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omments5.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omments6.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0.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2.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3.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4.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21593583\Documents\2024 Artitles\"/>
    </mc:Choice>
  </mc:AlternateContent>
  <bookViews>
    <workbookView xWindow="0" yWindow="0" windowWidth="23040" windowHeight="8616"/>
  </bookViews>
  <sheets>
    <sheet name="Readme" sheetId="3" r:id="rId1"/>
    <sheet name="1_free harvest" sheetId="6" r:id="rId2"/>
    <sheet name="2_Trophy hunting" sheetId="22" r:id="rId3"/>
    <sheet name="3_maximum harvest" sheetId="21" r:id="rId4"/>
    <sheet name="4A_natural" sheetId="20" r:id="rId5"/>
    <sheet name="4B_natural" sheetId="19" r:id="rId6"/>
    <sheet name="Figures_all models" sheetId="23"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22" l="1"/>
  <c r="R10" i="22"/>
  <c r="R11" i="22" s="1"/>
  <c r="N10" i="22"/>
  <c r="B7" i="22"/>
  <c r="B13" i="21"/>
  <c r="N11" i="21"/>
  <c r="R10" i="21"/>
  <c r="N10" i="21"/>
  <c r="B7" i="21"/>
  <c r="B13" i="20"/>
  <c r="R10" i="20"/>
  <c r="N10" i="20"/>
  <c r="B7" i="20"/>
  <c r="B13" i="19"/>
  <c r="R10" i="19"/>
  <c r="R11" i="19" s="1"/>
  <c r="N10" i="19"/>
  <c r="B7" i="19"/>
  <c r="B13" i="6"/>
  <c r="R10" i="6"/>
  <c r="N10" i="6"/>
  <c r="B7" i="6"/>
  <c r="R12" i="22" l="1"/>
  <c r="N11" i="22"/>
  <c r="N12" i="21"/>
  <c r="R11" i="21"/>
  <c r="R11" i="20"/>
  <c r="N11" i="20"/>
  <c r="N11" i="19"/>
  <c r="R12" i="19"/>
  <c r="N11" i="6"/>
  <c r="R11" i="6"/>
  <c r="N12" i="22" l="1"/>
  <c r="R13" i="22"/>
  <c r="R12" i="21"/>
  <c r="N13" i="21"/>
  <c r="R12" i="20"/>
  <c r="N12" i="20"/>
  <c r="N12" i="19"/>
  <c r="R13" i="19"/>
  <c r="N12" i="6"/>
  <c r="R12" i="6"/>
  <c r="R14" i="22" l="1"/>
  <c r="N13" i="22"/>
  <c r="N14" i="21"/>
  <c r="R13" i="21"/>
  <c r="N13" i="20"/>
  <c r="R13" i="20"/>
  <c r="R14" i="19"/>
  <c r="N13" i="19"/>
  <c r="R13" i="6"/>
  <c r="N13" i="6"/>
  <c r="R15" i="22" l="1"/>
  <c r="N14" i="22"/>
  <c r="R14" i="21"/>
  <c r="N15" i="21"/>
  <c r="R14" i="20"/>
  <c r="N14" i="20"/>
  <c r="N14" i="19"/>
  <c r="R15" i="19"/>
  <c r="R14" i="6"/>
  <c r="N14" i="6"/>
  <c r="R16" i="22" l="1"/>
  <c r="N15" i="22"/>
  <c r="N16" i="21"/>
  <c r="R15" i="21"/>
  <c r="R15" i="20"/>
  <c r="N15" i="20"/>
  <c r="R16" i="19"/>
  <c r="N15" i="19"/>
  <c r="N15" i="6"/>
  <c r="R15" i="6"/>
  <c r="N16" i="22" l="1"/>
  <c r="R17" i="22"/>
  <c r="R16" i="21"/>
  <c r="N17" i="21"/>
  <c r="N16" i="20"/>
  <c r="R16" i="20"/>
  <c r="R17" i="19"/>
  <c r="N16" i="19"/>
  <c r="R16" i="6"/>
  <c r="N16" i="6"/>
  <c r="N17" i="22" l="1"/>
  <c r="R18" i="22"/>
  <c r="R17" i="21"/>
  <c r="N18" i="21"/>
  <c r="N17" i="20"/>
  <c r="R17" i="20"/>
  <c r="N17" i="19"/>
  <c r="R18" i="19"/>
  <c r="R17" i="6"/>
  <c r="N17" i="6"/>
  <c r="R19" i="22" l="1"/>
  <c r="N18" i="22"/>
  <c r="N19" i="21"/>
  <c r="R18" i="21"/>
  <c r="R18" i="20"/>
  <c r="N18" i="20"/>
  <c r="R19" i="19"/>
  <c r="N18" i="19"/>
  <c r="R18" i="6"/>
  <c r="N18" i="6"/>
  <c r="N19" i="22" l="1"/>
  <c r="R20" i="22"/>
  <c r="R19" i="21"/>
  <c r="N20" i="21"/>
  <c r="N19" i="20"/>
  <c r="R19" i="20"/>
  <c r="N19" i="19"/>
  <c r="R20" i="19"/>
  <c r="R19" i="6"/>
  <c r="N19" i="6"/>
  <c r="R21" i="22" l="1"/>
  <c r="N20" i="22"/>
  <c r="N21" i="21"/>
  <c r="R20" i="21"/>
  <c r="R20" i="20"/>
  <c r="N20" i="20"/>
  <c r="R21" i="19"/>
  <c r="N20" i="19"/>
  <c r="R20" i="6"/>
  <c r="N20" i="6"/>
  <c r="N21" i="22" l="1"/>
  <c r="R22" i="22"/>
  <c r="R21" i="21"/>
  <c r="N22" i="21"/>
  <c r="N21" i="20"/>
  <c r="R21" i="20"/>
  <c r="N21" i="19"/>
  <c r="R22" i="19"/>
  <c r="N21" i="6"/>
  <c r="R21" i="6"/>
  <c r="N22" i="22" l="1"/>
  <c r="R23" i="22"/>
  <c r="N23" i="21"/>
  <c r="R22" i="21"/>
  <c r="R22" i="20"/>
  <c r="N22" i="20"/>
  <c r="R23" i="19"/>
  <c r="N22" i="19"/>
  <c r="R22" i="6"/>
  <c r="N22" i="6"/>
  <c r="R24" i="22" l="1"/>
  <c r="N23" i="22"/>
  <c r="R23" i="21"/>
  <c r="N24" i="21"/>
  <c r="N23" i="20"/>
  <c r="R23" i="20"/>
  <c r="N23" i="19"/>
  <c r="R24" i="19"/>
  <c r="N23" i="6"/>
  <c r="R23" i="6"/>
  <c r="N24" i="22" l="1"/>
  <c r="R25" i="22"/>
  <c r="N25" i="21"/>
  <c r="R24" i="21"/>
  <c r="R24" i="20"/>
  <c r="N24" i="20"/>
  <c r="R25" i="19"/>
  <c r="N24" i="19"/>
  <c r="R24" i="6"/>
  <c r="N24" i="6"/>
  <c r="N25" i="22" l="1"/>
  <c r="R26" i="22"/>
  <c r="R25" i="21"/>
  <c r="N26" i="21"/>
  <c r="N25" i="20"/>
  <c r="R25" i="20"/>
  <c r="N25" i="19"/>
  <c r="R26" i="19"/>
  <c r="N25" i="6"/>
  <c r="R25" i="6"/>
  <c r="R27" i="22" l="1"/>
  <c r="N26" i="22"/>
  <c r="N27" i="21"/>
  <c r="R26" i="21"/>
  <c r="R26" i="20"/>
  <c r="N26" i="20"/>
  <c r="R27" i="19"/>
  <c r="N26" i="19"/>
  <c r="R26" i="6"/>
  <c r="N26" i="6"/>
  <c r="R28" i="22" l="1"/>
  <c r="N27" i="22"/>
  <c r="R27" i="21"/>
  <c r="N28" i="21"/>
  <c r="N27" i="20"/>
  <c r="R27" i="20"/>
  <c r="N27" i="19"/>
  <c r="R28" i="19"/>
  <c r="N27" i="6"/>
  <c r="R27" i="6"/>
  <c r="N28" i="22" l="1"/>
  <c r="R29" i="22"/>
  <c r="N29" i="21"/>
  <c r="R28" i="21"/>
  <c r="R28" i="20"/>
  <c r="N28" i="20"/>
  <c r="R29" i="19"/>
  <c r="N28" i="19"/>
  <c r="R28" i="6"/>
  <c r="N28" i="6"/>
  <c r="N29" i="22" l="1"/>
  <c r="R30" i="22"/>
  <c r="N30" i="21"/>
  <c r="R29" i="21"/>
  <c r="N29" i="20"/>
  <c r="R29" i="20"/>
  <c r="N29" i="19"/>
  <c r="R30" i="19"/>
  <c r="N29" i="6"/>
  <c r="R29" i="6"/>
  <c r="R31" i="22" l="1"/>
  <c r="N30" i="22"/>
  <c r="N31" i="21"/>
  <c r="R30" i="21"/>
  <c r="N30" i="20"/>
  <c r="R30" i="20"/>
  <c r="R31" i="19"/>
  <c r="N30" i="19"/>
  <c r="R30" i="6"/>
  <c r="N30" i="6"/>
  <c r="N31" i="22" l="1"/>
  <c r="R32" i="22"/>
  <c r="R31" i="21"/>
  <c r="N32" i="21"/>
  <c r="R31" i="20"/>
  <c r="N31" i="20"/>
  <c r="N31" i="19"/>
  <c r="R32" i="19"/>
  <c r="N31" i="6"/>
  <c r="R31" i="6"/>
  <c r="R33" i="22" l="1"/>
  <c r="N32" i="22"/>
  <c r="N33" i="21"/>
  <c r="R32" i="21"/>
  <c r="N32" i="20"/>
  <c r="R32" i="20"/>
  <c r="R33" i="19"/>
  <c r="N32" i="19"/>
  <c r="R32" i="6"/>
  <c r="N32" i="6"/>
  <c r="R35" i="22" l="1"/>
  <c r="T33" i="22" s="1"/>
  <c r="N33" i="22"/>
  <c r="R33" i="21"/>
  <c r="N35" i="21"/>
  <c r="R33" i="20"/>
  <c r="N33" i="20"/>
  <c r="N33" i="19"/>
  <c r="R35" i="19"/>
  <c r="T33" i="19" s="1"/>
  <c r="N33" i="6"/>
  <c r="R33" i="6"/>
  <c r="N35" i="22" l="1"/>
  <c r="S9" i="22"/>
  <c r="T10" i="22"/>
  <c r="S11" i="22"/>
  <c r="S10" i="22"/>
  <c r="T11" i="22"/>
  <c r="S12" i="22"/>
  <c r="T12" i="22"/>
  <c r="T13" i="22"/>
  <c r="S13" i="22"/>
  <c r="T14" i="22"/>
  <c r="S14" i="22"/>
  <c r="S15" i="22"/>
  <c r="T15" i="22"/>
  <c r="T16" i="22"/>
  <c r="S16" i="22"/>
  <c r="T17" i="22"/>
  <c r="S17" i="22"/>
  <c r="T18" i="22"/>
  <c r="S18" i="22"/>
  <c r="S19" i="22"/>
  <c r="T19" i="22"/>
  <c r="T20" i="22"/>
  <c r="S20" i="22"/>
  <c r="S21" i="22"/>
  <c r="T21" i="22"/>
  <c r="T22" i="22"/>
  <c r="S22" i="22"/>
  <c r="S23" i="22"/>
  <c r="T23" i="22"/>
  <c r="T24" i="22"/>
  <c r="S24" i="22"/>
  <c r="S25" i="22"/>
  <c r="T25" i="22"/>
  <c r="T26" i="22"/>
  <c r="S26" i="22"/>
  <c r="S27" i="22"/>
  <c r="T27" i="22"/>
  <c r="T28" i="22"/>
  <c r="S28" i="22"/>
  <c r="T29" i="22"/>
  <c r="S29" i="22"/>
  <c r="T30" i="22"/>
  <c r="S30" i="22"/>
  <c r="S31" i="22"/>
  <c r="T31" i="22"/>
  <c r="T32" i="22"/>
  <c r="S32" i="22"/>
  <c r="S33" i="22"/>
  <c r="O9" i="21"/>
  <c r="P10" i="21"/>
  <c r="O10" i="21"/>
  <c r="V10" i="21"/>
  <c r="P11" i="21"/>
  <c r="O11" i="21"/>
  <c r="O12" i="21"/>
  <c r="P12" i="21"/>
  <c r="O13" i="21"/>
  <c r="P13" i="21"/>
  <c r="O14" i="21"/>
  <c r="P14" i="21"/>
  <c r="P15" i="21"/>
  <c r="O15" i="21"/>
  <c r="P16" i="21"/>
  <c r="O16" i="21"/>
  <c r="P17" i="21"/>
  <c r="O17" i="21"/>
  <c r="O18" i="21"/>
  <c r="P18" i="21"/>
  <c r="W17" i="21"/>
  <c r="P19" i="21"/>
  <c r="O19" i="21"/>
  <c r="P20" i="21"/>
  <c r="O20" i="21"/>
  <c r="W19" i="21"/>
  <c r="W20" i="21"/>
  <c r="O21" i="21"/>
  <c r="P21" i="21"/>
  <c r="P22" i="21"/>
  <c r="O22" i="21"/>
  <c r="W22" i="21"/>
  <c r="P23" i="21"/>
  <c r="O23" i="21"/>
  <c r="O24" i="21"/>
  <c r="P24" i="21"/>
  <c r="P25" i="21"/>
  <c r="O25" i="21"/>
  <c r="P26" i="21"/>
  <c r="O26" i="21"/>
  <c r="W25" i="21"/>
  <c r="W26" i="21"/>
  <c r="O27" i="21"/>
  <c r="P27" i="21"/>
  <c r="P28" i="21"/>
  <c r="O28" i="21"/>
  <c r="W27" i="21"/>
  <c r="V29" i="21"/>
  <c r="O29" i="21"/>
  <c r="P29" i="21"/>
  <c r="P30" i="21"/>
  <c r="O30" i="21"/>
  <c r="P31" i="21"/>
  <c r="O31" i="21"/>
  <c r="P32" i="21"/>
  <c r="O32" i="21"/>
  <c r="W31" i="21"/>
  <c r="O33" i="21"/>
  <c r="P33" i="21"/>
  <c r="R35" i="21"/>
  <c r="V19" i="21" s="1"/>
  <c r="R35" i="20"/>
  <c r="N35" i="20"/>
  <c r="W33" i="20" s="1"/>
  <c r="N35" i="19"/>
  <c r="S9" i="19"/>
  <c r="S10" i="19"/>
  <c r="S11" i="19"/>
  <c r="T11" i="19"/>
  <c r="T10" i="19"/>
  <c r="S12" i="19"/>
  <c r="T12" i="19"/>
  <c r="S13" i="19"/>
  <c r="T13" i="19"/>
  <c r="T14" i="19"/>
  <c r="S14" i="19"/>
  <c r="S15" i="19"/>
  <c r="T15" i="19"/>
  <c r="S16" i="19"/>
  <c r="T16" i="19"/>
  <c r="T17" i="19"/>
  <c r="S17" i="19"/>
  <c r="T18" i="19"/>
  <c r="S18" i="19"/>
  <c r="S19" i="19"/>
  <c r="T19" i="19"/>
  <c r="T20" i="19"/>
  <c r="S20" i="19"/>
  <c r="S21" i="19"/>
  <c r="T21" i="19"/>
  <c r="S22" i="19"/>
  <c r="T22" i="19"/>
  <c r="T23" i="19"/>
  <c r="S23" i="19"/>
  <c r="T24" i="19"/>
  <c r="S24" i="19"/>
  <c r="S25" i="19"/>
  <c r="T25" i="19"/>
  <c r="T26" i="19"/>
  <c r="S26" i="19"/>
  <c r="T27" i="19"/>
  <c r="S27" i="19"/>
  <c r="T28" i="19"/>
  <c r="S28" i="19"/>
  <c r="S29" i="19"/>
  <c r="T29" i="19"/>
  <c r="T30" i="19"/>
  <c r="S30" i="19"/>
  <c r="T31" i="19"/>
  <c r="S31" i="19"/>
  <c r="S32" i="19"/>
  <c r="T32" i="19"/>
  <c r="S33" i="19"/>
  <c r="R35" i="6"/>
  <c r="N35" i="6"/>
  <c r="W21" i="21" l="1"/>
  <c r="W29" i="21"/>
  <c r="W24" i="21"/>
  <c r="V13" i="21"/>
  <c r="X13" i="21" s="1"/>
  <c r="W16" i="21"/>
  <c r="T35" i="22"/>
  <c r="S35" i="22"/>
  <c r="O9" i="22"/>
  <c r="P10" i="22"/>
  <c r="W9" i="22"/>
  <c r="W10" i="22"/>
  <c r="V9" i="22"/>
  <c r="O10" i="22"/>
  <c r="V10" i="22"/>
  <c r="W11" i="22"/>
  <c r="O11" i="22"/>
  <c r="W12" i="22"/>
  <c r="V11" i="22"/>
  <c r="P11" i="22"/>
  <c r="V12" i="22"/>
  <c r="O12" i="22"/>
  <c r="W13" i="22"/>
  <c r="P12" i="22"/>
  <c r="O13" i="22"/>
  <c r="P13" i="22"/>
  <c r="W14" i="22"/>
  <c r="V13" i="22"/>
  <c r="W15" i="22"/>
  <c r="P14" i="22"/>
  <c r="O14" i="22"/>
  <c r="V14" i="22"/>
  <c r="O15" i="22"/>
  <c r="P15" i="22"/>
  <c r="V15" i="22"/>
  <c r="W16" i="22"/>
  <c r="P16" i="22"/>
  <c r="O16" i="22"/>
  <c r="V16" i="22"/>
  <c r="W17" i="22"/>
  <c r="W18" i="22"/>
  <c r="P17" i="22"/>
  <c r="V17" i="22"/>
  <c r="O17" i="22"/>
  <c r="O18" i="22"/>
  <c r="V18" i="22"/>
  <c r="W19" i="22"/>
  <c r="P18" i="22"/>
  <c r="P19" i="22"/>
  <c r="W20" i="22"/>
  <c r="O19" i="22"/>
  <c r="V19" i="22"/>
  <c r="P20" i="22"/>
  <c r="O20" i="22"/>
  <c r="V20" i="22"/>
  <c r="W21" i="22"/>
  <c r="P21" i="22"/>
  <c r="O21" i="22"/>
  <c r="V21" i="22"/>
  <c r="W22" i="22"/>
  <c r="O22" i="22"/>
  <c r="W23" i="22"/>
  <c r="P22" i="22"/>
  <c r="V22" i="22"/>
  <c r="P23" i="22"/>
  <c r="O23" i="22"/>
  <c r="V23" i="22"/>
  <c r="W24" i="22"/>
  <c r="P24" i="22"/>
  <c r="O24" i="22"/>
  <c r="W25" i="22"/>
  <c r="V24" i="22"/>
  <c r="W26" i="22"/>
  <c r="P25" i="22"/>
  <c r="O25" i="22"/>
  <c r="V25" i="22"/>
  <c r="V26" i="22"/>
  <c r="P26" i="22"/>
  <c r="O26" i="22"/>
  <c r="W27" i="22"/>
  <c r="O27" i="22"/>
  <c r="P27" i="22"/>
  <c r="V27" i="22"/>
  <c r="W28" i="22"/>
  <c r="P28" i="22"/>
  <c r="O28" i="22"/>
  <c r="V28" i="22"/>
  <c r="W29" i="22"/>
  <c r="W30" i="22"/>
  <c r="V29" i="22"/>
  <c r="P29" i="22"/>
  <c r="O29" i="22"/>
  <c r="V30" i="22"/>
  <c r="P30" i="22"/>
  <c r="W31" i="22"/>
  <c r="O30" i="22"/>
  <c r="W32" i="22"/>
  <c r="P31" i="22"/>
  <c r="O31" i="22"/>
  <c r="V31" i="22"/>
  <c r="W33" i="22"/>
  <c r="P32" i="22"/>
  <c r="V32" i="22"/>
  <c r="O32" i="22"/>
  <c r="V33" i="22"/>
  <c r="P33" i="22"/>
  <c r="O33" i="22"/>
  <c r="AF26" i="21"/>
  <c r="Y26" i="21"/>
  <c r="AF20" i="21"/>
  <c r="Y20" i="21"/>
  <c r="AF16" i="21"/>
  <c r="Y16" i="21"/>
  <c r="AF29" i="21"/>
  <c r="Y29" i="21"/>
  <c r="AF25" i="21"/>
  <c r="Y25" i="21"/>
  <c r="AF17" i="21"/>
  <c r="Y17" i="21"/>
  <c r="S9" i="21"/>
  <c r="T10" i="21"/>
  <c r="S10" i="21"/>
  <c r="S11" i="21"/>
  <c r="T11" i="21"/>
  <c r="T12" i="21"/>
  <c r="S12" i="21"/>
  <c r="T13" i="21"/>
  <c r="S13" i="21"/>
  <c r="T14" i="21"/>
  <c r="S14" i="21"/>
  <c r="S15" i="21"/>
  <c r="T15" i="21"/>
  <c r="T16" i="21"/>
  <c r="S16" i="21"/>
  <c r="T17" i="21"/>
  <c r="S17" i="21"/>
  <c r="T18" i="21"/>
  <c r="S18" i="21"/>
  <c r="T19" i="21"/>
  <c r="S19" i="21"/>
  <c r="S20" i="21"/>
  <c r="T20" i="21"/>
  <c r="S21" i="21"/>
  <c r="T21" i="21"/>
  <c r="T22" i="21"/>
  <c r="S22" i="21"/>
  <c r="T23" i="21"/>
  <c r="S23" i="21"/>
  <c r="T24" i="21"/>
  <c r="S24" i="21"/>
  <c r="T25" i="21"/>
  <c r="S25" i="21"/>
  <c r="T26" i="21"/>
  <c r="S26" i="21"/>
  <c r="S27" i="21"/>
  <c r="T27" i="21"/>
  <c r="S28" i="21"/>
  <c r="T28" i="21"/>
  <c r="T29" i="21"/>
  <c r="S29" i="21"/>
  <c r="T30" i="21"/>
  <c r="S30" i="21"/>
  <c r="T31" i="21"/>
  <c r="S31" i="21"/>
  <c r="T32" i="21"/>
  <c r="S32" i="21"/>
  <c r="V30" i="21"/>
  <c r="V22" i="21"/>
  <c r="W15" i="21"/>
  <c r="W9" i="21"/>
  <c r="S33" i="21"/>
  <c r="V18" i="21"/>
  <c r="V14" i="21"/>
  <c r="V12" i="21"/>
  <c r="T33" i="21"/>
  <c r="V26" i="21"/>
  <c r="W11" i="21"/>
  <c r="W33" i="21"/>
  <c r="V15" i="21"/>
  <c r="W12" i="21"/>
  <c r="P35" i="21"/>
  <c r="V31" i="21"/>
  <c r="V25" i="21"/>
  <c r="V11" i="21"/>
  <c r="O35" i="21"/>
  <c r="X29" i="21"/>
  <c r="AE29" i="21"/>
  <c r="AF24" i="21"/>
  <c r="Y24" i="21"/>
  <c r="Y22" i="21"/>
  <c r="AF22" i="21"/>
  <c r="X19" i="21"/>
  <c r="AE19" i="21"/>
  <c r="AF31" i="21"/>
  <c r="Y31" i="21"/>
  <c r="Y27" i="21"/>
  <c r="AF27" i="21"/>
  <c r="AF21" i="21"/>
  <c r="Y21" i="21"/>
  <c r="Y19" i="21"/>
  <c r="AF19" i="21"/>
  <c r="X10" i="21"/>
  <c r="AE10" i="21"/>
  <c r="V32" i="21"/>
  <c r="V28" i="21"/>
  <c r="W23" i="21"/>
  <c r="V20" i="21"/>
  <c r="V24" i="21"/>
  <c r="V9" i="21"/>
  <c r="V16" i="21"/>
  <c r="W13" i="21"/>
  <c r="W30" i="21"/>
  <c r="W28" i="21"/>
  <c r="V27" i="21"/>
  <c r="V23" i="21"/>
  <c r="V33" i="21"/>
  <c r="V21" i="21"/>
  <c r="W18" i="21"/>
  <c r="V17" i="21"/>
  <c r="W14" i="21"/>
  <c r="W10" i="21"/>
  <c r="W32" i="21"/>
  <c r="Y33" i="20"/>
  <c r="AF33" i="20"/>
  <c r="V33" i="20"/>
  <c r="S10" i="20"/>
  <c r="S9" i="20"/>
  <c r="T10" i="20"/>
  <c r="T11" i="20"/>
  <c r="S11" i="20"/>
  <c r="S12" i="20"/>
  <c r="T12" i="20"/>
  <c r="T13" i="20"/>
  <c r="S13" i="20"/>
  <c r="T14" i="20"/>
  <c r="S14" i="20"/>
  <c r="T15" i="20"/>
  <c r="S15" i="20"/>
  <c r="S16" i="20"/>
  <c r="T16" i="20"/>
  <c r="T17" i="20"/>
  <c r="S17" i="20"/>
  <c r="T18" i="20"/>
  <c r="S18" i="20"/>
  <c r="T19" i="20"/>
  <c r="S19" i="20"/>
  <c r="S20" i="20"/>
  <c r="T20" i="20"/>
  <c r="T21" i="20"/>
  <c r="S21" i="20"/>
  <c r="S22" i="20"/>
  <c r="T22" i="20"/>
  <c r="T23" i="20"/>
  <c r="S23" i="20"/>
  <c r="T24" i="20"/>
  <c r="S24" i="20"/>
  <c r="S25" i="20"/>
  <c r="T25" i="20"/>
  <c r="S26" i="20"/>
  <c r="T26" i="20"/>
  <c r="T27" i="20"/>
  <c r="S27" i="20"/>
  <c r="T28" i="20"/>
  <c r="S28" i="20"/>
  <c r="T29" i="20"/>
  <c r="S29" i="20"/>
  <c r="T30" i="20"/>
  <c r="S30" i="20"/>
  <c r="T31" i="20"/>
  <c r="S31" i="20"/>
  <c r="T32" i="20"/>
  <c r="S32" i="20"/>
  <c r="W9" i="20"/>
  <c r="O9" i="20"/>
  <c r="W10" i="20"/>
  <c r="V9" i="20"/>
  <c r="O10" i="20"/>
  <c r="P10" i="20"/>
  <c r="V10" i="20"/>
  <c r="P11" i="20"/>
  <c r="W11" i="20"/>
  <c r="O11" i="20"/>
  <c r="V11" i="20"/>
  <c r="P12" i="20"/>
  <c r="V12" i="20"/>
  <c r="O12" i="20"/>
  <c r="W12" i="20"/>
  <c r="V13" i="20"/>
  <c r="O13" i="20"/>
  <c r="W13" i="20"/>
  <c r="P13" i="20"/>
  <c r="W14" i="20"/>
  <c r="O14" i="20"/>
  <c r="V14" i="20"/>
  <c r="P14" i="20"/>
  <c r="O15" i="20"/>
  <c r="P15" i="20"/>
  <c r="V15" i="20"/>
  <c r="W15" i="20"/>
  <c r="V16" i="20"/>
  <c r="W16" i="20"/>
  <c r="P16" i="20"/>
  <c r="O16" i="20"/>
  <c r="V17" i="20"/>
  <c r="O17" i="20"/>
  <c r="W17" i="20"/>
  <c r="P17" i="20"/>
  <c r="V18" i="20"/>
  <c r="O18" i="20"/>
  <c r="P18" i="20"/>
  <c r="W18" i="20"/>
  <c r="W19" i="20"/>
  <c r="O19" i="20"/>
  <c r="P19" i="20"/>
  <c r="V19" i="20"/>
  <c r="P20" i="20"/>
  <c r="V20" i="20"/>
  <c r="O20" i="20"/>
  <c r="W20" i="20"/>
  <c r="W21" i="20"/>
  <c r="V21" i="20"/>
  <c r="P21" i="20"/>
  <c r="O21" i="20"/>
  <c r="O22" i="20"/>
  <c r="V22" i="20"/>
  <c r="P22" i="20"/>
  <c r="W22" i="20"/>
  <c r="W23" i="20"/>
  <c r="O23" i="20"/>
  <c r="P23" i="20"/>
  <c r="V23" i="20"/>
  <c r="V24" i="20"/>
  <c r="W24" i="20"/>
  <c r="P24" i="20"/>
  <c r="O24" i="20"/>
  <c r="W25" i="20"/>
  <c r="O25" i="20"/>
  <c r="P25" i="20"/>
  <c r="V25" i="20"/>
  <c r="W26" i="20"/>
  <c r="V26" i="20"/>
  <c r="P26" i="20"/>
  <c r="O26" i="20"/>
  <c r="W27" i="20"/>
  <c r="V27" i="20"/>
  <c r="P27" i="20"/>
  <c r="O27" i="20"/>
  <c r="P28" i="20"/>
  <c r="O28" i="20"/>
  <c r="V28" i="20"/>
  <c r="W28" i="20"/>
  <c r="V29" i="20"/>
  <c r="P29" i="20"/>
  <c r="O29" i="20"/>
  <c r="W29" i="20"/>
  <c r="W30" i="20"/>
  <c r="O30" i="20"/>
  <c r="V30" i="20"/>
  <c r="P30" i="20"/>
  <c r="P31" i="20"/>
  <c r="O31" i="20"/>
  <c r="V31" i="20"/>
  <c r="W31" i="20"/>
  <c r="P32" i="20"/>
  <c r="W32" i="20"/>
  <c r="V32" i="20"/>
  <c r="O32" i="20"/>
  <c r="P33" i="20"/>
  <c r="O33" i="20"/>
  <c r="S33" i="20"/>
  <c r="T33" i="20"/>
  <c r="V9" i="19"/>
  <c r="O9" i="19"/>
  <c r="W9" i="19"/>
  <c r="W11" i="19"/>
  <c r="O10" i="19"/>
  <c r="V10" i="19"/>
  <c r="P10" i="19"/>
  <c r="W10" i="19"/>
  <c r="O11" i="19"/>
  <c r="V11" i="19"/>
  <c r="W12" i="19"/>
  <c r="P11" i="19"/>
  <c r="P12" i="19"/>
  <c r="W13" i="19"/>
  <c r="V12" i="19"/>
  <c r="O12" i="19"/>
  <c r="V13" i="19"/>
  <c r="P13" i="19"/>
  <c r="O13" i="19"/>
  <c r="W14" i="19"/>
  <c r="P14" i="19"/>
  <c r="V14" i="19"/>
  <c r="W15" i="19"/>
  <c r="O14" i="19"/>
  <c r="P15" i="19"/>
  <c r="V15" i="19"/>
  <c r="W16" i="19"/>
  <c r="O15" i="19"/>
  <c r="W17" i="19"/>
  <c r="O16" i="19"/>
  <c r="P16" i="19"/>
  <c r="V16" i="19"/>
  <c r="W18" i="19"/>
  <c r="V17" i="19"/>
  <c r="O17" i="19"/>
  <c r="P17" i="19"/>
  <c r="P18" i="19"/>
  <c r="O18" i="19"/>
  <c r="W19" i="19"/>
  <c r="V18" i="19"/>
  <c r="W20" i="19"/>
  <c r="P19" i="19"/>
  <c r="V19" i="19"/>
  <c r="O19" i="19"/>
  <c r="P20" i="19"/>
  <c r="W21" i="19"/>
  <c r="V20" i="19"/>
  <c r="O20" i="19"/>
  <c r="W22" i="19"/>
  <c r="V21" i="19"/>
  <c r="O21" i="19"/>
  <c r="P21" i="19"/>
  <c r="P22" i="19"/>
  <c r="V22" i="19"/>
  <c r="W23" i="19"/>
  <c r="O22" i="19"/>
  <c r="V23" i="19"/>
  <c r="O23" i="19"/>
  <c r="W24" i="19"/>
  <c r="P23" i="19"/>
  <c r="O24" i="19"/>
  <c r="V24" i="19"/>
  <c r="W25" i="19"/>
  <c r="P24" i="19"/>
  <c r="W26" i="19"/>
  <c r="P25" i="19"/>
  <c r="O25" i="19"/>
  <c r="V25" i="19"/>
  <c r="V26" i="19"/>
  <c r="O26" i="19"/>
  <c r="P26" i="19"/>
  <c r="W27" i="19"/>
  <c r="W28" i="19"/>
  <c r="P27" i="19"/>
  <c r="O27" i="19"/>
  <c r="V27" i="19"/>
  <c r="P28" i="19"/>
  <c r="O28" i="19"/>
  <c r="V28" i="19"/>
  <c r="W29" i="19"/>
  <c r="W30" i="19"/>
  <c r="O29" i="19"/>
  <c r="V29" i="19"/>
  <c r="P29" i="19"/>
  <c r="P30" i="19"/>
  <c r="O30" i="19"/>
  <c r="V30" i="19"/>
  <c r="W31" i="19"/>
  <c r="P31" i="19"/>
  <c r="O31" i="19"/>
  <c r="W32" i="19"/>
  <c r="V31" i="19"/>
  <c r="O32" i="19"/>
  <c r="P32" i="19"/>
  <c r="W33" i="19"/>
  <c r="V32" i="19"/>
  <c r="V33" i="19"/>
  <c r="S35" i="19"/>
  <c r="O33" i="19"/>
  <c r="T35" i="19"/>
  <c r="P33" i="19"/>
  <c r="W9" i="6"/>
  <c r="AF9" i="6" s="1"/>
  <c r="V9" i="6"/>
  <c r="AE9" i="6" s="1"/>
  <c r="W10" i="6"/>
  <c r="AF10" i="6" s="1"/>
  <c r="V10" i="6"/>
  <c r="AE10" i="6" s="1"/>
  <c r="V11" i="6"/>
  <c r="AE11" i="6" s="1"/>
  <c r="W11" i="6"/>
  <c r="AF11" i="6" s="1"/>
  <c r="W12" i="6"/>
  <c r="AF12" i="6" s="1"/>
  <c r="V12" i="6"/>
  <c r="AE12" i="6" s="1"/>
  <c r="V13" i="6"/>
  <c r="AE13" i="6" s="1"/>
  <c r="W13" i="6"/>
  <c r="AF13" i="6" s="1"/>
  <c r="V14" i="6"/>
  <c r="AE14" i="6" s="1"/>
  <c r="W14" i="6"/>
  <c r="AF14" i="6" s="1"/>
  <c r="W15" i="6"/>
  <c r="AF15" i="6" s="1"/>
  <c r="V15" i="6"/>
  <c r="AE15" i="6" s="1"/>
  <c r="V16" i="6"/>
  <c r="AE16" i="6" s="1"/>
  <c r="W16" i="6"/>
  <c r="AF16" i="6" s="1"/>
  <c r="W17" i="6"/>
  <c r="AF17" i="6" s="1"/>
  <c r="V17" i="6"/>
  <c r="AE17" i="6" s="1"/>
  <c r="W18" i="6"/>
  <c r="AF18" i="6" s="1"/>
  <c r="V18" i="6"/>
  <c r="AE18" i="6" s="1"/>
  <c r="W19" i="6"/>
  <c r="AF19" i="6" s="1"/>
  <c r="V19" i="6"/>
  <c r="AE19" i="6" s="1"/>
  <c r="W20" i="6"/>
  <c r="AF20" i="6" s="1"/>
  <c r="V20" i="6"/>
  <c r="AE20" i="6" s="1"/>
  <c r="V21" i="6"/>
  <c r="AE21" i="6" s="1"/>
  <c r="W21" i="6"/>
  <c r="AF21" i="6" s="1"/>
  <c r="W22" i="6"/>
  <c r="AF22" i="6" s="1"/>
  <c r="V22" i="6"/>
  <c r="AE22" i="6" s="1"/>
  <c r="V23" i="6"/>
  <c r="AE23" i="6" s="1"/>
  <c r="W23" i="6"/>
  <c r="AF23" i="6" s="1"/>
  <c r="W24" i="6"/>
  <c r="AF24" i="6" s="1"/>
  <c r="V24" i="6"/>
  <c r="AE24" i="6" s="1"/>
  <c r="V25" i="6"/>
  <c r="AE25" i="6" s="1"/>
  <c r="W25" i="6"/>
  <c r="AF25" i="6" s="1"/>
  <c r="W26" i="6"/>
  <c r="AF26" i="6" s="1"/>
  <c r="V26" i="6"/>
  <c r="AE26" i="6" s="1"/>
  <c r="V27" i="6"/>
  <c r="AE27" i="6" s="1"/>
  <c r="W27" i="6"/>
  <c r="AF27" i="6" s="1"/>
  <c r="W28" i="6"/>
  <c r="AF28" i="6" s="1"/>
  <c r="V28" i="6"/>
  <c r="AE28" i="6" s="1"/>
  <c r="V29" i="6"/>
  <c r="AE29" i="6" s="1"/>
  <c r="W29" i="6"/>
  <c r="AF29" i="6" s="1"/>
  <c r="W30" i="6"/>
  <c r="AF30" i="6" s="1"/>
  <c r="V30" i="6"/>
  <c r="AE30" i="6" s="1"/>
  <c r="W31" i="6"/>
  <c r="AF31" i="6" s="1"/>
  <c r="V31" i="6"/>
  <c r="AE31" i="6" s="1"/>
  <c r="V32" i="6"/>
  <c r="AE32" i="6" s="1"/>
  <c r="W32" i="6"/>
  <c r="AF32" i="6" s="1"/>
  <c r="V33" i="6"/>
  <c r="AE33" i="6" s="1"/>
  <c r="W33" i="6"/>
  <c r="AF33" i="6" s="1"/>
  <c r="O10" i="6"/>
  <c r="O9" i="6"/>
  <c r="P10" i="6"/>
  <c r="P11" i="6"/>
  <c r="O11" i="6"/>
  <c r="O12" i="6"/>
  <c r="P12" i="6"/>
  <c r="P13" i="6"/>
  <c r="O13" i="6"/>
  <c r="P14" i="6"/>
  <c r="O14" i="6"/>
  <c r="P15" i="6"/>
  <c r="O15" i="6"/>
  <c r="P16" i="6"/>
  <c r="O16" i="6"/>
  <c r="O17" i="6"/>
  <c r="P17" i="6"/>
  <c r="O18" i="6"/>
  <c r="P18" i="6"/>
  <c r="O19" i="6"/>
  <c r="P19" i="6"/>
  <c r="P20" i="6"/>
  <c r="O20" i="6"/>
  <c r="O21" i="6"/>
  <c r="P21" i="6"/>
  <c r="P22" i="6"/>
  <c r="O22" i="6"/>
  <c r="P23" i="6"/>
  <c r="O23" i="6"/>
  <c r="P24" i="6"/>
  <c r="O24" i="6"/>
  <c r="P25" i="6"/>
  <c r="O25" i="6"/>
  <c r="P26" i="6"/>
  <c r="O26" i="6"/>
  <c r="P27" i="6"/>
  <c r="O27" i="6"/>
  <c r="P28" i="6"/>
  <c r="O28" i="6"/>
  <c r="P29" i="6"/>
  <c r="O29" i="6"/>
  <c r="P30" i="6"/>
  <c r="O30" i="6"/>
  <c r="P31" i="6"/>
  <c r="O31" i="6"/>
  <c r="P32" i="6"/>
  <c r="O32" i="6"/>
  <c r="P33" i="6"/>
  <c r="S9" i="6"/>
  <c r="T10" i="6"/>
  <c r="S10" i="6"/>
  <c r="S11" i="6"/>
  <c r="T11" i="6"/>
  <c r="S12" i="6"/>
  <c r="T12" i="6"/>
  <c r="T13" i="6"/>
  <c r="S13" i="6"/>
  <c r="S14" i="6"/>
  <c r="T14" i="6"/>
  <c r="T15" i="6"/>
  <c r="S15" i="6"/>
  <c r="T16" i="6"/>
  <c r="S16" i="6"/>
  <c r="T17" i="6"/>
  <c r="S17" i="6"/>
  <c r="S18" i="6"/>
  <c r="T18" i="6"/>
  <c r="T19" i="6"/>
  <c r="S19" i="6"/>
  <c r="S20" i="6"/>
  <c r="T20" i="6"/>
  <c r="T21" i="6"/>
  <c r="S21" i="6"/>
  <c r="S22" i="6"/>
  <c r="T22" i="6"/>
  <c r="T23" i="6"/>
  <c r="S23" i="6"/>
  <c r="S24" i="6"/>
  <c r="T24" i="6"/>
  <c r="T25" i="6"/>
  <c r="S25" i="6"/>
  <c r="T26" i="6"/>
  <c r="S26" i="6"/>
  <c r="T27" i="6"/>
  <c r="S27" i="6"/>
  <c r="S28" i="6"/>
  <c r="T28" i="6"/>
  <c r="S29" i="6"/>
  <c r="T29" i="6"/>
  <c r="T30" i="6"/>
  <c r="S30" i="6"/>
  <c r="T31" i="6"/>
  <c r="S31" i="6"/>
  <c r="S32" i="6"/>
  <c r="T32" i="6"/>
  <c r="O33" i="6"/>
  <c r="S33" i="6"/>
  <c r="T33" i="6"/>
  <c r="AE13" i="21" l="1"/>
  <c r="AF29" i="22"/>
  <c r="Y29" i="22"/>
  <c r="X22" i="22"/>
  <c r="AE22" i="22"/>
  <c r="AE14" i="22"/>
  <c r="X14" i="22"/>
  <c r="X28" i="22"/>
  <c r="AE28" i="22"/>
  <c r="X20" i="22"/>
  <c r="AE20" i="22"/>
  <c r="AE16" i="22"/>
  <c r="X16" i="22"/>
  <c r="AE18" i="22"/>
  <c r="X18" i="22"/>
  <c r="X30" i="22"/>
  <c r="AE30" i="22"/>
  <c r="AE12" i="22"/>
  <c r="X12" i="22"/>
  <c r="AF24" i="22"/>
  <c r="Y24" i="22"/>
  <c r="W36" i="22"/>
  <c r="B10" i="22" s="1"/>
  <c r="AF10" i="22"/>
  <c r="Y10" i="22"/>
  <c r="AE27" i="22"/>
  <c r="X27" i="22"/>
  <c r="X23" i="22"/>
  <c r="AE23" i="22"/>
  <c r="AE21" i="22"/>
  <c r="X21" i="22"/>
  <c r="AE17" i="22"/>
  <c r="X17" i="22"/>
  <c r="X15" i="22"/>
  <c r="AE15" i="22"/>
  <c r="AF14" i="22"/>
  <c r="Y14" i="22"/>
  <c r="X11" i="22"/>
  <c r="AE11" i="22"/>
  <c r="Y9" i="22"/>
  <c r="W37" i="22"/>
  <c r="AF9" i="22"/>
  <c r="AE24" i="22"/>
  <c r="X24" i="22"/>
  <c r="AE32" i="22"/>
  <c r="X32" i="22"/>
  <c r="Y25" i="22"/>
  <c r="AF25" i="22"/>
  <c r="AF13" i="22"/>
  <c r="Y13" i="22"/>
  <c r="Y15" i="22"/>
  <c r="AF15" i="22"/>
  <c r="X31" i="22"/>
  <c r="AE31" i="22"/>
  <c r="X25" i="22"/>
  <c r="AE25" i="22"/>
  <c r="X19" i="22"/>
  <c r="AE19" i="22"/>
  <c r="AE13" i="22"/>
  <c r="X13" i="22"/>
  <c r="AE29" i="22"/>
  <c r="X29" i="22"/>
  <c r="Y20" i="22"/>
  <c r="AF20" i="22"/>
  <c r="Y12" i="22"/>
  <c r="AF12" i="22"/>
  <c r="P35" i="22"/>
  <c r="AF27" i="22"/>
  <c r="Y27" i="22"/>
  <c r="AF21" i="22"/>
  <c r="Y21" i="22"/>
  <c r="AF17" i="22"/>
  <c r="Y17" i="22"/>
  <c r="Y11" i="22"/>
  <c r="AF11" i="22"/>
  <c r="Y31" i="22"/>
  <c r="AF31" i="22"/>
  <c r="Y19" i="22"/>
  <c r="AF19" i="22"/>
  <c r="V36" i="22"/>
  <c r="W39" i="22" s="1"/>
  <c r="AE10" i="22"/>
  <c r="X10" i="22"/>
  <c r="Y23" i="22"/>
  <c r="AF23" i="22"/>
  <c r="Y33" i="22"/>
  <c r="AF33" i="22"/>
  <c r="AE26" i="22"/>
  <c r="X26" i="22"/>
  <c r="V37" i="22"/>
  <c r="W40" i="22" s="1"/>
  <c r="X9" i="22"/>
  <c r="AE9" i="22"/>
  <c r="Y28" i="22"/>
  <c r="AF28" i="22"/>
  <c r="AF22" i="22"/>
  <c r="Y22" i="22"/>
  <c r="Y16" i="22"/>
  <c r="AF16" i="22"/>
  <c r="X33" i="22"/>
  <c r="AE33" i="22"/>
  <c r="AF32" i="22"/>
  <c r="Y32" i="22"/>
  <c r="AF30" i="22"/>
  <c r="Y30" i="22"/>
  <c r="AF26" i="22"/>
  <c r="Y26" i="22"/>
  <c r="AF18" i="22"/>
  <c r="Y18" i="22"/>
  <c r="O35" i="22"/>
  <c r="X33" i="21"/>
  <c r="AE33" i="21"/>
  <c r="AE15" i="21"/>
  <c r="X15" i="21"/>
  <c r="AE23" i="21"/>
  <c r="X23" i="21"/>
  <c r="AP13" i="21"/>
  <c r="AC13" i="21"/>
  <c r="D50" i="21"/>
  <c r="E51" i="21" s="1"/>
  <c r="Y33" i="21"/>
  <c r="AF33" i="21"/>
  <c r="Y23" i="21"/>
  <c r="AF23" i="21"/>
  <c r="AF15" i="21"/>
  <c r="Y15" i="21"/>
  <c r="AA16" i="21"/>
  <c r="AQ16" i="21"/>
  <c r="AF28" i="21"/>
  <c r="Y28" i="21"/>
  <c r="AA27" i="21" s="1"/>
  <c r="AE11" i="21"/>
  <c r="X11" i="21"/>
  <c r="S35" i="21"/>
  <c r="Y30" i="21"/>
  <c r="AF30" i="21"/>
  <c r="AE25" i="21"/>
  <c r="X25" i="21"/>
  <c r="AQ17" i="21"/>
  <c r="X17" i="21"/>
  <c r="AE17" i="21"/>
  <c r="AQ22" i="21"/>
  <c r="Y18" i="21"/>
  <c r="AF18" i="21"/>
  <c r="AE16" i="21"/>
  <c r="X16" i="21"/>
  <c r="V36" i="21"/>
  <c r="AQ31" i="21"/>
  <c r="AQ24" i="21"/>
  <c r="AA24" i="21"/>
  <c r="X14" i="21"/>
  <c r="Z13" i="21" s="1"/>
  <c r="AE14" i="21"/>
  <c r="AA25" i="21"/>
  <c r="AQ25" i="21"/>
  <c r="AQ26" i="21"/>
  <c r="AA26" i="21"/>
  <c r="X24" i="21"/>
  <c r="AE24" i="21"/>
  <c r="AQ29" i="21"/>
  <c r="AA29" i="21"/>
  <c r="AE20" i="21"/>
  <c r="X20" i="21"/>
  <c r="AA19" i="21"/>
  <c r="AQ19" i="21"/>
  <c r="D66" i="21"/>
  <c r="E67" i="21" s="1"/>
  <c r="AC29" i="21"/>
  <c r="AP29" i="21"/>
  <c r="AF9" i="21"/>
  <c r="Y9" i="21"/>
  <c r="W37" i="21"/>
  <c r="AF32" i="21"/>
  <c r="Y32" i="21"/>
  <c r="AA31" i="21" s="1"/>
  <c r="X27" i="21"/>
  <c r="AE27" i="21"/>
  <c r="AQ21" i="21"/>
  <c r="AA21" i="21"/>
  <c r="AF11" i="21"/>
  <c r="Y11" i="21"/>
  <c r="T35" i="21"/>
  <c r="W36" i="21"/>
  <c r="B10" i="21" s="1"/>
  <c r="AF10" i="21"/>
  <c r="Y10" i="21"/>
  <c r="AE28" i="21"/>
  <c r="X28" i="21"/>
  <c r="AC19" i="21"/>
  <c r="D56" i="21"/>
  <c r="E57" i="21" s="1"/>
  <c r="AP19" i="21"/>
  <c r="AE26" i="21"/>
  <c r="X26" i="21"/>
  <c r="X22" i="21"/>
  <c r="AE22" i="21"/>
  <c r="Y14" i="21"/>
  <c r="AF14" i="21"/>
  <c r="X32" i="21"/>
  <c r="AE32" i="21"/>
  <c r="X30" i="21"/>
  <c r="AE30" i="21"/>
  <c r="AA20" i="21"/>
  <c r="AQ20" i="21"/>
  <c r="AF13" i="21"/>
  <c r="Y13" i="21"/>
  <c r="AQ27" i="21"/>
  <c r="AE31" i="21"/>
  <c r="X31" i="21"/>
  <c r="AE12" i="21"/>
  <c r="X12" i="21"/>
  <c r="AE21" i="21"/>
  <c r="X21" i="21"/>
  <c r="AE9" i="21"/>
  <c r="X9" i="21"/>
  <c r="V37" i="21"/>
  <c r="D47" i="21"/>
  <c r="E48" i="21" s="1"/>
  <c r="AP10" i="21"/>
  <c r="Y12" i="21"/>
  <c r="AF12" i="21"/>
  <c r="X18" i="21"/>
  <c r="AE18" i="21"/>
  <c r="AE28" i="20"/>
  <c r="X28" i="20"/>
  <c r="X14" i="20"/>
  <c r="AE14" i="20"/>
  <c r="AE26" i="20"/>
  <c r="X26" i="20"/>
  <c r="X20" i="20"/>
  <c r="AE20" i="20"/>
  <c r="AE12" i="20"/>
  <c r="X12" i="20"/>
  <c r="AF26" i="20"/>
  <c r="Y26" i="20"/>
  <c r="X18" i="20"/>
  <c r="AE18" i="20"/>
  <c r="AE16" i="20"/>
  <c r="X16" i="20"/>
  <c r="T35" i="20"/>
  <c r="Y31" i="20"/>
  <c r="AF31" i="20"/>
  <c r="X23" i="20"/>
  <c r="AE23" i="20"/>
  <c r="Y15" i="20"/>
  <c r="AF15" i="20"/>
  <c r="W36" i="20"/>
  <c r="B10" i="20" s="1"/>
  <c r="AF10" i="20"/>
  <c r="Y10" i="20"/>
  <c r="S35" i="20"/>
  <c r="AF17" i="20"/>
  <c r="Y17" i="20"/>
  <c r="AF13" i="20"/>
  <c r="Y13" i="20"/>
  <c r="X27" i="20"/>
  <c r="AE27" i="20"/>
  <c r="AE21" i="20"/>
  <c r="X21" i="20"/>
  <c r="Y11" i="20"/>
  <c r="AF11" i="20"/>
  <c r="Y9" i="20"/>
  <c r="AF9" i="20"/>
  <c r="W37" i="20"/>
  <c r="X33" i="20"/>
  <c r="AE33" i="20"/>
  <c r="X30" i="20"/>
  <c r="AE30" i="20"/>
  <c r="P35" i="20"/>
  <c r="AF32" i="20"/>
  <c r="Y32" i="20"/>
  <c r="X22" i="20"/>
  <c r="AE22" i="20"/>
  <c r="AF16" i="20"/>
  <c r="Y16" i="20"/>
  <c r="Y30" i="20"/>
  <c r="AF30" i="20"/>
  <c r="AE24" i="20"/>
  <c r="X24" i="20"/>
  <c r="AF14" i="20"/>
  <c r="Y14" i="20"/>
  <c r="X9" i="20"/>
  <c r="V37" i="20"/>
  <c r="AE9" i="20"/>
  <c r="X25" i="20"/>
  <c r="AE25" i="20"/>
  <c r="X19" i="20"/>
  <c r="AE19" i="20"/>
  <c r="X11" i="20"/>
  <c r="AE11" i="20"/>
  <c r="X31" i="20"/>
  <c r="AE31" i="20"/>
  <c r="X15" i="20"/>
  <c r="AE15" i="20"/>
  <c r="O35" i="20"/>
  <c r="AE29" i="20"/>
  <c r="X29" i="20"/>
  <c r="AF27" i="20"/>
  <c r="Y27" i="20"/>
  <c r="Y25" i="20"/>
  <c r="AF25" i="20"/>
  <c r="AF23" i="20"/>
  <c r="Y23" i="20"/>
  <c r="AF21" i="20"/>
  <c r="Y21" i="20"/>
  <c r="Y19" i="20"/>
  <c r="AF19" i="20"/>
  <c r="AE17" i="20"/>
  <c r="X17" i="20"/>
  <c r="AE13" i="20"/>
  <c r="X13" i="20"/>
  <c r="AE32" i="20"/>
  <c r="X32" i="20"/>
  <c r="AF24" i="20"/>
  <c r="Y24" i="20"/>
  <c r="AF29" i="20"/>
  <c r="Y29" i="20"/>
  <c r="Y28" i="20"/>
  <c r="AF28" i="20"/>
  <c r="AF22" i="20"/>
  <c r="Y22" i="20"/>
  <c r="Y20" i="20"/>
  <c r="AF20" i="20"/>
  <c r="AF18" i="20"/>
  <c r="Y18" i="20"/>
  <c r="AF12" i="20"/>
  <c r="Y12" i="20"/>
  <c r="AE10" i="20"/>
  <c r="V36" i="20"/>
  <c r="X10" i="20"/>
  <c r="AQ33" i="20"/>
  <c r="AA33" i="20"/>
  <c r="AE33" i="19"/>
  <c r="X33" i="19"/>
  <c r="AF28" i="19"/>
  <c r="Y28" i="19"/>
  <c r="AF26" i="19"/>
  <c r="Y26" i="19"/>
  <c r="AE23" i="19"/>
  <c r="X23" i="19"/>
  <c r="AF20" i="19"/>
  <c r="Y20" i="19"/>
  <c r="Y18" i="19"/>
  <c r="AF18" i="19"/>
  <c r="X32" i="19"/>
  <c r="AE32" i="19"/>
  <c r="AF31" i="19"/>
  <c r="Y31" i="19"/>
  <c r="AF29" i="19"/>
  <c r="Y29" i="19"/>
  <c r="Y27" i="19"/>
  <c r="AF27" i="19"/>
  <c r="X18" i="19"/>
  <c r="AE18" i="19"/>
  <c r="AE16" i="19"/>
  <c r="X16" i="19"/>
  <c r="Y10" i="19"/>
  <c r="W36" i="19"/>
  <c r="B10" i="19" s="1"/>
  <c r="AF10" i="19"/>
  <c r="AF33" i="19"/>
  <c r="Y33" i="19"/>
  <c r="AE30" i="19"/>
  <c r="X30" i="19"/>
  <c r="AE28" i="19"/>
  <c r="X28" i="19"/>
  <c r="AF25" i="19"/>
  <c r="Y25" i="19"/>
  <c r="AF23" i="19"/>
  <c r="Y23" i="19"/>
  <c r="AE20" i="19"/>
  <c r="X20" i="19"/>
  <c r="AF19" i="19"/>
  <c r="Y19" i="19"/>
  <c r="Y15" i="19"/>
  <c r="AF15" i="19"/>
  <c r="AE12" i="19"/>
  <c r="X12" i="19"/>
  <c r="P35" i="19"/>
  <c r="X24" i="19"/>
  <c r="AE24" i="19"/>
  <c r="AE22" i="19"/>
  <c r="X22" i="19"/>
  <c r="AF21" i="19"/>
  <c r="Y21" i="19"/>
  <c r="X14" i="19"/>
  <c r="AE14" i="19"/>
  <c r="AF13" i="19"/>
  <c r="Y13" i="19"/>
  <c r="X10" i="19"/>
  <c r="V36" i="19"/>
  <c r="W39" i="19" s="1"/>
  <c r="AE10" i="19"/>
  <c r="AE26" i="19"/>
  <c r="X26" i="19"/>
  <c r="AF17" i="19"/>
  <c r="Y17" i="19"/>
  <c r="AE31" i="19"/>
  <c r="X31" i="19"/>
  <c r="X27" i="19"/>
  <c r="AE27" i="19"/>
  <c r="X25" i="19"/>
  <c r="AE25" i="19"/>
  <c r="Y14" i="19"/>
  <c r="AF14" i="19"/>
  <c r="Y11" i="19"/>
  <c r="AF11" i="19"/>
  <c r="Y32" i="19"/>
  <c r="AF32" i="19"/>
  <c r="X29" i="19"/>
  <c r="AE29" i="19"/>
  <c r="Y24" i="19"/>
  <c r="AF24" i="19"/>
  <c r="AE19" i="19"/>
  <c r="X19" i="19"/>
  <c r="AF16" i="19"/>
  <c r="Y16" i="19"/>
  <c r="AF12" i="19"/>
  <c r="Y12" i="19"/>
  <c r="AF9" i="19"/>
  <c r="Y9" i="19"/>
  <c r="W37" i="19"/>
  <c r="X21" i="19"/>
  <c r="AE21" i="19"/>
  <c r="X17" i="19"/>
  <c r="AE17" i="19"/>
  <c r="X15" i="19"/>
  <c r="AE15" i="19"/>
  <c r="AE11" i="19"/>
  <c r="X11" i="19"/>
  <c r="O35" i="19"/>
  <c r="Y30" i="19"/>
  <c r="AF30" i="19"/>
  <c r="Y22" i="19"/>
  <c r="AF22" i="19"/>
  <c r="X13" i="19"/>
  <c r="AE13" i="19"/>
  <c r="V37" i="19"/>
  <c r="W40" i="19" s="1"/>
  <c r="AE9" i="19"/>
  <c r="X9" i="19"/>
  <c r="AE37" i="6"/>
  <c r="AF37" i="6"/>
  <c r="AF36" i="6"/>
  <c r="AE36" i="6"/>
  <c r="X33" i="6"/>
  <c r="D70" i="6" s="1"/>
  <c r="X31" i="6"/>
  <c r="D68" i="6" s="1"/>
  <c r="E69" i="6" s="1"/>
  <c r="Y29" i="6"/>
  <c r="X27" i="6"/>
  <c r="D64" i="6" s="1"/>
  <c r="E65" i="6" s="1"/>
  <c r="Y25" i="6"/>
  <c r="Y23" i="6"/>
  <c r="Y21" i="6"/>
  <c r="Y17" i="6"/>
  <c r="X15" i="6"/>
  <c r="D52" i="6" s="1"/>
  <c r="E53" i="6" s="1"/>
  <c r="X13" i="6"/>
  <c r="D50" i="6" s="1"/>
  <c r="E51" i="6" s="1"/>
  <c r="X11" i="6"/>
  <c r="D48" i="6" s="1"/>
  <c r="E49" i="6" s="1"/>
  <c r="X32" i="6"/>
  <c r="D69" i="6" s="1"/>
  <c r="E70" i="6" s="1"/>
  <c r="E99" i="6" s="1"/>
  <c r="Y30" i="6"/>
  <c r="X28" i="6"/>
  <c r="D65" i="6" s="1"/>
  <c r="E66" i="6" s="1"/>
  <c r="Y24" i="6"/>
  <c r="X20" i="6"/>
  <c r="D57" i="6" s="1"/>
  <c r="E58" i="6" s="1"/>
  <c r="X16" i="6"/>
  <c r="D53" i="6" s="1"/>
  <c r="E54" i="6" s="1"/>
  <c r="Y14" i="6"/>
  <c r="X12" i="6"/>
  <c r="D49" i="6" s="1"/>
  <c r="E50" i="6" s="1"/>
  <c r="V36" i="6"/>
  <c r="X10" i="6"/>
  <c r="D47" i="6" s="1"/>
  <c r="E48" i="6" s="1"/>
  <c r="W36" i="6"/>
  <c r="B10" i="6" s="1"/>
  <c r="Y10" i="6"/>
  <c r="Y33" i="6"/>
  <c r="X30" i="6"/>
  <c r="D67" i="6" s="1"/>
  <c r="E68" i="6" s="1"/>
  <c r="Y28" i="6"/>
  <c r="X26" i="6"/>
  <c r="D63" i="6" s="1"/>
  <c r="E64" i="6" s="1"/>
  <c r="X22" i="6"/>
  <c r="D59" i="6" s="1"/>
  <c r="E60" i="6" s="1"/>
  <c r="Y20" i="6"/>
  <c r="Y18" i="6"/>
  <c r="Y16" i="6"/>
  <c r="X14" i="6"/>
  <c r="D51" i="6" s="1"/>
  <c r="E52" i="6" s="1"/>
  <c r="W37" i="6"/>
  <c r="Y9" i="6"/>
  <c r="Y22" i="6"/>
  <c r="Y12" i="6"/>
  <c r="T35" i="6"/>
  <c r="X29" i="6"/>
  <c r="D66" i="6" s="1"/>
  <c r="E67" i="6" s="1"/>
  <c r="X21" i="6"/>
  <c r="D58" i="6" s="1"/>
  <c r="E59" i="6" s="1"/>
  <c r="O35" i="6"/>
  <c r="Y32" i="6"/>
  <c r="X24" i="6"/>
  <c r="D61" i="6" s="1"/>
  <c r="E62" i="6" s="1"/>
  <c r="S35" i="6"/>
  <c r="Y31" i="6"/>
  <c r="Y27" i="6"/>
  <c r="X25" i="6"/>
  <c r="D62" i="6" s="1"/>
  <c r="E63" i="6" s="1"/>
  <c r="X23" i="6"/>
  <c r="D60" i="6" s="1"/>
  <c r="E61" i="6" s="1"/>
  <c r="X19" i="6"/>
  <c r="D56" i="6" s="1"/>
  <c r="E57" i="6" s="1"/>
  <c r="P35" i="6"/>
  <c r="Y26" i="6"/>
  <c r="X18" i="6"/>
  <c r="D55" i="6" s="1"/>
  <c r="E56" i="6" s="1"/>
  <c r="Y19" i="6"/>
  <c r="X17" i="6"/>
  <c r="D54" i="6" s="1"/>
  <c r="E55" i="6" s="1"/>
  <c r="Y15" i="6"/>
  <c r="Y13" i="6"/>
  <c r="Y11" i="6"/>
  <c r="V37" i="6"/>
  <c r="X9" i="6"/>
  <c r="D46" i="6" s="1"/>
  <c r="B21" i="21" l="1"/>
  <c r="W39" i="21"/>
  <c r="W40" i="21"/>
  <c r="Z9" i="22"/>
  <c r="X37" i="22"/>
  <c r="D46" i="22"/>
  <c r="AP9" i="22"/>
  <c r="D52" i="22"/>
  <c r="E53" i="22" s="1"/>
  <c r="AC15" i="22"/>
  <c r="Z15" i="22"/>
  <c r="AP15" i="22"/>
  <c r="AE36" i="22"/>
  <c r="D67" i="22"/>
  <c r="E68" i="22" s="1"/>
  <c r="AC30" i="22"/>
  <c r="AP30" i="22"/>
  <c r="Z30" i="22"/>
  <c r="D63" i="22"/>
  <c r="E64" i="22" s="1"/>
  <c r="AC26" i="22"/>
  <c r="Z26" i="22"/>
  <c r="AP26" i="22"/>
  <c r="D51" i="22"/>
  <c r="E52" i="22" s="1"/>
  <c r="AP14" i="22"/>
  <c r="Z14" i="22"/>
  <c r="AC14" i="22"/>
  <c r="AQ30" i="22"/>
  <c r="AA30" i="22"/>
  <c r="AQ22" i="22"/>
  <c r="AA22" i="22"/>
  <c r="AA21" i="22"/>
  <c r="AQ21" i="22"/>
  <c r="AA20" i="22"/>
  <c r="AQ20" i="22"/>
  <c r="D62" i="22"/>
  <c r="E63" i="22" s="1"/>
  <c r="AC25" i="22"/>
  <c r="AP25" i="22"/>
  <c r="Z25" i="22"/>
  <c r="AA25" i="22"/>
  <c r="AQ25" i="22"/>
  <c r="AP21" i="22"/>
  <c r="AC21" i="22"/>
  <c r="D58" i="22"/>
  <c r="E59" i="22" s="1"/>
  <c r="Z21" i="22"/>
  <c r="AQ10" i="22"/>
  <c r="Y36" i="22"/>
  <c r="AA10" i="22"/>
  <c r="AA9" i="22"/>
  <c r="Y37" i="22"/>
  <c r="AQ9" i="22"/>
  <c r="AQ19" i="22"/>
  <c r="AA19" i="22"/>
  <c r="AP29" i="22"/>
  <c r="AC29" i="22"/>
  <c r="Z29" i="22"/>
  <c r="D66" i="22"/>
  <c r="E67" i="22" s="1"/>
  <c r="D69" i="22"/>
  <c r="E70" i="22" s="1"/>
  <c r="E99" i="22" s="1"/>
  <c r="AP32" i="22"/>
  <c r="AC32" i="22"/>
  <c r="Z32" i="22"/>
  <c r="AP11" i="22"/>
  <c r="D48" i="22"/>
  <c r="E49" i="22" s="1"/>
  <c r="Z11" i="22"/>
  <c r="AC11" i="22"/>
  <c r="AQ24" i="22"/>
  <c r="AA24" i="22"/>
  <c r="D53" i="22"/>
  <c r="E54" i="22" s="1"/>
  <c r="Z16" i="22"/>
  <c r="AC16" i="22"/>
  <c r="AP16" i="22"/>
  <c r="AA12" i="22"/>
  <c r="AQ12" i="22"/>
  <c r="D56" i="22"/>
  <c r="E57" i="22" s="1"/>
  <c r="AC19" i="22"/>
  <c r="AP19" i="22"/>
  <c r="Z19" i="22"/>
  <c r="D65" i="22"/>
  <c r="E66" i="22" s="1"/>
  <c r="Z28" i="22"/>
  <c r="AP28" i="22"/>
  <c r="AC28" i="22"/>
  <c r="AH25" i="22"/>
  <c r="AP18" i="22"/>
  <c r="AC18" i="22"/>
  <c r="D55" i="22"/>
  <c r="E56" i="22" s="1"/>
  <c r="Z18" i="22"/>
  <c r="AQ32" i="22"/>
  <c r="AA32" i="22"/>
  <c r="AQ33" i="22"/>
  <c r="AA33" i="22"/>
  <c r="AQ27" i="22"/>
  <c r="AA27" i="22"/>
  <c r="Z31" i="22"/>
  <c r="AC31" i="22"/>
  <c r="D68" i="22"/>
  <c r="E69" i="22" s="1"/>
  <c r="AP31" i="22"/>
  <c r="AQ14" i="22"/>
  <c r="AA14" i="22"/>
  <c r="D59" i="22"/>
  <c r="E60" i="22" s="1"/>
  <c r="AC22" i="22"/>
  <c r="AP22" i="22"/>
  <c r="Z22" i="22"/>
  <c r="X36" i="22"/>
  <c r="B17" i="22"/>
  <c r="D47" i="22"/>
  <c r="E48" i="22" s="1"/>
  <c r="AP10" i="22"/>
  <c r="Z10" i="22"/>
  <c r="B21" i="22"/>
  <c r="AA17" i="22"/>
  <c r="AQ17" i="22"/>
  <c r="D54" i="22"/>
  <c r="E55" i="22" s="1"/>
  <c r="AP17" i="22"/>
  <c r="AC17" i="22"/>
  <c r="Z17" i="22"/>
  <c r="AA16" i="22"/>
  <c r="AQ16" i="22"/>
  <c r="AF36" i="22"/>
  <c r="AA28" i="22"/>
  <c r="AQ28" i="22"/>
  <c r="AA31" i="22"/>
  <c r="AQ31" i="22"/>
  <c r="D50" i="22"/>
  <c r="E51" i="22" s="1"/>
  <c r="AP13" i="22"/>
  <c r="AC13" i="22"/>
  <c r="Z13" i="22"/>
  <c r="D61" i="22"/>
  <c r="E62" i="22" s="1"/>
  <c r="AP24" i="22"/>
  <c r="AC24" i="22"/>
  <c r="Z24" i="22"/>
  <c r="AH14" i="22"/>
  <c r="Z23" i="22"/>
  <c r="D60" i="22"/>
  <c r="E61" i="22" s="1"/>
  <c r="AP23" i="22"/>
  <c r="AC23" i="22"/>
  <c r="Z12" i="22"/>
  <c r="D49" i="22"/>
  <c r="E50" i="22" s="1"/>
  <c r="AP12" i="22"/>
  <c r="AC12" i="22"/>
  <c r="AA29" i="22"/>
  <c r="AQ29" i="22"/>
  <c r="D70" i="22"/>
  <c r="AC33" i="22"/>
  <c r="AP33" i="22"/>
  <c r="Z33" i="22"/>
  <c r="AQ11" i="22"/>
  <c r="AA11" i="22"/>
  <c r="AA13" i="22"/>
  <c r="AQ13" i="22"/>
  <c r="AF37" i="22"/>
  <c r="AA26" i="22"/>
  <c r="AQ26" i="22"/>
  <c r="AH26" i="22"/>
  <c r="AH17" i="22"/>
  <c r="AQ18" i="22"/>
  <c r="AA18" i="22"/>
  <c r="AE37" i="22"/>
  <c r="AF40" i="22" s="1"/>
  <c r="AA23" i="22"/>
  <c r="AQ23" i="22"/>
  <c r="AH11" i="22"/>
  <c r="AG13" i="22"/>
  <c r="AQ15" i="22"/>
  <c r="AA15" i="22"/>
  <c r="D64" i="22"/>
  <c r="E65" i="22" s="1"/>
  <c r="AP27" i="22"/>
  <c r="Z27" i="22"/>
  <c r="AC27" i="22"/>
  <c r="Z20" i="22"/>
  <c r="AP20" i="22"/>
  <c r="D57" i="22"/>
  <c r="E58" i="22" s="1"/>
  <c r="AC20" i="22"/>
  <c r="AQ12" i="21"/>
  <c r="AA12" i="21"/>
  <c r="AP31" i="21"/>
  <c r="AC31" i="21"/>
  <c r="D68" i="21"/>
  <c r="E69" i="21" s="1"/>
  <c r="Z31" i="21"/>
  <c r="D61" i="21"/>
  <c r="E62" i="21" s="1"/>
  <c r="AC24" i="21"/>
  <c r="AP24" i="21"/>
  <c r="Z24" i="21"/>
  <c r="Z11" i="21"/>
  <c r="AC11" i="21"/>
  <c r="D48" i="21"/>
  <c r="E49" i="21" s="1"/>
  <c r="AP11" i="21"/>
  <c r="D46" i="21"/>
  <c r="AP9" i="21"/>
  <c r="Z9" i="21"/>
  <c r="X37" i="21"/>
  <c r="D67" i="21"/>
  <c r="E68" i="21" s="1"/>
  <c r="Z30" i="21"/>
  <c r="AP30" i="21"/>
  <c r="AC30" i="21"/>
  <c r="AC28" i="21"/>
  <c r="D65" i="21"/>
  <c r="E66" i="21" s="1"/>
  <c r="Z28" i="21"/>
  <c r="AP28" i="21"/>
  <c r="AQ9" i="21"/>
  <c r="AA9" i="21"/>
  <c r="Y37" i="21"/>
  <c r="AQ23" i="21"/>
  <c r="AA23" i="21"/>
  <c r="AP26" i="21"/>
  <c r="D63" i="21"/>
  <c r="E64" i="21" s="1"/>
  <c r="AC26" i="21"/>
  <c r="Z26" i="21"/>
  <c r="AA22" i="21"/>
  <c r="AA28" i="21"/>
  <c r="AQ28" i="21"/>
  <c r="AP21" i="21"/>
  <c r="D58" i="21"/>
  <c r="E59" i="21" s="1"/>
  <c r="AC21" i="21"/>
  <c r="Z21" i="21"/>
  <c r="Y36" i="21"/>
  <c r="AQ10" i="21"/>
  <c r="AA10" i="21"/>
  <c r="AE36" i="21"/>
  <c r="Z15" i="21"/>
  <c r="AC15" i="21"/>
  <c r="AP15" i="21"/>
  <c r="D52" i="21"/>
  <c r="E53" i="21" s="1"/>
  <c r="X36" i="21"/>
  <c r="AQ13" i="21"/>
  <c r="AA13" i="21"/>
  <c r="AF36" i="21"/>
  <c r="Z29" i="21"/>
  <c r="AP16" i="21"/>
  <c r="AC16" i="21"/>
  <c r="D53" i="21"/>
  <c r="E54" i="21" s="1"/>
  <c r="Z16" i="21"/>
  <c r="AA33" i="21"/>
  <c r="AQ33" i="21"/>
  <c r="E86" i="21"/>
  <c r="F58" i="21"/>
  <c r="D64" i="21"/>
  <c r="E65" i="21" s="1"/>
  <c r="AC27" i="21"/>
  <c r="AP27" i="21"/>
  <c r="Z27" i="21"/>
  <c r="Z18" i="21"/>
  <c r="D55" i="21"/>
  <c r="E56" i="21" s="1"/>
  <c r="AP18" i="21"/>
  <c r="AC18" i="21"/>
  <c r="E77" i="21"/>
  <c r="F49" i="21"/>
  <c r="AP12" i="21"/>
  <c r="D49" i="21"/>
  <c r="E50" i="21" s="1"/>
  <c r="AC12" i="21"/>
  <c r="Z12" i="21"/>
  <c r="AQ14" i="21"/>
  <c r="AA14" i="21"/>
  <c r="AQ32" i="21"/>
  <c r="AA32" i="21"/>
  <c r="E96" i="21"/>
  <c r="F68" i="21"/>
  <c r="AC14" i="21"/>
  <c r="D51" i="21"/>
  <c r="E52" i="21" s="1"/>
  <c r="AP14" i="21"/>
  <c r="Z14" i="21"/>
  <c r="D54" i="21"/>
  <c r="E55" i="21" s="1"/>
  <c r="AC17" i="21"/>
  <c r="AP17" i="21"/>
  <c r="Z17" i="21"/>
  <c r="AA30" i="21"/>
  <c r="AQ30" i="21"/>
  <c r="AA15" i="21"/>
  <c r="AQ15" i="21"/>
  <c r="Z22" i="21"/>
  <c r="D59" i="21"/>
  <c r="E60" i="21" s="1"/>
  <c r="AP22" i="21"/>
  <c r="AC22" i="21"/>
  <c r="AP20" i="21"/>
  <c r="D57" i="21"/>
  <c r="E58" i="21" s="1"/>
  <c r="AC20" i="21"/>
  <c r="Z20" i="21"/>
  <c r="D60" i="21"/>
  <c r="E61" i="21" s="1"/>
  <c r="AP23" i="21"/>
  <c r="AC23" i="21"/>
  <c r="Z23" i="21"/>
  <c r="AE37" i="21"/>
  <c r="AF37" i="21"/>
  <c r="D62" i="21"/>
  <c r="E63" i="21" s="1"/>
  <c r="Z25" i="21"/>
  <c r="AP25" i="21"/>
  <c r="AC25" i="21"/>
  <c r="B17" i="21"/>
  <c r="AC32" i="21"/>
  <c r="D69" i="21"/>
  <c r="E70" i="21" s="1"/>
  <c r="E99" i="21" s="1"/>
  <c r="Z32" i="21"/>
  <c r="AP32" i="21"/>
  <c r="E80" i="21"/>
  <c r="F52" i="21"/>
  <c r="Z10" i="21"/>
  <c r="Z19" i="21"/>
  <c r="AA11" i="21"/>
  <c r="AQ11" i="21"/>
  <c r="AA18" i="21"/>
  <c r="AQ18" i="21"/>
  <c r="AA17" i="21"/>
  <c r="D70" i="21"/>
  <c r="Z33" i="21"/>
  <c r="AP33" i="21"/>
  <c r="AC33" i="21"/>
  <c r="D59" i="20"/>
  <c r="E60" i="20" s="1"/>
  <c r="Z22" i="20"/>
  <c r="AP22" i="20"/>
  <c r="AC22" i="20"/>
  <c r="D64" i="20"/>
  <c r="E65" i="20" s="1"/>
  <c r="Z27" i="20"/>
  <c r="AC27" i="20"/>
  <c r="AP27" i="20"/>
  <c r="AQ28" i="20"/>
  <c r="AA28" i="20"/>
  <c r="AP24" i="20"/>
  <c r="Z24" i="20"/>
  <c r="AC24" i="20"/>
  <c r="D61" i="20"/>
  <c r="E62" i="20" s="1"/>
  <c r="AF37" i="20"/>
  <c r="AQ18" i="20"/>
  <c r="AA18" i="20"/>
  <c r="AC26" i="20"/>
  <c r="AP26" i="20"/>
  <c r="Z26" i="20"/>
  <c r="D63" i="20"/>
  <c r="E64" i="20" s="1"/>
  <c r="AP17" i="20"/>
  <c r="AC17" i="20"/>
  <c r="D54" i="20"/>
  <c r="E55" i="20" s="1"/>
  <c r="Z17" i="20"/>
  <c r="D52" i="20"/>
  <c r="E53" i="20" s="1"/>
  <c r="AC15" i="20"/>
  <c r="AP15" i="20"/>
  <c r="Z15" i="20"/>
  <c r="AQ30" i="20"/>
  <c r="AA30" i="20"/>
  <c r="AQ11" i="20"/>
  <c r="AA11" i="20"/>
  <c r="X36" i="20"/>
  <c r="B17" i="20"/>
  <c r="D47" i="20"/>
  <c r="E48" i="20" s="1"/>
  <c r="AP10" i="20"/>
  <c r="Z10" i="20"/>
  <c r="AA20" i="20"/>
  <c r="AQ20" i="20"/>
  <c r="AQ27" i="20"/>
  <c r="AA27" i="20"/>
  <c r="D68" i="20"/>
  <c r="E69" i="20" s="1"/>
  <c r="Z31" i="20"/>
  <c r="AC31" i="20"/>
  <c r="AP31" i="20"/>
  <c r="W40" i="20"/>
  <c r="AA16" i="20"/>
  <c r="AQ16" i="20"/>
  <c r="Z30" i="20"/>
  <c r="D67" i="20"/>
  <c r="E68" i="20" s="1"/>
  <c r="AP30" i="20"/>
  <c r="AC30" i="20"/>
  <c r="AP21" i="20"/>
  <c r="AC21" i="20"/>
  <c r="Z21" i="20"/>
  <c r="D58" i="20"/>
  <c r="E59" i="20" s="1"/>
  <c r="Z14" i="20"/>
  <c r="AC14" i="20"/>
  <c r="D51" i="20"/>
  <c r="E52" i="20" s="1"/>
  <c r="AP14" i="20"/>
  <c r="AA12" i="20"/>
  <c r="AQ12" i="20"/>
  <c r="AP13" i="20"/>
  <c r="D50" i="20"/>
  <c r="E51" i="20" s="1"/>
  <c r="AC13" i="20"/>
  <c r="Z13" i="20"/>
  <c r="AA23" i="20"/>
  <c r="AQ23" i="20"/>
  <c r="Z19" i="20"/>
  <c r="AP19" i="20"/>
  <c r="D56" i="20"/>
  <c r="E57" i="20" s="1"/>
  <c r="AC19" i="20"/>
  <c r="AQ32" i="20"/>
  <c r="AA32" i="20"/>
  <c r="AA13" i="20"/>
  <c r="AQ13" i="20"/>
  <c r="Z20" i="20"/>
  <c r="AC20" i="20"/>
  <c r="AP20" i="20"/>
  <c r="D57" i="20"/>
  <c r="E58" i="20" s="1"/>
  <c r="AQ29" i="20"/>
  <c r="AA29" i="20"/>
  <c r="AA9" i="20"/>
  <c r="Y37" i="20"/>
  <c r="AQ9" i="20"/>
  <c r="D62" i="20"/>
  <c r="E63" i="20" s="1"/>
  <c r="AC25" i="20"/>
  <c r="Z25" i="20"/>
  <c r="AP25" i="20"/>
  <c r="B21" i="20"/>
  <c r="AA17" i="20"/>
  <c r="AQ17" i="20"/>
  <c r="D55" i="20"/>
  <c r="E56" i="20" s="1"/>
  <c r="AP18" i="20"/>
  <c r="AC18" i="20"/>
  <c r="Z18" i="20"/>
  <c r="AQ24" i="20"/>
  <c r="AA24" i="20"/>
  <c r="AQ25" i="20"/>
  <c r="AA25" i="20"/>
  <c r="AE37" i="20"/>
  <c r="AG13" i="20" s="1"/>
  <c r="AA26" i="20"/>
  <c r="AQ26" i="20"/>
  <c r="W39" i="20"/>
  <c r="AQ22" i="20"/>
  <c r="AA22" i="20"/>
  <c r="AP32" i="20"/>
  <c r="AC32" i="20"/>
  <c r="D69" i="20"/>
  <c r="E70" i="20" s="1"/>
  <c r="E99" i="20" s="1"/>
  <c r="Z32" i="20"/>
  <c r="AQ19" i="20"/>
  <c r="AA19" i="20"/>
  <c r="Z9" i="20"/>
  <c r="AP9" i="20"/>
  <c r="D46" i="20"/>
  <c r="X37" i="20"/>
  <c r="AQ10" i="20"/>
  <c r="AA10" i="20"/>
  <c r="Y36" i="20"/>
  <c r="AA31" i="20"/>
  <c r="AQ31" i="20"/>
  <c r="Z12" i="20"/>
  <c r="AC12" i="20"/>
  <c r="AP12" i="20"/>
  <c r="D49" i="20"/>
  <c r="E50" i="20" s="1"/>
  <c r="D65" i="20"/>
  <c r="E66" i="20" s="1"/>
  <c r="Z28" i="20"/>
  <c r="AC28" i="20"/>
  <c r="AP28" i="20"/>
  <c r="Z16" i="20"/>
  <c r="D53" i="20"/>
  <c r="E54" i="20" s="1"/>
  <c r="AC16" i="20"/>
  <c r="AP16" i="20"/>
  <c r="AQ15" i="20"/>
  <c r="AA15" i="20"/>
  <c r="Z23" i="20"/>
  <c r="AP23" i="20"/>
  <c r="D60" i="20"/>
  <c r="E61" i="20" s="1"/>
  <c r="AC23" i="20"/>
  <c r="AE36" i="20"/>
  <c r="AA21" i="20"/>
  <c r="AQ21" i="20"/>
  <c r="D66" i="20"/>
  <c r="E67" i="20" s="1"/>
  <c r="AP29" i="20"/>
  <c r="AC29" i="20"/>
  <c r="Z29" i="20"/>
  <c r="Z11" i="20"/>
  <c r="D48" i="20"/>
  <c r="E49" i="20" s="1"/>
  <c r="AP11" i="20"/>
  <c r="AC11" i="20"/>
  <c r="AQ14" i="20"/>
  <c r="AA14" i="20"/>
  <c r="D70" i="20"/>
  <c r="AP33" i="20"/>
  <c r="AC33" i="20"/>
  <c r="Z33" i="20"/>
  <c r="AF36" i="20"/>
  <c r="D48" i="19"/>
  <c r="E49" i="19" s="1"/>
  <c r="AC11" i="19"/>
  <c r="Z11" i="19"/>
  <c r="AP11" i="19"/>
  <c r="AQ31" i="19"/>
  <c r="AA31" i="19"/>
  <c r="AP20" i="19"/>
  <c r="AC20" i="19"/>
  <c r="D57" i="19"/>
  <c r="E58" i="19" s="1"/>
  <c r="Z20" i="19"/>
  <c r="AF37" i="19"/>
  <c r="AQ14" i="19"/>
  <c r="AA14" i="19"/>
  <c r="AC15" i="19"/>
  <c r="Z15" i="19"/>
  <c r="AP15" i="19"/>
  <c r="D52" i="19"/>
  <c r="E53" i="19" s="1"/>
  <c r="AP26" i="19"/>
  <c r="AC26" i="19"/>
  <c r="Z26" i="19"/>
  <c r="D63" i="19"/>
  <c r="E64" i="19" s="1"/>
  <c r="D49" i="19"/>
  <c r="E50" i="19" s="1"/>
  <c r="AC12" i="19"/>
  <c r="Z12" i="19"/>
  <c r="AP12" i="19"/>
  <c r="D66" i="19"/>
  <c r="E67" i="19" s="1"/>
  <c r="AC29" i="19"/>
  <c r="Z29" i="19"/>
  <c r="AP29" i="19"/>
  <c r="AC25" i="19"/>
  <c r="D62" i="19"/>
  <c r="E63" i="19" s="1"/>
  <c r="Z25" i="19"/>
  <c r="AP25" i="19"/>
  <c r="AQ21" i="19"/>
  <c r="AA21" i="19"/>
  <c r="D54" i="19"/>
  <c r="E55" i="19" s="1"/>
  <c r="AC17" i="19"/>
  <c r="AP17" i="19"/>
  <c r="Z17" i="19"/>
  <c r="AQ16" i="19"/>
  <c r="AA16" i="19"/>
  <c r="AE36" i="19"/>
  <c r="AA25" i="19"/>
  <c r="AQ25" i="19"/>
  <c r="AF36" i="19"/>
  <c r="AQ27" i="19"/>
  <c r="AA27" i="19"/>
  <c r="AQ18" i="19"/>
  <c r="AA18" i="19"/>
  <c r="AQ11" i="19"/>
  <c r="AA11" i="19"/>
  <c r="AQ13" i="19"/>
  <c r="AA13" i="19"/>
  <c r="D60" i="19"/>
  <c r="E61" i="19" s="1"/>
  <c r="AP23" i="19"/>
  <c r="AC23" i="19"/>
  <c r="Z23" i="19"/>
  <c r="AQ9" i="19"/>
  <c r="AA9" i="19"/>
  <c r="Y37" i="19"/>
  <c r="AQ17" i="19"/>
  <c r="AA17" i="19"/>
  <c r="B21" i="19"/>
  <c r="AC24" i="19"/>
  <c r="AP24" i="19"/>
  <c r="Z24" i="19"/>
  <c r="D61" i="19"/>
  <c r="E62" i="19" s="1"/>
  <c r="Z30" i="19"/>
  <c r="AC30" i="19"/>
  <c r="D67" i="19"/>
  <c r="E68" i="19" s="1"/>
  <c r="AP30" i="19"/>
  <c r="AQ24" i="19"/>
  <c r="AA24" i="19"/>
  <c r="AQ26" i="19"/>
  <c r="AA26" i="19"/>
  <c r="AQ12" i="19"/>
  <c r="AA12" i="19"/>
  <c r="D51" i="19"/>
  <c r="E52" i="19" s="1"/>
  <c r="Z14" i="19"/>
  <c r="AC14" i="19"/>
  <c r="AP14" i="19"/>
  <c r="AQ23" i="19"/>
  <c r="AA23" i="19"/>
  <c r="AA33" i="19"/>
  <c r="AQ33" i="19"/>
  <c r="D69" i="19"/>
  <c r="E70" i="19" s="1"/>
  <c r="E99" i="19" s="1"/>
  <c r="Z32" i="19"/>
  <c r="AP32" i="19"/>
  <c r="AC32" i="19"/>
  <c r="AA22" i="19"/>
  <c r="AQ22" i="19"/>
  <c r="AA28" i="19"/>
  <c r="AQ28" i="19"/>
  <c r="D46" i="19"/>
  <c r="AP9" i="19"/>
  <c r="Z9" i="19"/>
  <c r="X37" i="19"/>
  <c r="AA30" i="19"/>
  <c r="AQ30" i="19"/>
  <c r="AQ32" i="19"/>
  <c r="AA32" i="19"/>
  <c r="Z27" i="19"/>
  <c r="D64" i="19"/>
  <c r="E65" i="19" s="1"/>
  <c r="AP27" i="19"/>
  <c r="AC27" i="19"/>
  <c r="Z22" i="19"/>
  <c r="AC22" i="19"/>
  <c r="AP22" i="19"/>
  <c r="D59" i="19"/>
  <c r="E60" i="19" s="1"/>
  <c r="AA15" i="19"/>
  <c r="AQ15" i="19"/>
  <c r="AQ29" i="19"/>
  <c r="AA29" i="19"/>
  <c r="AQ20" i="19"/>
  <c r="AA20" i="19"/>
  <c r="AP33" i="19"/>
  <c r="AC33" i="19"/>
  <c r="Z33" i="19"/>
  <c r="D70" i="19"/>
  <c r="D53" i="19"/>
  <c r="E54" i="19" s="1"/>
  <c r="AC16" i="19"/>
  <c r="AP16" i="19"/>
  <c r="Z16" i="19"/>
  <c r="D50" i="19"/>
  <c r="E51" i="19" s="1"/>
  <c r="Z13" i="19"/>
  <c r="AP13" i="19"/>
  <c r="AC13" i="19"/>
  <c r="Z18" i="19"/>
  <c r="D55" i="19"/>
  <c r="E56" i="19" s="1"/>
  <c r="AP18" i="19"/>
  <c r="AC18" i="19"/>
  <c r="AE37" i="19"/>
  <c r="D58" i="19"/>
  <c r="E59" i="19" s="1"/>
  <c r="Z21" i="19"/>
  <c r="AP21" i="19"/>
  <c r="AC21" i="19"/>
  <c r="D56" i="19"/>
  <c r="E57" i="19" s="1"/>
  <c r="AC19" i="19"/>
  <c r="Z19" i="19"/>
  <c r="AP19" i="19"/>
  <c r="D68" i="19"/>
  <c r="E69" i="19" s="1"/>
  <c r="AP31" i="19"/>
  <c r="AC31" i="19"/>
  <c r="Z31" i="19"/>
  <c r="AP10" i="19"/>
  <c r="Z10" i="19"/>
  <c r="X36" i="19"/>
  <c r="D47" i="19"/>
  <c r="E48" i="19" s="1"/>
  <c r="B17" i="19"/>
  <c r="AA19" i="19"/>
  <c r="AQ19" i="19"/>
  <c r="AP28" i="19"/>
  <c r="AC28" i="19"/>
  <c r="D65" i="19"/>
  <c r="E66" i="19" s="1"/>
  <c r="Z28" i="19"/>
  <c r="Y36" i="19"/>
  <c r="AA10" i="19"/>
  <c r="AQ10" i="19"/>
  <c r="F69" i="6"/>
  <c r="E97" i="6"/>
  <c r="F59" i="6"/>
  <c r="E87" i="6"/>
  <c r="E92" i="6"/>
  <c r="F64" i="6"/>
  <c r="E95" i="6"/>
  <c r="F67" i="6"/>
  <c r="F49" i="6"/>
  <c r="E77" i="6"/>
  <c r="E89" i="6"/>
  <c r="F61" i="6"/>
  <c r="F66" i="6"/>
  <c r="E94" i="6"/>
  <c r="F55" i="6"/>
  <c r="E83" i="6"/>
  <c r="F53" i="6"/>
  <c r="E81" i="6"/>
  <c r="E90" i="6"/>
  <c r="F62" i="6"/>
  <c r="E96" i="6"/>
  <c r="F68" i="6"/>
  <c r="F56" i="6"/>
  <c r="E84" i="6"/>
  <c r="F57" i="6"/>
  <c r="E85" i="6"/>
  <c r="F65" i="6"/>
  <c r="E93" i="6"/>
  <c r="E79" i="6"/>
  <c r="F51" i="6"/>
  <c r="F50" i="6"/>
  <c r="E78" i="6"/>
  <c r="E82" i="6"/>
  <c r="F54" i="6"/>
  <c r="E86" i="6"/>
  <c r="F58" i="6"/>
  <c r="F60" i="6"/>
  <c r="E88" i="6"/>
  <c r="E91" i="6"/>
  <c r="F63" i="6"/>
  <c r="F52" i="6"/>
  <c r="E80" i="6"/>
  <c r="E98" i="6"/>
  <c r="F70" i="6"/>
  <c r="F99" i="6" s="1"/>
  <c r="AF39" i="6"/>
  <c r="AF40" i="6"/>
  <c r="E47" i="6"/>
  <c r="D73" i="6"/>
  <c r="W39" i="6"/>
  <c r="AP23" i="6"/>
  <c r="AC23" i="6"/>
  <c r="Z23" i="6"/>
  <c r="Z20" i="6"/>
  <c r="AC20" i="6"/>
  <c r="AP20" i="6"/>
  <c r="AQ13" i="6"/>
  <c r="AA13" i="6"/>
  <c r="Z24" i="6"/>
  <c r="AP24" i="6"/>
  <c r="AC24" i="6"/>
  <c r="AP11" i="6"/>
  <c r="AC11" i="6"/>
  <c r="Z11" i="6"/>
  <c r="AQ26" i="6"/>
  <c r="AA26" i="6"/>
  <c r="Z25" i="6"/>
  <c r="AP25" i="6"/>
  <c r="AC25" i="6"/>
  <c r="AA12" i="6"/>
  <c r="AQ12" i="6"/>
  <c r="AP14" i="6"/>
  <c r="AC14" i="6"/>
  <c r="Z14" i="6"/>
  <c r="AP22" i="6"/>
  <c r="AC22" i="6"/>
  <c r="Z22" i="6"/>
  <c r="AQ33" i="6"/>
  <c r="AA33" i="6"/>
  <c r="Z12" i="6"/>
  <c r="AP12" i="6"/>
  <c r="AC12" i="6"/>
  <c r="AA24" i="6"/>
  <c r="AQ24" i="6"/>
  <c r="AQ21" i="6"/>
  <c r="AA21" i="6"/>
  <c r="AQ29" i="6"/>
  <c r="AA29" i="6"/>
  <c r="AQ17" i="6"/>
  <c r="B21" i="6"/>
  <c r="AA17" i="6"/>
  <c r="X37" i="6"/>
  <c r="AP9" i="6"/>
  <c r="Z9" i="6"/>
  <c r="AA15" i="6"/>
  <c r="AQ15" i="6"/>
  <c r="AA32" i="6"/>
  <c r="AQ32" i="6"/>
  <c r="Y36" i="6"/>
  <c r="AQ10" i="6"/>
  <c r="AA10" i="6"/>
  <c r="AQ14" i="6"/>
  <c r="AA14" i="6"/>
  <c r="AP31" i="6"/>
  <c r="AC31" i="6"/>
  <c r="Z31" i="6"/>
  <c r="AA11" i="6"/>
  <c r="AQ11" i="6"/>
  <c r="Z32" i="6"/>
  <c r="AP32" i="6"/>
  <c r="AC32" i="6"/>
  <c r="W40" i="6"/>
  <c r="AA27" i="6"/>
  <c r="AQ27" i="6"/>
  <c r="AQ22" i="6"/>
  <c r="AA22" i="6"/>
  <c r="AQ16" i="6"/>
  <c r="AA16" i="6"/>
  <c r="AP26" i="6"/>
  <c r="AC26" i="6"/>
  <c r="Z26" i="6"/>
  <c r="Z28" i="6"/>
  <c r="AC28" i="6"/>
  <c r="AP28" i="6"/>
  <c r="Z13" i="6"/>
  <c r="AC13" i="6"/>
  <c r="AP13" i="6"/>
  <c r="AA23" i="6"/>
  <c r="AQ23" i="6"/>
  <c r="AG23" i="6"/>
  <c r="AA20" i="6"/>
  <c r="AQ20" i="6"/>
  <c r="AC17" i="6"/>
  <c r="AP17" i="6"/>
  <c r="Z17" i="6"/>
  <c r="AC19" i="6"/>
  <c r="Z19" i="6"/>
  <c r="AP19" i="6"/>
  <c r="AQ18" i="6"/>
  <c r="AA18" i="6"/>
  <c r="AQ30" i="6"/>
  <c r="AA30" i="6"/>
  <c r="AP15" i="6"/>
  <c r="AC15" i="6"/>
  <c r="Z15" i="6"/>
  <c r="AA19" i="6"/>
  <c r="AQ19" i="6"/>
  <c r="AP27" i="6"/>
  <c r="AC27" i="6"/>
  <c r="Z27" i="6"/>
  <c r="AP18" i="6"/>
  <c r="AC18" i="6"/>
  <c r="Z18" i="6"/>
  <c r="Z29" i="6"/>
  <c r="AP29" i="6"/>
  <c r="AC29" i="6"/>
  <c r="AP30" i="6"/>
  <c r="AC30" i="6"/>
  <c r="Z30" i="6"/>
  <c r="AA31" i="6"/>
  <c r="AQ31" i="6"/>
  <c r="Z21" i="6"/>
  <c r="AP21" i="6"/>
  <c r="AC21" i="6"/>
  <c r="Y37" i="6"/>
  <c r="AQ9" i="6"/>
  <c r="AA9" i="6"/>
  <c r="AA28" i="6"/>
  <c r="AQ28" i="6"/>
  <c r="X36" i="6"/>
  <c r="AP10" i="6"/>
  <c r="Z10" i="6"/>
  <c r="B17" i="6"/>
  <c r="Z16" i="6"/>
  <c r="AC16" i="6"/>
  <c r="AP16" i="6"/>
  <c r="AQ25" i="6"/>
  <c r="AA25" i="6"/>
  <c r="Z33" i="6"/>
  <c r="AC33" i="6"/>
  <c r="AP33" i="6"/>
  <c r="AG17" i="22" l="1"/>
  <c r="AL17" i="22" s="1"/>
  <c r="AG20" i="22"/>
  <c r="AG10" i="19"/>
  <c r="AG21" i="19"/>
  <c r="AG28" i="19"/>
  <c r="AH17" i="19"/>
  <c r="AF39" i="19"/>
  <c r="AG29" i="19"/>
  <c r="AJ29" i="19" s="1"/>
  <c r="AG24" i="19"/>
  <c r="AV24" i="19" s="1"/>
  <c r="F24" i="19" s="1"/>
  <c r="AH19" i="19"/>
  <c r="AM19" i="19" s="1"/>
  <c r="AG33" i="19"/>
  <c r="AL33" i="19" s="1"/>
  <c r="AG32" i="19"/>
  <c r="AS32" i="19" s="1"/>
  <c r="AH20" i="19"/>
  <c r="AW20" i="19" s="1"/>
  <c r="H20" i="19" s="1"/>
  <c r="AG17" i="19"/>
  <c r="AS17" i="19" s="1"/>
  <c r="AG20" i="19"/>
  <c r="AL20" i="19" s="1"/>
  <c r="AG31" i="19"/>
  <c r="AV31" i="19" s="1"/>
  <c r="F31" i="19" s="1"/>
  <c r="AG9" i="19"/>
  <c r="AL9" i="19" s="1"/>
  <c r="AH25" i="19"/>
  <c r="AT25" i="19" s="1"/>
  <c r="AG12" i="19"/>
  <c r="AL12" i="19" s="1"/>
  <c r="AG27" i="19"/>
  <c r="AV27" i="19" s="1"/>
  <c r="F27" i="19" s="1"/>
  <c r="AG19" i="19"/>
  <c r="AL19" i="19" s="1"/>
  <c r="AH29" i="19"/>
  <c r="AT29" i="19" s="1"/>
  <c r="AH26" i="19"/>
  <c r="AM26" i="19" s="1"/>
  <c r="AG14" i="19"/>
  <c r="AJ14" i="19" s="1"/>
  <c r="AH15" i="19"/>
  <c r="AM15" i="19" s="1"/>
  <c r="AF40" i="19"/>
  <c r="AH33" i="19"/>
  <c r="AT33" i="19" s="1"/>
  <c r="AH30" i="19"/>
  <c r="AT30" i="19" s="1"/>
  <c r="Y39" i="19"/>
  <c r="AH27" i="19"/>
  <c r="AT27" i="19" s="1"/>
  <c r="AG30" i="19"/>
  <c r="AL30" i="19" s="1"/>
  <c r="AH13" i="19"/>
  <c r="AM13" i="19" s="1"/>
  <c r="AG22" i="19"/>
  <c r="AL22" i="19" s="1"/>
  <c r="AH16" i="19"/>
  <c r="AW16" i="19" s="1"/>
  <c r="H16" i="19" s="1"/>
  <c r="AH21" i="19"/>
  <c r="AW21" i="19" s="1"/>
  <c r="H21" i="19" s="1"/>
  <c r="AH15" i="20"/>
  <c r="AG16" i="20"/>
  <c r="AG32" i="20"/>
  <c r="AG9" i="20"/>
  <c r="AG31" i="20"/>
  <c r="AL31" i="20" s="1"/>
  <c r="AH12" i="20"/>
  <c r="AM12" i="20" s="1"/>
  <c r="AH18" i="20"/>
  <c r="AT18" i="20" s="1"/>
  <c r="AG12" i="20"/>
  <c r="AJ12" i="20" s="1"/>
  <c r="AG22" i="20"/>
  <c r="AG19" i="20"/>
  <c r="AH31" i="20"/>
  <c r="AH9" i="20"/>
  <c r="AG20" i="20"/>
  <c r="AS20" i="20" s="1"/>
  <c r="AG17" i="20"/>
  <c r="AS17" i="20" s="1"/>
  <c r="AG28" i="20"/>
  <c r="AJ28" i="20" s="1"/>
  <c r="AG10" i="20"/>
  <c r="AL10" i="20" s="1"/>
  <c r="AH10" i="20"/>
  <c r="AH32" i="20"/>
  <c r="AH16" i="20"/>
  <c r="AG25" i="20"/>
  <c r="AG11" i="20"/>
  <c r="AV11" i="20" s="1"/>
  <c r="F11" i="20" s="1"/>
  <c r="AH26" i="20"/>
  <c r="AK26" i="20" s="1"/>
  <c r="AG27" i="20"/>
  <c r="AS27" i="20" s="1"/>
  <c r="Y40" i="20"/>
  <c r="B15" i="20" s="1"/>
  <c r="B5" i="20" s="1"/>
  <c r="AH17" i="20"/>
  <c r="AH20" i="20"/>
  <c r="AH21" i="20"/>
  <c r="AG30" i="20"/>
  <c r="AG23" i="21"/>
  <c r="AH28" i="21"/>
  <c r="AG16" i="21"/>
  <c r="AH13" i="21"/>
  <c r="AT13" i="21" s="1"/>
  <c r="AH23" i="21"/>
  <c r="AW23" i="21" s="1"/>
  <c r="H23" i="21" s="1"/>
  <c r="AG32" i="21"/>
  <c r="AS32" i="21" s="1"/>
  <c r="AG28" i="21"/>
  <c r="AL28" i="21" s="1"/>
  <c r="AH10" i="21"/>
  <c r="AK10" i="21" s="1"/>
  <c r="AG22" i="21"/>
  <c r="AJ22" i="21" s="1"/>
  <c r="AG9" i="21"/>
  <c r="B9" i="21"/>
  <c r="AH28" i="22"/>
  <c r="AW28" i="22" s="1"/>
  <c r="H28" i="22" s="1"/>
  <c r="AH32" i="22"/>
  <c r="AT32" i="22" s="1"/>
  <c r="AH19" i="22"/>
  <c r="AT19" i="22" s="1"/>
  <c r="AG30" i="22"/>
  <c r="AL30" i="22" s="1"/>
  <c r="AH23" i="22"/>
  <c r="AT23" i="22" s="1"/>
  <c r="AG16" i="22"/>
  <c r="AS16" i="22" s="1"/>
  <c r="AG18" i="22"/>
  <c r="AL18" i="22" s="1"/>
  <c r="AG26" i="22"/>
  <c r="AV26" i="22" s="1"/>
  <c r="F26" i="22" s="1"/>
  <c r="AH29" i="22"/>
  <c r="AW29" i="22" s="1"/>
  <c r="H29" i="22" s="1"/>
  <c r="AH15" i="22"/>
  <c r="AT15" i="22" s="1"/>
  <c r="AH24" i="22"/>
  <c r="AM24" i="22" s="1"/>
  <c r="AM17" i="22"/>
  <c r="AK17" i="22"/>
  <c r="AW17" i="22"/>
  <c r="H17" i="22" s="1"/>
  <c r="AM14" i="22"/>
  <c r="AK14" i="22"/>
  <c r="AW14" i="22"/>
  <c r="H14" i="22" s="1"/>
  <c r="F49" i="22"/>
  <c r="E77" i="22"/>
  <c r="E80" i="22"/>
  <c r="F52" i="22"/>
  <c r="E84" i="22"/>
  <c r="F56" i="22"/>
  <c r="AG23" i="22"/>
  <c r="AS23" i="22" s="1"/>
  <c r="AH21" i="22"/>
  <c r="AA37" i="22"/>
  <c r="E82" i="22"/>
  <c r="F54" i="22"/>
  <c r="AG24" i="22"/>
  <c r="AS24" i="22" s="1"/>
  <c r="AG9" i="22"/>
  <c r="AS9" i="22" s="1"/>
  <c r="AT26" i="22"/>
  <c r="E79" i="22"/>
  <c r="F51" i="22"/>
  <c r="AH27" i="22"/>
  <c r="AT27" i="22" s="1"/>
  <c r="AH10" i="22"/>
  <c r="AT10" i="22" s="1"/>
  <c r="Y39" i="22"/>
  <c r="B20" i="22"/>
  <c r="AT14" i="22"/>
  <c r="E95" i="22"/>
  <c r="F67" i="22"/>
  <c r="AH12" i="22"/>
  <c r="AA36" i="22"/>
  <c r="E92" i="22"/>
  <c r="F64" i="22"/>
  <c r="AH13" i="22"/>
  <c r="AG19" i="22"/>
  <c r="AL20" i="22"/>
  <c r="AV20" i="22"/>
  <c r="F20" i="22" s="1"/>
  <c r="AJ20" i="22"/>
  <c r="E94" i="22"/>
  <c r="F66" i="22"/>
  <c r="E83" i="22"/>
  <c r="F55" i="22"/>
  <c r="AG29" i="22"/>
  <c r="AS29" i="22" s="1"/>
  <c r="AG25" i="22"/>
  <c r="AS20" i="22"/>
  <c r="AG33" i="22"/>
  <c r="AS33" i="22" s="1"/>
  <c r="AH20" i="22"/>
  <c r="AT20" i="22" s="1"/>
  <c r="AT17" i="22"/>
  <c r="E85" i="22"/>
  <c r="F57" i="22"/>
  <c r="AH18" i="22"/>
  <c r="AG21" i="22"/>
  <c r="AS21" i="22" s="1"/>
  <c r="AF39" i="22"/>
  <c r="AP35" i="22"/>
  <c r="B11" i="22"/>
  <c r="AT11" i="22"/>
  <c r="B18" i="22"/>
  <c r="B9" i="22"/>
  <c r="B19" i="22"/>
  <c r="AQ35" i="22"/>
  <c r="AM26" i="22"/>
  <c r="AW26" i="22"/>
  <c r="H26" i="22" s="1"/>
  <c r="AK26" i="22"/>
  <c r="E81" i="22"/>
  <c r="F53" i="22"/>
  <c r="E87" i="22"/>
  <c r="F59" i="22"/>
  <c r="AG15" i="22"/>
  <c r="AG27" i="22"/>
  <c r="E88" i="22"/>
  <c r="F60" i="22"/>
  <c r="E97" i="22"/>
  <c r="F69" i="22"/>
  <c r="AG12" i="22"/>
  <c r="AT18" i="22"/>
  <c r="AH9" i="22"/>
  <c r="F63" i="22"/>
  <c r="E91" i="22"/>
  <c r="AG32" i="22"/>
  <c r="AH31" i="22"/>
  <c r="AT31" i="22" s="1"/>
  <c r="AG22" i="22"/>
  <c r="AS22" i="22" s="1"/>
  <c r="AC40" i="22"/>
  <c r="AG31" i="22"/>
  <c r="AS31" i="22" s="1"/>
  <c r="AH33" i="22"/>
  <c r="AT33" i="22" s="1"/>
  <c r="B8" i="22"/>
  <c r="AG11" i="22"/>
  <c r="AG10" i="22"/>
  <c r="AS10" i="22" s="1"/>
  <c r="D73" i="22"/>
  <c r="E47" i="22"/>
  <c r="AM29" i="22"/>
  <c r="AL13" i="22"/>
  <c r="AV13" i="22"/>
  <c r="F13" i="22" s="1"/>
  <c r="AJ13" i="22"/>
  <c r="B16" i="22"/>
  <c r="E96" i="22"/>
  <c r="F68" i="22"/>
  <c r="AH22" i="22"/>
  <c r="AG28" i="22"/>
  <c r="E93" i="22"/>
  <c r="F65" i="22"/>
  <c r="AH16" i="22"/>
  <c r="AT16" i="22" s="1"/>
  <c r="Y40" i="22"/>
  <c r="B15" i="22" s="1"/>
  <c r="B5" i="22" s="1"/>
  <c r="AM11" i="22"/>
  <c r="AW11" i="22"/>
  <c r="H11" i="22" s="1"/>
  <c r="AK11" i="22"/>
  <c r="AJ17" i="22"/>
  <c r="AV17" i="22"/>
  <c r="F17" i="22" s="1"/>
  <c r="E90" i="22"/>
  <c r="F62" i="22"/>
  <c r="AS13" i="22"/>
  <c r="AS17" i="22"/>
  <c r="Z36" i="22"/>
  <c r="E89" i="22"/>
  <c r="F61" i="22"/>
  <c r="E98" i="22"/>
  <c r="F70" i="22"/>
  <c r="F99" i="22" s="1"/>
  <c r="AK25" i="22"/>
  <c r="AW25" i="22"/>
  <c r="H25" i="22" s="1"/>
  <c r="AM25" i="22"/>
  <c r="E86" i="22"/>
  <c r="F58" i="22"/>
  <c r="E78" i="22"/>
  <c r="F50" i="22"/>
  <c r="AH30" i="22"/>
  <c r="AT30" i="22" s="1"/>
  <c r="AG14" i="22"/>
  <c r="AS14" i="22" s="1"/>
  <c r="AT25" i="22"/>
  <c r="Z37" i="22"/>
  <c r="AL23" i="21"/>
  <c r="AJ23" i="21"/>
  <c r="AV23" i="21"/>
  <c r="F23" i="21" s="1"/>
  <c r="AS27" i="21"/>
  <c r="AS15" i="21"/>
  <c r="AT28" i="21"/>
  <c r="E91" i="21"/>
  <c r="F63" i="21"/>
  <c r="B16" i="21"/>
  <c r="AV16" i="21"/>
  <c r="F16" i="21" s="1"/>
  <c r="AJ16" i="21"/>
  <c r="AL16" i="21"/>
  <c r="AL9" i="21"/>
  <c r="AV9" i="21"/>
  <c r="AJ9" i="21"/>
  <c r="F59" i="21"/>
  <c r="E87" i="21"/>
  <c r="E81" i="21"/>
  <c r="F53" i="21"/>
  <c r="F57" i="21"/>
  <c r="E85" i="21"/>
  <c r="AM28" i="21"/>
  <c r="AW28" i="21"/>
  <c r="H28" i="21" s="1"/>
  <c r="AK28" i="21"/>
  <c r="B19" i="21"/>
  <c r="AG25" i="21"/>
  <c r="AS25" i="21" s="1"/>
  <c r="AQ35" i="21"/>
  <c r="E78" i="21"/>
  <c r="F50" i="21"/>
  <c r="AS23" i="21"/>
  <c r="AH11" i="21"/>
  <c r="AT11" i="21" s="1"/>
  <c r="F97" i="21"/>
  <c r="G69" i="21"/>
  <c r="AS16" i="21"/>
  <c r="AC40" i="21"/>
  <c r="AG21" i="21"/>
  <c r="AS21" i="21" s="1"/>
  <c r="AG30" i="21"/>
  <c r="AS30" i="21" s="1"/>
  <c r="Z36" i="21"/>
  <c r="AH33" i="21"/>
  <c r="AT33" i="21" s="1"/>
  <c r="AH32" i="21"/>
  <c r="AH12" i="21"/>
  <c r="AG26" i="21"/>
  <c r="AH9" i="21"/>
  <c r="AT9" i="21" s="1"/>
  <c r="F62" i="21"/>
  <c r="E90" i="21"/>
  <c r="AH18" i="21"/>
  <c r="AG17" i="21"/>
  <c r="AH14" i="21"/>
  <c r="AA36" i="21"/>
  <c r="D73" i="21"/>
  <c r="E47" i="21"/>
  <c r="AW10" i="21"/>
  <c r="H10" i="21" s="1"/>
  <c r="AA37" i="21"/>
  <c r="AV22" i="21"/>
  <c r="F22" i="21" s="1"/>
  <c r="AM13" i="21"/>
  <c r="AK13" i="21"/>
  <c r="AW13" i="21"/>
  <c r="H13" i="21" s="1"/>
  <c r="AF40" i="21"/>
  <c r="AH16" i="21"/>
  <c r="AG29" i="21"/>
  <c r="AG10" i="21"/>
  <c r="AH25" i="21"/>
  <c r="AH29" i="21"/>
  <c r="AH22" i="21"/>
  <c r="AT22" i="21" s="1"/>
  <c r="AG19" i="21"/>
  <c r="AS19" i="21" s="1"/>
  <c r="AG13" i="21"/>
  <c r="AH19" i="21"/>
  <c r="AH17" i="21"/>
  <c r="AH27" i="21"/>
  <c r="AH26" i="21"/>
  <c r="AH31" i="21"/>
  <c r="AH24" i="21"/>
  <c r="AH20" i="21"/>
  <c r="AH21" i="21"/>
  <c r="AG20" i="21"/>
  <c r="AS20" i="21" s="1"/>
  <c r="E97" i="21"/>
  <c r="F69" i="21"/>
  <c r="AG18" i="21"/>
  <c r="AS18" i="21" s="1"/>
  <c r="E92" i="21"/>
  <c r="F64" i="21"/>
  <c r="E79" i="21"/>
  <c r="F51" i="21"/>
  <c r="E94" i="21"/>
  <c r="F66" i="21"/>
  <c r="AF39" i="21"/>
  <c r="AT23" i="21"/>
  <c r="Y40" i="21"/>
  <c r="B15" i="21" s="1"/>
  <c r="B5" i="21" s="1"/>
  <c r="F70" i="21"/>
  <c r="F99" i="21" s="1"/>
  <c r="E98" i="21"/>
  <c r="AG12" i="21"/>
  <c r="AG15" i="21"/>
  <c r="G59" i="21"/>
  <c r="F87" i="21"/>
  <c r="E83" i="21"/>
  <c r="F55" i="21"/>
  <c r="Y39" i="21"/>
  <c r="E88" i="21"/>
  <c r="F60" i="21"/>
  <c r="AS9" i="21"/>
  <c r="Z37" i="21"/>
  <c r="AA40" i="21" s="1"/>
  <c r="AG24" i="21"/>
  <c r="E89" i="21"/>
  <c r="F61" i="21"/>
  <c r="AG33" i="21"/>
  <c r="E84" i="21"/>
  <c r="F56" i="21"/>
  <c r="G50" i="21"/>
  <c r="F78" i="21"/>
  <c r="AH30" i="21"/>
  <c r="E82" i="21"/>
  <c r="F54" i="21"/>
  <c r="AG11" i="21"/>
  <c r="AS11" i="21" s="1"/>
  <c r="E95" i="21"/>
  <c r="F67" i="21"/>
  <c r="B11" i="21"/>
  <c r="AP35" i="21"/>
  <c r="AS24" i="21"/>
  <c r="AH15" i="21"/>
  <c r="AT15" i="21" s="1"/>
  <c r="F81" i="21"/>
  <c r="G53" i="21"/>
  <c r="AG27" i="21"/>
  <c r="AG31" i="21"/>
  <c r="AS31" i="21" s="1"/>
  <c r="B20" i="21"/>
  <c r="AG14" i="21"/>
  <c r="B18" i="21"/>
  <c r="B8" i="21"/>
  <c r="E93" i="21"/>
  <c r="F65" i="21"/>
  <c r="AM21" i="20"/>
  <c r="AW21" i="20"/>
  <c r="AK21" i="20"/>
  <c r="AJ13" i="20"/>
  <c r="AV13" i="20"/>
  <c r="F13" i="20" s="1"/>
  <c r="AL13" i="20"/>
  <c r="AM10" i="20"/>
  <c r="AK10" i="20"/>
  <c r="AW10" i="20"/>
  <c r="AT31" i="20"/>
  <c r="B16" i="20"/>
  <c r="AC40" i="20"/>
  <c r="AL16" i="20"/>
  <c r="AV16" i="20"/>
  <c r="AJ16" i="20"/>
  <c r="AL9" i="20"/>
  <c r="AJ9" i="20"/>
  <c r="AV9" i="20"/>
  <c r="F61" i="20"/>
  <c r="E89" i="20"/>
  <c r="F50" i="20"/>
  <c r="E78" i="20"/>
  <c r="AV32" i="20"/>
  <c r="F32" i="20" s="1"/>
  <c r="AJ32" i="20"/>
  <c r="AL32" i="20"/>
  <c r="AW20" i="20"/>
  <c r="H20" i="20" s="1"/>
  <c r="AK20" i="20"/>
  <c r="AM20" i="20"/>
  <c r="E79" i="20"/>
  <c r="F51" i="20"/>
  <c r="B8" i="20"/>
  <c r="AF40" i="20"/>
  <c r="AH33" i="20"/>
  <c r="E85" i="20"/>
  <c r="F57" i="20"/>
  <c r="AH25" i="20"/>
  <c r="AH23" i="20"/>
  <c r="AT23" i="20" s="1"/>
  <c r="AT13" i="20"/>
  <c r="AT16" i="20"/>
  <c r="AH19" i="20"/>
  <c r="Y39" i="20"/>
  <c r="AG26" i="20"/>
  <c r="E84" i="20"/>
  <c r="F56" i="20"/>
  <c r="AH13" i="20"/>
  <c r="AH14" i="20"/>
  <c r="AW16" i="20"/>
  <c r="H16" i="20" s="1"/>
  <c r="AK16" i="20"/>
  <c r="AM16" i="20"/>
  <c r="AQ35" i="20"/>
  <c r="E80" i="20"/>
  <c r="F52" i="20"/>
  <c r="AT20" i="20"/>
  <c r="B20" i="20"/>
  <c r="AT14" i="20"/>
  <c r="AT15" i="20"/>
  <c r="AS32" i="20"/>
  <c r="E86" i="20"/>
  <c r="F58" i="20"/>
  <c r="E96" i="20"/>
  <c r="F68" i="20"/>
  <c r="E47" i="20"/>
  <c r="D73" i="20"/>
  <c r="AM17" i="20"/>
  <c r="AW17" i="20"/>
  <c r="AK17" i="20"/>
  <c r="AS25" i="20"/>
  <c r="E97" i="20"/>
  <c r="F69" i="20"/>
  <c r="B9" i="20"/>
  <c r="B18" i="20"/>
  <c r="AM15" i="20"/>
  <c r="AK15" i="20"/>
  <c r="AW15" i="20"/>
  <c r="H15" i="20" s="1"/>
  <c r="AP35" i="20"/>
  <c r="B11" i="20"/>
  <c r="AL30" i="20"/>
  <c r="AJ30" i="20"/>
  <c r="AV30" i="20"/>
  <c r="F30" i="20" s="1"/>
  <c r="AK32" i="20"/>
  <c r="AW32" i="20"/>
  <c r="H32" i="20" s="1"/>
  <c r="AM32" i="20"/>
  <c r="AS19" i="20"/>
  <c r="AW31" i="20"/>
  <c r="H31" i="20" s="1"/>
  <c r="AK31" i="20"/>
  <c r="AM31" i="20"/>
  <c r="F54" i="20"/>
  <c r="E82" i="20"/>
  <c r="AS22" i="20"/>
  <c r="AT21" i="20"/>
  <c r="H21" i="20"/>
  <c r="AT10" i="20"/>
  <c r="H10" i="20"/>
  <c r="AA36" i="20"/>
  <c r="E92" i="20"/>
  <c r="F64" i="20"/>
  <c r="AM9" i="20"/>
  <c r="AK9" i="20"/>
  <c r="AW9" i="20"/>
  <c r="AS11" i="20"/>
  <c r="AH22" i="20"/>
  <c r="AG23" i="20"/>
  <c r="AS23" i="20" s="1"/>
  <c r="E83" i="20"/>
  <c r="F55" i="20"/>
  <c r="AG21" i="20"/>
  <c r="AH27" i="20"/>
  <c r="AT25" i="20"/>
  <c r="AH29" i="20"/>
  <c r="AT32" i="20"/>
  <c r="AS13" i="20"/>
  <c r="AH24" i="20"/>
  <c r="AT24" i="20" s="1"/>
  <c r="AG14" i="20"/>
  <c r="AH11" i="20"/>
  <c r="AT11" i="20" s="1"/>
  <c r="AG24" i="20"/>
  <c r="AS24" i="20" s="1"/>
  <c r="F63" i="20"/>
  <c r="E91" i="20"/>
  <c r="AG29" i="20"/>
  <c r="AJ22" i="20"/>
  <c r="AV22" i="20"/>
  <c r="F22" i="20" s="1"/>
  <c r="AL22" i="20"/>
  <c r="E87" i="20"/>
  <c r="F59" i="20"/>
  <c r="E94" i="20"/>
  <c r="F66" i="20"/>
  <c r="Z36" i="20"/>
  <c r="E93" i="20"/>
  <c r="F65" i="20"/>
  <c r="E90" i="20"/>
  <c r="F62" i="20"/>
  <c r="AA37" i="20"/>
  <c r="AT9" i="20"/>
  <c r="E98" i="20"/>
  <c r="F70" i="20"/>
  <c r="F99" i="20" s="1"/>
  <c r="AV19" i="20"/>
  <c r="F19" i="20" s="1"/>
  <c r="AJ19" i="20"/>
  <c r="AL19" i="20"/>
  <c r="AS30" i="20"/>
  <c r="E77" i="20"/>
  <c r="F49" i="20"/>
  <c r="B19" i="20"/>
  <c r="E95" i="20"/>
  <c r="F67" i="20"/>
  <c r="Z37" i="20"/>
  <c r="AA40" i="20" s="1"/>
  <c r="F9" i="20"/>
  <c r="AS9" i="20"/>
  <c r="AV25" i="20"/>
  <c r="F25" i="20" s="1"/>
  <c r="AJ25" i="20"/>
  <c r="AL25" i="20"/>
  <c r="E88" i="20"/>
  <c r="F60" i="20"/>
  <c r="AF39" i="20"/>
  <c r="AS16" i="20"/>
  <c r="F16" i="20"/>
  <c r="AG33" i="20"/>
  <c r="AS33" i="20" s="1"/>
  <c r="AT17" i="20"/>
  <c r="H17" i="20"/>
  <c r="AG18" i="20"/>
  <c r="AS18" i="20" s="1"/>
  <c r="F53" i="20"/>
  <c r="E81" i="20"/>
  <c r="AH30" i="20"/>
  <c r="AG15" i="20"/>
  <c r="AS15" i="20" s="1"/>
  <c r="AH28" i="20"/>
  <c r="D73" i="19"/>
  <c r="E47" i="19"/>
  <c r="AT17" i="19"/>
  <c r="B9" i="19"/>
  <c r="B18" i="19"/>
  <c r="AK27" i="19"/>
  <c r="AM27" i="19"/>
  <c r="B16" i="19"/>
  <c r="AL17" i="19"/>
  <c r="E87" i="19"/>
  <c r="F59" i="19"/>
  <c r="AJ21" i="19"/>
  <c r="AL21" i="19"/>
  <c r="AV21" i="19"/>
  <c r="F21" i="19" s="1"/>
  <c r="B20" i="19"/>
  <c r="E85" i="19"/>
  <c r="F57" i="19"/>
  <c r="AM25" i="19"/>
  <c r="E81" i="19"/>
  <c r="F53" i="19"/>
  <c r="AQ35" i="19"/>
  <c r="B19" i="19"/>
  <c r="E98" i="19"/>
  <c r="F70" i="19"/>
  <c r="F99" i="19" s="1"/>
  <c r="AS21" i="19"/>
  <c r="AH31" i="19"/>
  <c r="AT31" i="19" s="1"/>
  <c r="E94" i="19"/>
  <c r="F66" i="19"/>
  <c r="Y40" i="19"/>
  <c r="B15" i="19" s="1"/>
  <c r="B5" i="19" s="1"/>
  <c r="AG26" i="19"/>
  <c r="AS26" i="19" s="1"/>
  <c r="AG25" i="19"/>
  <c r="AS25" i="19" s="1"/>
  <c r="AG15" i="19"/>
  <c r="AS15" i="19" s="1"/>
  <c r="AG11" i="19"/>
  <c r="AS11" i="19" s="1"/>
  <c r="AH10" i="19"/>
  <c r="AT10" i="19" s="1"/>
  <c r="AH32" i="19"/>
  <c r="AT32" i="19" s="1"/>
  <c r="AH18" i="19"/>
  <c r="AT18" i="19" s="1"/>
  <c r="AH9" i="19"/>
  <c r="AT9" i="19" s="1"/>
  <c r="AH24" i="19"/>
  <c r="AT24" i="19" s="1"/>
  <c r="AS19" i="19"/>
  <c r="AK17" i="19"/>
  <c r="AW17" i="19"/>
  <c r="H17" i="19" s="1"/>
  <c r="AM17" i="19"/>
  <c r="E97" i="19"/>
  <c r="F69" i="19"/>
  <c r="E96" i="19"/>
  <c r="F68" i="19"/>
  <c r="AS20" i="19"/>
  <c r="F62" i="19"/>
  <c r="E90" i="19"/>
  <c r="AK21" i="19"/>
  <c r="AL28" i="19"/>
  <c r="AJ28" i="19"/>
  <c r="AV28" i="19"/>
  <c r="AW29" i="19"/>
  <c r="H29" i="19" s="1"/>
  <c r="AM29" i="19"/>
  <c r="AS31" i="19"/>
  <c r="E83" i="19"/>
  <c r="F55" i="19"/>
  <c r="AL10" i="19"/>
  <c r="AV10" i="19"/>
  <c r="F10" i="19" s="1"/>
  <c r="AJ10" i="19"/>
  <c r="B8" i="19"/>
  <c r="AA37" i="19"/>
  <c r="E92" i="19"/>
  <c r="F64" i="19"/>
  <c r="AL29" i="19"/>
  <c r="E80" i="19"/>
  <c r="F52" i="19"/>
  <c r="AK30" i="19"/>
  <c r="E82" i="19"/>
  <c r="F54" i="19"/>
  <c r="AS28" i="19"/>
  <c r="F28" i="19"/>
  <c r="E77" i="19"/>
  <c r="F49" i="19"/>
  <c r="AH11" i="19"/>
  <c r="AT11" i="19" s="1"/>
  <c r="E88" i="19"/>
  <c r="F60" i="19"/>
  <c r="AH22" i="19"/>
  <c r="AH14" i="19"/>
  <c r="AT14" i="19" s="1"/>
  <c r="AS9" i="19"/>
  <c r="Z37" i="19"/>
  <c r="AA40" i="19" s="1"/>
  <c r="AH12" i="19"/>
  <c r="AT12" i="19" s="1"/>
  <c r="AG16" i="19"/>
  <c r="AH23" i="19"/>
  <c r="AT23" i="19" s="1"/>
  <c r="E79" i="19"/>
  <c r="F51" i="19"/>
  <c r="AG13" i="19"/>
  <c r="AS13" i="19" s="1"/>
  <c r="AC40" i="19"/>
  <c r="Z36" i="19"/>
  <c r="AS10" i="19"/>
  <c r="E86" i="19"/>
  <c r="F58" i="19"/>
  <c r="AV14" i="19"/>
  <c r="F14" i="19" s="1"/>
  <c r="E91" i="19"/>
  <c r="F63" i="19"/>
  <c r="F56" i="19"/>
  <c r="E84" i="19"/>
  <c r="AA36" i="19"/>
  <c r="AJ12" i="19"/>
  <c r="E95" i="19"/>
  <c r="F67" i="19"/>
  <c r="AG18" i="19"/>
  <c r="E89" i="19"/>
  <c r="F61" i="19"/>
  <c r="AP35" i="19"/>
  <c r="B11" i="19"/>
  <c r="AH28" i="19"/>
  <c r="E93" i="19"/>
  <c r="F65" i="19"/>
  <c r="AG23" i="19"/>
  <c r="AS23" i="19" s="1"/>
  <c r="E78" i="19"/>
  <c r="F50" i="19"/>
  <c r="F84" i="6"/>
  <c r="G56" i="6"/>
  <c r="F97" i="6"/>
  <c r="G69" i="6"/>
  <c r="F95" i="6"/>
  <c r="G67" i="6"/>
  <c r="G63" i="6"/>
  <c r="F91" i="6"/>
  <c r="F94" i="6"/>
  <c r="G66" i="6"/>
  <c r="F88" i="6"/>
  <c r="G60" i="6"/>
  <c r="F92" i="6"/>
  <c r="G64" i="6"/>
  <c r="F96" i="6"/>
  <c r="G68" i="6"/>
  <c r="F80" i="6"/>
  <c r="G52" i="6"/>
  <c r="G55" i="6"/>
  <c r="F83" i="6"/>
  <c r="F79" i="6"/>
  <c r="G51" i="6"/>
  <c r="F85" i="6"/>
  <c r="G57" i="6"/>
  <c r="F93" i="6"/>
  <c r="G65" i="6"/>
  <c r="F89" i="6"/>
  <c r="G61" i="6"/>
  <c r="G59" i="6"/>
  <c r="F87" i="6"/>
  <c r="F90" i="6"/>
  <c r="G62" i="6"/>
  <c r="F48" i="6"/>
  <c r="E76" i="6"/>
  <c r="E101" i="6" s="1"/>
  <c r="E46" i="6" s="1"/>
  <c r="F47" i="6" s="1"/>
  <c r="F81" i="6"/>
  <c r="G53" i="6"/>
  <c r="F86" i="6"/>
  <c r="G58" i="6"/>
  <c r="F82" i="6"/>
  <c r="G54" i="6"/>
  <c r="F78" i="6"/>
  <c r="G50" i="6"/>
  <c r="F98" i="6"/>
  <c r="G70" i="6"/>
  <c r="G99" i="6" s="1"/>
  <c r="Y39" i="6"/>
  <c r="AH9" i="6"/>
  <c r="AT9" i="6" s="1"/>
  <c r="AG10" i="6"/>
  <c r="AJ10" i="6" s="1"/>
  <c r="AG11" i="6"/>
  <c r="AS11" i="6" s="1"/>
  <c r="AG16" i="6"/>
  <c r="AL16" i="6" s="1"/>
  <c r="AG24" i="6"/>
  <c r="AL24" i="6" s="1"/>
  <c r="AH15" i="6"/>
  <c r="AM15" i="6" s="1"/>
  <c r="AG29" i="6"/>
  <c r="AJ29" i="6" s="1"/>
  <c r="AH14" i="6"/>
  <c r="AK14" i="6" s="1"/>
  <c r="AH20" i="6"/>
  <c r="AM20" i="6" s="1"/>
  <c r="AG31" i="6"/>
  <c r="AV31" i="6" s="1"/>
  <c r="F31" i="6" s="1"/>
  <c r="AG19" i="6"/>
  <c r="AS19" i="6" s="1"/>
  <c r="AH30" i="6"/>
  <c r="AM30" i="6" s="1"/>
  <c r="AG9" i="6"/>
  <c r="AV9" i="6" s="1"/>
  <c r="F9" i="6" s="1"/>
  <c r="AG27" i="6"/>
  <c r="AV27" i="6" s="1"/>
  <c r="F27" i="6" s="1"/>
  <c r="AA37" i="6"/>
  <c r="AV23" i="6"/>
  <c r="F23" i="6" s="1"/>
  <c r="AL23" i="6"/>
  <c r="AJ23" i="6"/>
  <c r="Z37" i="6"/>
  <c r="AQ35" i="6"/>
  <c r="AH28" i="6"/>
  <c r="AG32" i="6"/>
  <c r="AH10" i="6"/>
  <c r="AT10" i="6" s="1"/>
  <c r="AG17" i="6"/>
  <c r="AS17" i="6" s="1"/>
  <c r="AH17" i="6"/>
  <c r="AT17" i="6" s="1"/>
  <c r="AP35" i="6"/>
  <c r="B11" i="6"/>
  <c r="AH32" i="6"/>
  <c r="AT32" i="6" s="1"/>
  <c r="AC40" i="6"/>
  <c r="AH23" i="6"/>
  <c r="AT23" i="6" s="1"/>
  <c r="B8" i="6"/>
  <c r="AH27" i="6"/>
  <c r="AT27" i="6" s="1"/>
  <c r="Y40" i="6"/>
  <c r="B15" i="6" s="1"/>
  <c r="B5" i="6" s="1"/>
  <c r="AG30" i="6"/>
  <c r="AH24" i="6"/>
  <c r="AH13" i="6"/>
  <c r="AT13" i="6" s="1"/>
  <c r="AH19" i="6"/>
  <c r="AT19" i="6" s="1"/>
  <c r="B16" i="6"/>
  <c r="AG20" i="6"/>
  <c r="AS20" i="6" s="1"/>
  <c r="AG13" i="6"/>
  <c r="AS13" i="6" s="1"/>
  <c r="AH26" i="6"/>
  <c r="AH29" i="6"/>
  <c r="AT29" i="6" s="1"/>
  <c r="AG12" i="6"/>
  <c r="AS23" i="6"/>
  <c r="B9" i="6"/>
  <c r="B18" i="6"/>
  <c r="AA36" i="6"/>
  <c r="AH11" i="6"/>
  <c r="AH22" i="6"/>
  <c r="AG28" i="6"/>
  <c r="AG26" i="6"/>
  <c r="AS26" i="6" s="1"/>
  <c r="AH21" i="6"/>
  <c r="AH33" i="6"/>
  <c r="AG25" i="6"/>
  <c r="B19" i="6"/>
  <c r="AH18" i="6"/>
  <c r="AT18" i="6" s="1"/>
  <c r="AG33" i="6"/>
  <c r="AG21" i="6"/>
  <c r="AS21" i="6" s="1"/>
  <c r="AH16" i="6"/>
  <c r="AG22" i="6"/>
  <c r="AS22" i="6" s="1"/>
  <c r="AG18" i="6"/>
  <c r="AS18" i="6" s="1"/>
  <c r="AG15" i="6"/>
  <c r="AS15" i="6" s="1"/>
  <c r="Z36" i="6"/>
  <c r="AH25" i="6"/>
  <c r="AT25" i="6" s="1"/>
  <c r="AH31" i="6"/>
  <c r="B20" i="6"/>
  <c r="AH12" i="6"/>
  <c r="AG14" i="6"/>
  <c r="AS14" i="6" s="1"/>
  <c r="AM19" i="22" l="1"/>
  <c r="AW19" i="22"/>
  <c r="H19" i="22" s="1"/>
  <c r="AM28" i="22"/>
  <c r="AM32" i="22"/>
  <c r="AK19" i="22"/>
  <c r="AK32" i="22"/>
  <c r="AT28" i="22"/>
  <c r="AS30" i="22"/>
  <c r="AM23" i="22"/>
  <c r="AK23" i="22"/>
  <c r="AL26" i="22"/>
  <c r="AV18" i="22"/>
  <c r="F18" i="22" s="1"/>
  <c r="AV30" i="22"/>
  <c r="F30" i="22" s="1"/>
  <c r="AW32" i="22"/>
  <c r="H32" i="22" s="1"/>
  <c r="AT24" i="22"/>
  <c r="AK28" i="22"/>
  <c r="AW23" i="22"/>
  <c r="H23" i="22" s="1"/>
  <c r="AJ30" i="22"/>
  <c r="AJ18" i="22"/>
  <c r="AJ20" i="19"/>
  <c r="AS29" i="19"/>
  <c r="AK26" i="19"/>
  <c r="AV20" i="19"/>
  <c r="F20" i="19" s="1"/>
  <c r="AW26" i="19"/>
  <c r="H26" i="19" s="1"/>
  <c r="AS12" i="19"/>
  <c r="AK16" i="19"/>
  <c r="AS33" i="19"/>
  <c r="AM16" i="19"/>
  <c r="AT13" i="19"/>
  <c r="AK19" i="19"/>
  <c r="AK33" i="19"/>
  <c r="AV9" i="19"/>
  <c r="F9" i="19" s="1"/>
  <c r="AS24" i="19"/>
  <c r="AJ30" i="19"/>
  <c r="AK15" i="19"/>
  <c r="AV33" i="19"/>
  <c r="F33" i="19" s="1"/>
  <c r="AK25" i="19"/>
  <c r="AM33" i="19"/>
  <c r="AW27" i="19"/>
  <c r="H27" i="19" s="1"/>
  <c r="AV12" i="19"/>
  <c r="F12" i="19" s="1"/>
  <c r="AW19" i="19"/>
  <c r="H19" i="19" s="1"/>
  <c r="AJ33" i="19"/>
  <c r="AW33" i="19"/>
  <c r="H33" i="19" s="1"/>
  <c r="AT19" i="19"/>
  <c r="AL31" i="19"/>
  <c r="AM21" i="19"/>
  <c r="AW25" i="19"/>
  <c r="H25" i="19" s="1"/>
  <c r="AL24" i="19"/>
  <c r="AJ17" i="19"/>
  <c r="AT20" i="19"/>
  <c r="AJ19" i="19"/>
  <c r="AT16" i="19"/>
  <c r="AS27" i="19"/>
  <c r="AV19" i="19"/>
  <c r="F19" i="19" s="1"/>
  <c r="AK20" i="19"/>
  <c r="AV22" i="19"/>
  <c r="F22" i="19" s="1"/>
  <c r="AW13" i="19"/>
  <c r="H13" i="19" s="1"/>
  <c r="AV29" i="19"/>
  <c r="F29" i="19" s="1"/>
  <c r="AM20" i="19"/>
  <c r="AJ9" i="19"/>
  <c r="AJ32" i="19"/>
  <c r="AL27" i="19"/>
  <c r="AJ27" i="19"/>
  <c r="AA39" i="19"/>
  <c r="AT21" i="19"/>
  <c r="AS14" i="19"/>
  <c r="AL14" i="19"/>
  <c r="AV30" i="19"/>
  <c r="F30" i="19" s="1"/>
  <c r="AT26" i="19"/>
  <c r="AS30" i="19"/>
  <c r="AL32" i="19"/>
  <c r="AT15" i="19"/>
  <c r="AM30" i="19"/>
  <c r="AK29" i="19"/>
  <c r="AJ22" i="19"/>
  <c r="AV17" i="19"/>
  <c r="F17" i="19" s="1"/>
  <c r="AV32" i="19"/>
  <c r="F32" i="19" s="1"/>
  <c r="AW30" i="19"/>
  <c r="H30" i="19" s="1"/>
  <c r="AS22" i="19"/>
  <c r="AW15" i="19"/>
  <c r="H15" i="19" s="1"/>
  <c r="AJ24" i="19"/>
  <c r="AK13" i="19"/>
  <c r="AJ31" i="19"/>
  <c r="AS28" i="20"/>
  <c r="AK12" i="20"/>
  <c r="AV28" i="20"/>
  <c r="F28" i="20" s="1"/>
  <c r="AW26" i="20"/>
  <c r="H26" i="20" s="1"/>
  <c r="AW12" i="20"/>
  <c r="H12" i="20" s="1"/>
  <c r="AM18" i="20"/>
  <c r="AL12" i="20"/>
  <c r="AV10" i="20"/>
  <c r="F10" i="20" s="1"/>
  <c r="AJ17" i="20"/>
  <c r="AM26" i="20"/>
  <c r="AT26" i="20"/>
  <c r="AJ27" i="20"/>
  <c r="AT12" i="20"/>
  <c r="AL28" i="20"/>
  <c r="AL17" i="20"/>
  <c r="AV27" i="20"/>
  <c r="F27" i="20" s="1"/>
  <c r="AJ11" i="20"/>
  <c r="AV17" i="20"/>
  <c r="F17" i="20" s="1"/>
  <c r="AL27" i="20"/>
  <c r="AS31" i="20"/>
  <c r="AL11" i="20"/>
  <c r="AJ20" i="20"/>
  <c r="AQ36" i="20"/>
  <c r="AW18" i="20"/>
  <c r="H18" i="20" s="1"/>
  <c r="AV20" i="20"/>
  <c r="F20" i="20" s="1"/>
  <c r="AV31" i="20"/>
  <c r="F31" i="20" s="1"/>
  <c r="AS10" i="20"/>
  <c r="AS12" i="20"/>
  <c r="AK18" i="20"/>
  <c r="AL20" i="20"/>
  <c r="AJ31" i="20"/>
  <c r="AJ10" i="20"/>
  <c r="AV12" i="20"/>
  <c r="F12" i="20" s="1"/>
  <c r="AK23" i="21"/>
  <c r="AA39" i="21"/>
  <c r="AM23" i="21"/>
  <c r="AM10" i="21"/>
  <c r="AS22" i="21"/>
  <c r="AT10" i="21"/>
  <c r="AJ28" i="21"/>
  <c r="AL22" i="21"/>
  <c r="AJ32" i="21"/>
  <c r="AV28" i="21"/>
  <c r="F28" i="21" s="1"/>
  <c r="AL32" i="21"/>
  <c r="AS28" i="21"/>
  <c r="AV32" i="21"/>
  <c r="F32" i="21" s="1"/>
  <c r="AS18" i="22"/>
  <c r="AJ16" i="22"/>
  <c r="AV16" i="22"/>
  <c r="F16" i="22" s="1"/>
  <c r="AL16" i="22"/>
  <c r="AA39" i="22"/>
  <c r="AM15" i="22"/>
  <c r="AS26" i="22"/>
  <c r="AW15" i="22"/>
  <c r="H15" i="22" s="1"/>
  <c r="AW24" i="22"/>
  <c r="H24" i="22" s="1"/>
  <c r="AK15" i="22"/>
  <c r="AK29" i="22"/>
  <c r="AK24" i="22"/>
  <c r="AJ26" i="22"/>
  <c r="AT29" i="22"/>
  <c r="AV27" i="22"/>
  <c r="F27" i="22" s="1"/>
  <c r="AL27" i="22"/>
  <c r="AJ27" i="22"/>
  <c r="F85" i="22"/>
  <c r="G57" i="22"/>
  <c r="AL32" i="22"/>
  <c r="AJ32" i="22"/>
  <c r="AV32" i="22"/>
  <c r="F32" i="22" s="1"/>
  <c r="AL21" i="22"/>
  <c r="AV21" i="22"/>
  <c r="F21" i="22" s="1"/>
  <c r="AJ21" i="22"/>
  <c r="AV19" i="22"/>
  <c r="F19" i="22" s="1"/>
  <c r="AJ19" i="22"/>
  <c r="AL19" i="22"/>
  <c r="AS32" i="22"/>
  <c r="F97" i="22"/>
  <c r="G69" i="22"/>
  <c r="AV11" i="22"/>
  <c r="F11" i="22" s="1"/>
  <c r="AJ11" i="22"/>
  <c r="AL11" i="22"/>
  <c r="F98" i="22"/>
  <c r="G70" i="22"/>
  <c r="G99" i="22" s="1"/>
  <c r="AW18" i="22"/>
  <c r="H18" i="22" s="1"/>
  <c r="AK18" i="22"/>
  <c r="AM18" i="22"/>
  <c r="F95" i="22"/>
  <c r="G67" i="22"/>
  <c r="AM13" i="22"/>
  <c r="AK13" i="22"/>
  <c r="AW13" i="22"/>
  <c r="H13" i="22" s="1"/>
  <c r="AW12" i="22"/>
  <c r="H12" i="22" s="1"/>
  <c r="AK12" i="22"/>
  <c r="AM12" i="22"/>
  <c r="AM21" i="22"/>
  <c r="AW21" i="22"/>
  <c r="H21" i="22" s="1"/>
  <c r="AK21" i="22"/>
  <c r="F81" i="22"/>
  <c r="G53" i="22"/>
  <c r="AT13" i="22"/>
  <c r="AS27" i="22"/>
  <c r="AV15" i="22"/>
  <c r="F15" i="22" s="1"/>
  <c r="AJ15" i="22"/>
  <c r="AL15" i="22"/>
  <c r="AS15" i="22"/>
  <c r="AQ36" i="22"/>
  <c r="AW20" i="22"/>
  <c r="H20" i="22" s="1"/>
  <c r="AK20" i="22"/>
  <c r="AM20" i="22"/>
  <c r="AV25" i="22"/>
  <c r="F25" i="22" s="1"/>
  <c r="AJ25" i="22"/>
  <c r="AL25" i="22"/>
  <c r="F93" i="22"/>
  <c r="G65" i="22"/>
  <c r="F96" i="22"/>
  <c r="G68" i="22"/>
  <c r="AL9" i="22"/>
  <c r="AJ9" i="22"/>
  <c r="AV9" i="22"/>
  <c r="AG37" i="22"/>
  <c r="F78" i="22"/>
  <c r="G50" i="22"/>
  <c r="F79" i="22"/>
  <c r="G51" i="22"/>
  <c r="AK33" i="22"/>
  <c r="AW33" i="22"/>
  <c r="H33" i="22" s="1"/>
  <c r="AM33" i="22"/>
  <c r="F88" i="22"/>
  <c r="G60" i="22"/>
  <c r="AS19" i="22"/>
  <c r="AL29" i="22"/>
  <c r="AJ29" i="22"/>
  <c r="AV29" i="22"/>
  <c r="F29" i="22" s="1"/>
  <c r="AL24" i="22"/>
  <c r="AJ24" i="22"/>
  <c r="AV24" i="22"/>
  <c r="F24" i="22" s="1"/>
  <c r="AT12" i="22"/>
  <c r="AL14" i="22"/>
  <c r="AJ14" i="22"/>
  <c r="AV14" i="22"/>
  <c r="F14" i="22" s="1"/>
  <c r="AV28" i="22"/>
  <c r="F28" i="22" s="1"/>
  <c r="AJ28" i="22"/>
  <c r="AL28" i="22"/>
  <c r="AW31" i="22"/>
  <c r="H31" i="22" s="1"/>
  <c r="AK31" i="22"/>
  <c r="AM31" i="22"/>
  <c r="AW30" i="22"/>
  <c r="H30" i="22" s="1"/>
  <c r="AM30" i="22"/>
  <c r="AK30" i="22"/>
  <c r="AW22" i="22"/>
  <c r="H22" i="22" s="1"/>
  <c r="AM22" i="22"/>
  <c r="AK22" i="22"/>
  <c r="AL12" i="22"/>
  <c r="AV12" i="22"/>
  <c r="F12" i="22" s="1"/>
  <c r="AJ12" i="22"/>
  <c r="AT21" i="22"/>
  <c r="F90" i="22"/>
  <c r="G62" i="22"/>
  <c r="AW16" i="22"/>
  <c r="H16" i="22" s="1"/>
  <c r="AK16" i="22"/>
  <c r="AM16" i="22"/>
  <c r="AS11" i="22"/>
  <c r="E76" i="22"/>
  <c r="E101" i="22" s="1"/>
  <c r="E46" i="22" s="1"/>
  <c r="F48" i="22"/>
  <c r="AL31" i="22"/>
  <c r="AV31" i="22"/>
  <c r="F31" i="22" s="1"/>
  <c r="AJ31" i="22"/>
  <c r="F92" i="22"/>
  <c r="G64" i="22"/>
  <c r="AT22" i="22"/>
  <c r="F86" i="22"/>
  <c r="G58" i="22"/>
  <c r="AS12" i="22"/>
  <c r="F84" i="22"/>
  <c r="G56" i="22"/>
  <c r="AS25" i="22"/>
  <c r="AH36" i="22"/>
  <c r="AW10" i="22"/>
  <c r="H10" i="22" s="1"/>
  <c r="AM10" i="22"/>
  <c r="AK10" i="22"/>
  <c r="F83" i="22"/>
  <c r="G55" i="22"/>
  <c r="AS28" i="22"/>
  <c r="F87" i="22"/>
  <c r="G59" i="22"/>
  <c r="F91" i="22"/>
  <c r="G63" i="22"/>
  <c r="F94" i="22"/>
  <c r="G66" i="22"/>
  <c r="AM9" i="22"/>
  <c r="AW9" i="22"/>
  <c r="AK9" i="22"/>
  <c r="AH37" i="22"/>
  <c r="F89" i="22"/>
  <c r="G61" i="22"/>
  <c r="F82" i="22"/>
  <c r="G54" i="22"/>
  <c r="AV33" i="22"/>
  <c r="F33" i="22" s="1"/>
  <c r="AJ33" i="22"/>
  <c r="AL33" i="22"/>
  <c r="AM27" i="22"/>
  <c r="AK27" i="22"/>
  <c r="AW27" i="22"/>
  <c r="H27" i="22" s="1"/>
  <c r="AA40" i="22"/>
  <c r="AG36" i="22"/>
  <c r="AV10" i="22"/>
  <c r="F10" i="22" s="1"/>
  <c r="AJ10" i="22"/>
  <c r="AL10" i="22"/>
  <c r="AV22" i="22"/>
  <c r="F22" i="22" s="1"/>
  <c r="AL22" i="22"/>
  <c r="AJ22" i="22"/>
  <c r="F80" i="22"/>
  <c r="G52" i="22"/>
  <c r="AT9" i="22"/>
  <c r="AL23" i="22"/>
  <c r="AV23" i="22"/>
  <c r="F23" i="22" s="1"/>
  <c r="AJ23" i="22"/>
  <c r="AL33" i="21"/>
  <c r="AJ33" i="21"/>
  <c r="AV33" i="21"/>
  <c r="F33" i="21" s="1"/>
  <c r="AL15" i="21"/>
  <c r="AV15" i="21"/>
  <c r="F15" i="21" s="1"/>
  <c r="AJ15" i="21"/>
  <c r="G67" i="21"/>
  <c r="F95" i="21"/>
  <c r="AK17" i="21"/>
  <c r="AW17" i="21"/>
  <c r="H17" i="21" s="1"/>
  <c r="AM17" i="21"/>
  <c r="AV29" i="21"/>
  <c r="F29" i="21" s="1"/>
  <c r="AJ29" i="21"/>
  <c r="AL29" i="21"/>
  <c r="AM14" i="21"/>
  <c r="AK14" i="21"/>
  <c r="AW14" i="21"/>
  <c r="H14" i="21" s="1"/>
  <c r="AL26" i="21"/>
  <c r="AJ26" i="21"/>
  <c r="AV26" i="21"/>
  <c r="F26" i="21" s="1"/>
  <c r="AV14" i="21"/>
  <c r="F14" i="21" s="1"/>
  <c r="AJ14" i="21"/>
  <c r="AL14" i="21"/>
  <c r="G62" i="21"/>
  <c r="F90" i="21"/>
  <c r="AJ12" i="21"/>
  <c r="AV12" i="21"/>
  <c r="F12" i="21" s="1"/>
  <c r="AL12" i="21"/>
  <c r="G70" i="21"/>
  <c r="G99" i="21" s="1"/>
  <c r="F98" i="21"/>
  <c r="AW19" i="21"/>
  <c r="H19" i="21" s="1"/>
  <c r="AK19" i="21"/>
  <c r="AM19" i="21"/>
  <c r="AT19" i="21"/>
  <c r="AJ17" i="21"/>
  <c r="AV17" i="21"/>
  <c r="F17" i="21" s="1"/>
  <c r="AL17" i="21"/>
  <c r="AS33" i="21"/>
  <c r="AQ36" i="21"/>
  <c r="G52" i="21"/>
  <c r="F80" i="21"/>
  <c r="AW21" i="21"/>
  <c r="H21" i="21" s="1"/>
  <c r="AM21" i="21"/>
  <c r="AK21" i="21"/>
  <c r="AT21" i="21"/>
  <c r="AL13" i="21"/>
  <c r="AJ13" i="21"/>
  <c r="AV13" i="21"/>
  <c r="F13" i="21" s="1"/>
  <c r="AS13" i="21"/>
  <c r="AW32" i="21"/>
  <c r="H32" i="21" s="1"/>
  <c r="AK32" i="21"/>
  <c r="AM32" i="21"/>
  <c r="G98" i="21"/>
  <c r="H70" i="21"/>
  <c r="H99" i="21" s="1"/>
  <c r="AT14" i="21"/>
  <c r="AL20" i="21"/>
  <c r="AV20" i="21"/>
  <c r="F20" i="21" s="1"/>
  <c r="AJ20" i="21"/>
  <c r="AM20" i="21"/>
  <c r="AK20" i="21"/>
  <c r="AW20" i="21"/>
  <c r="H20" i="21" s="1"/>
  <c r="AT20" i="21"/>
  <c r="AT17" i="21"/>
  <c r="F96" i="21"/>
  <c r="G68" i="21"/>
  <c r="F9" i="21"/>
  <c r="F84" i="21"/>
  <c r="G56" i="21"/>
  <c r="F93" i="21"/>
  <c r="G65" i="21"/>
  <c r="AM24" i="21"/>
  <c r="AK24" i="21"/>
  <c r="AW24" i="21"/>
  <c r="H24" i="21" s="1"/>
  <c r="AT24" i="21"/>
  <c r="AS14" i="21"/>
  <c r="G82" i="21"/>
  <c r="H54" i="21"/>
  <c r="G79" i="21"/>
  <c r="H51" i="21"/>
  <c r="AM31" i="21"/>
  <c r="AK31" i="21"/>
  <c r="AW31" i="21"/>
  <c r="H31" i="21" s="1"/>
  <c r="AT31" i="21"/>
  <c r="AL11" i="21"/>
  <c r="AV11" i="21"/>
  <c r="F11" i="21" s="1"/>
  <c r="AJ11" i="21"/>
  <c r="F85" i="21"/>
  <c r="G57" i="21"/>
  <c r="AV18" i="21"/>
  <c r="F18" i="21" s="1"/>
  <c r="AJ18" i="21"/>
  <c r="AL18" i="21"/>
  <c r="AW26" i="21"/>
  <c r="H26" i="21" s="1"/>
  <c r="AK26" i="21"/>
  <c r="AM26" i="21"/>
  <c r="AT26" i="21"/>
  <c r="AW25" i="21"/>
  <c r="H25" i="21" s="1"/>
  <c r="AK25" i="21"/>
  <c r="AM25" i="21"/>
  <c r="AT25" i="21"/>
  <c r="F91" i="21"/>
  <c r="G63" i="21"/>
  <c r="AV21" i="21"/>
  <c r="F21" i="21" s="1"/>
  <c r="AJ21" i="21"/>
  <c r="AL21" i="21"/>
  <c r="AS17" i="21"/>
  <c r="F86" i="21"/>
  <c r="G58" i="21"/>
  <c r="F88" i="21"/>
  <c r="G60" i="21"/>
  <c r="AL31" i="21"/>
  <c r="AV31" i="21"/>
  <c r="F31" i="21" s="1"/>
  <c r="AJ31" i="21"/>
  <c r="F83" i="21"/>
  <c r="G55" i="21"/>
  <c r="F89" i="21"/>
  <c r="G61" i="21"/>
  <c r="AM16" i="21"/>
  <c r="AW16" i="21"/>
  <c r="H16" i="21" s="1"/>
  <c r="AK16" i="21"/>
  <c r="AT16" i="21"/>
  <c r="AM12" i="21"/>
  <c r="AK12" i="21"/>
  <c r="AW12" i="21"/>
  <c r="H12" i="21" s="1"/>
  <c r="F82" i="21"/>
  <c r="G54" i="21"/>
  <c r="AG37" i="21"/>
  <c r="AT12" i="21"/>
  <c r="AM18" i="21"/>
  <c r="AK18" i="21"/>
  <c r="AW18" i="21"/>
  <c r="H18" i="21" s="1"/>
  <c r="AL25" i="21"/>
  <c r="AV25" i="21"/>
  <c r="F25" i="21" s="1"/>
  <c r="AJ25" i="21"/>
  <c r="F94" i="21"/>
  <c r="G66" i="21"/>
  <c r="AW30" i="21"/>
  <c r="H30" i="21" s="1"/>
  <c r="AK30" i="21"/>
  <c r="AM30" i="21"/>
  <c r="AV24" i="21"/>
  <c r="F24" i="21" s="1"/>
  <c r="AL24" i="21"/>
  <c r="AJ24" i="21"/>
  <c r="AL19" i="21"/>
  <c r="AJ19" i="21"/>
  <c r="AV19" i="21"/>
  <c r="F19" i="21" s="1"/>
  <c r="E76" i="21"/>
  <c r="E101" i="21" s="1"/>
  <c r="E46" i="21" s="1"/>
  <c r="F48" i="21"/>
  <c r="AT30" i="21"/>
  <c r="G64" i="21"/>
  <c r="F92" i="21"/>
  <c r="AV27" i="21"/>
  <c r="F27" i="21" s="1"/>
  <c r="AJ27" i="21"/>
  <c r="AL27" i="21"/>
  <c r="AW22" i="21"/>
  <c r="H22" i="21" s="1"/>
  <c r="AK22" i="21"/>
  <c r="AM22" i="21"/>
  <c r="AT32" i="21"/>
  <c r="AW11" i="21"/>
  <c r="H11" i="21" s="1"/>
  <c r="AK11" i="21"/>
  <c r="AM11" i="21"/>
  <c r="AK29" i="21"/>
  <c r="AW29" i="21"/>
  <c r="H29" i="21" s="1"/>
  <c r="AM29" i="21"/>
  <c r="AT29" i="21"/>
  <c r="AW33" i="21"/>
  <c r="H33" i="21" s="1"/>
  <c r="AK33" i="21"/>
  <c r="AM33" i="21"/>
  <c r="AV30" i="21"/>
  <c r="F30" i="21" s="1"/>
  <c r="AJ30" i="21"/>
  <c r="AL30" i="21"/>
  <c r="AS29" i="21"/>
  <c r="AW15" i="21"/>
  <c r="H15" i="21" s="1"/>
  <c r="AK15" i="21"/>
  <c r="AM15" i="21"/>
  <c r="AS26" i="21"/>
  <c r="G88" i="21"/>
  <c r="H60" i="21"/>
  <c r="AM27" i="21"/>
  <c r="AK27" i="21"/>
  <c r="AW27" i="21"/>
  <c r="H27" i="21" s="1"/>
  <c r="AT27" i="21"/>
  <c r="AV10" i="21"/>
  <c r="F10" i="21" s="1"/>
  <c r="AJ10" i="21"/>
  <c r="AG36" i="21"/>
  <c r="AL10" i="21"/>
  <c r="AT18" i="21"/>
  <c r="AH36" i="21"/>
  <c r="AH37" i="21"/>
  <c r="AM9" i="21"/>
  <c r="AK9" i="21"/>
  <c r="AW9" i="21"/>
  <c r="AS10" i="21"/>
  <c r="F79" i="21"/>
  <c r="G51" i="21"/>
  <c r="AS12" i="21"/>
  <c r="AL14" i="20"/>
  <c r="AJ14" i="20"/>
  <c r="AV14" i="20"/>
  <c r="F14" i="20" s="1"/>
  <c r="AW22" i="20"/>
  <c r="H22" i="20" s="1"/>
  <c r="AK22" i="20"/>
  <c r="AM22" i="20"/>
  <c r="AL26" i="20"/>
  <c r="AJ26" i="20"/>
  <c r="AV26" i="20"/>
  <c r="F26" i="20" s="1"/>
  <c r="AM24" i="20"/>
  <c r="AW24" i="20"/>
  <c r="H24" i="20" s="1"/>
  <c r="AK24" i="20"/>
  <c r="F93" i="20"/>
  <c r="G65" i="20"/>
  <c r="F80" i="20"/>
  <c r="G52" i="20"/>
  <c r="AH36" i="20"/>
  <c r="AJ18" i="20"/>
  <c r="AL18" i="20"/>
  <c r="AV18" i="20"/>
  <c r="F18" i="20" s="1"/>
  <c r="G67" i="20"/>
  <c r="F95" i="20"/>
  <c r="E76" i="20"/>
  <c r="E101" i="20" s="1"/>
  <c r="E46" i="20" s="1"/>
  <c r="F48" i="20"/>
  <c r="AM19" i="20"/>
  <c r="AK19" i="20"/>
  <c r="AW19" i="20"/>
  <c r="H19" i="20" s="1"/>
  <c r="AV29" i="20"/>
  <c r="F29" i="20" s="1"/>
  <c r="AL29" i="20"/>
  <c r="AJ29" i="20"/>
  <c r="AM27" i="20"/>
  <c r="AK27" i="20"/>
  <c r="AW27" i="20"/>
  <c r="H27" i="20" s="1"/>
  <c r="G59" i="20"/>
  <c r="F87" i="20"/>
  <c r="F81" i="20"/>
  <c r="G53" i="20"/>
  <c r="AV21" i="20"/>
  <c r="F21" i="20" s="1"/>
  <c r="AJ21" i="20"/>
  <c r="AL21" i="20"/>
  <c r="AM14" i="20"/>
  <c r="AK14" i="20"/>
  <c r="AW14" i="20"/>
  <c r="H14" i="20" s="1"/>
  <c r="AK30" i="20"/>
  <c r="AM30" i="20"/>
  <c r="AW30" i="20"/>
  <c r="H30" i="20" s="1"/>
  <c r="AS26" i="20"/>
  <c r="AA39" i="20"/>
  <c r="F92" i="20"/>
  <c r="G64" i="20"/>
  <c r="F84" i="20"/>
  <c r="G56" i="20"/>
  <c r="F83" i="20"/>
  <c r="G55" i="20"/>
  <c r="AM13" i="20"/>
  <c r="AK13" i="20"/>
  <c r="AW13" i="20"/>
  <c r="H13" i="20" s="1"/>
  <c r="AW23" i="20"/>
  <c r="H23" i="20" s="1"/>
  <c r="AK23" i="20"/>
  <c r="AM23" i="20"/>
  <c r="AG37" i="20"/>
  <c r="AM29" i="20"/>
  <c r="AW29" i="20"/>
  <c r="H29" i="20" s="1"/>
  <c r="AK29" i="20"/>
  <c r="AW28" i="20"/>
  <c r="H28" i="20" s="1"/>
  <c r="AK28" i="20"/>
  <c r="AM28" i="20"/>
  <c r="AK33" i="20"/>
  <c r="AW33" i="20"/>
  <c r="H33" i="20" s="1"/>
  <c r="AM33" i="20"/>
  <c r="AT33" i="20"/>
  <c r="G51" i="20"/>
  <c r="F79" i="20"/>
  <c r="F94" i="20"/>
  <c r="G66" i="20"/>
  <c r="AT28" i="20"/>
  <c r="F97" i="20"/>
  <c r="G69" i="20"/>
  <c r="AV15" i="20"/>
  <c r="F15" i="20" s="1"/>
  <c r="AJ15" i="20"/>
  <c r="AL15" i="20"/>
  <c r="AS29" i="20"/>
  <c r="F78" i="20"/>
  <c r="G50" i="20"/>
  <c r="AT22" i="20"/>
  <c r="F90" i="20"/>
  <c r="G62" i="20"/>
  <c r="AT19" i="20"/>
  <c r="G61" i="20"/>
  <c r="F89" i="20"/>
  <c r="F96" i="20"/>
  <c r="G68" i="20"/>
  <c r="H9" i="20"/>
  <c r="F88" i="20"/>
  <c r="G60" i="20"/>
  <c r="AG36" i="20"/>
  <c r="AL24" i="20"/>
  <c r="AV24" i="20"/>
  <c r="F24" i="20" s="1"/>
  <c r="AJ24" i="20"/>
  <c r="AT27" i="20"/>
  <c r="AT30" i="20"/>
  <c r="F85" i="20"/>
  <c r="G57" i="20"/>
  <c r="AS21" i="20"/>
  <c r="AW25" i="20"/>
  <c r="H25" i="20" s="1"/>
  <c r="AK25" i="20"/>
  <c r="AM25" i="20"/>
  <c r="F82" i="20"/>
  <c r="G54" i="20"/>
  <c r="F91" i="20"/>
  <c r="G63" i="20"/>
  <c r="AS14" i="20"/>
  <c r="AH37" i="20"/>
  <c r="AV33" i="20"/>
  <c r="F33" i="20" s="1"/>
  <c r="AJ33" i="20"/>
  <c r="AL33" i="20"/>
  <c r="AW11" i="20"/>
  <c r="H11" i="20" s="1"/>
  <c r="AM11" i="20"/>
  <c r="AK11" i="20"/>
  <c r="AT29" i="20"/>
  <c r="AL23" i="20"/>
  <c r="AJ23" i="20"/>
  <c r="AV23" i="20"/>
  <c r="F23" i="20" s="1"/>
  <c r="F98" i="20"/>
  <c r="G70" i="20"/>
  <c r="G99" i="20" s="1"/>
  <c r="G58" i="20"/>
  <c r="F86" i="20"/>
  <c r="F97" i="19"/>
  <c r="G69" i="19"/>
  <c r="F90" i="19"/>
  <c r="G62" i="19"/>
  <c r="F82" i="19"/>
  <c r="G54" i="19"/>
  <c r="AM28" i="19"/>
  <c r="AK28" i="19"/>
  <c r="AW28" i="19"/>
  <c r="H28" i="19" s="1"/>
  <c r="F85" i="19"/>
  <c r="G57" i="19"/>
  <c r="G59" i="19"/>
  <c r="F87" i="19"/>
  <c r="AL16" i="19"/>
  <c r="AV16" i="19"/>
  <c r="F16" i="19" s="1"/>
  <c r="AJ16" i="19"/>
  <c r="F81" i="19"/>
  <c r="G53" i="19"/>
  <c r="F91" i="19"/>
  <c r="G63" i="19"/>
  <c r="AL11" i="19"/>
  <c r="AV11" i="19"/>
  <c r="F11" i="19" s="1"/>
  <c r="AJ11" i="19"/>
  <c r="AL23" i="19"/>
  <c r="AV23" i="19"/>
  <c r="F23" i="19" s="1"/>
  <c r="AJ23" i="19"/>
  <c r="AS16" i="19"/>
  <c r="F92" i="19"/>
  <c r="G64" i="19"/>
  <c r="AM11" i="19"/>
  <c r="AW11" i="19"/>
  <c r="H11" i="19" s="1"/>
  <c r="AK11" i="19"/>
  <c r="F83" i="19"/>
  <c r="G55" i="19"/>
  <c r="AG36" i="19"/>
  <c r="AM24" i="19"/>
  <c r="AK24" i="19"/>
  <c r="AW24" i="19"/>
  <c r="H24" i="19" s="1"/>
  <c r="AL15" i="19"/>
  <c r="AJ15" i="19"/>
  <c r="AV15" i="19"/>
  <c r="F15" i="19" s="1"/>
  <c r="AM31" i="19"/>
  <c r="AK31" i="19"/>
  <c r="AW31" i="19"/>
  <c r="H31" i="19" s="1"/>
  <c r="F94" i="19"/>
  <c r="G66" i="19"/>
  <c r="F78" i="19"/>
  <c r="G50" i="19"/>
  <c r="F84" i="19"/>
  <c r="G56" i="19"/>
  <c r="AK9" i="19"/>
  <c r="AW9" i="19"/>
  <c r="AH37" i="19"/>
  <c r="AM9" i="19"/>
  <c r="AL25" i="19"/>
  <c r="AV25" i="19"/>
  <c r="F25" i="19" s="1"/>
  <c r="AJ25" i="19"/>
  <c r="AV18" i="19"/>
  <c r="F18" i="19" s="1"/>
  <c r="AJ18" i="19"/>
  <c r="AL18" i="19"/>
  <c r="AM23" i="19"/>
  <c r="AK23" i="19"/>
  <c r="AW23" i="19"/>
  <c r="H23" i="19" s="1"/>
  <c r="F98" i="19"/>
  <c r="G70" i="19"/>
  <c r="G99" i="19" s="1"/>
  <c r="AW18" i="19"/>
  <c r="H18" i="19" s="1"/>
  <c r="AK18" i="19"/>
  <c r="AM18" i="19"/>
  <c r="AV26" i="19"/>
  <c r="F26" i="19" s="1"/>
  <c r="AJ26" i="19"/>
  <c r="AL26" i="19"/>
  <c r="AS18" i="19"/>
  <c r="F88" i="19"/>
  <c r="G60" i="19"/>
  <c r="AQ36" i="19"/>
  <c r="F96" i="19"/>
  <c r="G68" i="19"/>
  <c r="AT28" i="19"/>
  <c r="AJ13" i="19"/>
  <c r="AV13" i="19"/>
  <c r="F13" i="19" s="1"/>
  <c r="AL13" i="19"/>
  <c r="AK32" i="19"/>
  <c r="AW32" i="19"/>
  <c r="H32" i="19" s="1"/>
  <c r="AM32" i="19"/>
  <c r="AW22" i="19"/>
  <c r="H22" i="19" s="1"/>
  <c r="AK22" i="19"/>
  <c r="AM22" i="19"/>
  <c r="AT22" i="19"/>
  <c r="F86" i="19"/>
  <c r="G58" i="19"/>
  <c r="E76" i="19"/>
  <c r="E101" i="19" s="1"/>
  <c r="E46" i="19" s="1"/>
  <c r="F48" i="19"/>
  <c r="F80" i="19"/>
  <c r="G52" i="19"/>
  <c r="G61" i="19"/>
  <c r="F89" i="19"/>
  <c r="F79" i="19"/>
  <c r="G51" i="19"/>
  <c r="AM12" i="19"/>
  <c r="AW12" i="19"/>
  <c r="H12" i="19" s="1"/>
  <c r="AK12" i="19"/>
  <c r="AW14" i="19"/>
  <c r="H14" i="19" s="1"/>
  <c r="AK14" i="19"/>
  <c r="AM14" i="19"/>
  <c r="F93" i="19"/>
  <c r="G65" i="19"/>
  <c r="AW10" i="19"/>
  <c r="H10" i="19" s="1"/>
  <c r="AK10" i="19"/>
  <c r="AM10" i="19"/>
  <c r="AH36" i="19"/>
  <c r="F95" i="19"/>
  <c r="G67" i="19"/>
  <c r="AG37" i="19"/>
  <c r="H51" i="6"/>
  <c r="G79" i="6"/>
  <c r="H67" i="6"/>
  <c r="G95" i="6"/>
  <c r="F77" i="6"/>
  <c r="G49" i="6"/>
  <c r="G83" i="6"/>
  <c r="H55" i="6"/>
  <c r="H63" i="6"/>
  <c r="G91" i="6"/>
  <c r="H58" i="6"/>
  <c r="G86" i="6"/>
  <c r="H69" i="6"/>
  <c r="G97" i="6"/>
  <c r="H64" i="6"/>
  <c r="G92" i="6"/>
  <c r="H59" i="6"/>
  <c r="G87" i="6"/>
  <c r="H52" i="6"/>
  <c r="G80" i="6"/>
  <c r="G93" i="6"/>
  <c r="H65" i="6"/>
  <c r="G96" i="6"/>
  <c r="H68" i="6"/>
  <c r="H60" i="6"/>
  <c r="G88" i="6"/>
  <c r="H54" i="6"/>
  <c r="G82" i="6"/>
  <c r="H62" i="6"/>
  <c r="G90" i="6"/>
  <c r="H61" i="6"/>
  <c r="G89" i="6"/>
  <c r="H70" i="6"/>
  <c r="H99" i="6" s="1"/>
  <c r="G98" i="6"/>
  <c r="H56" i="6"/>
  <c r="G84" i="6"/>
  <c r="F76" i="6"/>
  <c r="G48" i="6"/>
  <c r="G94" i="6"/>
  <c r="H66" i="6"/>
  <c r="G81" i="6"/>
  <c r="H53" i="6"/>
  <c r="G85" i="6"/>
  <c r="H57" i="6"/>
  <c r="AT33" i="6"/>
  <c r="AM33" i="6"/>
  <c r="AS33" i="6"/>
  <c r="AL33" i="6"/>
  <c r="AL31" i="6"/>
  <c r="AS31" i="6"/>
  <c r="AL10" i="6"/>
  <c r="AJ19" i="6"/>
  <c r="E73" i="6"/>
  <c r="AT30" i="6"/>
  <c r="AJ31" i="6"/>
  <c r="AK9" i="6"/>
  <c r="AM9" i="6"/>
  <c r="AW9" i="6"/>
  <c r="H9" i="6" s="1"/>
  <c r="AW30" i="6"/>
  <c r="H30" i="6" s="1"/>
  <c r="AS16" i="6"/>
  <c r="AJ16" i="6"/>
  <c r="AV16" i="6"/>
  <c r="F16" i="6" s="1"/>
  <c r="AJ11" i="6"/>
  <c r="AV19" i="6"/>
  <c r="F19" i="6" s="1"/>
  <c r="AL19" i="6"/>
  <c r="AL11" i="6"/>
  <c r="AS27" i="6"/>
  <c r="AA39" i="6"/>
  <c r="AW15" i="6"/>
  <c r="H15" i="6" s="1"/>
  <c r="AS9" i="6"/>
  <c r="AJ27" i="6"/>
  <c r="AV10" i="6"/>
  <c r="F10" i="6" s="1"/>
  <c r="AJ9" i="6"/>
  <c r="AV24" i="6"/>
  <c r="F24" i="6" s="1"/>
  <c r="AS29" i="6"/>
  <c r="AT15" i="6"/>
  <c r="AL9" i="6"/>
  <c r="AJ24" i="6"/>
  <c r="AK30" i="6"/>
  <c r="AS24" i="6"/>
  <c r="AV11" i="6"/>
  <c r="F11" i="6" s="1"/>
  <c r="AS10" i="6"/>
  <c r="AW14" i="6"/>
  <c r="H14" i="6" s="1"/>
  <c r="AT14" i="6"/>
  <c r="AL29" i="6"/>
  <c r="AL27" i="6"/>
  <c r="AW20" i="6"/>
  <c r="H20" i="6" s="1"/>
  <c r="AQ36" i="6"/>
  <c r="AV29" i="6"/>
  <c r="F29" i="6" s="1"/>
  <c r="AK20" i="6"/>
  <c r="AA40" i="6"/>
  <c r="AT20" i="6"/>
  <c r="AK15" i="6"/>
  <c r="AM14" i="6"/>
  <c r="AH37" i="6"/>
  <c r="AG36" i="6"/>
  <c r="AT11" i="6"/>
  <c r="AW16" i="6"/>
  <c r="H16" i="6" s="1"/>
  <c r="AK16" i="6"/>
  <c r="AM16" i="6"/>
  <c r="AK24" i="6"/>
  <c r="AW24" i="6"/>
  <c r="H24" i="6" s="1"/>
  <c r="AM24" i="6"/>
  <c r="AV30" i="6"/>
  <c r="F30" i="6" s="1"/>
  <c r="AL30" i="6"/>
  <c r="AJ30" i="6"/>
  <c r="AS12" i="6"/>
  <c r="AJ21" i="6"/>
  <c r="AV21" i="6"/>
  <c r="F21" i="6" s="1"/>
  <c r="AL21" i="6"/>
  <c r="AJ25" i="6"/>
  <c r="AV25" i="6"/>
  <c r="F25" i="6" s="1"/>
  <c r="AL25" i="6"/>
  <c r="AT24" i="6"/>
  <c r="AL28" i="6"/>
  <c r="AJ28" i="6"/>
  <c r="AV28" i="6"/>
  <c r="F28" i="6" s="1"/>
  <c r="AL32" i="6"/>
  <c r="AJ32" i="6"/>
  <c r="AV32" i="6"/>
  <c r="F32" i="6" s="1"/>
  <c r="AK28" i="6"/>
  <c r="AW28" i="6"/>
  <c r="H28" i="6" s="1"/>
  <c r="AM28" i="6"/>
  <c r="AK12" i="6"/>
  <c r="AW12" i="6"/>
  <c r="H12" i="6" s="1"/>
  <c r="AM12" i="6"/>
  <c r="AV18" i="6"/>
  <c r="F18" i="6" s="1"/>
  <c r="AL18" i="6"/>
  <c r="AJ18" i="6"/>
  <c r="AW33" i="6"/>
  <c r="H33" i="6" s="1"/>
  <c r="AK33" i="6"/>
  <c r="AW22" i="6"/>
  <c r="H22" i="6" s="1"/>
  <c r="AM22" i="6"/>
  <c r="AK22" i="6"/>
  <c r="AW26" i="6"/>
  <c r="H26" i="6" s="1"/>
  <c r="AM26" i="6"/>
  <c r="AK26" i="6"/>
  <c r="AM31" i="6"/>
  <c r="AK31" i="6"/>
  <c r="AW31" i="6"/>
  <c r="H31" i="6" s="1"/>
  <c r="AW29" i="6"/>
  <c r="H29" i="6" s="1"/>
  <c r="AM29" i="6"/>
  <c r="AK29" i="6"/>
  <c r="AV22" i="6"/>
  <c r="F22" i="6" s="1"/>
  <c r="AL22" i="6"/>
  <c r="AJ22" i="6"/>
  <c r="AJ33" i="6"/>
  <c r="AV33" i="6"/>
  <c r="F33" i="6" s="1"/>
  <c r="AW21" i="6"/>
  <c r="H21" i="6" s="1"/>
  <c r="AM21" i="6"/>
  <c r="AK21" i="6"/>
  <c r="AJ13" i="6"/>
  <c r="AV13" i="6"/>
  <c r="F13" i="6" s="1"/>
  <c r="AL13" i="6"/>
  <c r="AM27" i="6"/>
  <c r="AK27" i="6"/>
  <c r="AW27" i="6"/>
  <c r="H27" i="6" s="1"/>
  <c r="AW17" i="6"/>
  <c r="H17" i="6" s="1"/>
  <c r="AM17" i="6"/>
  <c r="AK17" i="6"/>
  <c r="AT16" i="6"/>
  <c r="AW18" i="6"/>
  <c r="H18" i="6" s="1"/>
  <c r="AM18" i="6"/>
  <c r="AK18" i="6"/>
  <c r="AV14" i="6"/>
  <c r="F14" i="6" s="1"/>
  <c r="AL14" i="6"/>
  <c r="AJ14" i="6"/>
  <c r="AS32" i="6"/>
  <c r="AM19" i="6"/>
  <c r="AK19" i="6"/>
  <c r="AW19" i="6"/>
  <c r="H19" i="6" s="1"/>
  <c r="AW25" i="6"/>
  <c r="H25" i="6" s="1"/>
  <c r="AM25" i="6"/>
  <c r="AK25" i="6"/>
  <c r="AS28" i="6"/>
  <c r="AS25" i="6"/>
  <c r="AT21" i="6"/>
  <c r="AM11" i="6"/>
  <c r="AK11" i="6"/>
  <c r="AW11" i="6"/>
  <c r="H11" i="6" s="1"/>
  <c r="AT22" i="6"/>
  <c r="AT31" i="6"/>
  <c r="AJ17" i="6"/>
  <c r="AV17" i="6"/>
  <c r="F17" i="6" s="1"/>
  <c r="AL17" i="6"/>
  <c r="AT26" i="6"/>
  <c r="AV15" i="6"/>
  <c r="F15" i="6" s="1"/>
  <c r="AL15" i="6"/>
  <c r="AJ15" i="6"/>
  <c r="AL12" i="6"/>
  <c r="AJ12" i="6"/>
  <c r="AV12" i="6"/>
  <c r="F12" i="6" s="1"/>
  <c r="AG37" i="6"/>
  <c r="AS30" i="6"/>
  <c r="AV26" i="6"/>
  <c r="F26" i="6" s="1"/>
  <c r="AL26" i="6"/>
  <c r="AJ26" i="6"/>
  <c r="AT28" i="6"/>
  <c r="AL20" i="6"/>
  <c r="AJ20" i="6"/>
  <c r="AV20" i="6"/>
  <c r="F20" i="6" s="1"/>
  <c r="AW13" i="6"/>
  <c r="H13" i="6" s="1"/>
  <c r="AM13" i="6"/>
  <c r="AK13" i="6"/>
  <c r="AM23" i="6"/>
  <c r="AK23" i="6"/>
  <c r="AW23" i="6"/>
  <c r="H23" i="6" s="1"/>
  <c r="AK32" i="6"/>
  <c r="AW32" i="6"/>
  <c r="H32" i="6" s="1"/>
  <c r="AM32" i="6"/>
  <c r="AW10" i="6"/>
  <c r="H10" i="6" s="1"/>
  <c r="AK10" i="6"/>
  <c r="AM10" i="6"/>
  <c r="AH36" i="6"/>
  <c r="AT12" i="6"/>
  <c r="AS35" i="19" l="1"/>
  <c r="AT35" i="19"/>
  <c r="AS35" i="20"/>
  <c r="AT35" i="20"/>
  <c r="AT36" i="20" s="1"/>
  <c r="B14" i="20" s="1"/>
  <c r="B12" i="20" s="1"/>
  <c r="AS35" i="21"/>
  <c r="AT35" i="21"/>
  <c r="AS35" i="22"/>
  <c r="G92" i="22"/>
  <c r="H64" i="22"/>
  <c r="G97" i="22"/>
  <c r="H69" i="22"/>
  <c r="G82" i="22"/>
  <c r="H54" i="22"/>
  <c r="G90" i="22"/>
  <c r="H62" i="22"/>
  <c r="E73" i="22"/>
  <c r="F47" i="22"/>
  <c r="G80" i="22"/>
  <c r="H52" i="22"/>
  <c r="G88" i="22"/>
  <c r="H60" i="22"/>
  <c r="G93" i="22"/>
  <c r="H65" i="22"/>
  <c r="G79" i="22"/>
  <c r="H51" i="22"/>
  <c r="G94" i="22"/>
  <c r="H66" i="22"/>
  <c r="G86" i="22"/>
  <c r="H58" i="22"/>
  <c r="G87" i="22"/>
  <c r="H59" i="22"/>
  <c r="AW35" i="22"/>
  <c r="H9" i="22"/>
  <c r="G85" i="22"/>
  <c r="H57" i="22"/>
  <c r="AI37" i="22"/>
  <c r="AH40" i="22"/>
  <c r="G96" i="22"/>
  <c r="H68" i="22"/>
  <c r="G89" i="22"/>
  <c r="H61" i="22"/>
  <c r="AT35" i="22"/>
  <c r="G84" i="22"/>
  <c r="H56" i="22"/>
  <c r="H63" i="22"/>
  <c r="G91" i="22"/>
  <c r="AV35" i="22"/>
  <c r="F9" i="22"/>
  <c r="G49" i="22"/>
  <c r="F77" i="22"/>
  <c r="G81" i="22"/>
  <c r="H53" i="22"/>
  <c r="AI36" i="22"/>
  <c r="AH39" i="22"/>
  <c r="H55" i="22"/>
  <c r="G83" i="22"/>
  <c r="G95" i="22"/>
  <c r="H67" i="22"/>
  <c r="G98" i="22"/>
  <c r="H70" i="22"/>
  <c r="H99" i="22" s="1"/>
  <c r="G89" i="21"/>
  <c r="H61" i="21"/>
  <c r="G94" i="21"/>
  <c r="H66" i="21"/>
  <c r="G93" i="21"/>
  <c r="H65" i="21"/>
  <c r="H83" i="21"/>
  <c r="I55" i="21"/>
  <c r="H59" i="21"/>
  <c r="G87" i="21"/>
  <c r="G80" i="21"/>
  <c r="H52" i="21"/>
  <c r="F47" i="21"/>
  <c r="E73" i="21"/>
  <c r="H64" i="21"/>
  <c r="G92" i="21"/>
  <c r="G96" i="21"/>
  <c r="H68" i="21"/>
  <c r="G90" i="21"/>
  <c r="H62" i="21"/>
  <c r="G85" i="21"/>
  <c r="H57" i="21"/>
  <c r="AV35" i="21"/>
  <c r="AW36" i="21" s="1"/>
  <c r="F77" i="21"/>
  <c r="G49" i="21"/>
  <c r="G84" i="21"/>
  <c r="H56" i="21"/>
  <c r="H89" i="21"/>
  <c r="I61" i="21"/>
  <c r="G97" i="21"/>
  <c r="H69" i="21"/>
  <c r="AI36" i="21"/>
  <c r="AH39" i="21"/>
  <c r="H67" i="21"/>
  <c r="G95" i="21"/>
  <c r="G86" i="21"/>
  <c r="H58" i="21"/>
  <c r="G81" i="21"/>
  <c r="H53" i="21"/>
  <c r="H63" i="21"/>
  <c r="G91" i="21"/>
  <c r="G83" i="21"/>
  <c r="H55" i="21"/>
  <c r="AW35" i="21"/>
  <c r="H9" i="21"/>
  <c r="AH40" i="21"/>
  <c r="AI37" i="21"/>
  <c r="I52" i="21"/>
  <c r="H80" i="21"/>
  <c r="AI37" i="20"/>
  <c r="AH40" i="20"/>
  <c r="G81" i="20"/>
  <c r="H53" i="20"/>
  <c r="H51" i="20"/>
  <c r="G79" i="20"/>
  <c r="G95" i="20"/>
  <c r="H67" i="20"/>
  <c r="G82" i="20"/>
  <c r="H54" i="20"/>
  <c r="G90" i="20"/>
  <c r="H62" i="20"/>
  <c r="G92" i="20"/>
  <c r="H64" i="20"/>
  <c r="AI36" i="20"/>
  <c r="AH39" i="20"/>
  <c r="G80" i="20"/>
  <c r="H52" i="20"/>
  <c r="AW35" i="20"/>
  <c r="G88" i="20"/>
  <c r="H60" i="20"/>
  <c r="AV35" i="20"/>
  <c r="G97" i="20"/>
  <c r="H69" i="20"/>
  <c r="G85" i="20"/>
  <c r="H57" i="20"/>
  <c r="H66" i="20"/>
  <c r="G94" i="20"/>
  <c r="G93" i="20"/>
  <c r="H65" i="20"/>
  <c r="G87" i="20"/>
  <c r="H59" i="20"/>
  <c r="G86" i="20"/>
  <c r="H58" i="20"/>
  <c r="G89" i="20"/>
  <c r="H61" i="20"/>
  <c r="G91" i="20"/>
  <c r="H63" i="20"/>
  <c r="F77" i="20"/>
  <c r="G49" i="20"/>
  <c r="F47" i="20"/>
  <c r="E73" i="20"/>
  <c r="G96" i="20"/>
  <c r="H68" i="20"/>
  <c r="G83" i="20"/>
  <c r="H55" i="20"/>
  <c r="G98" i="20"/>
  <c r="H70" i="20"/>
  <c r="H99" i="20" s="1"/>
  <c r="H56" i="20"/>
  <c r="G84" i="20"/>
  <c r="G95" i="19"/>
  <c r="H67" i="19"/>
  <c r="G93" i="19"/>
  <c r="H65" i="19"/>
  <c r="G94" i="19"/>
  <c r="H66" i="19"/>
  <c r="G89" i="19"/>
  <c r="H61" i="19"/>
  <c r="AH39" i="19"/>
  <c r="AI36" i="19"/>
  <c r="AV35" i="19"/>
  <c r="G91" i="19"/>
  <c r="H63" i="19"/>
  <c r="G96" i="19"/>
  <c r="H68" i="19"/>
  <c r="H56" i="19"/>
  <c r="G84" i="19"/>
  <c r="G82" i="19"/>
  <c r="H54" i="19"/>
  <c r="G86" i="19"/>
  <c r="H58" i="19"/>
  <c r="G97" i="19"/>
  <c r="H69" i="19"/>
  <c r="G49" i="19"/>
  <c r="F77" i="19"/>
  <c r="E73" i="19"/>
  <c r="F47" i="19"/>
  <c r="AW35" i="19"/>
  <c r="H9" i="19"/>
  <c r="G83" i="19"/>
  <c r="H55" i="19"/>
  <c r="G80" i="19"/>
  <c r="H52" i="19"/>
  <c r="AH40" i="19"/>
  <c r="AI37" i="19"/>
  <c r="G85" i="19"/>
  <c r="H57" i="19"/>
  <c r="G88" i="19"/>
  <c r="H60" i="19"/>
  <c r="G90" i="19"/>
  <c r="H62" i="19"/>
  <c r="G79" i="19"/>
  <c r="H51" i="19"/>
  <c r="G98" i="19"/>
  <c r="H70" i="19"/>
  <c r="H99" i="19" s="1"/>
  <c r="G87" i="19"/>
  <c r="H59" i="19"/>
  <c r="H64" i="19"/>
  <c r="G92" i="19"/>
  <c r="H53" i="19"/>
  <c r="G81" i="19"/>
  <c r="F101" i="6"/>
  <c r="F46" i="6" s="1"/>
  <c r="F73" i="6" s="1"/>
  <c r="I62" i="6"/>
  <c r="H90" i="6"/>
  <c r="H93" i="6"/>
  <c r="I65" i="6"/>
  <c r="H49" i="6"/>
  <c r="G77" i="6"/>
  <c r="H94" i="6"/>
  <c r="I66" i="6"/>
  <c r="G78" i="6"/>
  <c r="H50" i="6"/>
  <c r="H91" i="6"/>
  <c r="I63" i="6"/>
  <c r="H98" i="6"/>
  <c r="I70" i="6"/>
  <c r="I99" i="6" s="1"/>
  <c r="H86" i="6"/>
  <c r="I58" i="6"/>
  <c r="H85" i="6"/>
  <c r="I57" i="6"/>
  <c r="H83" i="6"/>
  <c r="I55" i="6"/>
  <c r="I53" i="6"/>
  <c r="H81" i="6"/>
  <c r="H87" i="6"/>
  <c r="I59" i="6"/>
  <c r="H82" i="6"/>
  <c r="I54" i="6"/>
  <c r="I68" i="6"/>
  <c r="H96" i="6"/>
  <c r="H89" i="6"/>
  <c r="I61" i="6"/>
  <c r="I60" i="6"/>
  <c r="H88" i="6"/>
  <c r="H92" i="6"/>
  <c r="I64" i="6"/>
  <c r="H95" i="6"/>
  <c r="I67" i="6"/>
  <c r="H97" i="6"/>
  <c r="I69" i="6"/>
  <c r="I56" i="6"/>
  <c r="H84" i="6"/>
  <c r="I52" i="6"/>
  <c r="H80" i="6"/>
  <c r="AH39" i="6"/>
  <c r="AT35" i="6"/>
  <c r="AW35" i="6"/>
  <c r="AH40" i="6"/>
  <c r="AI37" i="6"/>
  <c r="AS35" i="6"/>
  <c r="AI36" i="6"/>
  <c r="AV35" i="6"/>
  <c r="AT36" i="22" l="1"/>
  <c r="B14" i="22" s="1"/>
  <c r="B12" i="22" s="1"/>
  <c r="AT36" i="19"/>
  <c r="B14" i="19" s="1"/>
  <c r="B12" i="19" s="1"/>
  <c r="AW36" i="20"/>
  <c r="AT36" i="21"/>
  <c r="B14" i="21" s="1"/>
  <c r="B12" i="21" s="1"/>
  <c r="AW36" i="22"/>
  <c r="H89" i="22"/>
  <c r="I61" i="22"/>
  <c r="H82" i="22"/>
  <c r="I54" i="22"/>
  <c r="H85" i="22"/>
  <c r="I57" i="22"/>
  <c r="H86" i="22"/>
  <c r="I58" i="22"/>
  <c r="H95" i="22"/>
  <c r="I67" i="22"/>
  <c r="H81" i="22"/>
  <c r="I53" i="22"/>
  <c r="H98" i="22"/>
  <c r="I70" i="22"/>
  <c r="I99" i="22" s="1"/>
  <c r="H83" i="22"/>
  <c r="I55" i="22"/>
  <c r="H96" i="22"/>
  <c r="I68" i="22"/>
  <c r="H87" i="22"/>
  <c r="I59" i="22"/>
  <c r="G78" i="22"/>
  <c r="H50" i="22"/>
  <c r="H90" i="22"/>
  <c r="I62" i="22"/>
  <c r="I52" i="22"/>
  <c r="H80" i="22"/>
  <c r="F76" i="22"/>
  <c r="F101" i="22" s="1"/>
  <c r="F46" i="22" s="1"/>
  <c r="G48" i="22"/>
  <c r="H93" i="22"/>
  <c r="I65" i="22"/>
  <c r="H92" i="22"/>
  <c r="I64" i="22"/>
  <c r="H84" i="22"/>
  <c r="I56" i="22"/>
  <c r="H97" i="22"/>
  <c r="I69" i="22"/>
  <c r="H88" i="22"/>
  <c r="I60" i="22"/>
  <c r="H94" i="22"/>
  <c r="I66" i="22"/>
  <c r="H91" i="22"/>
  <c r="I63" i="22"/>
  <c r="H86" i="21"/>
  <c r="I58" i="21"/>
  <c r="I66" i="21"/>
  <c r="H94" i="21"/>
  <c r="H50" i="21"/>
  <c r="G78" i="21"/>
  <c r="H88" i="21"/>
  <c r="I60" i="21"/>
  <c r="H82" i="21"/>
  <c r="I54" i="21"/>
  <c r="H98" i="21"/>
  <c r="I70" i="21"/>
  <c r="I99" i="21" s="1"/>
  <c r="H93" i="21"/>
  <c r="I65" i="21"/>
  <c r="I59" i="21"/>
  <c r="H87" i="21"/>
  <c r="I90" i="21"/>
  <c r="J62" i="21"/>
  <c r="G48" i="21"/>
  <c r="F76" i="21"/>
  <c r="F101" i="21" s="1"/>
  <c r="F46" i="21" s="1"/>
  <c r="I63" i="21"/>
  <c r="H91" i="21"/>
  <c r="I53" i="21"/>
  <c r="H81" i="21"/>
  <c r="H95" i="21"/>
  <c r="I67" i="21"/>
  <c r="H84" i="21"/>
  <c r="I56" i="21"/>
  <c r="H85" i="21"/>
  <c r="I57" i="21"/>
  <c r="H96" i="21"/>
  <c r="I68" i="21"/>
  <c r="H97" i="21"/>
  <c r="I69" i="21"/>
  <c r="H90" i="21"/>
  <c r="I62" i="21"/>
  <c r="I81" i="21"/>
  <c r="J53" i="21"/>
  <c r="I64" i="21"/>
  <c r="H92" i="21"/>
  <c r="I84" i="21"/>
  <c r="J56" i="21"/>
  <c r="G78" i="20"/>
  <c r="H50" i="20"/>
  <c r="I64" i="20"/>
  <c r="H92" i="20"/>
  <c r="I65" i="20"/>
  <c r="H93" i="20"/>
  <c r="H80" i="20"/>
  <c r="I52" i="20"/>
  <c r="H90" i="20"/>
  <c r="I62" i="20"/>
  <c r="H82" i="20"/>
  <c r="I54" i="20"/>
  <c r="H95" i="20"/>
  <c r="I67" i="20"/>
  <c r="H88" i="20"/>
  <c r="I60" i="20"/>
  <c r="H96" i="20"/>
  <c r="I68" i="20"/>
  <c r="H84" i="20"/>
  <c r="I56" i="20"/>
  <c r="H94" i="20"/>
  <c r="I66" i="20"/>
  <c r="H97" i="20"/>
  <c r="I69" i="20"/>
  <c r="H91" i="20"/>
  <c r="I63" i="20"/>
  <c r="H87" i="20"/>
  <c r="I59" i="20"/>
  <c r="H86" i="20"/>
  <c r="I58" i="20"/>
  <c r="H81" i="20"/>
  <c r="I53" i="20"/>
  <c r="H83" i="20"/>
  <c r="I55" i="20"/>
  <c r="H98" i="20"/>
  <c r="I70" i="20"/>
  <c r="I99" i="20" s="1"/>
  <c r="H89" i="20"/>
  <c r="I61" i="20"/>
  <c r="H85" i="20"/>
  <c r="I57" i="20"/>
  <c r="F76" i="20"/>
  <c r="F101" i="20" s="1"/>
  <c r="F46" i="20" s="1"/>
  <c r="G48" i="20"/>
  <c r="H90" i="19"/>
  <c r="I62" i="19"/>
  <c r="H88" i="19"/>
  <c r="I60" i="19"/>
  <c r="H98" i="19"/>
  <c r="I70" i="19"/>
  <c r="I99" i="19" s="1"/>
  <c r="H87" i="19"/>
  <c r="I59" i="19"/>
  <c r="H92" i="19"/>
  <c r="I64" i="19"/>
  <c r="H94" i="19"/>
  <c r="I66" i="19"/>
  <c r="H80" i="19"/>
  <c r="I52" i="19"/>
  <c r="F76" i="19"/>
  <c r="F101" i="19" s="1"/>
  <c r="F46" i="19" s="1"/>
  <c r="G48" i="19"/>
  <c r="H83" i="19"/>
  <c r="I55" i="19"/>
  <c r="AW36" i="19"/>
  <c r="G78" i="19"/>
  <c r="H50" i="19"/>
  <c r="H89" i="19"/>
  <c r="I61" i="19"/>
  <c r="H97" i="19"/>
  <c r="I69" i="19"/>
  <c r="H95" i="19"/>
  <c r="I67" i="19"/>
  <c r="I58" i="19"/>
  <c r="H86" i="19"/>
  <c r="H82" i="19"/>
  <c r="I54" i="19"/>
  <c r="H96" i="19"/>
  <c r="I68" i="19"/>
  <c r="H93" i="19"/>
  <c r="I65" i="19"/>
  <c r="H85" i="19"/>
  <c r="I57" i="19"/>
  <c r="H84" i="19"/>
  <c r="I56" i="19"/>
  <c r="I63" i="19"/>
  <c r="H91" i="19"/>
  <c r="I53" i="19"/>
  <c r="H81" i="19"/>
  <c r="G47" i="6"/>
  <c r="H48" i="6" s="1"/>
  <c r="J68" i="6"/>
  <c r="I96" i="6"/>
  <c r="J56" i="6"/>
  <c r="I84" i="6"/>
  <c r="I94" i="6"/>
  <c r="J66" i="6"/>
  <c r="J69" i="6"/>
  <c r="I97" i="6"/>
  <c r="J65" i="6"/>
  <c r="I93" i="6"/>
  <c r="J55" i="6"/>
  <c r="I83" i="6"/>
  <c r="I86" i="6"/>
  <c r="J58" i="6"/>
  <c r="H79" i="6"/>
  <c r="I51" i="6"/>
  <c r="J53" i="6"/>
  <c r="I81" i="6"/>
  <c r="I91" i="6"/>
  <c r="J63" i="6"/>
  <c r="I90" i="6"/>
  <c r="J62" i="6"/>
  <c r="I82" i="6"/>
  <c r="J54" i="6"/>
  <c r="J64" i="6"/>
  <c r="I92" i="6"/>
  <c r="J60" i="6"/>
  <c r="I88" i="6"/>
  <c r="J59" i="6"/>
  <c r="I87" i="6"/>
  <c r="I95" i="6"/>
  <c r="J67" i="6"/>
  <c r="I98" i="6"/>
  <c r="J70" i="6"/>
  <c r="J99" i="6" s="1"/>
  <c r="I50" i="6"/>
  <c r="H78" i="6"/>
  <c r="I85" i="6"/>
  <c r="J57" i="6"/>
  <c r="I89" i="6"/>
  <c r="J61" i="6"/>
  <c r="AT36" i="6"/>
  <c r="B14" i="6" s="1"/>
  <c r="B12" i="6" s="1"/>
  <c r="AW36" i="6"/>
  <c r="G76" i="6" l="1"/>
  <c r="G101" i="6" s="1"/>
  <c r="G46" i="6" s="1"/>
  <c r="I84" i="22"/>
  <c r="J56" i="22"/>
  <c r="I89" i="22"/>
  <c r="J61" i="22"/>
  <c r="I86" i="22"/>
  <c r="J58" i="22"/>
  <c r="I95" i="22"/>
  <c r="J67" i="22"/>
  <c r="H49" i="22"/>
  <c r="G77" i="22"/>
  <c r="I88" i="22"/>
  <c r="J60" i="22"/>
  <c r="I82" i="22"/>
  <c r="J54" i="22"/>
  <c r="J55" i="22"/>
  <c r="I83" i="22"/>
  <c r="I87" i="22"/>
  <c r="J59" i="22"/>
  <c r="I98" i="22"/>
  <c r="J70" i="22"/>
  <c r="J99" i="22" s="1"/>
  <c r="F73" i="22"/>
  <c r="G47" i="22"/>
  <c r="I91" i="22"/>
  <c r="J63" i="22"/>
  <c r="I94" i="22"/>
  <c r="J66" i="22"/>
  <c r="I92" i="22"/>
  <c r="J64" i="22"/>
  <c r="I85" i="22"/>
  <c r="J57" i="22"/>
  <c r="I97" i="22"/>
  <c r="J69" i="22"/>
  <c r="I96" i="22"/>
  <c r="J68" i="22"/>
  <c r="I90" i="22"/>
  <c r="J62" i="22"/>
  <c r="I93" i="22"/>
  <c r="J65" i="22"/>
  <c r="H79" i="22"/>
  <c r="I51" i="22"/>
  <c r="I81" i="22"/>
  <c r="J53" i="22"/>
  <c r="J69" i="21"/>
  <c r="I97" i="21"/>
  <c r="I89" i="21"/>
  <c r="J61" i="21"/>
  <c r="I93" i="21"/>
  <c r="J65" i="21"/>
  <c r="I88" i="21"/>
  <c r="J60" i="21"/>
  <c r="I86" i="21"/>
  <c r="J58" i="21"/>
  <c r="G77" i="21"/>
  <c r="H49" i="21"/>
  <c r="I95" i="21"/>
  <c r="J67" i="21"/>
  <c r="I82" i="21"/>
  <c r="J54" i="21"/>
  <c r="J82" i="21"/>
  <c r="K54" i="21"/>
  <c r="G47" i="21"/>
  <c r="F73" i="21"/>
  <c r="J85" i="21"/>
  <c r="K57" i="21"/>
  <c r="I98" i="21"/>
  <c r="J70" i="21"/>
  <c r="J99" i="21" s="1"/>
  <c r="J68" i="21"/>
  <c r="I96" i="21"/>
  <c r="J91" i="21"/>
  <c r="K63" i="21"/>
  <c r="I83" i="21"/>
  <c r="J55" i="21"/>
  <c r="I87" i="21"/>
  <c r="J59" i="21"/>
  <c r="J66" i="21"/>
  <c r="I94" i="21"/>
  <c r="I92" i="21"/>
  <c r="J64" i="21"/>
  <c r="H79" i="21"/>
  <c r="I51" i="21"/>
  <c r="I91" i="21"/>
  <c r="J63" i="21"/>
  <c r="I85" i="21"/>
  <c r="J57" i="21"/>
  <c r="I82" i="20"/>
  <c r="J54" i="20"/>
  <c r="I89" i="20"/>
  <c r="J61" i="20"/>
  <c r="I90" i="20"/>
  <c r="J62" i="20"/>
  <c r="I96" i="20"/>
  <c r="J68" i="20"/>
  <c r="I94" i="20"/>
  <c r="J66" i="20"/>
  <c r="I85" i="20"/>
  <c r="J57" i="20"/>
  <c r="I93" i="20"/>
  <c r="J65" i="20"/>
  <c r="I81" i="20"/>
  <c r="J53" i="20"/>
  <c r="I87" i="20"/>
  <c r="J59" i="20"/>
  <c r="J60" i="20"/>
  <c r="I88" i="20"/>
  <c r="I83" i="20"/>
  <c r="J55" i="20"/>
  <c r="G77" i="20"/>
  <c r="H49" i="20"/>
  <c r="I84" i="20"/>
  <c r="J56" i="20"/>
  <c r="I92" i="20"/>
  <c r="J64" i="20"/>
  <c r="J69" i="20"/>
  <c r="I97" i="20"/>
  <c r="I91" i="20"/>
  <c r="J63" i="20"/>
  <c r="I51" i="20"/>
  <c r="H79" i="20"/>
  <c r="I86" i="20"/>
  <c r="J58" i="20"/>
  <c r="I98" i="20"/>
  <c r="J70" i="20"/>
  <c r="J99" i="20" s="1"/>
  <c r="I95" i="20"/>
  <c r="J67" i="20"/>
  <c r="F73" i="20"/>
  <c r="G47" i="20"/>
  <c r="I85" i="19"/>
  <c r="J57" i="19"/>
  <c r="I90" i="19"/>
  <c r="J62" i="19"/>
  <c r="I81" i="19"/>
  <c r="J53" i="19"/>
  <c r="I94" i="19"/>
  <c r="J66" i="19"/>
  <c r="I96" i="19"/>
  <c r="J68" i="19"/>
  <c r="G47" i="19"/>
  <c r="F73" i="19"/>
  <c r="I86" i="19"/>
  <c r="J58" i="19"/>
  <c r="I87" i="19"/>
  <c r="J59" i="19"/>
  <c r="I89" i="19"/>
  <c r="J61" i="19"/>
  <c r="I82" i="19"/>
  <c r="J54" i="19"/>
  <c r="I84" i="19"/>
  <c r="J56" i="19"/>
  <c r="I93" i="19"/>
  <c r="J65" i="19"/>
  <c r="J63" i="19"/>
  <c r="I91" i="19"/>
  <c r="I92" i="19"/>
  <c r="J64" i="19"/>
  <c r="H49" i="19"/>
  <c r="G77" i="19"/>
  <c r="J60" i="19"/>
  <c r="I88" i="19"/>
  <c r="I83" i="19"/>
  <c r="J55" i="19"/>
  <c r="I51" i="19"/>
  <c r="H79" i="19"/>
  <c r="I95" i="19"/>
  <c r="J67" i="19"/>
  <c r="I97" i="19"/>
  <c r="J69" i="19"/>
  <c r="J70" i="19"/>
  <c r="J99" i="19" s="1"/>
  <c r="I98" i="19"/>
  <c r="J90" i="6"/>
  <c r="K62" i="6"/>
  <c r="H47" i="6"/>
  <c r="G73" i="6"/>
  <c r="H77" i="6"/>
  <c r="I49" i="6"/>
  <c r="K65" i="6"/>
  <c r="J93" i="6"/>
  <c r="K54" i="6"/>
  <c r="J82" i="6"/>
  <c r="J94" i="6"/>
  <c r="K66" i="6"/>
  <c r="J97" i="6"/>
  <c r="K69" i="6"/>
  <c r="J86" i="6"/>
  <c r="K58" i="6"/>
  <c r="J96" i="6"/>
  <c r="K68" i="6"/>
  <c r="J83" i="6"/>
  <c r="K55" i="6"/>
  <c r="J52" i="6"/>
  <c r="I80" i="6"/>
  <c r="K70" i="6"/>
  <c r="K99" i="6" s="1"/>
  <c r="J98" i="6"/>
  <c r="J91" i="6"/>
  <c r="K63" i="6"/>
  <c r="K59" i="6"/>
  <c r="J87" i="6"/>
  <c r="J95" i="6"/>
  <c r="K67" i="6"/>
  <c r="I79" i="6"/>
  <c r="J51" i="6"/>
  <c r="J88" i="6"/>
  <c r="K60" i="6"/>
  <c r="J92" i="6"/>
  <c r="K64" i="6"/>
  <c r="J89" i="6"/>
  <c r="K61" i="6"/>
  <c r="K56" i="6"/>
  <c r="J84" i="6"/>
  <c r="K57" i="6"/>
  <c r="J85" i="6"/>
  <c r="J95" i="22" l="1"/>
  <c r="K67" i="22"/>
  <c r="J85" i="22"/>
  <c r="K57" i="22"/>
  <c r="H78" i="22"/>
  <c r="I50" i="22"/>
  <c r="J92" i="22"/>
  <c r="K64" i="22"/>
  <c r="J86" i="22"/>
  <c r="K58" i="22"/>
  <c r="G76" i="22"/>
  <c r="G101" i="22" s="1"/>
  <c r="G46" i="22" s="1"/>
  <c r="H48" i="22"/>
  <c r="J87" i="22"/>
  <c r="K59" i="22"/>
  <c r="J88" i="22"/>
  <c r="K60" i="22"/>
  <c r="J98" i="22"/>
  <c r="K70" i="22"/>
  <c r="K99" i="22" s="1"/>
  <c r="J91" i="22"/>
  <c r="K63" i="22"/>
  <c r="J93" i="22"/>
  <c r="K65" i="22"/>
  <c r="J89" i="22"/>
  <c r="K61" i="22"/>
  <c r="K62" i="22"/>
  <c r="J90" i="22"/>
  <c r="J82" i="22"/>
  <c r="K54" i="22"/>
  <c r="J97" i="22"/>
  <c r="K69" i="22"/>
  <c r="I80" i="22"/>
  <c r="J52" i="22"/>
  <c r="J96" i="22"/>
  <c r="K68" i="22"/>
  <c r="K56" i="22"/>
  <c r="J84" i="22"/>
  <c r="J94" i="22"/>
  <c r="K66" i="22"/>
  <c r="J83" i="22"/>
  <c r="K55" i="22"/>
  <c r="J88" i="21"/>
  <c r="K60" i="21"/>
  <c r="J52" i="21"/>
  <c r="I80" i="21"/>
  <c r="J96" i="21"/>
  <c r="K68" i="21"/>
  <c r="K65" i="21"/>
  <c r="J93" i="21"/>
  <c r="J90" i="21"/>
  <c r="K62" i="21"/>
  <c r="G76" i="21"/>
  <c r="G101" i="21" s="1"/>
  <c r="G46" i="21" s="1"/>
  <c r="H48" i="21"/>
  <c r="J89" i="21"/>
  <c r="K61" i="21"/>
  <c r="K86" i="21"/>
  <c r="L58" i="21"/>
  <c r="K92" i="21"/>
  <c r="L64" i="21"/>
  <c r="H78" i="21"/>
  <c r="I50" i="21"/>
  <c r="K58" i="21"/>
  <c r="J86" i="21"/>
  <c r="K83" i="21"/>
  <c r="L55" i="21"/>
  <c r="J87" i="21"/>
  <c r="K59" i="21"/>
  <c r="J92" i="21"/>
  <c r="K64" i="21"/>
  <c r="J83" i="21"/>
  <c r="K55" i="21"/>
  <c r="J84" i="21"/>
  <c r="K56" i="21"/>
  <c r="J94" i="21"/>
  <c r="K66" i="21"/>
  <c r="J95" i="21"/>
  <c r="K67" i="21"/>
  <c r="K69" i="21"/>
  <c r="J97" i="21"/>
  <c r="J98" i="21"/>
  <c r="K70" i="21"/>
  <c r="K99" i="21" s="1"/>
  <c r="J92" i="20"/>
  <c r="K64" i="20"/>
  <c r="H78" i="20"/>
  <c r="I50" i="20"/>
  <c r="J91" i="20"/>
  <c r="K63" i="20"/>
  <c r="J93" i="20"/>
  <c r="K65" i="20"/>
  <c r="J86" i="20"/>
  <c r="K58" i="20"/>
  <c r="J89" i="20"/>
  <c r="K61" i="20"/>
  <c r="J96" i="20"/>
  <c r="K68" i="20"/>
  <c r="J82" i="20"/>
  <c r="K54" i="20"/>
  <c r="J94" i="20"/>
  <c r="K66" i="20"/>
  <c r="K59" i="20"/>
  <c r="J87" i="20"/>
  <c r="K62" i="20"/>
  <c r="J90" i="20"/>
  <c r="G76" i="20"/>
  <c r="G101" i="20" s="1"/>
  <c r="G46" i="20" s="1"/>
  <c r="H48" i="20"/>
  <c r="J85" i="20"/>
  <c r="K57" i="20"/>
  <c r="K60" i="20"/>
  <c r="J88" i="20"/>
  <c r="J95" i="20"/>
  <c r="K67" i="20"/>
  <c r="J83" i="20"/>
  <c r="K55" i="20"/>
  <c r="J97" i="20"/>
  <c r="K69" i="20"/>
  <c r="J84" i="20"/>
  <c r="K56" i="20"/>
  <c r="J98" i="20"/>
  <c r="K70" i="20"/>
  <c r="K99" i="20" s="1"/>
  <c r="I80" i="20"/>
  <c r="J52" i="20"/>
  <c r="J84" i="19"/>
  <c r="K56" i="19"/>
  <c r="J90" i="19"/>
  <c r="K62" i="19"/>
  <c r="J97" i="19"/>
  <c r="K69" i="19"/>
  <c r="K58" i="19"/>
  <c r="J86" i="19"/>
  <c r="J92" i="19"/>
  <c r="K64" i="19"/>
  <c r="J98" i="19"/>
  <c r="K70" i="19"/>
  <c r="K99" i="19" s="1"/>
  <c r="J94" i="19"/>
  <c r="K66" i="19"/>
  <c r="K60" i="19"/>
  <c r="J88" i="19"/>
  <c r="J95" i="19"/>
  <c r="K67" i="19"/>
  <c r="K61" i="19"/>
  <c r="J89" i="19"/>
  <c r="J96" i="19"/>
  <c r="K68" i="19"/>
  <c r="J85" i="19"/>
  <c r="K57" i="19"/>
  <c r="J87" i="19"/>
  <c r="K59" i="19"/>
  <c r="J82" i="19"/>
  <c r="K54" i="19"/>
  <c r="H78" i="19"/>
  <c r="I50" i="19"/>
  <c r="J93" i="19"/>
  <c r="K65" i="19"/>
  <c r="K55" i="19"/>
  <c r="J83" i="19"/>
  <c r="J91" i="19"/>
  <c r="K63" i="19"/>
  <c r="I80" i="19"/>
  <c r="J52" i="19"/>
  <c r="G76" i="19"/>
  <c r="G101" i="19" s="1"/>
  <c r="G46" i="19" s="1"/>
  <c r="H48" i="19"/>
  <c r="K89" i="6"/>
  <c r="L61" i="6"/>
  <c r="K92" i="6"/>
  <c r="L64" i="6"/>
  <c r="K97" i="6"/>
  <c r="L69" i="6"/>
  <c r="K91" i="6"/>
  <c r="L63" i="6"/>
  <c r="K86" i="6"/>
  <c r="L58" i="6"/>
  <c r="K83" i="6"/>
  <c r="L55" i="6"/>
  <c r="K52" i="6"/>
  <c r="J80" i="6"/>
  <c r="K87" i="6"/>
  <c r="L59" i="6"/>
  <c r="K85" i="6"/>
  <c r="L57" i="6"/>
  <c r="K94" i="6"/>
  <c r="L66" i="6"/>
  <c r="K90" i="6"/>
  <c r="L62" i="6"/>
  <c r="K96" i="6"/>
  <c r="L68" i="6"/>
  <c r="K98" i="6"/>
  <c r="L70" i="6"/>
  <c r="L99" i="6" s="1"/>
  <c r="I78" i="6"/>
  <c r="J50" i="6"/>
  <c r="K53" i="6"/>
  <c r="J81" i="6"/>
  <c r="K93" i="6"/>
  <c r="L65" i="6"/>
  <c r="K84" i="6"/>
  <c r="L56" i="6"/>
  <c r="K95" i="6"/>
  <c r="L67" i="6"/>
  <c r="K88" i="6"/>
  <c r="L60" i="6"/>
  <c r="I48" i="6"/>
  <c r="H76" i="6"/>
  <c r="H101" i="6" s="1"/>
  <c r="H46" i="6" s="1"/>
  <c r="K97" i="22" l="1"/>
  <c r="L69" i="22"/>
  <c r="L59" i="22"/>
  <c r="K87" i="22"/>
  <c r="K89" i="22"/>
  <c r="L61" i="22"/>
  <c r="K98" i="22"/>
  <c r="L70" i="22"/>
  <c r="L99" i="22" s="1"/>
  <c r="L66" i="22"/>
  <c r="K94" i="22"/>
  <c r="I79" i="22"/>
  <c r="J51" i="22"/>
  <c r="K91" i="22"/>
  <c r="L63" i="22"/>
  <c r="K84" i="22"/>
  <c r="L56" i="22"/>
  <c r="J81" i="22"/>
  <c r="K53" i="22"/>
  <c r="K90" i="22"/>
  <c r="L62" i="22"/>
  <c r="K93" i="22"/>
  <c r="L65" i="22"/>
  <c r="K95" i="22"/>
  <c r="L67" i="22"/>
  <c r="K88" i="22"/>
  <c r="L60" i="22"/>
  <c r="K83" i="22"/>
  <c r="L55" i="22"/>
  <c r="K92" i="22"/>
  <c r="L64" i="22"/>
  <c r="H77" i="22"/>
  <c r="I49" i="22"/>
  <c r="K86" i="22"/>
  <c r="L58" i="22"/>
  <c r="K96" i="22"/>
  <c r="L68" i="22"/>
  <c r="K85" i="22"/>
  <c r="L57" i="22"/>
  <c r="G73" i="22"/>
  <c r="H47" i="22"/>
  <c r="M56" i="21"/>
  <c r="L84" i="21"/>
  <c r="K94" i="21"/>
  <c r="L66" i="21"/>
  <c r="K97" i="21"/>
  <c r="L69" i="21"/>
  <c r="K98" i="21"/>
  <c r="L70" i="21"/>
  <c r="L99" i="21" s="1"/>
  <c r="K87" i="21"/>
  <c r="L59" i="21"/>
  <c r="K85" i="21"/>
  <c r="L57" i="21"/>
  <c r="K90" i="21"/>
  <c r="L62" i="21"/>
  <c r="K93" i="21"/>
  <c r="L65" i="21"/>
  <c r="H47" i="21"/>
  <c r="G73" i="21"/>
  <c r="J81" i="21"/>
  <c r="K53" i="21"/>
  <c r="H77" i="21"/>
  <c r="I49" i="21"/>
  <c r="K95" i="21"/>
  <c r="L67" i="21"/>
  <c r="K88" i="21"/>
  <c r="L60" i="21"/>
  <c r="L93" i="21"/>
  <c r="M65" i="21"/>
  <c r="K91" i="21"/>
  <c r="L63" i="21"/>
  <c r="K89" i="21"/>
  <c r="L61" i="21"/>
  <c r="L87" i="21"/>
  <c r="M59" i="21"/>
  <c r="K84" i="21"/>
  <c r="L56" i="21"/>
  <c r="K96" i="21"/>
  <c r="L68" i="21"/>
  <c r="I79" i="21"/>
  <c r="J51" i="21"/>
  <c r="J81" i="20"/>
  <c r="K53" i="20"/>
  <c r="I49" i="20"/>
  <c r="H77" i="20"/>
  <c r="L55" i="20"/>
  <c r="K83" i="20"/>
  <c r="K97" i="20"/>
  <c r="L69" i="20"/>
  <c r="K89" i="20"/>
  <c r="L61" i="20"/>
  <c r="G73" i="20"/>
  <c r="H47" i="20"/>
  <c r="K92" i="20"/>
  <c r="L64" i="20"/>
  <c r="K91" i="20"/>
  <c r="L63" i="20"/>
  <c r="L62" i="20"/>
  <c r="K90" i="20"/>
  <c r="K98" i="20"/>
  <c r="L70" i="20"/>
  <c r="L99" i="20" s="1"/>
  <c r="K86" i="20"/>
  <c r="L58" i="20"/>
  <c r="K95" i="20"/>
  <c r="L67" i="20"/>
  <c r="K87" i="20"/>
  <c r="L59" i="20"/>
  <c r="L65" i="20"/>
  <c r="K93" i="20"/>
  <c r="K84" i="20"/>
  <c r="L56" i="20"/>
  <c r="K94" i="20"/>
  <c r="L66" i="20"/>
  <c r="K96" i="20"/>
  <c r="L68" i="20"/>
  <c r="K85" i="20"/>
  <c r="L57" i="20"/>
  <c r="I79" i="20"/>
  <c r="J51" i="20"/>
  <c r="L60" i="20"/>
  <c r="K88" i="20"/>
  <c r="K88" i="19"/>
  <c r="L60" i="19"/>
  <c r="K96" i="19"/>
  <c r="L68" i="19"/>
  <c r="K93" i="19"/>
  <c r="L65" i="19"/>
  <c r="K85" i="19"/>
  <c r="L57" i="19"/>
  <c r="K84" i="19"/>
  <c r="L56" i="19"/>
  <c r="I49" i="19"/>
  <c r="H77" i="19"/>
  <c r="K94" i="19"/>
  <c r="L66" i="19"/>
  <c r="K86" i="19"/>
  <c r="L58" i="19"/>
  <c r="H47" i="19"/>
  <c r="G73" i="19"/>
  <c r="K89" i="19"/>
  <c r="L61" i="19"/>
  <c r="K87" i="19"/>
  <c r="L59" i="19"/>
  <c r="J81" i="19"/>
  <c r="K53" i="19"/>
  <c r="I79" i="19"/>
  <c r="J51" i="19"/>
  <c r="K97" i="19"/>
  <c r="L69" i="19"/>
  <c r="K95" i="19"/>
  <c r="L67" i="19"/>
  <c r="K98" i="19"/>
  <c r="L70" i="19"/>
  <c r="L99" i="19" s="1"/>
  <c r="K92" i="19"/>
  <c r="L64" i="19"/>
  <c r="K83" i="19"/>
  <c r="L55" i="19"/>
  <c r="K91" i="19"/>
  <c r="L63" i="19"/>
  <c r="K90" i="19"/>
  <c r="L62" i="19"/>
  <c r="M57" i="6"/>
  <c r="L85" i="6"/>
  <c r="M58" i="6"/>
  <c r="L86" i="6"/>
  <c r="M59" i="6"/>
  <c r="L87" i="6"/>
  <c r="M62" i="6"/>
  <c r="L90" i="6"/>
  <c r="H73" i="6"/>
  <c r="I47" i="6"/>
  <c r="M66" i="6"/>
  <c r="L94" i="6"/>
  <c r="M69" i="6"/>
  <c r="L97" i="6"/>
  <c r="M60" i="6"/>
  <c r="L88" i="6"/>
  <c r="M64" i="6"/>
  <c r="L92" i="6"/>
  <c r="I77" i="6"/>
  <c r="J49" i="6"/>
  <c r="L89" i="6"/>
  <c r="M61" i="6"/>
  <c r="M63" i="6"/>
  <c r="L91" i="6"/>
  <c r="M70" i="6"/>
  <c r="M99" i="6" s="1"/>
  <c r="L98" i="6"/>
  <c r="K82" i="6"/>
  <c r="L54" i="6"/>
  <c r="K81" i="6"/>
  <c r="L53" i="6"/>
  <c r="L96" i="6"/>
  <c r="M68" i="6"/>
  <c r="J79" i="6"/>
  <c r="K51" i="6"/>
  <c r="M67" i="6"/>
  <c r="L95" i="6"/>
  <c r="M56" i="6"/>
  <c r="L84" i="6"/>
  <c r="M65" i="6"/>
  <c r="L93" i="6"/>
  <c r="M64" i="22" l="1"/>
  <c r="L92" i="22"/>
  <c r="L97" i="22"/>
  <c r="M69" i="22"/>
  <c r="L91" i="22"/>
  <c r="M63" i="22"/>
  <c r="J80" i="22"/>
  <c r="K52" i="22"/>
  <c r="H76" i="22"/>
  <c r="H101" i="22" s="1"/>
  <c r="H46" i="22" s="1"/>
  <c r="I48" i="22"/>
  <c r="L85" i="22"/>
  <c r="M57" i="22"/>
  <c r="L86" i="22"/>
  <c r="M58" i="22"/>
  <c r="L90" i="22"/>
  <c r="M62" i="22"/>
  <c r="M56" i="22"/>
  <c r="L84" i="22"/>
  <c r="L88" i="22"/>
  <c r="M60" i="22"/>
  <c r="I78" i="22"/>
  <c r="J50" i="22"/>
  <c r="M66" i="22"/>
  <c r="L94" i="22"/>
  <c r="L87" i="22"/>
  <c r="M59" i="22"/>
  <c r="L89" i="22"/>
  <c r="M61" i="22"/>
  <c r="K82" i="22"/>
  <c r="L54" i="22"/>
  <c r="L98" i="22"/>
  <c r="M70" i="22"/>
  <c r="M99" i="22" s="1"/>
  <c r="L96" i="22"/>
  <c r="M68" i="22"/>
  <c r="L93" i="22"/>
  <c r="M65" i="22"/>
  <c r="L95" i="22"/>
  <c r="M67" i="22"/>
  <c r="L94" i="21"/>
  <c r="M66" i="21"/>
  <c r="L97" i="21"/>
  <c r="M69" i="21"/>
  <c r="L91" i="21"/>
  <c r="M63" i="21"/>
  <c r="J80" i="21"/>
  <c r="K52" i="21"/>
  <c r="L96" i="21"/>
  <c r="M68" i="21"/>
  <c r="I78" i="21"/>
  <c r="J50" i="21"/>
  <c r="K82" i="21"/>
  <c r="L54" i="21"/>
  <c r="L90" i="21"/>
  <c r="M62" i="21"/>
  <c r="L92" i="21"/>
  <c r="M64" i="21"/>
  <c r="L85" i="21"/>
  <c r="M57" i="21"/>
  <c r="L86" i="21"/>
  <c r="M58" i="21"/>
  <c r="N60" i="21"/>
  <c r="M88" i="21"/>
  <c r="L89" i="21"/>
  <c r="M61" i="21"/>
  <c r="L88" i="21"/>
  <c r="M60" i="21"/>
  <c r="L98" i="21"/>
  <c r="M70" i="21"/>
  <c r="M99" i="21" s="1"/>
  <c r="M94" i="21"/>
  <c r="N66" i="21"/>
  <c r="L95" i="21"/>
  <c r="M67" i="21"/>
  <c r="H76" i="21"/>
  <c r="H101" i="21" s="1"/>
  <c r="H46" i="21" s="1"/>
  <c r="I48" i="21"/>
  <c r="M85" i="21"/>
  <c r="N57" i="21"/>
  <c r="L95" i="20"/>
  <c r="M67" i="20"/>
  <c r="M64" i="20"/>
  <c r="L92" i="20"/>
  <c r="L87" i="20"/>
  <c r="M59" i="20"/>
  <c r="I78" i="20"/>
  <c r="J50" i="20"/>
  <c r="L96" i="20"/>
  <c r="M68" i="20"/>
  <c r="L89" i="20"/>
  <c r="M61" i="20"/>
  <c r="L85" i="20"/>
  <c r="M57" i="20"/>
  <c r="L84" i="20"/>
  <c r="M56" i="20"/>
  <c r="I48" i="20"/>
  <c r="H76" i="20"/>
  <c r="H101" i="20" s="1"/>
  <c r="H46" i="20" s="1"/>
  <c r="L94" i="20"/>
  <c r="M66" i="20"/>
  <c r="L97" i="20"/>
  <c r="M69" i="20"/>
  <c r="L88" i="20"/>
  <c r="M60" i="20"/>
  <c r="L90" i="20"/>
  <c r="M62" i="20"/>
  <c r="K82" i="20"/>
  <c r="L54" i="20"/>
  <c r="L98" i="20"/>
  <c r="M70" i="20"/>
  <c r="M99" i="20" s="1"/>
  <c r="J80" i="20"/>
  <c r="K52" i="20"/>
  <c r="M65" i="20"/>
  <c r="L93" i="20"/>
  <c r="M58" i="20"/>
  <c r="L86" i="20"/>
  <c r="L91" i="20"/>
  <c r="M63" i="20"/>
  <c r="L93" i="19"/>
  <c r="M65" i="19"/>
  <c r="J80" i="19"/>
  <c r="K52" i="19"/>
  <c r="L85" i="19"/>
  <c r="M57" i="19"/>
  <c r="L89" i="19"/>
  <c r="M61" i="19"/>
  <c r="H76" i="19"/>
  <c r="H101" i="19" s="1"/>
  <c r="H46" i="19" s="1"/>
  <c r="I48" i="19"/>
  <c r="L91" i="19"/>
  <c r="M63" i="19"/>
  <c r="K82" i="19"/>
  <c r="L54" i="19"/>
  <c r="L87" i="19"/>
  <c r="M59" i="19"/>
  <c r="L86" i="19"/>
  <c r="M58" i="19"/>
  <c r="L92" i="19"/>
  <c r="M64" i="19"/>
  <c r="L96" i="19"/>
  <c r="M68" i="19"/>
  <c r="L88" i="19"/>
  <c r="M60" i="19"/>
  <c r="L95" i="19"/>
  <c r="M67" i="19"/>
  <c r="L94" i="19"/>
  <c r="M66" i="19"/>
  <c r="L84" i="19"/>
  <c r="M56" i="19"/>
  <c r="L98" i="19"/>
  <c r="M70" i="19"/>
  <c r="M99" i="19" s="1"/>
  <c r="L90" i="19"/>
  <c r="M62" i="19"/>
  <c r="L97" i="19"/>
  <c r="M69" i="19"/>
  <c r="I78" i="19"/>
  <c r="J50" i="19"/>
  <c r="M91" i="6"/>
  <c r="N63" i="6"/>
  <c r="M54" i="6"/>
  <c r="L82" i="6"/>
  <c r="N62" i="6"/>
  <c r="M90" i="6"/>
  <c r="N57" i="6"/>
  <c r="M85" i="6"/>
  <c r="N70" i="6"/>
  <c r="N99" i="6" s="1"/>
  <c r="M98" i="6"/>
  <c r="M88" i="6"/>
  <c r="N60" i="6"/>
  <c r="L83" i="6"/>
  <c r="M55" i="6"/>
  <c r="J78" i="6"/>
  <c r="K50" i="6"/>
  <c r="M96" i="6"/>
  <c r="N68" i="6"/>
  <c r="M95" i="6"/>
  <c r="N67" i="6"/>
  <c r="N59" i="6"/>
  <c r="M87" i="6"/>
  <c r="N69" i="6"/>
  <c r="M97" i="6"/>
  <c r="N61" i="6"/>
  <c r="M89" i="6"/>
  <c r="K80" i="6"/>
  <c r="L52" i="6"/>
  <c r="J48" i="6"/>
  <c r="I76" i="6"/>
  <c r="I101" i="6" s="1"/>
  <c r="I46" i="6" s="1"/>
  <c r="N66" i="6"/>
  <c r="M94" i="6"/>
  <c r="N64" i="6"/>
  <c r="M92" i="6"/>
  <c r="N65" i="6"/>
  <c r="M93" i="6"/>
  <c r="M86" i="6"/>
  <c r="N58" i="6"/>
  <c r="M96" i="22" l="1"/>
  <c r="N68" i="22"/>
  <c r="L83" i="22"/>
  <c r="M55" i="22"/>
  <c r="J79" i="22"/>
  <c r="K51" i="22"/>
  <c r="N59" i="22"/>
  <c r="M87" i="22"/>
  <c r="M92" i="22"/>
  <c r="N64" i="22"/>
  <c r="K81" i="22"/>
  <c r="L53" i="22"/>
  <c r="M95" i="22"/>
  <c r="N67" i="22"/>
  <c r="M94" i="22"/>
  <c r="N66" i="22"/>
  <c r="M90" i="22"/>
  <c r="N62" i="22"/>
  <c r="M98" i="22"/>
  <c r="N70" i="22"/>
  <c r="N99" i="22" s="1"/>
  <c r="M97" i="22"/>
  <c r="N69" i="22"/>
  <c r="N60" i="22"/>
  <c r="M88" i="22"/>
  <c r="I77" i="22"/>
  <c r="J49" i="22"/>
  <c r="M91" i="22"/>
  <c r="N63" i="22"/>
  <c r="M89" i="22"/>
  <c r="N61" i="22"/>
  <c r="M86" i="22"/>
  <c r="N58" i="22"/>
  <c r="M85" i="22"/>
  <c r="N57" i="22"/>
  <c r="H73" i="22"/>
  <c r="I47" i="22"/>
  <c r="M93" i="22"/>
  <c r="N65" i="22"/>
  <c r="M87" i="21"/>
  <c r="N59" i="21"/>
  <c r="I77" i="21"/>
  <c r="J49" i="21"/>
  <c r="M89" i="21"/>
  <c r="N61" i="21"/>
  <c r="M86" i="21"/>
  <c r="N58" i="21"/>
  <c r="K51" i="21"/>
  <c r="J79" i="21"/>
  <c r="M98" i="21"/>
  <c r="N70" i="21"/>
  <c r="N99" i="21" s="1"/>
  <c r="N95" i="21"/>
  <c r="O67" i="21"/>
  <c r="N89" i="21"/>
  <c r="O61" i="21"/>
  <c r="H73" i="21"/>
  <c r="I47" i="21"/>
  <c r="K81" i="21"/>
  <c r="L53" i="21"/>
  <c r="N86" i="21"/>
  <c r="O58" i="21"/>
  <c r="M92" i="21"/>
  <c r="N64" i="21"/>
  <c r="M96" i="21"/>
  <c r="N68" i="21"/>
  <c r="N62" i="21"/>
  <c r="M90" i="21"/>
  <c r="N65" i="21"/>
  <c r="M93" i="21"/>
  <c r="M97" i="21"/>
  <c r="N69" i="21"/>
  <c r="N67" i="21"/>
  <c r="M95" i="21"/>
  <c r="M91" i="21"/>
  <c r="N63" i="21"/>
  <c r="L83" i="21"/>
  <c r="M55" i="21"/>
  <c r="J79" i="20"/>
  <c r="K51" i="20"/>
  <c r="M88" i="20"/>
  <c r="N60" i="20"/>
  <c r="M55" i="20"/>
  <c r="L83" i="20"/>
  <c r="M87" i="20"/>
  <c r="N59" i="20"/>
  <c r="M93" i="20"/>
  <c r="N65" i="20"/>
  <c r="K81" i="20"/>
  <c r="L53" i="20"/>
  <c r="M85" i="20"/>
  <c r="N57" i="20"/>
  <c r="M98" i="20"/>
  <c r="N70" i="20"/>
  <c r="N99" i="20" s="1"/>
  <c r="M90" i="20"/>
  <c r="N62" i="20"/>
  <c r="N63" i="20"/>
  <c r="M91" i="20"/>
  <c r="I47" i="20"/>
  <c r="H73" i="20"/>
  <c r="M97" i="20"/>
  <c r="N69" i="20"/>
  <c r="M96" i="20"/>
  <c r="N68" i="20"/>
  <c r="M89" i="20"/>
  <c r="N61" i="20"/>
  <c r="M92" i="20"/>
  <c r="N64" i="20"/>
  <c r="M86" i="20"/>
  <c r="N58" i="20"/>
  <c r="M95" i="20"/>
  <c r="N67" i="20"/>
  <c r="M94" i="20"/>
  <c r="N66" i="20"/>
  <c r="J49" i="20"/>
  <c r="I77" i="20"/>
  <c r="M91" i="19"/>
  <c r="N63" i="19"/>
  <c r="M96" i="19"/>
  <c r="N68" i="19"/>
  <c r="M87" i="19"/>
  <c r="N59" i="19"/>
  <c r="I77" i="19"/>
  <c r="J49" i="19"/>
  <c r="M94" i="19"/>
  <c r="N66" i="19"/>
  <c r="I47" i="19"/>
  <c r="H73" i="19"/>
  <c r="M89" i="19"/>
  <c r="N61" i="19"/>
  <c r="N60" i="19"/>
  <c r="M88" i="19"/>
  <c r="M90" i="19"/>
  <c r="N62" i="19"/>
  <c r="K51" i="19"/>
  <c r="J79" i="19"/>
  <c r="M85" i="19"/>
  <c r="N57" i="19"/>
  <c r="M97" i="19"/>
  <c r="N69" i="19"/>
  <c r="M55" i="19"/>
  <c r="L83" i="19"/>
  <c r="M86" i="19"/>
  <c r="N58" i="19"/>
  <c r="M98" i="19"/>
  <c r="N70" i="19"/>
  <c r="N99" i="19" s="1"/>
  <c r="M95" i="19"/>
  <c r="N67" i="19"/>
  <c r="M93" i="19"/>
  <c r="N65" i="19"/>
  <c r="M92" i="19"/>
  <c r="N64" i="19"/>
  <c r="K81" i="19"/>
  <c r="L53" i="19"/>
  <c r="K79" i="6"/>
  <c r="L51" i="6"/>
  <c r="O67" i="6"/>
  <c r="N95" i="6"/>
  <c r="O70" i="6"/>
  <c r="O99" i="6" s="1"/>
  <c r="N98" i="6"/>
  <c r="N86" i="6"/>
  <c r="O58" i="6"/>
  <c r="O59" i="6"/>
  <c r="N87" i="6"/>
  <c r="I73" i="6"/>
  <c r="J47" i="6"/>
  <c r="N56" i="6"/>
  <c r="M84" i="6"/>
  <c r="K49" i="6"/>
  <c r="J77" i="6"/>
  <c r="O60" i="6"/>
  <c r="N88" i="6"/>
  <c r="O63" i="6"/>
  <c r="N91" i="6"/>
  <c r="L81" i="6"/>
  <c r="M53" i="6"/>
  <c r="O68" i="6"/>
  <c r="N96" i="6"/>
  <c r="O61" i="6"/>
  <c r="N89" i="6"/>
  <c r="O66" i="6"/>
  <c r="N94" i="6"/>
  <c r="N55" i="6"/>
  <c r="M83" i="6"/>
  <c r="O69" i="6"/>
  <c r="N97" i="6"/>
  <c r="N92" i="6"/>
  <c r="O64" i="6"/>
  <c r="O65" i="6"/>
  <c r="N93" i="6"/>
  <c r="O62" i="6"/>
  <c r="N90" i="6"/>
  <c r="O67" i="22" l="1"/>
  <c r="N95" i="22"/>
  <c r="N94" i="22"/>
  <c r="O66" i="22"/>
  <c r="N89" i="22"/>
  <c r="O61" i="22"/>
  <c r="N92" i="22"/>
  <c r="O64" i="22"/>
  <c r="M84" i="22"/>
  <c r="N56" i="22"/>
  <c r="M54" i="22"/>
  <c r="L82" i="22"/>
  <c r="N90" i="22"/>
  <c r="O62" i="22"/>
  <c r="N96" i="22"/>
  <c r="O68" i="22"/>
  <c r="I76" i="22"/>
  <c r="I101" i="22" s="1"/>
  <c r="I46" i="22" s="1"/>
  <c r="J48" i="22"/>
  <c r="N86" i="22"/>
  <c r="O58" i="22"/>
  <c r="K50" i="22"/>
  <c r="J78" i="22"/>
  <c r="N91" i="22"/>
  <c r="O63" i="22"/>
  <c r="N93" i="22"/>
  <c r="O65" i="22"/>
  <c r="N97" i="22"/>
  <c r="O69" i="22"/>
  <c r="N87" i="22"/>
  <c r="O59" i="22"/>
  <c r="N88" i="22"/>
  <c r="O60" i="22"/>
  <c r="N98" i="22"/>
  <c r="O70" i="22"/>
  <c r="O99" i="22" s="1"/>
  <c r="K80" i="22"/>
  <c r="L52" i="22"/>
  <c r="N98" i="21"/>
  <c r="O70" i="21"/>
  <c r="O99" i="21" s="1"/>
  <c r="O65" i="21"/>
  <c r="N93" i="21"/>
  <c r="O87" i="21"/>
  <c r="P59" i="21"/>
  <c r="M54" i="21"/>
  <c r="L82" i="21"/>
  <c r="N91" i="21"/>
  <c r="O63" i="21"/>
  <c r="O90" i="21"/>
  <c r="P62" i="21"/>
  <c r="N56" i="21"/>
  <c r="M84" i="21"/>
  <c r="O62" i="21"/>
  <c r="N90" i="21"/>
  <c r="N92" i="21"/>
  <c r="O64" i="21"/>
  <c r="J78" i="21"/>
  <c r="K50" i="21"/>
  <c r="N97" i="21"/>
  <c r="O69" i="21"/>
  <c r="I76" i="21"/>
  <c r="I101" i="21" s="1"/>
  <c r="I46" i="21" s="1"/>
  <c r="J48" i="21"/>
  <c r="O60" i="21"/>
  <c r="N88" i="21"/>
  <c r="N87" i="21"/>
  <c r="O59" i="21"/>
  <c r="O96" i="21"/>
  <c r="P68" i="21"/>
  <c r="N94" i="21"/>
  <c r="O66" i="21"/>
  <c r="N96" i="21"/>
  <c r="O68" i="21"/>
  <c r="K80" i="21"/>
  <c r="L52" i="21"/>
  <c r="N87" i="20"/>
  <c r="O59" i="20"/>
  <c r="N88" i="20"/>
  <c r="O60" i="20"/>
  <c r="J78" i="20"/>
  <c r="K50" i="20"/>
  <c r="J48" i="20"/>
  <c r="I76" i="20"/>
  <c r="I101" i="20" s="1"/>
  <c r="I46" i="20" s="1"/>
  <c r="N95" i="20"/>
  <c r="O67" i="20"/>
  <c r="L82" i="20"/>
  <c r="M54" i="20"/>
  <c r="N92" i="20"/>
  <c r="O64" i="20"/>
  <c r="N98" i="20"/>
  <c r="O70" i="20"/>
  <c r="O99" i="20" s="1"/>
  <c r="N93" i="20"/>
  <c r="O65" i="20"/>
  <c r="O58" i="20"/>
  <c r="N86" i="20"/>
  <c r="N56" i="20"/>
  <c r="M84" i="20"/>
  <c r="N90" i="20"/>
  <c r="O62" i="20"/>
  <c r="O61" i="20"/>
  <c r="N89" i="20"/>
  <c r="N96" i="20"/>
  <c r="O68" i="20"/>
  <c r="N97" i="20"/>
  <c r="O69" i="20"/>
  <c r="O63" i="20"/>
  <c r="N91" i="20"/>
  <c r="N94" i="20"/>
  <c r="O66" i="20"/>
  <c r="K80" i="20"/>
  <c r="L52" i="20"/>
  <c r="N94" i="19"/>
  <c r="O66" i="19"/>
  <c r="N91" i="19"/>
  <c r="O63" i="19"/>
  <c r="N95" i="19"/>
  <c r="O67" i="19"/>
  <c r="N92" i="19"/>
  <c r="O64" i="19"/>
  <c r="M84" i="19"/>
  <c r="N56" i="19"/>
  <c r="N96" i="19"/>
  <c r="O68" i="19"/>
  <c r="N98" i="19"/>
  <c r="O70" i="19"/>
  <c r="O99" i="19" s="1"/>
  <c r="J78" i="19"/>
  <c r="K50" i="19"/>
  <c r="N89" i="19"/>
  <c r="O61" i="19"/>
  <c r="L82" i="19"/>
  <c r="M54" i="19"/>
  <c r="N86" i="19"/>
  <c r="O58" i="19"/>
  <c r="N90" i="19"/>
  <c r="O62" i="19"/>
  <c r="O60" i="19"/>
  <c r="N88" i="19"/>
  <c r="N93" i="19"/>
  <c r="O65" i="19"/>
  <c r="O59" i="19"/>
  <c r="N87" i="19"/>
  <c r="N97" i="19"/>
  <c r="O69" i="19"/>
  <c r="K80" i="19"/>
  <c r="L52" i="19"/>
  <c r="I76" i="19"/>
  <c r="I101" i="19" s="1"/>
  <c r="I46" i="19" s="1"/>
  <c r="J48" i="19"/>
  <c r="K78" i="6"/>
  <c r="L50" i="6"/>
  <c r="P63" i="6"/>
  <c r="O91" i="6"/>
  <c r="O94" i="6"/>
  <c r="P66" i="6"/>
  <c r="P67" i="6"/>
  <c r="O95" i="6"/>
  <c r="P64" i="6"/>
  <c r="O92" i="6"/>
  <c r="P68" i="6"/>
  <c r="O96" i="6"/>
  <c r="P70" i="6"/>
  <c r="P99" i="6" s="1"/>
  <c r="O98" i="6"/>
  <c r="M82" i="6"/>
  <c r="N54" i="6"/>
  <c r="O57" i="6"/>
  <c r="N85" i="6"/>
  <c r="P65" i="6"/>
  <c r="O93" i="6"/>
  <c r="M52" i="6"/>
  <c r="L80" i="6"/>
  <c r="P59" i="6"/>
  <c r="O87" i="6"/>
  <c r="P69" i="6"/>
  <c r="O97" i="6"/>
  <c r="N84" i="6"/>
  <c r="O56" i="6"/>
  <c r="J76" i="6"/>
  <c r="J101" i="6" s="1"/>
  <c r="J46" i="6" s="1"/>
  <c r="K48" i="6"/>
  <c r="P62" i="6"/>
  <c r="O90" i="6"/>
  <c r="O89" i="6"/>
  <c r="P61" i="6"/>
  <c r="P60" i="6"/>
  <c r="O88" i="6"/>
  <c r="O88" i="22" l="1"/>
  <c r="P60" i="22"/>
  <c r="O91" i="22"/>
  <c r="P63" i="22"/>
  <c r="O90" i="22"/>
  <c r="P62" i="22"/>
  <c r="O92" i="22"/>
  <c r="P64" i="22"/>
  <c r="K79" i="22"/>
  <c r="L51" i="22"/>
  <c r="O97" i="22"/>
  <c r="P69" i="22"/>
  <c r="M83" i="22"/>
  <c r="N55" i="22"/>
  <c r="P65" i="22"/>
  <c r="O93" i="22"/>
  <c r="L81" i="22"/>
  <c r="M53" i="22"/>
  <c r="O98" i="22"/>
  <c r="P70" i="22"/>
  <c r="P99" i="22" s="1"/>
  <c r="O87" i="22"/>
  <c r="P59" i="22"/>
  <c r="O95" i="22"/>
  <c r="P67" i="22"/>
  <c r="O94" i="22"/>
  <c r="P66" i="22"/>
  <c r="J77" i="22"/>
  <c r="K49" i="22"/>
  <c r="N85" i="22"/>
  <c r="O57" i="22"/>
  <c r="O89" i="22"/>
  <c r="P61" i="22"/>
  <c r="I73" i="22"/>
  <c r="J47" i="22"/>
  <c r="O96" i="22"/>
  <c r="P68" i="22"/>
  <c r="L81" i="21"/>
  <c r="M53" i="21"/>
  <c r="O88" i="21"/>
  <c r="P60" i="21"/>
  <c r="K79" i="21"/>
  <c r="L51" i="21"/>
  <c r="P91" i="21"/>
  <c r="Q63" i="21"/>
  <c r="M83" i="21"/>
  <c r="N55" i="21"/>
  <c r="P88" i="21"/>
  <c r="Q60" i="21"/>
  <c r="N85" i="21"/>
  <c r="O57" i="21"/>
  <c r="O94" i="21"/>
  <c r="P66" i="21"/>
  <c r="K49" i="21"/>
  <c r="J77" i="21"/>
  <c r="I73" i="21"/>
  <c r="J47" i="21"/>
  <c r="P97" i="21"/>
  <c r="Q69" i="21"/>
  <c r="O97" i="21"/>
  <c r="P69" i="21"/>
  <c r="O93" i="21"/>
  <c r="P65" i="21"/>
  <c r="O92" i="21"/>
  <c r="P64" i="21"/>
  <c r="O95" i="21"/>
  <c r="P67" i="21"/>
  <c r="O91" i="21"/>
  <c r="P63" i="21"/>
  <c r="O98" i="21"/>
  <c r="P70" i="21"/>
  <c r="P99" i="21" s="1"/>
  <c r="O89" i="21"/>
  <c r="P61" i="21"/>
  <c r="O91" i="20"/>
  <c r="P63" i="20"/>
  <c r="P64" i="20"/>
  <c r="O92" i="20"/>
  <c r="O93" i="20"/>
  <c r="P65" i="20"/>
  <c r="M83" i="20"/>
  <c r="N55" i="20"/>
  <c r="P61" i="20"/>
  <c r="O89" i="20"/>
  <c r="O87" i="20"/>
  <c r="P59" i="20"/>
  <c r="I73" i="20"/>
  <c r="J47" i="20"/>
  <c r="O98" i="20"/>
  <c r="P70" i="20"/>
  <c r="P99" i="20" s="1"/>
  <c r="N85" i="20"/>
  <c r="O57" i="20"/>
  <c r="O97" i="20"/>
  <c r="P69" i="20"/>
  <c r="O95" i="20"/>
  <c r="P67" i="20"/>
  <c r="O94" i="20"/>
  <c r="P66" i="20"/>
  <c r="O96" i="20"/>
  <c r="P68" i="20"/>
  <c r="O88" i="20"/>
  <c r="P60" i="20"/>
  <c r="K49" i="20"/>
  <c r="J77" i="20"/>
  <c r="K79" i="20"/>
  <c r="L51" i="20"/>
  <c r="M53" i="20"/>
  <c r="L81" i="20"/>
  <c r="O90" i="20"/>
  <c r="P62" i="20"/>
  <c r="O96" i="19"/>
  <c r="P68" i="19"/>
  <c r="J77" i="19"/>
  <c r="K49" i="19"/>
  <c r="O94" i="19"/>
  <c r="P66" i="19"/>
  <c r="M83" i="19"/>
  <c r="N55" i="19"/>
  <c r="O97" i="19"/>
  <c r="P69" i="19"/>
  <c r="O92" i="19"/>
  <c r="P64" i="19"/>
  <c r="I73" i="19"/>
  <c r="J47" i="19"/>
  <c r="O98" i="19"/>
  <c r="P70" i="19"/>
  <c r="P99" i="19" s="1"/>
  <c r="O93" i="19"/>
  <c r="P65" i="19"/>
  <c r="O87" i="19"/>
  <c r="P59" i="19"/>
  <c r="L81" i="19"/>
  <c r="M53" i="19"/>
  <c r="O90" i="19"/>
  <c r="P62" i="19"/>
  <c r="O57" i="19"/>
  <c r="N85" i="19"/>
  <c r="O95" i="19"/>
  <c r="P67" i="19"/>
  <c r="O91" i="19"/>
  <c r="P63" i="19"/>
  <c r="K79" i="19"/>
  <c r="L51" i="19"/>
  <c r="O88" i="19"/>
  <c r="P60" i="19"/>
  <c r="O89" i="19"/>
  <c r="P61" i="19"/>
  <c r="Q60" i="6"/>
  <c r="P88" i="6"/>
  <c r="K77" i="6"/>
  <c r="L49" i="6"/>
  <c r="Q68" i="6"/>
  <c r="P96" i="6"/>
  <c r="N53" i="6"/>
  <c r="M81" i="6"/>
  <c r="Q69" i="6"/>
  <c r="P97" i="6"/>
  <c r="Q64" i="6"/>
  <c r="P92" i="6"/>
  <c r="J73" i="6"/>
  <c r="K47" i="6"/>
  <c r="Q61" i="6"/>
  <c r="P89" i="6"/>
  <c r="Q66" i="6"/>
  <c r="P94" i="6"/>
  <c r="Q70" i="6"/>
  <c r="Q99" i="6" s="1"/>
  <c r="P98" i="6"/>
  <c r="O86" i="6"/>
  <c r="P58" i="6"/>
  <c r="M51" i="6"/>
  <c r="L79" i="6"/>
  <c r="Q63" i="6"/>
  <c r="P91" i="6"/>
  <c r="O55" i="6"/>
  <c r="N83" i="6"/>
  <c r="Q67" i="6"/>
  <c r="P95" i="6"/>
  <c r="P57" i="6"/>
  <c r="O85" i="6"/>
  <c r="Q62" i="6"/>
  <c r="P90" i="6"/>
  <c r="Q65" i="6"/>
  <c r="P93" i="6"/>
  <c r="Q65" i="22" l="1"/>
  <c r="P93" i="22"/>
  <c r="P92" i="22"/>
  <c r="Q64" i="22"/>
  <c r="P96" i="22"/>
  <c r="Q68" i="22"/>
  <c r="P88" i="22"/>
  <c r="Q60" i="22"/>
  <c r="P91" i="22"/>
  <c r="Q63" i="22"/>
  <c r="P97" i="22"/>
  <c r="Q69" i="22"/>
  <c r="P98" i="22"/>
  <c r="Q70" i="22"/>
  <c r="Q99" i="22" s="1"/>
  <c r="P90" i="22"/>
  <c r="Q62" i="22"/>
  <c r="O86" i="22"/>
  <c r="P58" i="22"/>
  <c r="N84" i="22"/>
  <c r="O56" i="22"/>
  <c r="K78" i="22"/>
  <c r="L50" i="22"/>
  <c r="J76" i="22"/>
  <c r="J101" i="22" s="1"/>
  <c r="J46" i="22" s="1"/>
  <c r="K48" i="22"/>
  <c r="P95" i="22"/>
  <c r="Q67" i="22"/>
  <c r="M82" i="22"/>
  <c r="N54" i="22"/>
  <c r="L80" i="22"/>
  <c r="M52" i="22"/>
  <c r="Q61" i="22"/>
  <c r="P89" i="22"/>
  <c r="P94" i="22"/>
  <c r="Q66" i="22"/>
  <c r="P92" i="21"/>
  <c r="Q64" i="21"/>
  <c r="P95" i="21"/>
  <c r="Q67" i="21"/>
  <c r="Q98" i="21"/>
  <c r="R70" i="21"/>
  <c r="R99" i="21" s="1"/>
  <c r="L80" i="21"/>
  <c r="M52" i="21"/>
  <c r="R61" i="21"/>
  <c r="Q89" i="21"/>
  <c r="Q92" i="21"/>
  <c r="R64" i="21"/>
  <c r="P96" i="21"/>
  <c r="Q68" i="21"/>
  <c r="P90" i="21"/>
  <c r="Q62" i="21"/>
  <c r="K48" i="21"/>
  <c r="J76" i="21"/>
  <c r="J101" i="21" s="1"/>
  <c r="J46" i="21" s="1"/>
  <c r="Q61" i="21"/>
  <c r="P89" i="21"/>
  <c r="Q66" i="21"/>
  <c r="P94" i="21"/>
  <c r="O56" i="21"/>
  <c r="N84" i="21"/>
  <c r="M82" i="21"/>
  <c r="N54" i="21"/>
  <c r="P98" i="21"/>
  <c r="Q70" i="21"/>
  <c r="Q99" i="21" s="1"/>
  <c r="O86" i="21"/>
  <c r="P58" i="21"/>
  <c r="P93" i="21"/>
  <c r="Q65" i="21"/>
  <c r="K78" i="21"/>
  <c r="L50" i="21"/>
  <c r="M52" i="20"/>
  <c r="L80" i="20"/>
  <c r="N84" i="20"/>
  <c r="O56" i="20"/>
  <c r="J76" i="20"/>
  <c r="J101" i="20" s="1"/>
  <c r="J46" i="20" s="1"/>
  <c r="K48" i="20"/>
  <c r="P91" i="20"/>
  <c r="Q63" i="20"/>
  <c r="P88" i="20"/>
  <c r="Q60" i="20"/>
  <c r="P93" i="20"/>
  <c r="Q65" i="20"/>
  <c r="P94" i="20"/>
  <c r="Q66" i="20"/>
  <c r="Q61" i="20"/>
  <c r="P89" i="20"/>
  <c r="P98" i="20"/>
  <c r="Q70" i="20"/>
  <c r="Q99" i="20" s="1"/>
  <c r="P97" i="20"/>
  <c r="Q69" i="20"/>
  <c r="P58" i="20"/>
  <c r="O86" i="20"/>
  <c r="P92" i="20"/>
  <c r="Q64" i="20"/>
  <c r="P95" i="20"/>
  <c r="Q67" i="20"/>
  <c r="P96" i="20"/>
  <c r="Q68" i="20"/>
  <c r="K78" i="20"/>
  <c r="L50" i="20"/>
  <c r="M82" i="20"/>
  <c r="N54" i="20"/>
  <c r="P90" i="20"/>
  <c r="Q62" i="20"/>
  <c r="M52" i="19"/>
  <c r="L80" i="19"/>
  <c r="P91" i="19"/>
  <c r="Q63" i="19"/>
  <c r="P92" i="19"/>
  <c r="Q64" i="19"/>
  <c r="P96" i="19"/>
  <c r="Q68" i="19"/>
  <c r="N54" i="19"/>
  <c r="M82" i="19"/>
  <c r="K48" i="19"/>
  <c r="J76" i="19"/>
  <c r="J101" i="19" s="1"/>
  <c r="J46" i="19" s="1"/>
  <c r="P95" i="19"/>
  <c r="Q67" i="19"/>
  <c r="P90" i="19"/>
  <c r="Q62" i="19"/>
  <c r="K78" i="19"/>
  <c r="L50" i="19"/>
  <c r="P94" i="19"/>
  <c r="Q66" i="19"/>
  <c r="P98" i="19"/>
  <c r="Q70" i="19"/>
  <c r="Q99" i="19" s="1"/>
  <c r="P97" i="19"/>
  <c r="Q69" i="19"/>
  <c r="N84" i="19"/>
  <c r="O56" i="19"/>
  <c r="P88" i="19"/>
  <c r="Q60" i="19"/>
  <c r="P93" i="19"/>
  <c r="Q65" i="19"/>
  <c r="P89" i="19"/>
  <c r="Q61" i="19"/>
  <c r="O86" i="19"/>
  <c r="P58" i="19"/>
  <c r="N52" i="6"/>
  <c r="M80" i="6"/>
  <c r="Q58" i="6"/>
  <c r="P86" i="6"/>
  <c r="O54" i="6"/>
  <c r="N82" i="6"/>
  <c r="P87" i="6"/>
  <c r="Q59" i="6"/>
  <c r="Q96" i="6"/>
  <c r="R68" i="6"/>
  <c r="R69" i="6"/>
  <c r="Q97" i="6"/>
  <c r="P56" i="6"/>
  <c r="O84" i="6"/>
  <c r="R65" i="6"/>
  <c r="Q93" i="6"/>
  <c r="R62" i="6"/>
  <c r="Q90" i="6"/>
  <c r="K76" i="6"/>
  <c r="K101" i="6" s="1"/>
  <c r="K46" i="6" s="1"/>
  <c r="L48" i="6"/>
  <c r="M50" i="6"/>
  <c r="L78" i="6"/>
  <c r="R66" i="6"/>
  <c r="Q94" i="6"/>
  <c r="R63" i="6"/>
  <c r="Q91" i="6"/>
  <c r="R64" i="6"/>
  <c r="Q92" i="6"/>
  <c r="R67" i="6"/>
  <c r="Q95" i="6"/>
  <c r="Q98" i="6"/>
  <c r="R70" i="6"/>
  <c r="R99" i="6" s="1"/>
  <c r="R61" i="6"/>
  <c r="Q89" i="6"/>
  <c r="Q95" i="22" l="1"/>
  <c r="R67" i="22"/>
  <c r="P87" i="22"/>
  <c r="Q59" i="22"/>
  <c r="Q92" i="22"/>
  <c r="R64" i="22"/>
  <c r="Q90" i="22"/>
  <c r="R62" i="22"/>
  <c r="L79" i="22"/>
  <c r="M51" i="22"/>
  <c r="Q97" i="22"/>
  <c r="R69" i="22"/>
  <c r="Q96" i="22"/>
  <c r="R68" i="22"/>
  <c r="K77" i="22"/>
  <c r="L49" i="22"/>
  <c r="Q89" i="22"/>
  <c r="R61" i="22"/>
  <c r="N83" i="22"/>
  <c r="O55" i="22"/>
  <c r="P57" i="22"/>
  <c r="O85" i="22"/>
  <c r="Q98" i="22"/>
  <c r="R70" i="22"/>
  <c r="R99" i="22" s="1"/>
  <c r="Q93" i="22"/>
  <c r="R65" i="22"/>
  <c r="Q94" i="22"/>
  <c r="R66" i="22"/>
  <c r="Q91" i="22"/>
  <c r="R63" i="22"/>
  <c r="J73" i="22"/>
  <c r="K47" i="22"/>
  <c r="M81" i="22"/>
  <c r="N53" i="22"/>
  <c r="R66" i="21"/>
  <c r="Q94" i="21"/>
  <c r="O85" i="21"/>
  <c r="P57" i="21"/>
  <c r="Q59" i="21"/>
  <c r="P87" i="21"/>
  <c r="Q95" i="21"/>
  <c r="R67" i="21"/>
  <c r="Q91" i="21"/>
  <c r="R63" i="21"/>
  <c r="Q96" i="21"/>
  <c r="R68" i="21"/>
  <c r="Q90" i="21"/>
  <c r="R62" i="21"/>
  <c r="N53" i="21"/>
  <c r="M81" i="21"/>
  <c r="Q97" i="21"/>
  <c r="R69" i="21"/>
  <c r="L79" i="21"/>
  <c r="M51" i="21"/>
  <c r="N83" i="21"/>
  <c r="O55" i="21"/>
  <c r="J73" i="21"/>
  <c r="K47" i="21"/>
  <c r="Q93" i="21"/>
  <c r="R65" i="21"/>
  <c r="R93" i="21"/>
  <c r="S65" i="21"/>
  <c r="L49" i="21"/>
  <c r="K77" i="21"/>
  <c r="R90" i="21"/>
  <c r="S62" i="21"/>
  <c r="Q90" i="20"/>
  <c r="R62" i="20"/>
  <c r="Q97" i="20"/>
  <c r="R69" i="20"/>
  <c r="O85" i="20"/>
  <c r="P57" i="20"/>
  <c r="Q93" i="20"/>
  <c r="R65" i="20"/>
  <c r="Q92" i="20"/>
  <c r="R64" i="20"/>
  <c r="Q95" i="20"/>
  <c r="R67" i="20"/>
  <c r="J73" i="20"/>
  <c r="K47" i="20"/>
  <c r="Q98" i="20"/>
  <c r="R70" i="20"/>
  <c r="R99" i="20" s="1"/>
  <c r="Q94" i="20"/>
  <c r="R66" i="20"/>
  <c r="Q91" i="20"/>
  <c r="R63" i="20"/>
  <c r="Q96" i="20"/>
  <c r="R68" i="20"/>
  <c r="Q89" i="20"/>
  <c r="R61" i="20"/>
  <c r="N83" i="20"/>
  <c r="O55" i="20"/>
  <c r="M51" i="20"/>
  <c r="L79" i="20"/>
  <c r="K77" i="20"/>
  <c r="L49" i="20"/>
  <c r="P87" i="20"/>
  <c r="Q59" i="20"/>
  <c r="N53" i="20"/>
  <c r="M81" i="20"/>
  <c r="R66" i="19"/>
  <c r="Q94" i="19"/>
  <c r="Q89" i="19"/>
  <c r="R61" i="19"/>
  <c r="Q92" i="19"/>
  <c r="R64" i="19"/>
  <c r="K77" i="19"/>
  <c r="L49" i="19"/>
  <c r="Q98" i="19"/>
  <c r="R70" i="19"/>
  <c r="R99" i="19" s="1"/>
  <c r="Q97" i="19"/>
  <c r="R69" i="19"/>
  <c r="Q96" i="19"/>
  <c r="R68" i="19"/>
  <c r="J73" i="19"/>
  <c r="K47" i="19"/>
  <c r="P87" i="19"/>
  <c r="Q59" i="19"/>
  <c r="O85" i="19"/>
  <c r="P57" i="19"/>
  <c r="L79" i="19"/>
  <c r="M51" i="19"/>
  <c r="R62" i="19"/>
  <c r="Q90" i="19"/>
  <c r="Q91" i="19"/>
  <c r="R63" i="19"/>
  <c r="Q93" i="19"/>
  <c r="R65" i="19"/>
  <c r="Q95" i="19"/>
  <c r="R67" i="19"/>
  <c r="N83" i="19"/>
  <c r="O55" i="19"/>
  <c r="M81" i="19"/>
  <c r="N53" i="19"/>
  <c r="R60" i="6"/>
  <c r="Q88" i="6"/>
  <c r="S66" i="6"/>
  <c r="R94" i="6"/>
  <c r="N51" i="6"/>
  <c r="M79" i="6"/>
  <c r="M49" i="6"/>
  <c r="L77" i="6"/>
  <c r="K73" i="6"/>
  <c r="L47" i="6"/>
  <c r="S70" i="6"/>
  <c r="S99" i="6" s="1"/>
  <c r="R98" i="6"/>
  <c r="Q87" i="6"/>
  <c r="R59" i="6"/>
  <c r="R95" i="6"/>
  <c r="S67" i="6"/>
  <c r="Q57" i="6"/>
  <c r="P85" i="6"/>
  <c r="S69" i="6"/>
  <c r="R97" i="6"/>
  <c r="S68" i="6"/>
  <c r="R96" i="6"/>
  <c r="P55" i="6"/>
  <c r="O83" i="6"/>
  <c r="S65" i="6"/>
  <c r="R93" i="6"/>
  <c r="R90" i="6"/>
  <c r="S62" i="6"/>
  <c r="S64" i="6"/>
  <c r="R92" i="6"/>
  <c r="R91" i="6"/>
  <c r="S63" i="6"/>
  <c r="N81" i="6"/>
  <c r="O53" i="6"/>
  <c r="R92" i="22" l="1"/>
  <c r="S64" i="22"/>
  <c r="R93" i="22"/>
  <c r="S65" i="22"/>
  <c r="P86" i="22"/>
  <c r="Q58" i="22"/>
  <c r="K76" i="22"/>
  <c r="K101" i="22" s="1"/>
  <c r="K46" i="22" s="1"/>
  <c r="L48" i="22"/>
  <c r="R91" i="22"/>
  <c r="S63" i="22"/>
  <c r="R95" i="22"/>
  <c r="S67" i="22"/>
  <c r="O84" i="22"/>
  <c r="P56" i="22"/>
  <c r="R98" i="22"/>
  <c r="S70" i="22"/>
  <c r="S99" i="22" s="1"/>
  <c r="Q88" i="22"/>
  <c r="R60" i="22"/>
  <c r="L78" i="22"/>
  <c r="M50" i="22"/>
  <c r="R97" i="22"/>
  <c r="S69" i="22"/>
  <c r="O54" i="22"/>
  <c r="N82" i="22"/>
  <c r="R94" i="22"/>
  <c r="S66" i="22"/>
  <c r="S62" i="22"/>
  <c r="R90" i="22"/>
  <c r="N52" i="22"/>
  <c r="M80" i="22"/>
  <c r="R96" i="22"/>
  <c r="S68" i="22"/>
  <c r="R96" i="21"/>
  <c r="S68" i="21"/>
  <c r="L78" i="21"/>
  <c r="M50" i="21"/>
  <c r="Q88" i="21"/>
  <c r="R60" i="21"/>
  <c r="O54" i="21"/>
  <c r="N82" i="21"/>
  <c r="R91" i="21"/>
  <c r="S63" i="21"/>
  <c r="S91" i="21"/>
  <c r="T63" i="21"/>
  <c r="S94" i="21"/>
  <c r="T66" i="21"/>
  <c r="R97" i="21"/>
  <c r="S69" i="21"/>
  <c r="R94" i="21"/>
  <c r="S66" i="21"/>
  <c r="R98" i="21"/>
  <c r="S70" i="21"/>
  <c r="S99" i="21" s="1"/>
  <c r="S64" i="21"/>
  <c r="R92" i="21"/>
  <c r="L48" i="21"/>
  <c r="K76" i="21"/>
  <c r="K101" i="21" s="1"/>
  <c r="K46" i="21" s="1"/>
  <c r="O84" i="21"/>
  <c r="P56" i="21"/>
  <c r="M80" i="21"/>
  <c r="N52" i="21"/>
  <c r="P86" i="21"/>
  <c r="Q58" i="21"/>
  <c r="R95" i="21"/>
  <c r="S67" i="21"/>
  <c r="M50" i="20"/>
  <c r="L78" i="20"/>
  <c r="P86" i="20"/>
  <c r="Q58" i="20"/>
  <c r="R92" i="20"/>
  <c r="S64" i="20"/>
  <c r="R96" i="20"/>
  <c r="S68" i="20"/>
  <c r="R98" i="20"/>
  <c r="S70" i="20"/>
  <c r="S99" i="20" s="1"/>
  <c r="M80" i="20"/>
  <c r="N52" i="20"/>
  <c r="Q88" i="20"/>
  <c r="R60" i="20"/>
  <c r="R94" i="20"/>
  <c r="S66" i="20"/>
  <c r="R97" i="20"/>
  <c r="S69" i="20"/>
  <c r="P56" i="20"/>
  <c r="O84" i="20"/>
  <c r="R95" i="20"/>
  <c r="S67" i="20"/>
  <c r="R93" i="20"/>
  <c r="S65" i="20"/>
  <c r="R91" i="20"/>
  <c r="S63" i="20"/>
  <c r="R90" i="20"/>
  <c r="S62" i="20"/>
  <c r="K76" i="20"/>
  <c r="K101" i="20" s="1"/>
  <c r="K46" i="20" s="1"/>
  <c r="L48" i="20"/>
  <c r="N82" i="20"/>
  <c r="O54" i="20"/>
  <c r="R93" i="19"/>
  <c r="S65" i="19"/>
  <c r="R98" i="19"/>
  <c r="S70" i="19"/>
  <c r="S99" i="19" s="1"/>
  <c r="R90" i="19"/>
  <c r="S62" i="19"/>
  <c r="P56" i="19"/>
  <c r="O84" i="19"/>
  <c r="L48" i="19"/>
  <c r="K76" i="19"/>
  <c r="K101" i="19" s="1"/>
  <c r="K46" i="19" s="1"/>
  <c r="N52" i="19"/>
  <c r="M80" i="19"/>
  <c r="R94" i="19"/>
  <c r="S66" i="19"/>
  <c r="N82" i="19"/>
  <c r="O54" i="19"/>
  <c r="L78" i="19"/>
  <c r="M50" i="19"/>
  <c r="R91" i="19"/>
  <c r="S63" i="19"/>
  <c r="R96" i="19"/>
  <c r="S68" i="19"/>
  <c r="R97" i="19"/>
  <c r="S69" i="19"/>
  <c r="P86" i="19"/>
  <c r="Q58" i="19"/>
  <c r="R92" i="19"/>
  <c r="S64" i="19"/>
  <c r="Q88" i="19"/>
  <c r="R60" i="19"/>
  <c r="R95" i="19"/>
  <c r="S67" i="19"/>
  <c r="T68" i="6"/>
  <c r="S96" i="6"/>
  <c r="R88" i="6"/>
  <c r="S60" i="6"/>
  <c r="T69" i="6"/>
  <c r="S97" i="6"/>
  <c r="T70" i="6"/>
  <c r="T99" i="6" s="1"/>
  <c r="S98" i="6"/>
  <c r="T67" i="6"/>
  <c r="S95" i="6"/>
  <c r="P84" i="6"/>
  <c r="Q56" i="6"/>
  <c r="T64" i="6"/>
  <c r="S92" i="6"/>
  <c r="M78" i="6"/>
  <c r="N50" i="6"/>
  <c r="T65" i="6"/>
  <c r="S93" i="6"/>
  <c r="O52" i="6"/>
  <c r="N80" i="6"/>
  <c r="T63" i="6"/>
  <c r="S91" i="6"/>
  <c r="P54" i="6"/>
  <c r="O82" i="6"/>
  <c r="L76" i="6"/>
  <c r="L101" i="6" s="1"/>
  <c r="L46" i="6" s="1"/>
  <c r="M48" i="6"/>
  <c r="T66" i="6"/>
  <c r="S94" i="6"/>
  <c r="Q86" i="6"/>
  <c r="R58" i="6"/>
  <c r="S61" i="6"/>
  <c r="R89" i="6"/>
  <c r="S97" i="22" l="1"/>
  <c r="T69" i="22"/>
  <c r="O83" i="22"/>
  <c r="P55" i="22"/>
  <c r="L47" i="22"/>
  <c r="K73" i="22"/>
  <c r="S98" i="22"/>
  <c r="T70" i="22"/>
  <c r="T99" i="22" s="1"/>
  <c r="P85" i="22"/>
  <c r="Q57" i="22"/>
  <c r="Q87" i="22"/>
  <c r="R59" i="22"/>
  <c r="N81" i="22"/>
  <c r="O53" i="22"/>
  <c r="S91" i="22"/>
  <c r="T63" i="22"/>
  <c r="S96" i="22"/>
  <c r="T68" i="22"/>
  <c r="S94" i="22"/>
  <c r="T66" i="22"/>
  <c r="S95" i="22"/>
  <c r="T67" i="22"/>
  <c r="R89" i="22"/>
  <c r="S61" i="22"/>
  <c r="S92" i="22"/>
  <c r="T64" i="22"/>
  <c r="S93" i="22"/>
  <c r="T65" i="22"/>
  <c r="L77" i="22"/>
  <c r="M49" i="22"/>
  <c r="M79" i="22"/>
  <c r="N51" i="22"/>
  <c r="S98" i="21"/>
  <c r="T70" i="21"/>
  <c r="T99" i="21" s="1"/>
  <c r="M49" i="21"/>
  <c r="L77" i="21"/>
  <c r="S93" i="21"/>
  <c r="T65" i="21"/>
  <c r="N81" i="21"/>
  <c r="O53" i="21"/>
  <c r="T92" i="21"/>
  <c r="U64" i="21"/>
  <c r="N51" i="21"/>
  <c r="M79" i="21"/>
  <c r="T95" i="21"/>
  <c r="U67" i="21"/>
  <c r="S96" i="21"/>
  <c r="T68" i="21"/>
  <c r="O83" i="21"/>
  <c r="P55" i="21"/>
  <c r="S61" i="21"/>
  <c r="R89" i="21"/>
  <c r="P85" i="21"/>
  <c r="Q57" i="21"/>
  <c r="S95" i="21"/>
  <c r="T67" i="21"/>
  <c r="S92" i="21"/>
  <c r="T64" i="21"/>
  <c r="S97" i="21"/>
  <c r="T69" i="21"/>
  <c r="K73" i="21"/>
  <c r="L47" i="21"/>
  <c r="Q87" i="21"/>
  <c r="R59" i="21"/>
  <c r="O83" i="20"/>
  <c r="P55" i="20"/>
  <c r="S97" i="20"/>
  <c r="T69" i="20"/>
  <c r="K73" i="20"/>
  <c r="L47" i="20"/>
  <c r="Q57" i="20"/>
  <c r="P85" i="20"/>
  <c r="S94" i="20"/>
  <c r="T66" i="20"/>
  <c r="S95" i="20"/>
  <c r="T67" i="20"/>
  <c r="S96" i="20"/>
  <c r="T68" i="20"/>
  <c r="R89" i="20"/>
  <c r="S61" i="20"/>
  <c r="S91" i="20"/>
  <c r="T63" i="20"/>
  <c r="O53" i="20"/>
  <c r="N81" i="20"/>
  <c r="Q87" i="20"/>
  <c r="R59" i="20"/>
  <c r="S92" i="20"/>
  <c r="T64" i="20"/>
  <c r="T70" i="20"/>
  <c r="T99" i="20" s="1"/>
  <c r="S98" i="20"/>
  <c r="L77" i="20"/>
  <c r="M49" i="20"/>
  <c r="S93" i="20"/>
  <c r="T65" i="20"/>
  <c r="N51" i="20"/>
  <c r="M79" i="20"/>
  <c r="S61" i="19"/>
  <c r="R89" i="19"/>
  <c r="S95" i="19"/>
  <c r="T67" i="19"/>
  <c r="S92" i="19"/>
  <c r="T64" i="19"/>
  <c r="N81" i="19"/>
  <c r="O53" i="19"/>
  <c r="S98" i="19"/>
  <c r="T70" i="19"/>
  <c r="T99" i="19" s="1"/>
  <c r="P85" i="19"/>
  <c r="Q57" i="19"/>
  <c r="S97" i="19"/>
  <c r="T69" i="19"/>
  <c r="K73" i="19"/>
  <c r="L47" i="19"/>
  <c r="S94" i="19"/>
  <c r="T66" i="19"/>
  <c r="S96" i="19"/>
  <c r="T68" i="19"/>
  <c r="O83" i="19"/>
  <c r="P55" i="19"/>
  <c r="S91" i="19"/>
  <c r="T63" i="19"/>
  <c r="S93" i="19"/>
  <c r="T65" i="19"/>
  <c r="Q87" i="19"/>
  <c r="R59" i="19"/>
  <c r="M79" i="19"/>
  <c r="N51" i="19"/>
  <c r="L77" i="19"/>
  <c r="M49" i="19"/>
  <c r="O51" i="6"/>
  <c r="N79" i="6"/>
  <c r="S90" i="6"/>
  <c r="T62" i="6"/>
  <c r="Q55" i="6"/>
  <c r="P83" i="6"/>
  <c r="T61" i="6"/>
  <c r="S89" i="6"/>
  <c r="U67" i="6"/>
  <c r="T95" i="6"/>
  <c r="M77" i="6"/>
  <c r="N49" i="6"/>
  <c r="S59" i="6"/>
  <c r="R87" i="6"/>
  <c r="U64" i="6"/>
  <c r="T92" i="6"/>
  <c r="T93" i="6"/>
  <c r="U65" i="6"/>
  <c r="U70" i="6"/>
  <c r="U99" i="6" s="1"/>
  <c r="T98" i="6"/>
  <c r="Q85" i="6"/>
  <c r="R57" i="6"/>
  <c r="O81" i="6"/>
  <c r="P53" i="6"/>
  <c r="M47" i="6"/>
  <c r="L73" i="6"/>
  <c r="U66" i="6"/>
  <c r="T94" i="6"/>
  <c r="U68" i="6"/>
  <c r="T96" i="6"/>
  <c r="U69" i="6"/>
  <c r="T97" i="6"/>
  <c r="M78" i="22" l="1"/>
  <c r="N50" i="22"/>
  <c r="T96" i="22"/>
  <c r="U68" i="22"/>
  <c r="O82" i="22"/>
  <c r="P54" i="22"/>
  <c r="L76" i="22"/>
  <c r="L101" i="22" s="1"/>
  <c r="L46" i="22" s="1"/>
  <c r="M48" i="22"/>
  <c r="N80" i="22"/>
  <c r="O52" i="22"/>
  <c r="T62" i="22"/>
  <c r="S90" i="22"/>
  <c r="T94" i="22"/>
  <c r="U66" i="22"/>
  <c r="T95" i="22"/>
  <c r="U67" i="22"/>
  <c r="P84" i="22"/>
  <c r="Q56" i="22"/>
  <c r="T93" i="22"/>
  <c r="U65" i="22"/>
  <c r="T97" i="22"/>
  <c r="U69" i="22"/>
  <c r="Q86" i="22"/>
  <c r="R58" i="22"/>
  <c r="T98" i="22"/>
  <c r="U70" i="22"/>
  <c r="U99" i="22" s="1"/>
  <c r="T92" i="22"/>
  <c r="U64" i="22"/>
  <c r="R88" i="22"/>
  <c r="S60" i="22"/>
  <c r="O82" i="21"/>
  <c r="P54" i="21"/>
  <c r="L76" i="21"/>
  <c r="L101" i="21" s="1"/>
  <c r="L46" i="21" s="1"/>
  <c r="M48" i="21"/>
  <c r="T96" i="21"/>
  <c r="U68" i="21"/>
  <c r="T94" i="21"/>
  <c r="U66" i="21"/>
  <c r="S90" i="21"/>
  <c r="T62" i="21"/>
  <c r="N80" i="21"/>
  <c r="O52" i="21"/>
  <c r="M78" i="21"/>
  <c r="N50" i="21"/>
  <c r="R88" i="21"/>
  <c r="S60" i="21"/>
  <c r="Q86" i="21"/>
  <c r="R58" i="21"/>
  <c r="T93" i="21"/>
  <c r="U65" i="21"/>
  <c r="P84" i="21"/>
  <c r="Q56" i="21"/>
  <c r="U93" i="21"/>
  <c r="V65" i="21"/>
  <c r="T97" i="21"/>
  <c r="U69" i="21"/>
  <c r="U96" i="21"/>
  <c r="V68" i="21"/>
  <c r="T98" i="21"/>
  <c r="U70" i="21"/>
  <c r="U99" i="21" s="1"/>
  <c r="N80" i="20"/>
  <c r="O52" i="20"/>
  <c r="R88" i="20"/>
  <c r="S60" i="20"/>
  <c r="T98" i="20"/>
  <c r="U70" i="20"/>
  <c r="U99" i="20" s="1"/>
  <c r="O82" i="20"/>
  <c r="P54" i="20"/>
  <c r="T62" i="20"/>
  <c r="S90" i="20"/>
  <c r="T94" i="20"/>
  <c r="U66" i="20"/>
  <c r="L76" i="20"/>
  <c r="L101" i="20" s="1"/>
  <c r="L46" i="20" s="1"/>
  <c r="M48" i="20"/>
  <c r="N50" i="20"/>
  <c r="M78" i="20"/>
  <c r="T96" i="20"/>
  <c r="U68" i="20"/>
  <c r="T92" i="20"/>
  <c r="U64" i="20"/>
  <c r="T95" i="20"/>
  <c r="U67" i="20"/>
  <c r="P84" i="20"/>
  <c r="Q56" i="20"/>
  <c r="T93" i="20"/>
  <c r="U65" i="20"/>
  <c r="Q86" i="20"/>
  <c r="R58" i="20"/>
  <c r="T97" i="20"/>
  <c r="U69" i="20"/>
  <c r="T94" i="19"/>
  <c r="U66" i="19"/>
  <c r="T95" i="19"/>
  <c r="U67" i="19"/>
  <c r="S90" i="19"/>
  <c r="T62" i="19"/>
  <c r="M78" i="19"/>
  <c r="N50" i="19"/>
  <c r="T92" i="19"/>
  <c r="U64" i="19"/>
  <c r="L76" i="19"/>
  <c r="L101" i="19" s="1"/>
  <c r="L46" i="19" s="1"/>
  <c r="M48" i="19"/>
  <c r="P54" i="19"/>
  <c r="O82" i="19"/>
  <c r="O52" i="19"/>
  <c r="N80" i="19"/>
  <c r="P84" i="19"/>
  <c r="Q56" i="19"/>
  <c r="T98" i="19"/>
  <c r="U70" i="19"/>
  <c r="U99" i="19" s="1"/>
  <c r="T93" i="19"/>
  <c r="U65" i="19"/>
  <c r="R88" i="19"/>
  <c r="S60" i="19"/>
  <c r="T97" i="19"/>
  <c r="U69" i="19"/>
  <c r="Q86" i="19"/>
  <c r="R58" i="19"/>
  <c r="T96" i="19"/>
  <c r="U68" i="19"/>
  <c r="U98" i="6"/>
  <c r="V70" i="6"/>
  <c r="V99" i="6" s="1"/>
  <c r="T90" i="6"/>
  <c r="U62" i="6"/>
  <c r="S88" i="6"/>
  <c r="T60" i="6"/>
  <c r="N78" i="6"/>
  <c r="O50" i="6"/>
  <c r="V67" i="6"/>
  <c r="U95" i="6"/>
  <c r="S58" i="6"/>
  <c r="R86" i="6"/>
  <c r="Q54" i="6"/>
  <c r="P82" i="6"/>
  <c r="V65" i="6"/>
  <c r="U93" i="6"/>
  <c r="V69" i="6"/>
  <c r="U97" i="6"/>
  <c r="R56" i="6"/>
  <c r="Q84" i="6"/>
  <c r="T91" i="6"/>
  <c r="U63" i="6"/>
  <c r="V66" i="6"/>
  <c r="U94" i="6"/>
  <c r="N48" i="6"/>
  <c r="M76" i="6"/>
  <c r="M101" i="6" s="1"/>
  <c r="M46" i="6" s="1"/>
  <c r="V68" i="6"/>
  <c r="U96" i="6"/>
  <c r="P52" i="6"/>
  <c r="O80" i="6"/>
  <c r="R87" i="22" l="1"/>
  <c r="S59" i="22"/>
  <c r="U96" i="22"/>
  <c r="V68" i="22"/>
  <c r="S89" i="22"/>
  <c r="T61" i="22"/>
  <c r="U98" i="22"/>
  <c r="V70" i="22"/>
  <c r="V99" i="22" s="1"/>
  <c r="U95" i="22"/>
  <c r="V67" i="22"/>
  <c r="P83" i="22"/>
  <c r="Q55" i="22"/>
  <c r="M47" i="22"/>
  <c r="L73" i="22"/>
  <c r="T91" i="22"/>
  <c r="U63" i="22"/>
  <c r="U93" i="22"/>
  <c r="V65" i="22"/>
  <c r="U94" i="22"/>
  <c r="V66" i="22"/>
  <c r="Q85" i="22"/>
  <c r="R57" i="22"/>
  <c r="O81" i="22"/>
  <c r="P53" i="22"/>
  <c r="N79" i="22"/>
  <c r="O51" i="22"/>
  <c r="N49" i="22"/>
  <c r="M77" i="22"/>
  <c r="U97" i="22"/>
  <c r="V69" i="22"/>
  <c r="S89" i="21"/>
  <c r="T61" i="21"/>
  <c r="W66" i="21"/>
  <c r="V94" i="21"/>
  <c r="U97" i="21"/>
  <c r="V69" i="21"/>
  <c r="L73" i="21"/>
  <c r="M47" i="21"/>
  <c r="U95" i="21"/>
  <c r="V67" i="21"/>
  <c r="Q85" i="21"/>
  <c r="R57" i="21"/>
  <c r="U94" i="21"/>
  <c r="V66" i="21"/>
  <c r="M77" i="21"/>
  <c r="N49" i="21"/>
  <c r="V70" i="21"/>
  <c r="V99" i="21" s="1"/>
  <c r="U98" i="21"/>
  <c r="R87" i="21"/>
  <c r="S59" i="21"/>
  <c r="T91" i="21"/>
  <c r="U63" i="21"/>
  <c r="P83" i="21"/>
  <c r="Q55" i="21"/>
  <c r="O51" i="21"/>
  <c r="N79" i="21"/>
  <c r="V97" i="21"/>
  <c r="W69" i="21"/>
  <c r="O81" i="21"/>
  <c r="P53" i="21"/>
  <c r="Q85" i="20"/>
  <c r="R57" i="20"/>
  <c r="Q55" i="20"/>
  <c r="P83" i="20"/>
  <c r="U96" i="20"/>
  <c r="V68" i="20"/>
  <c r="M47" i="20"/>
  <c r="L73" i="20"/>
  <c r="U93" i="20"/>
  <c r="V65" i="20"/>
  <c r="U94" i="20"/>
  <c r="V66" i="20"/>
  <c r="U97" i="20"/>
  <c r="V69" i="20"/>
  <c r="P53" i="20"/>
  <c r="O81" i="20"/>
  <c r="N79" i="20"/>
  <c r="O51" i="20"/>
  <c r="U98" i="20"/>
  <c r="V70" i="20"/>
  <c r="V99" i="20" s="1"/>
  <c r="M77" i="20"/>
  <c r="N49" i="20"/>
  <c r="S59" i="20"/>
  <c r="R87" i="20"/>
  <c r="U95" i="20"/>
  <c r="V67" i="20"/>
  <c r="S89" i="20"/>
  <c r="T61" i="20"/>
  <c r="T91" i="20"/>
  <c r="U63" i="20"/>
  <c r="O81" i="19"/>
  <c r="P53" i="19"/>
  <c r="U97" i="19"/>
  <c r="V69" i="19"/>
  <c r="P83" i="19"/>
  <c r="Q55" i="19"/>
  <c r="S59" i="19"/>
  <c r="R87" i="19"/>
  <c r="M77" i="19"/>
  <c r="N49" i="19"/>
  <c r="U96" i="19"/>
  <c r="V68" i="19"/>
  <c r="L73" i="19"/>
  <c r="M47" i="19"/>
  <c r="T61" i="19"/>
  <c r="S89" i="19"/>
  <c r="U63" i="19"/>
  <c r="T91" i="19"/>
  <c r="U98" i="19"/>
  <c r="V70" i="19"/>
  <c r="V99" i="19" s="1"/>
  <c r="Q85" i="19"/>
  <c r="R57" i="19"/>
  <c r="U93" i="19"/>
  <c r="V65" i="19"/>
  <c r="V67" i="19"/>
  <c r="U95" i="19"/>
  <c r="N79" i="19"/>
  <c r="O51" i="19"/>
  <c r="U94" i="19"/>
  <c r="V66" i="19"/>
  <c r="V94" i="6"/>
  <c r="W66" i="6"/>
  <c r="S57" i="6"/>
  <c r="R85" i="6"/>
  <c r="P51" i="6"/>
  <c r="O79" i="6"/>
  <c r="V95" i="6"/>
  <c r="W67" i="6"/>
  <c r="U92" i="6"/>
  <c r="V64" i="6"/>
  <c r="U91" i="6"/>
  <c r="V63" i="6"/>
  <c r="W69" i="6"/>
  <c r="V97" i="6"/>
  <c r="U61" i="6"/>
  <c r="T89" i="6"/>
  <c r="Q53" i="6"/>
  <c r="P81" i="6"/>
  <c r="Q83" i="6"/>
  <c r="R55" i="6"/>
  <c r="S87" i="6"/>
  <c r="T59" i="6"/>
  <c r="N47" i="6"/>
  <c r="M73" i="6"/>
  <c r="O49" i="6"/>
  <c r="N77" i="6"/>
  <c r="W70" i="6"/>
  <c r="W99" i="6" s="1"/>
  <c r="V98" i="6"/>
  <c r="W68" i="6"/>
  <c r="V96" i="6"/>
  <c r="R86" i="22" l="1"/>
  <c r="S58" i="22"/>
  <c r="T90" i="22"/>
  <c r="U62" i="22"/>
  <c r="M76" i="22"/>
  <c r="M101" i="22" s="1"/>
  <c r="M46" i="22" s="1"/>
  <c r="N48" i="22"/>
  <c r="Q84" i="22"/>
  <c r="R56" i="22"/>
  <c r="N78" i="22"/>
  <c r="O50" i="22"/>
  <c r="U92" i="22"/>
  <c r="V64" i="22"/>
  <c r="V98" i="22"/>
  <c r="W70" i="22"/>
  <c r="W99" i="22" s="1"/>
  <c r="V95" i="22"/>
  <c r="W67" i="22"/>
  <c r="O80" i="22"/>
  <c r="P52" i="22"/>
  <c r="V94" i="22"/>
  <c r="W66" i="22"/>
  <c r="V96" i="22"/>
  <c r="W68" i="22"/>
  <c r="S88" i="22"/>
  <c r="T60" i="22"/>
  <c r="P82" i="22"/>
  <c r="Q54" i="22"/>
  <c r="V97" i="22"/>
  <c r="W69" i="22"/>
  <c r="O50" i="21"/>
  <c r="N78" i="21"/>
  <c r="P82" i="21"/>
  <c r="Q54" i="21"/>
  <c r="M76" i="21"/>
  <c r="M101" i="21" s="1"/>
  <c r="M46" i="21" s="1"/>
  <c r="N48" i="21"/>
  <c r="U92" i="21"/>
  <c r="V64" i="21"/>
  <c r="W95" i="21"/>
  <c r="X67" i="21"/>
  <c r="R56" i="21"/>
  <c r="Q84" i="21"/>
  <c r="V95" i="21"/>
  <c r="W67" i="21"/>
  <c r="T60" i="21"/>
  <c r="S88" i="21"/>
  <c r="V96" i="21"/>
  <c r="W68" i="21"/>
  <c r="T90" i="21"/>
  <c r="U62" i="21"/>
  <c r="V98" i="21"/>
  <c r="W70" i="21"/>
  <c r="W99" i="21" s="1"/>
  <c r="W98" i="21"/>
  <c r="X70" i="21"/>
  <c r="X99" i="21" s="1"/>
  <c r="S58" i="21"/>
  <c r="R86" i="21"/>
  <c r="O80" i="21"/>
  <c r="P52" i="21"/>
  <c r="M76" i="20"/>
  <c r="M101" i="20" s="1"/>
  <c r="M46" i="20" s="1"/>
  <c r="N48" i="20"/>
  <c r="O50" i="20"/>
  <c r="N78" i="20"/>
  <c r="V95" i="20"/>
  <c r="W67" i="20"/>
  <c r="Q84" i="20"/>
  <c r="R56" i="20"/>
  <c r="P82" i="20"/>
  <c r="Q54" i="20"/>
  <c r="U92" i="20"/>
  <c r="V64" i="20"/>
  <c r="V97" i="20"/>
  <c r="W69" i="20"/>
  <c r="V96" i="20"/>
  <c r="W68" i="20"/>
  <c r="O80" i="20"/>
  <c r="P52" i="20"/>
  <c r="W66" i="20"/>
  <c r="V94" i="20"/>
  <c r="R86" i="20"/>
  <c r="S58" i="20"/>
  <c r="T60" i="20"/>
  <c r="S88" i="20"/>
  <c r="V98" i="20"/>
  <c r="W70" i="20"/>
  <c r="W99" i="20" s="1"/>
  <c r="T90" i="20"/>
  <c r="U62" i="20"/>
  <c r="R86" i="19"/>
  <c r="S58" i="19"/>
  <c r="Q84" i="19"/>
  <c r="R56" i="19"/>
  <c r="S88" i="19"/>
  <c r="T60" i="19"/>
  <c r="M76" i="19"/>
  <c r="M101" i="19" s="1"/>
  <c r="M46" i="19" s="1"/>
  <c r="N48" i="19"/>
  <c r="V97" i="19"/>
  <c r="W69" i="19"/>
  <c r="N78" i="19"/>
  <c r="O50" i="19"/>
  <c r="P82" i="19"/>
  <c r="Q54" i="19"/>
  <c r="V94" i="19"/>
  <c r="W66" i="19"/>
  <c r="T90" i="19"/>
  <c r="U62" i="19"/>
  <c r="W67" i="19"/>
  <c r="V95" i="19"/>
  <c r="O80" i="19"/>
  <c r="P52" i="19"/>
  <c r="V98" i="19"/>
  <c r="W70" i="19"/>
  <c r="W99" i="19" s="1"/>
  <c r="V96" i="19"/>
  <c r="W68" i="19"/>
  <c r="U92" i="19"/>
  <c r="V64" i="19"/>
  <c r="X68" i="6"/>
  <c r="W96" i="6"/>
  <c r="P80" i="6"/>
  <c r="Q52" i="6"/>
  <c r="S56" i="6"/>
  <c r="R84" i="6"/>
  <c r="T58" i="6"/>
  <c r="S86" i="6"/>
  <c r="N76" i="6"/>
  <c r="N101" i="6" s="1"/>
  <c r="N46" i="6" s="1"/>
  <c r="O48" i="6"/>
  <c r="V62" i="6"/>
  <c r="U90" i="6"/>
  <c r="U60" i="6"/>
  <c r="T88" i="6"/>
  <c r="X69" i="6"/>
  <c r="W97" i="6"/>
  <c r="X70" i="6"/>
  <c r="X99" i="6" s="1"/>
  <c r="W98" i="6"/>
  <c r="W64" i="6"/>
  <c r="V92" i="6"/>
  <c r="V93" i="6"/>
  <c r="W65" i="6"/>
  <c r="X67" i="6"/>
  <c r="W95" i="6"/>
  <c r="P50" i="6"/>
  <c r="O78" i="6"/>
  <c r="R54" i="6"/>
  <c r="Q82" i="6"/>
  <c r="R85" i="22" l="1"/>
  <c r="S57" i="22"/>
  <c r="N77" i="22"/>
  <c r="O49" i="22"/>
  <c r="M73" i="22"/>
  <c r="N47" i="22"/>
  <c r="W98" i="22"/>
  <c r="X70" i="22"/>
  <c r="X99" i="22" s="1"/>
  <c r="U91" i="22"/>
  <c r="V63" i="22"/>
  <c r="W96" i="22"/>
  <c r="X68" i="22"/>
  <c r="W95" i="22"/>
  <c r="X67" i="22"/>
  <c r="T89" i="22"/>
  <c r="U61" i="22"/>
  <c r="W97" i="22"/>
  <c r="X69" i="22"/>
  <c r="V93" i="22"/>
  <c r="W65" i="22"/>
  <c r="R55" i="22"/>
  <c r="Q83" i="22"/>
  <c r="P81" i="22"/>
  <c r="Q53" i="22"/>
  <c r="O79" i="22"/>
  <c r="P51" i="22"/>
  <c r="S87" i="22"/>
  <c r="T59" i="22"/>
  <c r="M73" i="21"/>
  <c r="N47" i="21"/>
  <c r="T89" i="21"/>
  <c r="U61" i="21"/>
  <c r="N77" i="21"/>
  <c r="O49" i="21"/>
  <c r="R85" i="21"/>
  <c r="S57" i="21"/>
  <c r="W65" i="21"/>
  <c r="V93" i="21"/>
  <c r="W96" i="21"/>
  <c r="X68" i="21"/>
  <c r="Q53" i="21"/>
  <c r="P81" i="21"/>
  <c r="X96" i="21"/>
  <c r="Y68" i="21"/>
  <c r="U91" i="21"/>
  <c r="V63" i="21"/>
  <c r="R55" i="21"/>
  <c r="Q83" i="21"/>
  <c r="W97" i="21"/>
  <c r="X69" i="21"/>
  <c r="S87" i="21"/>
  <c r="T59" i="21"/>
  <c r="O79" i="21"/>
  <c r="P51" i="21"/>
  <c r="T89" i="20"/>
  <c r="U61" i="20"/>
  <c r="S87" i="20"/>
  <c r="T59" i="20"/>
  <c r="U91" i="20"/>
  <c r="V63" i="20"/>
  <c r="V93" i="20"/>
  <c r="W65" i="20"/>
  <c r="W95" i="20"/>
  <c r="X67" i="20"/>
  <c r="O79" i="20"/>
  <c r="P51" i="20"/>
  <c r="W97" i="20"/>
  <c r="X69" i="20"/>
  <c r="W96" i="20"/>
  <c r="X68" i="20"/>
  <c r="P81" i="20"/>
  <c r="Q53" i="20"/>
  <c r="Q83" i="20"/>
  <c r="R55" i="20"/>
  <c r="N77" i="20"/>
  <c r="O49" i="20"/>
  <c r="R85" i="20"/>
  <c r="S57" i="20"/>
  <c r="W98" i="20"/>
  <c r="X70" i="20"/>
  <c r="X99" i="20" s="1"/>
  <c r="M73" i="20"/>
  <c r="N47" i="20"/>
  <c r="M73" i="19"/>
  <c r="N47" i="19"/>
  <c r="U61" i="19"/>
  <c r="T89" i="19"/>
  <c r="V93" i="19"/>
  <c r="W65" i="19"/>
  <c r="R85" i="19"/>
  <c r="S57" i="19"/>
  <c r="W96" i="19"/>
  <c r="X68" i="19"/>
  <c r="X67" i="19"/>
  <c r="W95" i="19"/>
  <c r="O49" i="19"/>
  <c r="N77" i="19"/>
  <c r="Q83" i="19"/>
  <c r="R55" i="19"/>
  <c r="O79" i="19"/>
  <c r="P51" i="19"/>
  <c r="X69" i="19"/>
  <c r="W97" i="19"/>
  <c r="V63" i="19"/>
  <c r="U91" i="19"/>
  <c r="W98" i="19"/>
  <c r="X70" i="19"/>
  <c r="X99" i="19" s="1"/>
  <c r="S87" i="19"/>
  <c r="T59" i="19"/>
  <c r="P81" i="19"/>
  <c r="Q53" i="19"/>
  <c r="Y68" i="6"/>
  <c r="X96" i="6"/>
  <c r="Y70" i="6"/>
  <c r="Y99" i="6" s="1"/>
  <c r="X98" i="6"/>
  <c r="T57" i="6"/>
  <c r="S85" i="6"/>
  <c r="R53" i="6"/>
  <c r="Q81" i="6"/>
  <c r="X65" i="6"/>
  <c r="W93" i="6"/>
  <c r="U59" i="6"/>
  <c r="T87" i="6"/>
  <c r="W94" i="6"/>
  <c r="X66" i="6"/>
  <c r="U89" i="6"/>
  <c r="V61" i="6"/>
  <c r="S55" i="6"/>
  <c r="R83" i="6"/>
  <c r="V91" i="6"/>
  <c r="W63" i="6"/>
  <c r="O77" i="6"/>
  <c r="P49" i="6"/>
  <c r="Q51" i="6"/>
  <c r="P79" i="6"/>
  <c r="O47" i="6"/>
  <c r="N73" i="6"/>
  <c r="X97" i="6"/>
  <c r="Y69" i="6"/>
  <c r="Q82" i="22" l="1"/>
  <c r="R54" i="22"/>
  <c r="X96" i="22"/>
  <c r="Y68" i="22"/>
  <c r="N76" i="22"/>
  <c r="N101" i="22" s="1"/>
  <c r="N46" i="22" s="1"/>
  <c r="O48" i="22"/>
  <c r="U90" i="22"/>
  <c r="V62" i="22"/>
  <c r="R84" i="22"/>
  <c r="S56" i="22"/>
  <c r="T88" i="22"/>
  <c r="U60" i="22"/>
  <c r="W94" i="22"/>
  <c r="X66" i="22"/>
  <c r="X97" i="22"/>
  <c r="Y69" i="22"/>
  <c r="O78" i="22"/>
  <c r="P50" i="22"/>
  <c r="P80" i="22"/>
  <c r="Q52" i="22"/>
  <c r="X98" i="22"/>
  <c r="Y70" i="22"/>
  <c r="Y99" i="22" s="1"/>
  <c r="V92" i="22"/>
  <c r="W64" i="22"/>
  <c r="S86" i="22"/>
  <c r="T58" i="22"/>
  <c r="Z69" i="21"/>
  <c r="Y97" i="21"/>
  <c r="Q82" i="21"/>
  <c r="R54" i="21"/>
  <c r="R84" i="21"/>
  <c r="S56" i="21"/>
  <c r="T88" i="21"/>
  <c r="U60" i="21"/>
  <c r="X98" i="21"/>
  <c r="Y70" i="21"/>
  <c r="Y99" i="21" s="1"/>
  <c r="P80" i="21"/>
  <c r="Q52" i="21"/>
  <c r="V92" i="21"/>
  <c r="W64" i="21"/>
  <c r="N76" i="21"/>
  <c r="N101" i="21" s="1"/>
  <c r="N46" i="21" s="1"/>
  <c r="O48" i="21"/>
  <c r="S86" i="21"/>
  <c r="T58" i="21"/>
  <c r="P50" i="21"/>
  <c r="O78" i="21"/>
  <c r="X97" i="21"/>
  <c r="Y69" i="21"/>
  <c r="V62" i="21"/>
  <c r="U90" i="21"/>
  <c r="X66" i="21"/>
  <c r="W94" i="21"/>
  <c r="X66" i="20"/>
  <c r="W94" i="20"/>
  <c r="V92" i="20"/>
  <c r="W64" i="20"/>
  <c r="U60" i="20"/>
  <c r="T88" i="20"/>
  <c r="X97" i="20"/>
  <c r="Y69" i="20"/>
  <c r="X98" i="20"/>
  <c r="Y70" i="20"/>
  <c r="Y99" i="20" s="1"/>
  <c r="O48" i="20"/>
  <c r="N76" i="20"/>
  <c r="N101" i="20" s="1"/>
  <c r="N46" i="20" s="1"/>
  <c r="P80" i="20"/>
  <c r="Q52" i="20"/>
  <c r="Q82" i="20"/>
  <c r="R54" i="20"/>
  <c r="X96" i="20"/>
  <c r="Y68" i="20"/>
  <c r="U90" i="20"/>
  <c r="V62" i="20"/>
  <c r="T58" i="20"/>
  <c r="S86" i="20"/>
  <c r="O78" i="20"/>
  <c r="P50" i="20"/>
  <c r="R84" i="20"/>
  <c r="S56" i="20"/>
  <c r="T88" i="19"/>
  <c r="U60" i="19"/>
  <c r="P80" i="19"/>
  <c r="Q52" i="19"/>
  <c r="Y69" i="19"/>
  <c r="X97" i="19"/>
  <c r="N76" i="19"/>
  <c r="N101" i="19" s="1"/>
  <c r="N46" i="19" s="1"/>
  <c r="O48" i="19"/>
  <c r="R84" i="19"/>
  <c r="S56" i="19"/>
  <c r="S86" i="19"/>
  <c r="T58" i="19"/>
  <c r="W94" i="19"/>
  <c r="X66" i="19"/>
  <c r="V92" i="19"/>
  <c r="W64" i="19"/>
  <c r="O78" i="19"/>
  <c r="P50" i="19"/>
  <c r="Q82" i="19"/>
  <c r="R54" i="19"/>
  <c r="X98" i="19"/>
  <c r="Y70" i="19"/>
  <c r="Y99" i="19" s="1"/>
  <c r="X96" i="19"/>
  <c r="Y68" i="19"/>
  <c r="V62" i="19"/>
  <c r="U90" i="19"/>
  <c r="Y67" i="6"/>
  <c r="X95" i="6"/>
  <c r="T86" i="6"/>
  <c r="U58" i="6"/>
  <c r="X64" i="6"/>
  <c r="W92" i="6"/>
  <c r="V60" i="6"/>
  <c r="U88" i="6"/>
  <c r="R52" i="6"/>
  <c r="Q80" i="6"/>
  <c r="P78" i="6"/>
  <c r="Q50" i="6"/>
  <c r="W62" i="6"/>
  <c r="V90" i="6"/>
  <c r="S54" i="6"/>
  <c r="R82" i="6"/>
  <c r="Z70" i="6"/>
  <c r="Z99" i="6" s="1"/>
  <c r="Y98" i="6"/>
  <c r="O76" i="6"/>
  <c r="O101" i="6" s="1"/>
  <c r="O46" i="6" s="1"/>
  <c r="P48" i="6"/>
  <c r="T56" i="6"/>
  <c r="S84" i="6"/>
  <c r="X94" i="6"/>
  <c r="Y66" i="6"/>
  <c r="Z69" i="6"/>
  <c r="Y97" i="6"/>
  <c r="P79" i="22" l="1"/>
  <c r="Q51" i="22"/>
  <c r="R83" i="22"/>
  <c r="S55" i="22"/>
  <c r="W93" i="22"/>
  <c r="X65" i="22"/>
  <c r="Y98" i="22"/>
  <c r="Z70" i="22"/>
  <c r="Z99" i="22" s="1"/>
  <c r="V91" i="22"/>
  <c r="W63" i="22"/>
  <c r="X95" i="22"/>
  <c r="Y67" i="22"/>
  <c r="P49" i="22"/>
  <c r="O77" i="22"/>
  <c r="N73" i="22"/>
  <c r="O47" i="22"/>
  <c r="T87" i="22"/>
  <c r="U59" i="22"/>
  <c r="S85" i="22"/>
  <c r="T57" i="22"/>
  <c r="R53" i="22"/>
  <c r="Q81" i="22"/>
  <c r="U89" i="22"/>
  <c r="V61" i="22"/>
  <c r="Y97" i="22"/>
  <c r="Z69" i="22"/>
  <c r="O77" i="21"/>
  <c r="P49" i="21"/>
  <c r="V61" i="21"/>
  <c r="U89" i="21"/>
  <c r="V91" i="21"/>
  <c r="W63" i="21"/>
  <c r="W93" i="21"/>
  <c r="X65" i="21"/>
  <c r="R53" i="21"/>
  <c r="Q81" i="21"/>
  <c r="P79" i="21"/>
  <c r="Q51" i="21"/>
  <c r="Y98" i="21"/>
  <c r="Z70" i="21"/>
  <c r="Z99" i="21" s="1"/>
  <c r="S55" i="21"/>
  <c r="R83" i="21"/>
  <c r="T87" i="21"/>
  <c r="U59" i="21"/>
  <c r="O47" i="21"/>
  <c r="N73" i="21"/>
  <c r="S85" i="21"/>
  <c r="T57" i="21"/>
  <c r="X95" i="21"/>
  <c r="Y67" i="21"/>
  <c r="Z98" i="21"/>
  <c r="AA70" i="21"/>
  <c r="AA99" i="21" s="1"/>
  <c r="Q51" i="20"/>
  <c r="P79" i="20"/>
  <c r="Q81" i="20"/>
  <c r="R53" i="20"/>
  <c r="T87" i="20"/>
  <c r="U59" i="20"/>
  <c r="U89" i="20"/>
  <c r="V61" i="20"/>
  <c r="V91" i="20"/>
  <c r="W63" i="20"/>
  <c r="N73" i="20"/>
  <c r="O47" i="20"/>
  <c r="W93" i="20"/>
  <c r="X65" i="20"/>
  <c r="O77" i="20"/>
  <c r="P49" i="20"/>
  <c r="R83" i="20"/>
  <c r="S55" i="20"/>
  <c r="S85" i="20"/>
  <c r="T57" i="20"/>
  <c r="Y97" i="20"/>
  <c r="Z69" i="20"/>
  <c r="Y98" i="20"/>
  <c r="Z70" i="20"/>
  <c r="Z99" i="20" s="1"/>
  <c r="X95" i="20"/>
  <c r="Y67" i="20"/>
  <c r="P79" i="19"/>
  <c r="Q51" i="19"/>
  <c r="S85" i="19"/>
  <c r="T57" i="19"/>
  <c r="U89" i="19"/>
  <c r="V61" i="19"/>
  <c r="V91" i="19"/>
  <c r="W63" i="19"/>
  <c r="Y97" i="19"/>
  <c r="Z69" i="19"/>
  <c r="W93" i="19"/>
  <c r="X65" i="19"/>
  <c r="O77" i="19"/>
  <c r="P49" i="19"/>
  <c r="O47" i="19"/>
  <c r="N73" i="19"/>
  <c r="Y67" i="19"/>
  <c r="X95" i="19"/>
  <c r="Y98" i="19"/>
  <c r="Z70" i="19"/>
  <c r="Z99" i="19" s="1"/>
  <c r="R83" i="19"/>
  <c r="S55" i="19"/>
  <c r="T87" i="19"/>
  <c r="U59" i="19"/>
  <c r="Q81" i="19"/>
  <c r="R53" i="19"/>
  <c r="V89" i="6"/>
  <c r="W61" i="6"/>
  <c r="T85" i="6"/>
  <c r="U57" i="6"/>
  <c r="Y65" i="6"/>
  <c r="X93" i="6"/>
  <c r="Q49" i="6"/>
  <c r="P77" i="6"/>
  <c r="V59" i="6"/>
  <c r="U87" i="6"/>
  <c r="Y95" i="6"/>
  <c r="Z67" i="6"/>
  <c r="S83" i="6"/>
  <c r="T55" i="6"/>
  <c r="X63" i="6"/>
  <c r="W91" i="6"/>
  <c r="R51" i="6"/>
  <c r="Q79" i="6"/>
  <c r="P47" i="6"/>
  <c r="O73" i="6"/>
  <c r="AA70" i="6"/>
  <c r="AA99" i="6" s="1"/>
  <c r="Z98" i="6"/>
  <c r="S53" i="6"/>
  <c r="R81" i="6"/>
  <c r="Z68" i="6"/>
  <c r="Y96" i="6"/>
  <c r="Z98" i="22" l="1"/>
  <c r="AA70" i="22"/>
  <c r="AA99" i="22" s="1"/>
  <c r="P48" i="22"/>
  <c r="O76" i="22"/>
  <c r="O101" i="22" s="1"/>
  <c r="O46" i="22" s="1"/>
  <c r="X94" i="22"/>
  <c r="Y66" i="22"/>
  <c r="V90" i="22"/>
  <c r="W62" i="22"/>
  <c r="R82" i="22"/>
  <c r="S54" i="22"/>
  <c r="Q50" i="22"/>
  <c r="P78" i="22"/>
  <c r="T86" i="22"/>
  <c r="U58" i="22"/>
  <c r="Y96" i="22"/>
  <c r="Z68" i="22"/>
  <c r="S84" i="22"/>
  <c r="T56" i="22"/>
  <c r="U88" i="22"/>
  <c r="V60" i="22"/>
  <c r="W92" i="22"/>
  <c r="X64" i="22"/>
  <c r="Q80" i="22"/>
  <c r="R52" i="22"/>
  <c r="Y96" i="21"/>
  <c r="Z68" i="21"/>
  <c r="T86" i="21"/>
  <c r="U58" i="21"/>
  <c r="O76" i="21"/>
  <c r="O101" i="21" s="1"/>
  <c r="O46" i="21" s="1"/>
  <c r="P48" i="21"/>
  <c r="V90" i="21"/>
  <c r="W62" i="21"/>
  <c r="X94" i="21"/>
  <c r="Y66" i="21"/>
  <c r="S84" i="21"/>
  <c r="T56" i="21"/>
  <c r="X64" i="21"/>
  <c r="W92" i="21"/>
  <c r="Q80" i="21"/>
  <c r="R52" i="21"/>
  <c r="V60" i="21"/>
  <c r="U88" i="21"/>
  <c r="Q50" i="21"/>
  <c r="P78" i="21"/>
  <c r="R82" i="21"/>
  <c r="S54" i="21"/>
  <c r="P78" i="20"/>
  <c r="Q50" i="20"/>
  <c r="Z98" i="20"/>
  <c r="AA70" i="20"/>
  <c r="AA99" i="20" s="1"/>
  <c r="P48" i="20"/>
  <c r="O76" i="20"/>
  <c r="O101" i="20" s="1"/>
  <c r="O46" i="20" s="1"/>
  <c r="V90" i="20"/>
  <c r="W62" i="20"/>
  <c r="X94" i="20"/>
  <c r="Y66" i="20"/>
  <c r="Y96" i="20"/>
  <c r="Z68" i="20"/>
  <c r="S84" i="20"/>
  <c r="T56" i="20"/>
  <c r="W92" i="20"/>
  <c r="X64" i="20"/>
  <c r="U88" i="20"/>
  <c r="V60" i="20"/>
  <c r="T86" i="20"/>
  <c r="U58" i="20"/>
  <c r="R82" i="20"/>
  <c r="S54" i="20"/>
  <c r="R52" i="20"/>
  <c r="Q80" i="20"/>
  <c r="W92" i="19"/>
  <c r="X64" i="19"/>
  <c r="S84" i="19"/>
  <c r="T56" i="19"/>
  <c r="P78" i="19"/>
  <c r="Q50" i="19"/>
  <c r="V90" i="19"/>
  <c r="W62" i="19"/>
  <c r="X94" i="19"/>
  <c r="Y66" i="19"/>
  <c r="T86" i="19"/>
  <c r="U58" i="19"/>
  <c r="U88" i="19"/>
  <c r="V60" i="19"/>
  <c r="O76" i="19"/>
  <c r="O101" i="19" s="1"/>
  <c r="O46" i="19" s="1"/>
  <c r="P48" i="19"/>
  <c r="R82" i="19"/>
  <c r="S54" i="19"/>
  <c r="Z98" i="19"/>
  <c r="AA70" i="19"/>
  <c r="AA99" i="19" s="1"/>
  <c r="Q80" i="19"/>
  <c r="R52" i="19"/>
  <c r="Y96" i="19"/>
  <c r="Z68" i="19"/>
  <c r="S82" i="6"/>
  <c r="T54" i="6"/>
  <c r="AA68" i="6"/>
  <c r="Z96" i="6"/>
  <c r="Q48" i="6"/>
  <c r="P76" i="6"/>
  <c r="P101" i="6" s="1"/>
  <c r="P46" i="6" s="1"/>
  <c r="R50" i="6"/>
  <c r="Q78" i="6"/>
  <c r="Z66" i="6"/>
  <c r="Y94" i="6"/>
  <c r="Y64" i="6"/>
  <c r="X92" i="6"/>
  <c r="U56" i="6"/>
  <c r="T84" i="6"/>
  <c r="U86" i="6"/>
  <c r="V58" i="6"/>
  <c r="X62" i="6"/>
  <c r="W90" i="6"/>
  <c r="AA69" i="6"/>
  <c r="Z97" i="6"/>
  <c r="S52" i="6"/>
  <c r="R80" i="6"/>
  <c r="W60" i="6"/>
  <c r="V88" i="6"/>
  <c r="T85" i="22" l="1"/>
  <c r="U57" i="22"/>
  <c r="S53" i="22"/>
  <c r="R81" i="22"/>
  <c r="Z97" i="22"/>
  <c r="AA69" i="22"/>
  <c r="X63" i="22"/>
  <c r="W91" i="22"/>
  <c r="X93" i="22"/>
  <c r="Y65" i="22"/>
  <c r="V59" i="22"/>
  <c r="U87" i="22"/>
  <c r="Y95" i="22"/>
  <c r="Z67" i="22"/>
  <c r="S83" i="22"/>
  <c r="T55" i="22"/>
  <c r="V89" i="22"/>
  <c r="W61" i="22"/>
  <c r="O73" i="22"/>
  <c r="P47" i="22"/>
  <c r="Q79" i="22"/>
  <c r="R51" i="22"/>
  <c r="P77" i="22"/>
  <c r="Q49" i="22"/>
  <c r="W91" i="21"/>
  <c r="X63" i="21"/>
  <c r="P47" i="21"/>
  <c r="O73" i="21"/>
  <c r="U87" i="21"/>
  <c r="V59" i="21"/>
  <c r="Q79" i="21"/>
  <c r="R51" i="21"/>
  <c r="Y95" i="21"/>
  <c r="Z67" i="21"/>
  <c r="AA69" i="21"/>
  <c r="Z97" i="21"/>
  <c r="R81" i="21"/>
  <c r="S53" i="21"/>
  <c r="S83" i="21"/>
  <c r="T55" i="21"/>
  <c r="P77" i="21"/>
  <c r="Q49" i="21"/>
  <c r="X93" i="21"/>
  <c r="Y65" i="21"/>
  <c r="T85" i="21"/>
  <c r="U57" i="21"/>
  <c r="V89" i="21"/>
  <c r="W61" i="21"/>
  <c r="X93" i="20"/>
  <c r="Y65" i="20"/>
  <c r="R81" i="20"/>
  <c r="S53" i="20"/>
  <c r="S83" i="20"/>
  <c r="T55" i="20"/>
  <c r="Q49" i="20"/>
  <c r="P77" i="20"/>
  <c r="Z97" i="20"/>
  <c r="AA69" i="20"/>
  <c r="W91" i="20"/>
  <c r="X63" i="20"/>
  <c r="T85" i="20"/>
  <c r="U57" i="20"/>
  <c r="U87" i="20"/>
  <c r="V59" i="20"/>
  <c r="V89" i="20"/>
  <c r="W61" i="20"/>
  <c r="Y95" i="20"/>
  <c r="Z67" i="20"/>
  <c r="Q79" i="20"/>
  <c r="R51" i="20"/>
  <c r="O73" i="20"/>
  <c r="P47" i="20"/>
  <c r="P77" i="19"/>
  <c r="Q49" i="19"/>
  <c r="R81" i="19"/>
  <c r="S53" i="19"/>
  <c r="T85" i="19"/>
  <c r="U57" i="19"/>
  <c r="P47" i="19"/>
  <c r="O73" i="19"/>
  <c r="Q79" i="19"/>
  <c r="R51" i="19"/>
  <c r="U87" i="19"/>
  <c r="V59" i="19"/>
  <c r="S83" i="19"/>
  <c r="T55" i="19"/>
  <c r="Y95" i="19"/>
  <c r="Z67" i="19"/>
  <c r="X93" i="19"/>
  <c r="Y65" i="19"/>
  <c r="Z97" i="19"/>
  <c r="AA69" i="19"/>
  <c r="W91" i="19"/>
  <c r="X63" i="19"/>
  <c r="V89" i="19"/>
  <c r="W61" i="19"/>
  <c r="X61" i="6"/>
  <c r="W89" i="6"/>
  <c r="S51" i="6"/>
  <c r="R79" i="6"/>
  <c r="T53" i="6"/>
  <c r="S81" i="6"/>
  <c r="R49" i="6"/>
  <c r="Q77" i="6"/>
  <c r="AA98" i="6"/>
  <c r="AB70" i="6"/>
  <c r="AB99" i="6" s="1"/>
  <c r="Y93" i="6"/>
  <c r="Z65" i="6"/>
  <c r="AB69" i="6"/>
  <c r="AA97" i="6"/>
  <c r="U55" i="6"/>
  <c r="T83" i="6"/>
  <c r="W59" i="6"/>
  <c r="V87" i="6"/>
  <c r="P73" i="6"/>
  <c r="Q47" i="6"/>
  <c r="U85" i="6"/>
  <c r="V57" i="6"/>
  <c r="Y63" i="6"/>
  <c r="X91" i="6"/>
  <c r="Z95" i="6"/>
  <c r="AA67" i="6"/>
  <c r="Q78" i="22" l="1"/>
  <c r="R50" i="22"/>
  <c r="U56" i="22"/>
  <c r="T84" i="22"/>
  <c r="X92" i="22"/>
  <c r="Y64" i="22"/>
  <c r="R80" i="22"/>
  <c r="S52" i="22"/>
  <c r="Z96" i="22"/>
  <c r="AA68" i="22"/>
  <c r="AA98" i="22"/>
  <c r="AB70" i="22"/>
  <c r="AB99" i="22" s="1"/>
  <c r="P76" i="22"/>
  <c r="P101" i="22" s="1"/>
  <c r="P46" i="22" s="1"/>
  <c r="Q48" i="22"/>
  <c r="V88" i="22"/>
  <c r="W60" i="22"/>
  <c r="S82" i="22"/>
  <c r="T54" i="22"/>
  <c r="W90" i="22"/>
  <c r="X62" i="22"/>
  <c r="Y94" i="22"/>
  <c r="Z66" i="22"/>
  <c r="U86" i="22"/>
  <c r="V58" i="22"/>
  <c r="S52" i="21"/>
  <c r="R80" i="21"/>
  <c r="W60" i="21"/>
  <c r="V88" i="21"/>
  <c r="Y94" i="21"/>
  <c r="Z66" i="21"/>
  <c r="AB70" i="21"/>
  <c r="AB99" i="21" s="1"/>
  <c r="AA98" i="21"/>
  <c r="Q48" i="21"/>
  <c r="P76" i="21"/>
  <c r="P101" i="21" s="1"/>
  <c r="P46" i="21" s="1"/>
  <c r="W90" i="21"/>
  <c r="X62" i="21"/>
  <c r="U86" i="21"/>
  <c r="V58" i="21"/>
  <c r="Q78" i="21"/>
  <c r="R50" i="21"/>
  <c r="Z96" i="21"/>
  <c r="AA68" i="21"/>
  <c r="Y64" i="21"/>
  <c r="X92" i="21"/>
  <c r="T84" i="21"/>
  <c r="U56" i="21"/>
  <c r="S82" i="21"/>
  <c r="T54" i="21"/>
  <c r="W60" i="20"/>
  <c r="V88" i="20"/>
  <c r="T84" i="20"/>
  <c r="U56" i="20"/>
  <c r="T54" i="20"/>
  <c r="S82" i="20"/>
  <c r="P76" i="20"/>
  <c r="P101" i="20" s="1"/>
  <c r="P46" i="20" s="1"/>
  <c r="Q48" i="20"/>
  <c r="U86" i="20"/>
  <c r="V58" i="20"/>
  <c r="Y64" i="20"/>
  <c r="X92" i="20"/>
  <c r="W90" i="20"/>
  <c r="X62" i="20"/>
  <c r="AB70" i="20"/>
  <c r="AB99" i="20" s="1"/>
  <c r="AA98" i="20"/>
  <c r="Y94" i="20"/>
  <c r="Z66" i="20"/>
  <c r="Q78" i="20"/>
  <c r="R50" i="20"/>
  <c r="S52" i="20"/>
  <c r="R80" i="20"/>
  <c r="Z96" i="20"/>
  <c r="AA68" i="20"/>
  <c r="X92" i="19"/>
  <c r="Y64" i="19"/>
  <c r="V88" i="19"/>
  <c r="W60" i="19"/>
  <c r="W90" i="19"/>
  <c r="X62" i="19"/>
  <c r="P76" i="19"/>
  <c r="P101" i="19" s="1"/>
  <c r="P46" i="19" s="1"/>
  <c r="Q48" i="19"/>
  <c r="T84" i="19"/>
  <c r="U56" i="19"/>
  <c r="AA98" i="19"/>
  <c r="AB70" i="19"/>
  <c r="AB99" i="19" s="1"/>
  <c r="R80" i="19"/>
  <c r="S52" i="19"/>
  <c r="Q78" i="19"/>
  <c r="R50" i="19"/>
  <c r="Z96" i="19"/>
  <c r="AA68" i="19"/>
  <c r="V58" i="19"/>
  <c r="U86" i="19"/>
  <c r="S82" i="19"/>
  <c r="T54" i="19"/>
  <c r="Z66" i="19"/>
  <c r="Y94" i="19"/>
  <c r="R78" i="6"/>
  <c r="S50" i="6"/>
  <c r="AA66" i="6"/>
  <c r="Z94" i="6"/>
  <c r="T52" i="6"/>
  <c r="S80" i="6"/>
  <c r="U84" i="6"/>
  <c r="V56" i="6"/>
  <c r="AB98" i="6"/>
  <c r="AC70" i="6"/>
  <c r="AC99" i="6" s="1"/>
  <c r="Y92" i="6"/>
  <c r="Z64" i="6"/>
  <c r="W58" i="6"/>
  <c r="V86" i="6"/>
  <c r="U54" i="6"/>
  <c r="T82" i="6"/>
  <c r="Q76" i="6"/>
  <c r="Q101" i="6" s="1"/>
  <c r="Q46" i="6" s="1"/>
  <c r="R48" i="6"/>
  <c r="AB68" i="6"/>
  <c r="AA96" i="6"/>
  <c r="X60" i="6"/>
  <c r="W88" i="6"/>
  <c r="Y62" i="6"/>
  <c r="X90" i="6"/>
  <c r="V87" i="22" l="1"/>
  <c r="W59" i="22"/>
  <c r="W89" i="22"/>
  <c r="X61" i="22"/>
  <c r="S81" i="22"/>
  <c r="T53" i="22"/>
  <c r="Z95" i="22"/>
  <c r="AA67" i="22"/>
  <c r="Q77" i="22"/>
  <c r="R49" i="22"/>
  <c r="Y93" i="22"/>
  <c r="Z65" i="22"/>
  <c r="P73" i="22"/>
  <c r="Q47" i="22"/>
  <c r="Y63" i="22"/>
  <c r="X91" i="22"/>
  <c r="U85" i="22"/>
  <c r="V57" i="22"/>
  <c r="T83" i="22"/>
  <c r="U55" i="22"/>
  <c r="AA97" i="22"/>
  <c r="AB69" i="22"/>
  <c r="R79" i="22"/>
  <c r="S51" i="22"/>
  <c r="T83" i="21"/>
  <c r="U55" i="21"/>
  <c r="V57" i="21"/>
  <c r="U85" i="21"/>
  <c r="X91" i="21"/>
  <c r="Y63" i="21"/>
  <c r="Y93" i="21"/>
  <c r="Z65" i="21"/>
  <c r="W89" i="21"/>
  <c r="X61" i="21"/>
  <c r="V87" i="21"/>
  <c r="W59" i="21"/>
  <c r="AA97" i="21"/>
  <c r="AB69" i="21"/>
  <c r="P73" i="21"/>
  <c r="Q47" i="21"/>
  <c r="S51" i="21"/>
  <c r="R79" i="21"/>
  <c r="Z95" i="21"/>
  <c r="AA67" i="21"/>
  <c r="Q77" i="21"/>
  <c r="R49" i="21"/>
  <c r="S81" i="21"/>
  <c r="T53" i="21"/>
  <c r="P73" i="20"/>
  <c r="Q47" i="20"/>
  <c r="U55" i="20"/>
  <c r="T83" i="20"/>
  <c r="Y93" i="20"/>
  <c r="Z65" i="20"/>
  <c r="AA97" i="20"/>
  <c r="AB69" i="20"/>
  <c r="X91" i="20"/>
  <c r="Y63" i="20"/>
  <c r="S81" i="20"/>
  <c r="T53" i="20"/>
  <c r="Z95" i="20"/>
  <c r="AA67" i="20"/>
  <c r="W59" i="20"/>
  <c r="V87" i="20"/>
  <c r="R49" i="20"/>
  <c r="Q77" i="20"/>
  <c r="R79" i="20"/>
  <c r="S51" i="20"/>
  <c r="U85" i="20"/>
  <c r="V57" i="20"/>
  <c r="X61" i="20"/>
  <c r="W89" i="20"/>
  <c r="Q77" i="19"/>
  <c r="R49" i="19"/>
  <c r="S81" i="19"/>
  <c r="T53" i="19"/>
  <c r="V87" i="19"/>
  <c r="W59" i="19"/>
  <c r="Q47" i="19"/>
  <c r="P73" i="19"/>
  <c r="U55" i="19"/>
  <c r="T83" i="19"/>
  <c r="W89" i="19"/>
  <c r="X61" i="19"/>
  <c r="AA97" i="19"/>
  <c r="AB69" i="19"/>
  <c r="U85" i="19"/>
  <c r="V57" i="19"/>
  <c r="Y93" i="19"/>
  <c r="Z65" i="19"/>
  <c r="R79" i="19"/>
  <c r="S51" i="19"/>
  <c r="Z95" i="19"/>
  <c r="AA67" i="19"/>
  <c r="X91" i="19"/>
  <c r="Y63" i="19"/>
  <c r="Y91" i="6"/>
  <c r="Z63" i="6"/>
  <c r="W57" i="6"/>
  <c r="V85" i="6"/>
  <c r="U83" i="6"/>
  <c r="V55" i="6"/>
  <c r="U53" i="6"/>
  <c r="T81" i="6"/>
  <c r="S49" i="6"/>
  <c r="R77" i="6"/>
  <c r="S79" i="6"/>
  <c r="T51" i="6"/>
  <c r="X89" i="6"/>
  <c r="Y61" i="6"/>
  <c r="X59" i="6"/>
  <c r="W87" i="6"/>
  <c r="AA65" i="6"/>
  <c r="Z93" i="6"/>
  <c r="AB97" i="6"/>
  <c r="AC69" i="6"/>
  <c r="AB67" i="6"/>
  <c r="AA95" i="6"/>
  <c r="R47" i="6"/>
  <c r="Q73" i="6"/>
  <c r="T52" i="22" l="1"/>
  <c r="S80" i="22"/>
  <c r="AA96" i="22"/>
  <c r="AB68" i="22"/>
  <c r="Y92" i="22"/>
  <c r="Z64" i="22"/>
  <c r="AB98" i="22"/>
  <c r="AC70" i="22"/>
  <c r="AC99" i="22" s="1"/>
  <c r="Q76" i="22"/>
  <c r="Q101" i="22" s="1"/>
  <c r="Q46" i="22" s="1"/>
  <c r="R48" i="22"/>
  <c r="T82" i="22"/>
  <c r="U54" i="22"/>
  <c r="V56" i="22"/>
  <c r="U84" i="22"/>
  <c r="X90" i="22"/>
  <c r="Y62" i="22"/>
  <c r="Z94" i="22"/>
  <c r="AA66" i="22"/>
  <c r="V86" i="22"/>
  <c r="W58" i="22"/>
  <c r="S50" i="22"/>
  <c r="R78" i="22"/>
  <c r="W88" i="22"/>
  <c r="X60" i="22"/>
  <c r="R48" i="21"/>
  <c r="Q76" i="21"/>
  <c r="Q101" i="21" s="1"/>
  <c r="Q46" i="21" s="1"/>
  <c r="AA66" i="21"/>
  <c r="Z94" i="21"/>
  <c r="S50" i="21"/>
  <c r="R78" i="21"/>
  <c r="AC70" i="21"/>
  <c r="AC99" i="21" s="1"/>
  <c r="AB98" i="21"/>
  <c r="Z64" i="21"/>
  <c r="Y92" i="21"/>
  <c r="AB68" i="21"/>
  <c r="AA96" i="21"/>
  <c r="V86" i="21"/>
  <c r="W58" i="21"/>
  <c r="X90" i="21"/>
  <c r="Y62" i="21"/>
  <c r="U84" i="21"/>
  <c r="V56" i="21"/>
  <c r="U54" i="21"/>
  <c r="T82" i="21"/>
  <c r="W88" i="21"/>
  <c r="X60" i="21"/>
  <c r="T52" i="21"/>
  <c r="S80" i="21"/>
  <c r="X60" i="20"/>
  <c r="W88" i="20"/>
  <c r="V86" i="20"/>
  <c r="W58" i="20"/>
  <c r="Z94" i="20"/>
  <c r="AA66" i="20"/>
  <c r="T82" i="20"/>
  <c r="U54" i="20"/>
  <c r="U84" i="20"/>
  <c r="V56" i="20"/>
  <c r="X90" i="20"/>
  <c r="Y62" i="20"/>
  <c r="AB68" i="20"/>
  <c r="AA96" i="20"/>
  <c r="T52" i="20"/>
  <c r="S80" i="20"/>
  <c r="Y92" i="20"/>
  <c r="Z64" i="20"/>
  <c r="Q76" i="20"/>
  <c r="Q101" i="20" s="1"/>
  <c r="Q46" i="20" s="1"/>
  <c r="R48" i="20"/>
  <c r="AB98" i="20"/>
  <c r="AC70" i="20"/>
  <c r="AC99" i="20" s="1"/>
  <c r="R78" i="20"/>
  <c r="S50" i="20"/>
  <c r="V86" i="19"/>
  <c r="W58" i="19"/>
  <c r="AA96" i="19"/>
  <c r="AB68" i="19"/>
  <c r="W88" i="19"/>
  <c r="X60" i="19"/>
  <c r="X90" i="19"/>
  <c r="Y62" i="19"/>
  <c r="AB98" i="19"/>
  <c r="AC70" i="19"/>
  <c r="AC99" i="19" s="1"/>
  <c r="S80" i="19"/>
  <c r="T52" i="19"/>
  <c r="AA66" i="19"/>
  <c r="Z94" i="19"/>
  <c r="R78" i="19"/>
  <c r="S50" i="19"/>
  <c r="Y92" i="19"/>
  <c r="Z64" i="19"/>
  <c r="Q76" i="19"/>
  <c r="Q101" i="19" s="1"/>
  <c r="Q46" i="19" s="1"/>
  <c r="R48" i="19"/>
  <c r="T82" i="19"/>
  <c r="U54" i="19"/>
  <c r="U84" i="19"/>
  <c r="V56" i="19"/>
  <c r="S48" i="6"/>
  <c r="R76" i="6"/>
  <c r="R101" i="6" s="1"/>
  <c r="R46" i="6" s="1"/>
  <c r="V54" i="6"/>
  <c r="U82" i="6"/>
  <c r="V84" i="6"/>
  <c r="W56" i="6"/>
  <c r="AC68" i="6"/>
  <c r="AB96" i="6"/>
  <c r="AD70" i="6"/>
  <c r="AD99" i="6" s="1"/>
  <c r="AC98" i="6"/>
  <c r="W86" i="6"/>
  <c r="X58" i="6"/>
  <c r="Y90" i="6"/>
  <c r="Z62" i="6"/>
  <c r="Y60" i="6"/>
  <c r="X88" i="6"/>
  <c r="U52" i="6"/>
  <c r="T80" i="6"/>
  <c r="Z92" i="6"/>
  <c r="AA64" i="6"/>
  <c r="AA94" i="6"/>
  <c r="AB66" i="6"/>
  <c r="T50" i="6"/>
  <c r="S78" i="6"/>
  <c r="Z93" i="22" l="1"/>
  <c r="AA65" i="22"/>
  <c r="X89" i="22"/>
  <c r="Y61" i="22"/>
  <c r="S79" i="22"/>
  <c r="T51" i="22"/>
  <c r="V85" i="22"/>
  <c r="W57" i="22"/>
  <c r="R77" i="22"/>
  <c r="S49" i="22"/>
  <c r="Y91" i="22"/>
  <c r="Z63" i="22"/>
  <c r="W87" i="22"/>
  <c r="X59" i="22"/>
  <c r="U83" i="22"/>
  <c r="V55" i="22"/>
  <c r="AB97" i="22"/>
  <c r="AC69" i="22"/>
  <c r="AA95" i="22"/>
  <c r="AB67" i="22"/>
  <c r="Q73" i="22"/>
  <c r="R47" i="22"/>
  <c r="U53" i="22"/>
  <c r="T81" i="22"/>
  <c r="W87" i="21"/>
  <c r="X59" i="21"/>
  <c r="U83" i="21"/>
  <c r="V55" i="21"/>
  <c r="AB97" i="21"/>
  <c r="AC69" i="21"/>
  <c r="AA95" i="21"/>
  <c r="AB67" i="21"/>
  <c r="Y91" i="21"/>
  <c r="Z63" i="21"/>
  <c r="T81" i="21"/>
  <c r="U53" i="21"/>
  <c r="X89" i="21"/>
  <c r="Y61" i="21"/>
  <c r="V85" i="21"/>
  <c r="W57" i="21"/>
  <c r="Q73" i="21"/>
  <c r="R47" i="21"/>
  <c r="S79" i="21"/>
  <c r="T51" i="21"/>
  <c r="Z93" i="21"/>
  <c r="AA65" i="21"/>
  <c r="R77" i="21"/>
  <c r="S49" i="21"/>
  <c r="S79" i="20"/>
  <c r="T51" i="20"/>
  <c r="U83" i="20"/>
  <c r="V55" i="20"/>
  <c r="U53" i="20"/>
  <c r="T81" i="20"/>
  <c r="AA95" i="20"/>
  <c r="AB67" i="20"/>
  <c r="Y91" i="20"/>
  <c r="Z63" i="20"/>
  <c r="Q73" i="20"/>
  <c r="R47" i="20"/>
  <c r="X59" i="20"/>
  <c r="W87" i="20"/>
  <c r="Z93" i="20"/>
  <c r="AA65" i="20"/>
  <c r="V85" i="20"/>
  <c r="W57" i="20"/>
  <c r="AB97" i="20"/>
  <c r="AC69" i="20"/>
  <c r="S49" i="20"/>
  <c r="R77" i="20"/>
  <c r="Y61" i="20"/>
  <c r="X89" i="20"/>
  <c r="V85" i="19"/>
  <c r="W57" i="19"/>
  <c r="U83" i="19"/>
  <c r="V55" i="19"/>
  <c r="X89" i="19"/>
  <c r="Y61" i="19"/>
  <c r="AB97" i="19"/>
  <c r="AC69" i="19"/>
  <c r="Q73" i="19"/>
  <c r="R47" i="19"/>
  <c r="S79" i="19"/>
  <c r="T51" i="19"/>
  <c r="Y91" i="19"/>
  <c r="Z63" i="19"/>
  <c r="AA95" i="19"/>
  <c r="AB67" i="19"/>
  <c r="R77" i="19"/>
  <c r="S49" i="19"/>
  <c r="U53" i="19"/>
  <c r="T81" i="19"/>
  <c r="Z93" i="19"/>
  <c r="AA65" i="19"/>
  <c r="W87" i="19"/>
  <c r="X59" i="19"/>
  <c r="AB95" i="6"/>
  <c r="AC67" i="6"/>
  <c r="Z61" i="6"/>
  <c r="Y89" i="6"/>
  <c r="X57" i="6"/>
  <c r="W85" i="6"/>
  <c r="AA93" i="6"/>
  <c r="AB65" i="6"/>
  <c r="S47" i="6"/>
  <c r="R73" i="6"/>
  <c r="U51" i="6"/>
  <c r="T79" i="6"/>
  <c r="AC97" i="6"/>
  <c r="AD69" i="6"/>
  <c r="AA63" i="6"/>
  <c r="Z91" i="6"/>
  <c r="X87" i="6"/>
  <c r="Y59" i="6"/>
  <c r="W55" i="6"/>
  <c r="V83" i="6"/>
  <c r="V53" i="6"/>
  <c r="U81" i="6"/>
  <c r="T49" i="6"/>
  <c r="S77" i="6"/>
  <c r="AC98" i="22" l="1"/>
  <c r="AD70" i="22"/>
  <c r="AD99" i="22" s="1"/>
  <c r="T50" i="22"/>
  <c r="S78" i="22"/>
  <c r="AA94" i="22"/>
  <c r="AB66" i="22"/>
  <c r="W56" i="22"/>
  <c r="V84" i="22"/>
  <c r="W86" i="22"/>
  <c r="X58" i="22"/>
  <c r="U82" i="22"/>
  <c r="V54" i="22"/>
  <c r="R76" i="22"/>
  <c r="R101" i="22" s="1"/>
  <c r="R46" i="22" s="1"/>
  <c r="S48" i="22"/>
  <c r="X88" i="22"/>
  <c r="Y60" i="22"/>
  <c r="T80" i="22"/>
  <c r="U52" i="22"/>
  <c r="AB96" i="22"/>
  <c r="AC68" i="22"/>
  <c r="Z92" i="22"/>
  <c r="AA64" i="22"/>
  <c r="Y90" i="22"/>
  <c r="Z62" i="22"/>
  <c r="AB96" i="21"/>
  <c r="AC68" i="21"/>
  <c r="Y90" i="21"/>
  <c r="Z62" i="21"/>
  <c r="T80" i="21"/>
  <c r="U52" i="21"/>
  <c r="V84" i="21"/>
  <c r="W56" i="21"/>
  <c r="R76" i="21"/>
  <c r="R101" i="21" s="1"/>
  <c r="R46" i="21" s="1"/>
  <c r="S48" i="21"/>
  <c r="Z92" i="21"/>
  <c r="AA64" i="21"/>
  <c r="X88" i="21"/>
  <c r="Y60" i="21"/>
  <c r="S78" i="21"/>
  <c r="T50" i="21"/>
  <c r="W86" i="21"/>
  <c r="X58" i="21"/>
  <c r="AB66" i="21"/>
  <c r="AA94" i="21"/>
  <c r="AC98" i="21"/>
  <c r="AD70" i="21"/>
  <c r="AD99" i="21" s="1"/>
  <c r="U82" i="21"/>
  <c r="V54" i="21"/>
  <c r="AC68" i="20"/>
  <c r="AB96" i="20"/>
  <c r="S78" i="20"/>
  <c r="T50" i="20"/>
  <c r="X88" i="20"/>
  <c r="Y60" i="20"/>
  <c r="U82" i="20"/>
  <c r="V54" i="20"/>
  <c r="AC98" i="20"/>
  <c r="AD70" i="20"/>
  <c r="AD99" i="20" s="1"/>
  <c r="R76" i="20"/>
  <c r="R101" i="20" s="1"/>
  <c r="R46" i="20" s="1"/>
  <c r="S48" i="20"/>
  <c r="V84" i="20"/>
  <c r="W56" i="20"/>
  <c r="X58" i="20"/>
  <c r="W86" i="20"/>
  <c r="Z92" i="20"/>
  <c r="AA64" i="20"/>
  <c r="T80" i="20"/>
  <c r="U52" i="20"/>
  <c r="AA94" i="20"/>
  <c r="AB66" i="20"/>
  <c r="Y90" i="20"/>
  <c r="Z62" i="20"/>
  <c r="X88" i="19"/>
  <c r="Y60" i="19"/>
  <c r="AA94" i="19"/>
  <c r="AB66" i="19"/>
  <c r="Z92" i="19"/>
  <c r="AA64" i="19"/>
  <c r="Y90" i="19"/>
  <c r="Z62" i="19"/>
  <c r="U52" i="19"/>
  <c r="T80" i="19"/>
  <c r="V84" i="19"/>
  <c r="W56" i="19"/>
  <c r="U82" i="19"/>
  <c r="V54" i="19"/>
  <c r="AC98" i="19"/>
  <c r="AD70" i="19"/>
  <c r="AD99" i="19" s="1"/>
  <c r="S78" i="19"/>
  <c r="T50" i="19"/>
  <c r="R76" i="19"/>
  <c r="R101" i="19" s="1"/>
  <c r="R46" i="19" s="1"/>
  <c r="S48" i="19"/>
  <c r="W86" i="19"/>
  <c r="X58" i="19"/>
  <c r="AB96" i="19"/>
  <c r="AC68" i="19"/>
  <c r="U50" i="6"/>
  <c r="T78" i="6"/>
  <c r="AD98" i="6"/>
  <c r="AE70" i="6"/>
  <c r="AE99" i="6" s="1"/>
  <c r="V52" i="6"/>
  <c r="U80" i="6"/>
  <c r="AC66" i="6"/>
  <c r="AB94" i="6"/>
  <c r="AB64" i="6"/>
  <c r="AA92" i="6"/>
  <c r="W54" i="6"/>
  <c r="V82" i="6"/>
  <c r="X86" i="6"/>
  <c r="Y58" i="6"/>
  <c r="X56" i="6"/>
  <c r="W84" i="6"/>
  <c r="AA62" i="6"/>
  <c r="Z90" i="6"/>
  <c r="Z60" i="6"/>
  <c r="Y88" i="6"/>
  <c r="AC96" i="6"/>
  <c r="AD68" i="6"/>
  <c r="S76" i="6"/>
  <c r="S101" i="6" s="1"/>
  <c r="S46" i="6" s="1"/>
  <c r="T48" i="6"/>
  <c r="R73" i="22" l="1"/>
  <c r="S47" i="22"/>
  <c r="Z91" i="22"/>
  <c r="AA63" i="22"/>
  <c r="Y89" i="22"/>
  <c r="Z61" i="22"/>
  <c r="X57" i="22"/>
  <c r="W85" i="22"/>
  <c r="AA93" i="22"/>
  <c r="AB65" i="22"/>
  <c r="S77" i="22"/>
  <c r="T49" i="22"/>
  <c r="AB95" i="22"/>
  <c r="AC67" i="22"/>
  <c r="AD69" i="22"/>
  <c r="AC97" i="22"/>
  <c r="W55" i="22"/>
  <c r="V83" i="22"/>
  <c r="T79" i="22"/>
  <c r="U51" i="22"/>
  <c r="U81" i="22"/>
  <c r="V53" i="22"/>
  <c r="X87" i="22"/>
  <c r="Y59" i="22"/>
  <c r="W85" i="21"/>
  <c r="X57" i="21"/>
  <c r="U51" i="21"/>
  <c r="T79" i="21"/>
  <c r="Y89" i="21"/>
  <c r="Z61" i="21"/>
  <c r="Z91" i="21"/>
  <c r="AA63" i="21"/>
  <c r="Y59" i="21"/>
  <c r="X87" i="21"/>
  <c r="T49" i="21"/>
  <c r="S77" i="21"/>
  <c r="AC97" i="21"/>
  <c r="AD69" i="21"/>
  <c r="V83" i="21"/>
  <c r="W55" i="21"/>
  <c r="U81" i="21"/>
  <c r="V53" i="21"/>
  <c r="AA93" i="21"/>
  <c r="AB65" i="21"/>
  <c r="AC67" i="21"/>
  <c r="AB95" i="21"/>
  <c r="R73" i="21"/>
  <c r="S47" i="21"/>
  <c r="Z91" i="20"/>
  <c r="AA63" i="20"/>
  <c r="V83" i="20"/>
  <c r="W55" i="20"/>
  <c r="X87" i="20"/>
  <c r="Y59" i="20"/>
  <c r="Y89" i="20"/>
  <c r="Z61" i="20"/>
  <c r="U81" i="20"/>
  <c r="V53" i="20"/>
  <c r="T79" i="20"/>
  <c r="U51" i="20"/>
  <c r="R73" i="20"/>
  <c r="S47" i="20"/>
  <c r="W85" i="20"/>
  <c r="X57" i="20"/>
  <c r="S77" i="20"/>
  <c r="T49" i="20"/>
  <c r="AB65" i="20"/>
  <c r="AA93" i="20"/>
  <c r="AB95" i="20"/>
  <c r="AC67" i="20"/>
  <c r="AC97" i="20"/>
  <c r="AD69" i="20"/>
  <c r="V83" i="19"/>
  <c r="W55" i="19"/>
  <c r="S77" i="19"/>
  <c r="T49" i="19"/>
  <c r="S47" i="19"/>
  <c r="R73" i="19"/>
  <c r="AC97" i="19"/>
  <c r="AD69" i="19"/>
  <c r="Z91" i="19"/>
  <c r="AA63" i="19"/>
  <c r="X87" i="19"/>
  <c r="Y59" i="19"/>
  <c r="W85" i="19"/>
  <c r="X57" i="19"/>
  <c r="AB95" i="19"/>
  <c r="AC67" i="19"/>
  <c r="T79" i="19"/>
  <c r="U51" i="19"/>
  <c r="Y89" i="19"/>
  <c r="Z61" i="19"/>
  <c r="AA93" i="19"/>
  <c r="AB65" i="19"/>
  <c r="U81" i="19"/>
  <c r="V53" i="19"/>
  <c r="U49" i="6"/>
  <c r="T77" i="6"/>
  <c r="Y57" i="6"/>
  <c r="X85" i="6"/>
  <c r="AD97" i="6"/>
  <c r="AE69" i="6"/>
  <c r="AA61" i="6"/>
  <c r="Z89" i="6"/>
  <c r="X55" i="6"/>
  <c r="W83" i="6"/>
  <c r="T47" i="6"/>
  <c r="S73" i="6"/>
  <c r="Y87" i="6"/>
  <c r="Z59" i="6"/>
  <c r="AD67" i="6"/>
  <c r="AC95" i="6"/>
  <c r="W53" i="6"/>
  <c r="V81" i="6"/>
  <c r="AB63" i="6"/>
  <c r="AA91" i="6"/>
  <c r="AB93" i="6"/>
  <c r="AC65" i="6"/>
  <c r="V51" i="6"/>
  <c r="U79" i="6"/>
  <c r="Y88" i="22" l="1"/>
  <c r="Z60" i="22"/>
  <c r="AD98" i="22"/>
  <c r="AE70" i="22"/>
  <c r="AE99" i="22" s="1"/>
  <c r="X86" i="22"/>
  <c r="Y58" i="22"/>
  <c r="W54" i="22"/>
  <c r="V82" i="22"/>
  <c r="AC96" i="22"/>
  <c r="AD68" i="22"/>
  <c r="Z90" i="22"/>
  <c r="AA62" i="22"/>
  <c r="U80" i="22"/>
  <c r="V52" i="22"/>
  <c r="T78" i="22"/>
  <c r="U50" i="22"/>
  <c r="AA92" i="22"/>
  <c r="AB64" i="22"/>
  <c r="AB94" i="22"/>
  <c r="AC66" i="22"/>
  <c r="S76" i="22"/>
  <c r="S101" i="22" s="1"/>
  <c r="S46" i="22" s="1"/>
  <c r="T48" i="22"/>
  <c r="W84" i="22"/>
  <c r="X56" i="22"/>
  <c r="W84" i="21"/>
  <c r="X56" i="21"/>
  <c r="AD98" i="21"/>
  <c r="AE70" i="21"/>
  <c r="AE99" i="21" s="1"/>
  <c r="T78" i="21"/>
  <c r="U50" i="21"/>
  <c r="U80" i="21"/>
  <c r="V52" i="21"/>
  <c r="S76" i="21"/>
  <c r="S101" i="21" s="1"/>
  <c r="S46" i="21" s="1"/>
  <c r="T48" i="21"/>
  <c r="AA92" i="21"/>
  <c r="AB64" i="21"/>
  <c r="Z90" i="21"/>
  <c r="AA62" i="21"/>
  <c r="AB94" i="21"/>
  <c r="AC66" i="21"/>
  <c r="V82" i="21"/>
  <c r="W54" i="21"/>
  <c r="X86" i="21"/>
  <c r="Y58" i="21"/>
  <c r="AC96" i="21"/>
  <c r="AD68" i="21"/>
  <c r="Y88" i="21"/>
  <c r="Z60" i="21"/>
  <c r="AD98" i="20"/>
  <c r="AE70" i="20"/>
  <c r="AE99" i="20" s="1"/>
  <c r="U80" i="20"/>
  <c r="V52" i="20"/>
  <c r="AB94" i="20"/>
  <c r="AC66" i="20"/>
  <c r="X86" i="20"/>
  <c r="Y58" i="20"/>
  <c r="S76" i="20"/>
  <c r="S101" i="20" s="1"/>
  <c r="S46" i="20" s="1"/>
  <c r="T48" i="20"/>
  <c r="Y88" i="20"/>
  <c r="Z60" i="20"/>
  <c r="W84" i="20"/>
  <c r="X56" i="20"/>
  <c r="T78" i="20"/>
  <c r="U50" i="20"/>
  <c r="V82" i="20"/>
  <c r="W54" i="20"/>
  <c r="AA92" i="20"/>
  <c r="AB64" i="20"/>
  <c r="AA62" i="20"/>
  <c r="Z90" i="20"/>
  <c r="AC96" i="20"/>
  <c r="AD68" i="20"/>
  <c r="AC96" i="19"/>
  <c r="AD68" i="19"/>
  <c r="Z90" i="19"/>
  <c r="AA62" i="19"/>
  <c r="T78" i="19"/>
  <c r="U50" i="19"/>
  <c r="AD98" i="19"/>
  <c r="AE70" i="19"/>
  <c r="AE99" i="19" s="1"/>
  <c r="S76" i="19"/>
  <c r="S101" i="19" s="1"/>
  <c r="S46" i="19" s="1"/>
  <c r="T48" i="19"/>
  <c r="U80" i="19"/>
  <c r="V52" i="19"/>
  <c r="AA92" i="19"/>
  <c r="AB64" i="19"/>
  <c r="W84" i="19"/>
  <c r="X56" i="19"/>
  <c r="V82" i="19"/>
  <c r="W54" i="19"/>
  <c r="AB94" i="19"/>
  <c r="AC66" i="19"/>
  <c r="X86" i="19"/>
  <c r="Y58" i="19"/>
  <c r="Y88" i="19"/>
  <c r="Z60" i="19"/>
  <c r="AA60" i="6"/>
  <c r="Z88" i="6"/>
  <c r="W52" i="6"/>
  <c r="V80" i="6"/>
  <c r="AB62" i="6"/>
  <c r="AA90" i="6"/>
  <c r="AF70" i="6"/>
  <c r="AF99" i="6" s="1"/>
  <c r="AE98" i="6"/>
  <c r="Z58" i="6"/>
  <c r="Y86" i="6"/>
  <c r="AE68" i="6"/>
  <c r="AD96" i="6"/>
  <c r="AD66" i="6"/>
  <c r="AC94" i="6"/>
  <c r="AC64" i="6"/>
  <c r="AB92" i="6"/>
  <c r="U48" i="6"/>
  <c r="T76" i="6"/>
  <c r="T101" i="6" s="1"/>
  <c r="T46" i="6" s="1"/>
  <c r="X54" i="6"/>
  <c r="W82" i="6"/>
  <c r="X84" i="6"/>
  <c r="Y56" i="6"/>
  <c r="V50" i="6"/>
  <c r="U78" i="6"/>
  <c r="X85" i="22" l="1"/>
  <c r="Y57" i="22"/>
  <c r="U79" i="22"/>
  <c r="V51" i="22"/>
  <c r="X55" i="22"/>
  <c r="W83" i="22"/>
  <c r="T77" i="22"/>
  <c r="U49" i="22"/>
  <c r="V81" i="22"/>
  <c r="W53" i="22"/>
  <c r="Y87" i="22"/>
  <c r="Z59" i="22"/>
  <c r="AB93" i="22"/>
  <c r="AC65" i="22"/>
  <c r="AD97" i="22"/>
  <c r="AE69" i="22"/>
  <c r="Z89" i="22"/>
  <c r="AA61" i="22"/>
  <c r="S73" i="22"/>
  <c r="T47" i="22"/>
  <c r="AC95" i="22"/>
  <c r="AD67" i="22"/>
  <c r="AA91" i="22"/>
  <c r="AB63" i="22"/>
  <c r="Z89" i="21"/>
  <c r="AA61" i="21"/>
  <c r="V81" i="21"/>
  <c r="W53" i="21"/>
  <c r="AD97" i="21"/>
  <c r="AE69" i="21"/>
  <c r="Y87" i="21"/>
  <c r="Z59" i="21"/>
  <c r="AC95" i="21"/>
  <c r="AD67" i="21"/>
  <c r="U79" i="21"/>
  <c r="V51" i="21"/>
  <c r="AB93" i="21"/>
  <c r="AC65" i="21"/>
  <c r="W83" i="21"/>
  <c r="X55" i="21"/>
  <c r="U49" i="21"/>
  <c r="T77" i="21"/>
  <c r="X85" i="21"/>
  <c r="Y57" i="21"/>
  <c r="AA91" i="21"/>
  <c r="AB63" i="21"/>
  <c r="S73" i="21"/>
  <c r="T47" i="21"/>
  <c r="U79" i="20"/>
  <c r="V51" i="20"/>
  <c r="AB63" i="20"/>
  <c r="AA91" i="20"/>
  <c r="W53" i="20"/>
  <c r="V81" i="20"/>
  <c r="AD97" i="20"/>
  <c r="AE69" i="20"/>
  <c r="Y57" i="20"/>
  <c r="X85" i="20"/>
  <c r="AB93" i="20"/>
  <c r="AC65" i="20"/>
  <c r="Z89" i="20"/>
  <c r="AA61" i="20"/>
  <c r="W83" i="20"/>
  <c r="X55" i="20"/>
  <c r="U49" i="20"/>
  <c r="T77" i="20"/>
  <c r="Y87" i="20"/>
  <c r="Z59" i="20"/>
  <c r="AC95" i="20"/>
  <c r="AD67" i="20"/>
  <c r="S73" i="20"/>
  <c r="T47" i="20"/>
  <c r="W83" i="19"/>
  <c r="X55" i="19"/>
  <c r="T77" i="19"/>
  <c r="U49" i="19"/>
  <c r="AD97" i="19"/>
  <c r="AE69" i="19"/>
  <c r="S73" i="19"/>
  <c r="T47" i="19"/>
  <c r="Z89" i="19"/>
  <c r="AA61" i="19"/>
  <c r="X85" i="19"/>
  <c r="Y57" i="19"/>
  <c r="Y87" i="19"/>
  <c r="Z59" i="19"/>
  <c r="AB93" i="19"/>
  <c r="AC65" i="19"/>
  <c r="U79" i="19"/>
  <c r="V51" i="19"/>
  <c r="AC95" i="19"/>
  <c r="AD67" i="19"/>
  <c r="V81" i="19"/>
  <c r="W53" i="19"/>
  <c r="AA91" i="19"/>
  <c r="AB63" i="19"/>
  <c r="AD65" i="6"/>
  <c r="AC93" i="6"/>
  <c r="AC63" i="6"/>
  <c r="AB91" i="6"/>
  <c r="Y55" i="6"/>
  <c r="X83" i="6"/>
  <c r="AE97" i="6"/>
  <c r="AF69" i="6"/>
  <c r="X53" i="6"/>
  <c r="W81" i="6"/>
  <c r="V79" i="6"/>
  <c r="W51" i="6"/>
  <c r="Z57" i="6"/>
  <c r="Y85" i="6"/>
  <c r="AE67" i="6"/>
  <c r="AD95" i="6"/>
  <c r="U47" i="6"/>
  <c r="T73" i="6"/>
  <c r="V49" i="6"/>
  <c r="U77" i="6"/>
  <c r="AA59" i="6"/>
  <c r="Z87" i="6"/>
  <c r="AB61" i="6"/>
  <c r="AA89" i="6"/>
  <c r="AA90" i="22" l="1"/>
  <c r="AB62" i="22"/>
  <c r="Y86" i="22"/>
  <c r="Z58" i="22"/>
  <c r="AB92" i="22"/>
  <c r="AC64" i="22"/>
  <c r="AE98" i="22"/>
  <c r="AF70" i="22"/>
  <c r="AF99" i="22" s="1"/>
  <c r="U78" i="22"/>
  <c r="V50" i="22"/>
  <c r="AD96" i="22"/>
  <c r="AE68" i="22"/>
  <c r="AC94" i="22"/>
  <c r="AD66" i="22"/>
  <c r="W82" i="22"/>
  <c r="X54" i="22"/>
  <c r="X84" i="22"/>
  <c r="Y56" i="22"/>
  <c r="T76" i="22"/>
  <c r="T101" i="22" s="1"/>
  <c r="T46" i="22" s="1"/>
  <c r="U48" i="22"/>
  <c r="AA60" i="22"/>
  <c r="Z88" i="22"/>
  <c r="W52" i="22"/>
  <c r="V80" i="22"/>
  <c r="T76" i="21"/>
  <c r="T101" i="21" s="1"/>
  <c r="T46" i="21" s="1"/>
  <c r="U48" i="21"/>
  <c r="Z88" i="21"/>
  <c r="AA60" i="21"/>
  <c r="AB92" i="21"/>
  <c r="AC64" i="21"/>
  <c r="AE98" i="21"/>
  <c r="AF70" i="21"/>
  <c r="AF99" i="21" s="1"/>
  <c r="V80" i="21"/>
  <c r="W52" i="21"/>
  <c r="AC94" i="21"/>
  <c r="AD66" i="21"/>
  <c r="Y86" i="21"/>
  <c r="Z58" i="21"/>
  <c r="W82" i="21"/>
  <c r="X54" i="21"/>
  <c r="AD96" i="21"/>
  <c r="AE68" i="21"/>
  <c r="AA90" i="21"/>
  <c r="AB62" i="21"/>
  <c r="X84" i="21"/>
  <c r="Y56" i="21"/>
  <c r="U78" i="21"/>
  <c r="V50" i="21"/>
  <c r="X84" i="20"/>
  <c r="Y56" i="20"/>
  <c r="AA90" i="20"/>
  <c r="AB62" i="20"/>
  <c r="W82" i="20"/>
  <c r="X54" i="20"/>
  <c r="AC94" i="20"/>
  <c r="AD66" i="20"/>
  <c r="V80" i="20"/>
  <c r="W52" i="20"/>
  <c r="T76" i="20"/>
  <c r="T101" i="20" s="1"/>
  <c r="T46" i="20" s="1"/>
  <c r="U48" i="20"/>
  <c r="AE98" i="20"/>
  <c r="AF70" i="20"/>
  <c r="AF99" i="20" s="1"/>
  <c r="AD96" i="20"/>
  <c r="AE68" i="20"/>
  <c r="Z88" i="20"/>
  <c r="AA60" i="20"/>
  <c r="AB92" i="20"/>
  <c r="AC64" i="20"/>
  <c r="U78" i="20"/>
  <c r="V50" i="20"/>
  <c r="Y86" i="20"/>
  <c r="Z58" i="20"/>
  <c r="W52" i="19"/>
  <c r="V80" i="19"/>
  <c r="AA90" i="19"/>
  <c r="AB62" i="19"/>
  <c r="X84" i="19"/>
  <c r="Y56" i="19"/>
  <c r="AB92" i="19"/>
  <c r="AC64" i="19"/>
  <c r="AC94" i="19"/>
  <c r="AD66" i="19"/>
  <c r="T76" i="19"/>
  <c r="T101" i="19" s="1"/>
  <c r="T46" i="19" s="1"/>
  <c r="U48" i="19"/>
  <c r="W82" i="19"/>
  <c r="X54" i="19"/>
  <c r="Z88" i="19"/>
  <c r="AA60" i="19"/>
  <c r="AE98" i="19"/>
  <c r="AF70" i="19"/>
  <c r="AF99" i="19" s="1"/>
  <c r="AD96" i="19"/>
  <c r="AE68" i="19"/>
  <c r="Y86" i="19"/>
  <c r="Z58" i="19"/>
  <c r="U78" i="19"/>
  <c r="V50" i="19"/>
  <c r="AB90" i="6"/>
  <c r="AC62" i="6"/>
  <c r="Z56" i="6"/>
  <c r="Y84" i="6"/>
  <c r="W80" i="6"/>
  <c r="X52" i="6"/>
  <c r="AF98" i="6"/>
  <c r="AG70" i="6"/>
  <c r="AG99" i="6" s="1"/>
  <c r="AF68" i="6"/>
  <c r="AE96" i="6"/>
  <c r="AB60" i="6"/>
  <c r="AA88" i="6"/>
  <c r="AA58" i="6"/>
  <c r="Z86" i="6"/>
  <c r="W50" i="6"/>
  <c r="V78" i="6"/>
  <c r="AD64" i="6"/>
  <c r="AC92" i="6"/>
  <c r="V48" i="6"/>
  <c r="U76" i="6"/>
  <c r="U101" i="6" s="1"/>
  <c r="U46" i="6" s="1"/>
  <c r="X82" i="6"/>
  <c r="Y54" i="6"/>
  <c r="AD94" i="6"/>
  <c r="AE66" i="6"/>
  <c r="Y55" i="22" l="1"/>
  <c r="X83" i="22"/>
  <c r="W81" i="22"/>
  <c r="X53" i="22"/>
  <c r="AD95" i="22"/>
  <c r="AE67" i="22"/>
  <c r="AC93" i="22"/>
  <c r="AD65" i="22"/>
  <c r="AA89" i="22"/>
  <c r="AB61" i="22"/>
  <c r="Z87" i="22"/>
  <c r="AA59" i="22"/>
  <c r="U77" i="22"/>
  <c r="V49" i="22"/>
  <c r="AE97" i="22"/>
  <c r="AF69" i="22"/>
  <c r="T73" i="22"/>
  <c r="U47" i="22"/>
  <c r="Y85" i="22"/>
  <c r="Z57" i="22"/>
  <c r="V79" i="22"/>
  <c r="W51" i="22"/>
  <c r="AB91" i="22"/>
  <c r="AC63" i="22"/>
  <c r="X83" i="21"/>
  <c r="Y55" i="21"/>
  <c r="AC93" i="21"/>
  <c r="AD65" i="21"/>
  <c r="Z87" i="21"/>
  <c r="AA59" i="21"/>
  <c r="AA89" i="21"/>
  <c r="AB61" i="21"/>
  <c r="AE97" i="21"/>
  <c r="AF69" i="21"/>
  <c r="W81" i="21"/>
  <c r="X53" i="21"/>
  <c r="U77" i="21"/>
  <c r="V49" i="21"/>
  <c r="V79" i="21"/>
  <c r="W51" i="21"/>
  <c r="Y85" i="21"/>
  <c r="Z57" i="21"/>
  <c r="AB91" i="21"/>
  <c r="AC63" i="21"/>
  <c r="AD95" i="21"/>
  <c r="AE67" i="21"/>
  <c r="U47" i="21"/>
  <c r="T73" i="21"/>
  <c r="AE97" i="20"/>
  <c r="AF69" i="20"/>
  <c r="U47" i="20"/>
  <c r="T73" i="20"/>
  <c r="X83" i="20"/>
  <c r="Y55" i="20"/>
  <c r="U77" i="20"/>
  <c r="V49" i="20"/>
  <c r="AC63" i="20"/>
  <c r="AB91" i="20"/>
  <c r="AA89" i="20"/>
  <c r="AB61" i="20"/>
  <c r="W81" i="20"/>
  <c r="X53" i="20"/>
  <c r="Z57" i="20"/>
  <c r="Y85" i="20"/>
  <c r="Z87" i="20"/>
  <c r="AA59" i="20"/>
  <c r="AD95" i="20"/>
  <c r="AE67" i="20"/>
  <c r="V79" i="20"/>
  <c r="W51" i="20"/>
  <c r="AC93" i="20"/>
  <c r="AD65" i="20"/>
  <c r="V79" i="19"/>
  <c r="W51" i="19"/>
  <c r="AC93" i="19"/>
  <c r="AD65" i="19"/>
  <c r="AA59" i="19"/>
  <c r="Z87" i="19"/>
  <c r="X83" i="19"/>
  <c r="Y55" i="19"/>
  <c r="AE97" i="19"/>
  <c r="AF69" i="19"/>
  <c r="V49" i="19"/>
  <c r="U77" i="19"/>
  <c r="AB91" i="19"/>
  <c r="AC63" i="19"/>
  <c r="T73" i="19"/>
  <c r="U47" i="19"/>
  <c r="AA89" i="19"/>
  <c r="AB61" i="19"/>
  <c r="AD95" i="19"/>
  <c r="AE67" i="19"/>
  <c r="Y85" i="19"/>
  <c r="Z57" i="19"/>
  <c r="W81" i="19"/>
  <c r="X53" i="19"/>
  <c r="Y53" i="6"/>
  <c r="X81" i="6"/>
  <c r="AA87" i="6"/>
  <c r="AB59" i="6"/>
  <c r="W49" i="6"/>
  <c r="V77" i="6"/>
  <c r="AF67" i="6"/>
  <c r="AE95" i="6"/>
  <c r="X51" i="6"/>
  <c r="W79" i="6"/>
  <c r="Z55" i="6"/>
  <c r="Y83" i="6"/>
  <c r="V47" i="6"/>
  <c r="U73" i="6"/>
  <c r="AC61" i="6"/>
  <c r="AB89" i="6"/>
  <c r="AA57" i="6"/>
  <c r="Z85" i="6"/>
  <c r="AD63" i="6"/>
  <c r="AC91" i="6"/>
  <c r="AE65" i="6"/>
  <c r="AD93" i="6"/>
  <c r="AF97" i="6"/>
  <c r="AG69" i="6"/>
  <c r="U76" i="22" l="1"/>
  <c r="U101" i="22" s="1"/>
  <c r="U46" i="22" s="1"/>
  <c r="V48" i="22"/>
  <c r="AC92" i="22"/>
  <c r="AD64" i="22"/>
  <c r="AF98" i="22"/>
  <c r="AG70" i="22"/>
  <c r="AG99" i="22" s="1"/>
  <c r="AD94" i="22"/>
  <c r="AE66" i="22"/>
  <c r="W80" i="22"/>
  <c r="X52" i="22"/>
  <c r="V78" i="22"/>
  <c r="W50" i="22"/>
  <c r="AE96" i="22"/>
  <c r="AF68" i="22"/>
  <c r="AB90" i="22"/>
  <c r="AC62" i="22"/>
  <c r="AA58" i="22"/>
  <c r="Z86" i="22"/>
  <c r="AB60" i="22"/>
  <c r="AA88" i="22"/>
  <c r="X82" i="22"/>
  <c r="Y54" i="22"/>
  <c r="Y84" i="22"/>
  <c r="Z56" i="22"/>
  <c r="AC62" i="21"/>
  <c r="AB90" i="21"/>
  <c r="AA88" i="21"/>
  <c r="AB60" i="21"/>
  <c r="U76" i="21"/>
  <c r="U101" i="21" s="1"/>
  <c r="U46" i="21" s="1"/>
  <c r="V48" i="21"/>
  <c r="AE96" i="21"/>
  <c r="AF68" i="21"/>
  <c r="AC92" i="21"/>
  <c r="AD64" i="21"/>
  <c r="X82" i="21"/>
  <c r="Y54" i="21"/>
  <c r="AD94" i="21"/>
  <c r="AE66" i="21"/>
  <c r="Z86" i="21"/>
  <c r="AA58" i="21"/>
  <c r="AF98" i="21"/>
  <c r="AG70" i="21"/>
  <c r="AG99" i="21" s="1"/>
  <c r="Y84" i="21"/>
  <c r="Z56" i="21"/>
  <c r="W80" i="21"/>
  <c r="X52" i="21"/>
  <c r="V78" i="21"/>
  <c r="W50" i="21"/>
  <c r="W80" i="20"/>
  <c r="X52" i="20"/>
  <c r="AE96" i="20"/>
  <c r="AF68" i="20"/>
  <c r="V78" i="20"/>
  <c r="W50" i="20"/>
  <c r="X82" i="20"/>
  <c r="Y54" i="20"/>
  <c r="V48" i="20"/>
  <c r="U76" i="20"/>
  <c r="U101" i="20" s="1"/>
  <c r="U46" i="20" s="1"/>
  <c r="AA88" i="20"/>
  <c r="AB60" i="20"/>
  <c r="AF98" i="20"/>
  <c r="AG70" i="20"/>
  <c r="AG99" i="20" s="1"/>
  <c r="AD94" i="20"/>
  <c r="AE66" i="20"/>
  <c r="Z86" i="20"/>
  <c r="AA58" i="20"/>
  <c r="Y84" i="20"/>
  <c r="Z56" i="20"/>
  <c r="AB90" i="20"/>
  <c r="AC62" i="20"/>
  <c r="AC92" i="20"/>
  <c r="AD64" i="20"/>
  <c r="Z86" i="19"/>
  <c r="AA58" i="19"/>
  <c r="Y54" i="19"/>
  <c r="X82" i="19"/>
  <c r="Z56" i="19"/>
  <c r="Y84" i="19"/>
  <c r="AE96" i="19"/>
  <c r="AF68" i="19"/>
  <c r="AF98" i="19"/>
  <c r="AG70" i="19"/>
  <c r="AG99" i="19" s="1"/>
  <c r="W80" i="19"/>
  <c r="X52" i="19"/>
  <c r="U76" i="19"/>
  <c r="U101" i="19" s="1"/>
  <c r="U46" i="19" s="1"/>
  <c r="V48" i="19"/>
  <c r="AC92" i="19"/>
  <c r="AD64" i="19"/>
  <c r="AA88" i="19"/>
  <c r="AB60" i="19"/>
  <c r="AD94" i="19"/>
  <c r="AE66" i="19"/>
  <c r="W50" i="19"/>
  <c r="V78" i="19"/>
  <c r="AB90" i="19"/>
  <c r="AC62" i="19"/>
  <c r="AH70" i="6"/>
  <c r="AH99" i="6" s="1"/>
  <c r="AG98" i="6"/>
  <c r="AD62" i="6"/>
  <c r="AC90" i="6"/>
  <c r="W48" i="6"/>
  <c r="V76" i="6"/>
  <c r="V101" i="6" s="1"/>
  <c r="V46" i="6" s="1"/>
  <c r="AE64" i="6"/>
  <c r="AD92" i="6"/>
  <c r="Z84" i="6"/>
  <c r="AA56" i="6"/>
  <c r="AE94" i="6"/>
  <c r="AF66" i="6"/>
  <c r="AG68" i="6"/>
  <c r="AF96" i="6"/>
  <c r="X50" i="6"/>
  <c r="W78" i="6"/>
  <c r="AB88" i="6"/>
  <c r="AC60" i="6"/>
  <c r="AB58" i="6"/>
  <c r="AA86" i="6"/>
  <c r="Y52" i="6"/>
  <c r="X80" i="6"/>
  <c r="Z54" i="6"/>
  <c r="Y82" i="6"/>
  <c r="AA87" i="22" l="1"/>
  <c r="AB59" i="22"/>
  <c r="Y83" i="22"/>
  <c r="Z55" i="22"/>
  <c r="AF97" i="22"/>
  <c r="AG69" i="22"/>
  <c r="U73" i="22"/>
  <c r="V47" i="22"/>
  <c r="Z85" i="22"/>
  <c r="AA57" i="22"/>
  <c r="AC91" i="22"/>
  <c r="AD63" i="22"/>
  <c r="AE95" i="22"/>
  <c r="AF67" i="22"/>
  <c r="W79" i="22"/>
  <c r="X51" i="22"/>
  <c r="AD93" i="22"/>
  <c r="AE65" i="22"/>
  <c r="AB89" i="22"/>
  <c r="AC61" i="22"/>
  <c r="X81" i="22"/>
  <c r="Y53" i="22"/>
  <c r="V77" i="22"/>
  <c r="W49" i="22"/>
  <c r="X51" i="21"/>
  <c r="W79" i="21"/>
  <c r="AA87" i="21"/>
  <c r="AB59" i="21"/>
  <c r="AE95" i="21"/>
  <c r="AF67" i="21"/>
  <c r="Z85" i="21"/>
  <c r="AA57" i="21"/>
  <c r="AB89" i="21"/>
  <c r="AC61" i="21"/>
  <c r="AF97" i="21"/>
  <c r="AG69" i="21"/>
  <c r="U73" i="21"/>
  <c r="V47" i="21"/>
  <c r="AE65" i="21"/>
  <c r="AD93" i="21"/>
  <c r="Y53" i="21"/>
  <c r="X81" i="21"/>
  <c r="V77" i="21"/>
  <c r="W49" i="21"/>
  <c r="Y83" i="21"/>
  <c r="Z55" i="21"/>
  <c r="AD63" i="21"/>
  <c r="AC91" i="21"/>
  <c r="AD93" i="20"/>
  <c r="AE65" i="20"/>
  <c r="W79" i="20"/>
  <c r="X51" i="20"/>
  <c r="Z85" i="20"/>
  <c r="AA57" i="20"/>
  <c r="AF97" i="20"/>
  <c r="AG69" i="20"/>
  <c r="AE95" i="20"/>
  <c r="AF67" i="20"/>
  <c r="AB89" i="20"/>
  <c r="AC61" i="20"/>
  <c r="AA87" i="20"/>
  <c r="AB59" i="20"/>
  <c r="U73" i="20"/>
  <c r="V47" i="20"/>
  <c r="Y53" i="20"/>
  <c r="X81" i="20"/>
  <c r="Y83" i="20"/>
  <c r="Z55" i="20"/>
  <c r="AD63" i="20"/>
  <c r="AC91" i="20"/>
  <c r="V77" i="20"/>
  <c r="W49" i="20"/>
  <c r="AC91" i="19"/>
  <c r="AD63" i="19"/>
  <c r="AD93" i="19"/>
  <c r="AE65" i="19"/>
  <c r="U73" i="19"/>
  <c r="V47" i="19"/>
  <c r="AE95" i="19"/>
  <c r="AF67" i="19"/>
  <c r="X81" i="19"/>
  <c r="Y53" i="19"/>
  <c r="Y83" i="19"/>
  <c r="Z55" i="19"/>
  <c r="AC61" i="19"/>
  <c r="AB89" i="19"/>
  <c r="AB59" i="19"/>
  <c r="AA87" i="19"/>
  <c r="AF97" i="19"/>
  <c r="AG69" i="19"/>
  <c r="W49" i="19"/>
  <c r="V77" i="19"/>
  <c r="W79" i="19"/>
  <c r="X51" i="19"/>
  <c r="AA57" i="19"/>
  <c r="Z85" i="19"/>
  <c r="X79" i="6"/>
  <c r="Y51" i="6"/>
  <c r="V73" i="6"/>
  <c r="W47" i="6"/>
  <c r="Z53" i="6"/>
  <c r="Y81" i="6"/>
  <c r="AF95" i="6"/>
  <c r="AG67" i="6"/>
  <c r="AD61" i="6"/>
  <c r="AC89" i="6"/>
  <c r="AA55" i="6"/>
  <c r="Z83" i="6"/>
  <c r="AF65" i="6"/>
  <c r="AE93" i="6"/>
  <c r="AH69" i="6"/>
  <c r="AG97" i="6"/>
  <c r="X49" i="6"/>
  <c r="W77" i="6"/>
  <c r="AC59" i="6"/>
  <c r="AB87" i="6"/>
  <c r="AE63" i="6"/>
  <c r="AD91" i="6"/>
  <c r="AB57" i="6"/>
  <c r="AA85" i="6"/>
  <c r="AE94" i="22" l="1"/>
  <c r="AF66" i="22"/>
  <c r="AB88" i="22"/>
  <c r="AC60" i="22"/>
  <c r="W78" i="22"/>
  <c r="X50" i="22"/>
  <c r="Y52" i="22"/>
  <c r="X80" i="22"/>
  <c r="V76" i="22"/>
  <c r="V101" i="22" s="1"/>
  <c r="V46" i="22" s="1"/>
  <c r="W48" i="22"/>
  <c r="Y82" i="22"/>
  <c r="Z54" i="22"/>
  <c r="AF96" i="22"/>
  <c r="AG68" i="22"/>
  <c r="AG98" i="22"/>
  <c r="AH70" i="22"/>
  <c r="AH99" i="22" s="1"/>
  <c r="AB58" i="22"/>
  <c r="AA86" i="22"/>
  <c r="AD62" i="22"/>
  <c r="AC90" i="22"/>
  <c r="AD92" i="22"/>
  <c r="AE64" i="22"/>
  <c r="AA56" i="22"/>
  <c r="Z84" i="22"/>
  <c r="AA86" i="21"/>
  <c r="AB58" i="21"/>
  <c r="AE94" i="21"/>
  <c r="AF66" i="21"/>
  <c r="AA56" i="21"/>
  <c r="Z84" i="21"/>
  <c r="AG98" i="21"/>
  <c r="AH70" i="21"/>
  <c r="AH99" i="21" s="1"/>
  <c r="W48" i="21"/>
  <c r="V76" i="21"/>
  <c r="V101" i="21" s="1"/>
  <c r="V46" i="21" s="1"/>
  <c r="W78" i="21"/>
  <c r="X50" i="21"/>
  <c r="AB88" i="21"/>
  <c r="AC60" i="21"/>
  <c r="AC90" i="21"/>
  <c r="AD62" i="21"/>
  <c r="AD92" i="21"/>
  <c r="AE64" i="21"/>
  <c r="AF96" i="21"/>
  <c r="AG68" i="21"/>
  <c r="Z54" i="21"/>
  <c r="Y82" i="21"/>
  <c r="X80" i="21"/>
  <c r="Y52" i="21"/>
  <c r="AC60" i="20"/>
  <c r="AB88" i="20"/>
  <c r="AA86" i="20"/>
  <c r="AB58" i="20"/>
  <c r="AD92" i="20"/>
  <c r="AE64" i="20"/>
  <c r="Z84" i="20"/>
  <c r="AA56" i="20"/>
  <c r="AC90" i="20"/>
  <c r="AD62" i="20"/>
  <c r="X80" i="20"/>
  <c r="Y52" i="20"/>
  <c r="W78" i="20"/>
  <c r="X50" i="20"/>
  <c r="AG98" i="20"/>
  <c r="AH70" i="20"/>
  <c r="AH99" i="20" s="1"/>
  <c r="AF96" i="20"/>
  <c r="AG68" i="20"/>
  <c r="AE94" i="20"/>
  <c r="AF66" i="20"/>
  <c r="W48" i="20"/>
  <c r="V76" i="20"/>
  <c r="V101" i="20" s="1"/>
  <c r="V46" i="20" s="1"/>
  <c r="Y82" i="20"/>
  <c r="Z54" i="20"/>
  <c r="AB88" i="19"/>
  <c r="AC60" i="19"/>
  <c r="AE94" i="19"/>
  <c r="AF66" i="19"/>
  <c r="W78" i="19"/>
  <c r="X50" i="19"/>
  <c r="AF96" i="19"/>
  <c r="AG68" i="19"/>
  <c r="AA86" i="19"/>
  <c r="AB58" i="19"/>
  <c r="X80" i="19"/>
  <c r="Y52" i="19"/>
  <c r="AC90" i="19"/>
  <c r="AD62" i="19"/>
  <c r="AG98" i="19"/>
  <c r="AH70" i="19"/>
  <c r="AH99" i="19" s="1"/>
  <c r="Y82" i="19"/>
  <c r="Z54" i="19"/>
  <c r="AD92" i="19"/>
  <c r="AE64" i="19"/>
  <c r="W48" i="19"/>
  <c r="V76" i="19"/>
  <c r="V101" i="19" s="1"/>
  <c r="V46" i="19" s="1"/>
  <c r="Z84" i="19"/>
  <c r="AA56" i="19"/>
  <c r="AG66" i="6"/>
  <c r="AF94" i="6"/>
  <c r="AD60" i="6"/>
  <c r="AC88" i="6"/>
  <c r="AB56" i="6"/>
  <c r="AA84" i="6"/>
  <c r="AC58" i="6"/>
  <c r="AB86" i="6"/>
  <c r="AG96" i="6"/>
  <c r="AH68" i="6"/>
  <c r="AI70" i="6"/>
  <c r="AI99" i="6" s="1"/>
  <c r="AH98" i="6"/>
  <c r="AF64" i="6"/>
  <c r="AE92" i="6"/>
  <c r="Z82" i="6"/>
  <c r="AA54" i="6"/>
  <c r="W76" i="6"/>
  <c r="W101" i="6" s="1"/>
  <c r="W46" i="6" s="1"/>
  <c r="X48" i="6"/>
  <c r="Z52" i="6"/>
  <c r="Y80" i="6"/>
  <c r="Y50" i="6"/>
  <c r="X78" i="6"/>
  <c r="AE62" i="6"/>
  <c r="AD90" i="6"/>
  <c r="AB87" i="22" l="1"/>
  <c r="AC59" i="22"/>
  <c r="AA85" i="22"/>
  <c r="AB57" i="22"/>
  <c r="Z53" i="22"/>
  <c r="Y81" i="22"/>
  <c r="AE93" i="22"/>
  <c r="AF65" i="22"/>
  <c r="AG97" i="22"/>
  <c r="AH69" i="22"/>
  <c r="X79" i="22"/>
  <c r="Y51" i="22"/>
  <c r="Z83" i="22"/>
  <c r="AA55" i="22"/>
  <c r="AC89" i="22"/>
  <c r="AD61" i="22"/>
  <c r="W47" i="22"/>
  <c r="V73" i="22"/>
  <c r="AD91" i="22"/>
  <c r="AE63" i="22"/>
  <c r="W77" i="22"/>
  <c r="X49" i="22"/>
  <c r="AF95" i="22"/>
  <c r="AG67" i="22"/>
  <c r="AC89" i="21"/>
  <c r="AD61" i="21"/>
  <c r="AE63" i="21"/>
  <c r="AD91" i="21"/>
  <c r="AA55" i="21"/>
  <c r="Z83" i="21"/>
  <c r="AH69" i="21"/>
  <c r="AG97" i="21"/>
  <c r="AF95" i="21"/>
  <c r="AG67" i="21"/>
  <c r="AE93" i="21"/>
  <c r="AF65" i="21"/>
  <c r="W47" i="21"/>
  <c r="V73" i="21"/>
  <c r="AB87" i="21"/>
  <c r="AC59" i="21"/>
  <c r="Y81" i="21"/>
  <c r="Z53" i="21"/>
  <c r="AA85" i="21"/>
  <c r="AB57" i="21"/>
  <c r="X79" i="21"/>
  <c r="Y51" i="21"/>
  <c r="W77" i="21"/>
  <c r="X49" i="21"/>
  <c r="V73" i="20"/>
  <c r="W47" i="20"/>
  <c r="Z83" i="20"/>
  <c r="AA55" i="20"/>
  <c r="X79" i="20"/>
  <c r="Y51" i="20"/>
  <c r="W77" i="20"/>
  <c r="X49" i="20"/>
  <c r="AF95" i="20"/>
  <c r="AG67" i="20"/>
  <c r="AB87" i="20"/>
  <c r="AC59" i="20"/>
  <c r="AG97" i="20"/>
  <c r="AH69" i="20"/>
  <c r="AE63" i="20"/>
  <c r="AD91" i="20"/>
  <c r="AA85" i="20"/>
  <c r="AB57" i="20"/>
  <c r="AE93" i="20"/>
  <c r="AF65" i="20"/>
  <c r="Y81" i="20"/>
  <c r="Z53" i="20"/>
  <c r="AC89" i="20"/>
  <c r="AD61" i="20"/>
  <c r="Z83" i="19"/>
  <c r="AA55" i="19"/>
  <c r="AC59" i="19"/>
  <c r="AB87" i="19"/>
  <c r="AC89" i="19"/>
  <c r="AD61" i="19"/>
  <c r="AA85" i="19"/>
  <c r="AB57" i="19"/>
  <c r="AG97" i="19"/>
  <c r="AH69" i="19"/>
  <c r="W47" i="19"/>
  <c r="V73" i="19"/>
  <c r="AD91" i="19"/>
  <c r="AE63" i="19"/>
  <c r="X79" i="19"/>
  <c r="Y51" i="19"/>
  <c r="W77" i="19"/>
  <c r="X49" i="19"/>
  <c r="AE93" i="19"/>
  <c r="AF65" i="19"/>
  <c r="Y81" i="19"/>
  <c r="Z53" i="19"/>
  <c r="AF95" i="19"/>
  <c r="AG67" i="19"/>
  <c r="AF63" i="6"/>
  <c r="AE91" i="6"/>
  <c r="AB55" i="6"/>
  <c r="AA83" i="6"/>
  <c r="AC57" i="6"/>
  <c r="AB85" i="6"/>
  <c r="Z81" i="6"/>
  <c r="AA53" i="6"/>
  <c r="AE61" i="6"/>
  <c r="AD89" i="6"/>
  <c r="X77" i="6"/>
  <c r="Y49" i="6"/>
  <c r="AD59" i="6"/>
  <c r="AC87" i="6"/>
  <c r="Z51" i="6"/>
  <c r="Y79" i="6"/>
  <c r="AG65" i="6"/>
  <c r="AF93" i="6"/>
  <c r="AI69" i="6"/>
  <c r="AH97" i="6"/>
  <c r="X47" i="6"/>
  <c r="W73" i="6"/>
  <c r="AH67" i="6"/>
  <c r="AG95" i="6"/>
  <c r="AH68" i="22" l="1"/>
  <c r="AG96" i="22"/>
  <c r="AD90" i="22"/>
  <c r="AE62" i="22"/>
  <c r="AF94" i="22"/>
  <c r="AG66" i="22"/>
  <c r="X78" i="22"/>
  <c r="Y50" i="22"/>
  <c r="AA84" i="22"/>
  <c r="AB56" i="22"/>
  <c r="Z82" i="22"/>
  <c r="AA54" i="22"/>
  <c r="AE92" i="22"/>
  <c r="AF64" i="22"/>
  <c r="Y80" i="22"/>
  <c r="Z52" i="22"/>
  <c r="AB86" i="22"/>
  <c r="AC58" i="22"/>
  <c r="AH98" i="22"/>
  <c r="AI70" i="22"/>
  <c r="AI99" i="22" s="1"/>
  <c r="AC88" i="22"/>
  <c r="AD60" i="22"/>
  <c r="W76" i="22"/>
  <c r="W101" i="22" s="1"/>
  <c r="W46" i="22" s="1"/>
  <c r="X48" i="22"/>
  <c r="Y50" i="21"/>
  <c r="X78" i="21"/>
  <c r="AD60" i="21"/>
  <c r="AC88" i="21"/>
  <c r="AH98" i="21"/>
  <c r="AI70" i="21"/>
  <c r="AI99" i="21" s="1"/>
  <c r="Y80" i="21"/>
  <c r="Z52" i="21"/>
  <c r="AA84" i="21"/>
  <c r="AB56" i="21"/>
  <c r="AE92" i="21"/>
  <c r="AF64" i="21"/>
  <c r="Z82" i="21"/>
  <c r="AA54" i="21"/>
  <c r="AG96" i="21"/>
  <c r="AH68" i="21"/>
  <c r="AD90" i="21"/>
  <c r="AE62" i="21"/>
  <c r="W76" i="21"/>
  <c r="W101" i="21" s="1"/>
  <c r="W46" i="21" s="1"/>
  <c r="X48" i="21"/>
  <c r="AB86" i="21"/>
  <c r="AC58" i="21"/>
  <c r="AF94" i="21"/>
  <c r="AG66" i="21"/>
  <c r="Y50" i="20"/>
  <c r="X78" i="20"/>
  <c r="AE92" i="20"/>
  <c r="AF64" i="20"/>
  <c r="Z82" i="20"/>
  <c r="AA54" i="20"/>
  <c r="AH98" i="20"/>
  <c r="AI70" i="20"/>
  <c r="AI99" i="20" s="1"/>
  <c r="Y80" i="20"/>
  <c r="Z52" i="20"/>
  <c r="AG66" i="20"/>
  <c r="AF94" i="20"/>
  <c r="AA84" i="20"/>
  <c r="AB56" i="20"/>
  <c r="AD90" i="20"/>
  <c r="AE62" i="20"/>
  <c r="AC88" i="20"/>
  <c r="AD60" i="20"/>
  <c r="AB86" i="20"/>
  <c r="AC58" i="20"/>
  <c r="AG96" i="20"/>
  <c r="AH68" i="20"/>
  <c r="X48" i="20"/>
  <c r="W76" i="20"/>
  <c r="W101" i="20" s="1"/>
  <c r="W46" i="20" s="1"/>
  <c r="X78" i="19"/>
  <c r="Y50" i="19"/>
  <c r="AH98" i="19"/>
  <c r="AI70" i="19"/>
  <c r="AI99" i="19" s="1"/>
  <c r="AA84" i="19"/>
  <c r="AB56" i="19"/>
  <c r="AG96" i="19"/>
  <c r="AH68" i="19"/>
  <c r="Y80" i="19"/>
  <c r="Z52" i="19"/>
  <c r="AB86" i="19"/>
  <c r="AC58" i="19"/>
  <c r="Z82" i="19"/>
  <c r="AA54" i="19"/>
  <c r="AE92" i="19"/>
  <c r="AF64" i="19"/>
  <c r="AD90" i="19"/>
  <c r="AE62" i="19"/>
  <c r="AF94" i="19"/>
  <c r="AG66" i="19"/>
  <c r="W76" i="19"/>
  <c r="W101" i="19" s="1"/>
  <c r="W46" i="19" s="1"/>
  <c r="X48" i="19"/>
  <c r="AC88" i="19"/>
  <c r="AD60" i="19"/>
  <c r="AB54" i="6"/>
  <c r="AA82" i="6"/>
  <c r="AI68" i="6"/>
  <c r="AH96" i="6"/>
  <c r="AA52" i="6"/>
  <c r="Z80" i="6"/>
  <c r="X76" i="6"/>
  <c r="X101" i="6" s="1"/>
  <c r="X46" i="6" s="1"/>
  <c r="Y48" i="6"/>
  <c r="AE60" i="6"/>
  <c r="AD88" i="6"/>
  <c r="AD58" i="6"/>
  <c r="AC86" i="6"/>
  <c r="Z50" i="6"/>
  <c r="Y78" i="6"/>
  <c r="AI98" i="6"/>
  <c r="AJ70" i="6"/>
  <c r="AJ99" i="6" s="1"/>
  <c r="AB84" i="6"/>
  <c r="AC56" i="6"/>
  <c r="AH66" i="6"/>
  <c r="AG94" i="6"/>
  <c r="AE90" i="6"/>
  <c r="AF62" i="6"/>
  <c r="AG64" i="6"/>
  <c r="AF92" i="6"/>
  <c r="X77" i="22" l="1"/>
  <c r="Y49" i="22"/>
  <c r="Z81" i="22"/>
  <c r="AA53" i="22"/>
  <c r="Y79" i="22"/>
  <c r="Z51" i="22"/>
  <c r="X47" i="22"/>
  <c r="W73" i="22"/>
  <c r="AD89" i="22"/>
  <c r="AE61" i="22"/>
  <c r="AF93" i="22"/>
  <c r="AG65" i="22"/>
  <c r="AG95" i="22"/>
  <c r="AH67" i="22"/>
  <c r="AE91" i="22"/>
  <c r="AF63" i="22"/>
  <c r="AH97" i="22"/>
  <c r="AI69" i="22"/>
  <c r="AA83" i="22"/>
  <c r="AB55" i="22"/>
  <c r="AC87" i="22"/>
  <c r="AD59" i="22"/>
  <c r="AB85" i="22"/>
  <c r="AC57" i="22"/>
  <c r="AA53" i="21"/>
  <c r="Z81" i="21"/>
  <c r="X77" i="21"/>
  <c r="Y49" i="21"/>
  <c r="AI69" i="21"/>
  <c r="AH97" i="21"/>
  <c r="AA83" i="21"/>
  <c r="AB55" i="21"/>
  <c r="AF93" i="21"/>
  <c r="AG65" i="21"/>
  <c r="W73" i="21"/>
  <c r="X47" i="21"/>
  <c r="AD89" i="21"/>
  <c r="AE61" i="21"/>
  <c r="AF63" i="21"/>
  <c r="AE91" i="21"/>
  <c r="AB85" i="21"/>
  <c r="AC57" i="21"/>
  <c r="AG95" i="21"/>
  <c r="AH67" i="21"/>
  <c r="AC87" i="21"/>
  <c r="AD59" i="21"/>
  <c r="Y79" i="21"/>
  <c r="Z51" i="21"/>
  <c r="Y49" i="20"/>
  <c r="X77" i="20"/>
  <c r="AH97" i="20"/>
  <c r="AI69" i="20"/>
  <c r="AB85" i="20"/>
  <c r="AC57" i="20"/>
  <c r="AA83" i="20"/>
  <c r="AB55" i="20"/>
  <c r="AC87" i="20"/>
  <c r="AD59" i="20"/>
  <c r="AF93" i="20"/>
  <c r="AG65" i="20"/>
  <c r="AG95" i="20"/>
  <c r="AH67" i="20"/>
  <c r="AE91" i="20"/>
  <c r="AF63" i="20"/>
  <c r="AE61" i="20"/>
  <c r="AD89" i="20"/>
  <c r="Z81" i="20"/>
  <c r="AA53" i="20"/>
  <c r="W73" i="20"/>
  <c r="X47" i="20"/>
  <c r="Y79" i="20"/>
  <c r="Z51" i="20"/>
  <c r="AE91" i="19"/>
  <c r="AF63" i="19"/>
  <c r="Z81" i="19"/>
  <c r="AA53" i="19"/>
  <c r="Y79" i="19"/>
  <c r="Z51" i="19"/>
  <c r="AE61" i="19"/>
  <c r="AD89" i="19"/>
  <c r="AF93" i="19"/>
  <c r="AG65" i="19"/>
  <c r="AH97" i="19"/>
  <c r="AI69" i="19"/>
  <c r="X77" i="19"/>
  <c r="Y49" i="19"/>
  <c r="AA83" i="19"/>
  <c r="AB55" i="19"/>
  <c r="AB85" i="19"/>
  <c r="AC57" i="19"/>
  <c r="W73" i="19"/>
  <c r="X47" i="19"/>
  <c r="AG95" i="19"/>
  <c r="AH67" i="19"/>
  <c r="AC87" i="19"/>
  <c r="AD59" i="19"/>
  <c r="Y47" i="6"/>
  <c r="X73" i="6"/>
  <c r="Z79" i="6"/>
  <c r="AA51" i="6"/>
  <c r="AE59" i="6"/>
  <c r="AD87" i="6"/>
  <c r="AJ69" i="6"/>
  <c r="AI97" i="6"/>
  <c r="AH65" i="6"/>
  <c r="AG93" i="6"/>
  <c r="Z49" i="6"/>
  <c r="Y77" i="6"/>
  <c r="AF91" i="6"/>
  <c r="AG63" i="6"/>
  <c r="AB53" i="6"/>
  <c r="AA81" i="6"/>
  <c r="AI67" i="6"/>
  <c r="AH95" i="6"/>
  <c r="AC85" i="6"/>
  <c r="AD57" i="6"/>
  <c r="AF61" i="6"/>
  <c r="AE89" i="6"/>
  <c r="AC55" i="6"/>
  <c r="AB83" i="6"/>
  <c r="X76" i="22" l="1"/>
  <c r="X101" i="22" s="1"/>
  <c r="X46" i="22" s="1"/>
  <c r="Y48" i="22"/>
  <c r="AD88" i="22"/>
  <c r="AE60" i="22"/>
  <c r="AH96" i="22"/>
  <c r="AI68" i="22"/>
  <c r="Z80" i="22"/>
  <c r="AA52" i="22"/>
  <c r="AC86" i="22"/>
  <c r="AD58" i="22"/>
  <c r="AF92" i="22"/>
  <c r="AG64" i="22"/>
  <c r="AB84" i="22"/>
  <c r="AC56" i="22"/>
  <c r="AG94" i="22"/>
  <c r="AH66" i="22"/>
  <c r="AB54" i="22"/>
  <c r="AA82" i="22"/>
  <c r="AI98" i="22"/>
  <c r="AJ70" i="22"/>
  <c r="AJ99" i="22" s="1"/>
  <c r="AE90" i="22"/>
  <c r="AF62" i="22"/>
  <c r="Y78" i="22"/>
  <c r="Z50" i="22"/>
  <c r="AE90" i="21"/>
  <c r="AF62" i="21"/>
  <c r="AH96" i="21"/>
  <c r="AI68" i="21"/>
  <c r="Z80" i="21"/>
  <c r="AA52" i="21"/>
  <c r="AE60" i="21"/>
  <c r="AD88" i="21"/>
  <c r="Y48" i="21"/>
  <c r="X76" i="21"/>
  <c r="X101" i="21" s="1"/>
  <c r="X46" i="21" s="1"/>
  <c r="AC86" i="21"/>
  <c r="AD58" i="21"/>
  <c r="AG94" i="21"/>
  <c r="AH66" i="21"/>
  <c r="AB84" i="21"/>
  <c r="AC56" i="21"/>
  <c r="AF92" i="21"/>
  <c r="AG64" i="21"/>
  <c r="AI98" i="21"/>
  <c r="AJ70" i="21"/>
  <c r="AJ99" i="21" s="1"/>
  <c r="Y78" i="21"/>
  <c r="Z50" i="21"/>
  <c r="AA82" i="21"/>
  <c r="AB54" i="21"/>
  <c r="AF92" i="20"/>
  <c r="AG64" i="20"/>
  <c r="AC86" i="20"/>
  <c r="AD58" i="20"/>
  <c r="AA82" i="20"/>
  <c r="AB54" i="20"/>
  <c r="AA52" i="20"/>
  <c r="Z80" i="20"/>
  <c r="Y48" i="20"/>
  <c r="X76" i="20"/>
  <c r="X101" i="20" s="1"/>
  <c r="X46" i="20" s="1"/>
  <c r="AH96" i="20"/>
  <c r="AI68" i="20"/>
  <c r="AI98" i="20"/>
  <c r="AJ70" i="20"/>
  <c r="AJ99" i="20" s="1"/>
  <c r="AE60" i="20"/>
  <c r="AD88" i="20"/>
  <c r="AB84" i="20"/>
  <c r="AC56" i="20"/>
  <c r="AG94" i="20"/>
  <c r="AH66" i="20"/>
  <c r="AE90" i="20"/>
  <c r="AF62" i="20"/>
  <c r="Z50" i="20"/>
  <c r="Y78" i="20"/>
  <c r="AD58" i="19"/>
  <c r="AC86" i="19"/>
  <c r="AG94" i="19"/>
  <c r="AH66" i="19"/>
  <c r="AF92" i="19"/>
  <c r="AG64" i="19"/>
  <c r="AD88" i="19"/>
  <c r="AE60" i="19"/>
  <c r="AB84" i="19"/>
  <c r="AC56" i="19"/>
  <c r="AE90" i="19"/>
  <c r="AF62" i="19"/>
  <c r="AH96" i="19"/>
  <c r="AI68" i="19"/>
  <c r="Y78" i="19"/>
  <c r="Z50" i="19"/>
  <c r="Z80" i="19"/>
  <c r="AA52" i="19"/>
  <c r="X76" i="19"/>
  <c r="X101" i="19" s="1"/>
  <c r="X46" i="19" s="1"/>
  <c r="Y48" i="19"/>
  <c r="AI98" i="19"/>
  <c r="AJ70" i="19"/>
  <c r="AJ99" i="19" s="1"/>
  <c r="AA82" i="19"/>
  <c r="AB54" i="19"/>
  <c r="AH64" i="6"/>
  <c r="AG92" i="6"/>
  <c r="AF90" i="6"/>
  <c r="AG62" i="6"/>
  <c r="AA80" i="6"/>
  <c r="AB52" i="6"/>
  <c r="AA50" i="6"/>
  <c r="Z78" i="6"/>
  <c r="AC54" i="6"/>
  <c r="AB82" i="6"/>
  <c r="AF60" i="6"/>
  <c r="AE88" i="6"/>
  <c r="AD56" i="6"/>
  <c r="AC84" i="6"/>
  <c r="AJ98" i="6"/>
  <c r="AK70" i="6"/>
  <c r="AK99" i="6" s="1"/>
  <c r="AD86" i="6"/>
  <c r="AE58" i="6"/>
  <c r="AJ68" i="6"/>
  <c r="AI96" i="6"/>
  <c r="AI66" i="6"/>
  <c r="AH94" i="6"/>
  <c r="Y76" i="6"/>
  <c r="Y101" i="6" s="1"/>
  <c r="Y46" i="6" s="1"/>
  <c r="Z48" i="6"/>
  <c r="Z79" i="22" l="1"/>
  <c r="AA51" i="22"/>
  <c r="AH95" i="22"/>
  <c r="AI67" i="22"/>
  <c r="AA81" i="22"/>
  <c r="AB53" i="22"/>
  <c r="AF91" i="22"/>
  <c r="AG63" i="22"/>
  <c r="AC85" i="22"/>
  <c r="AD57" i="22"/>
  <c r="AI97" i="22"/>
  <c r="AJ69" i="22"/>
  <c r="AE89" i="22"/>
  <c r="AF61" i="22"/>
  <c r="AB83" i="22"/>
  <c r="AC55" i="22"/>
  <c r="X73" i="22"/>
  <c r="Y47" i="22"/>
  <c r="AG93" i="22"/>
  <c r="AH65" i="22"/>
  <c r="AE59" i="22"/>
  <c r="AD87" i="22"/>
  <c r="Y77" i="22"/>
  <c r="Z49" i="22"/>
  <c r="AE89" i="21"/>
  <c r="AF61" i="21"/>
  <c r="AA81" i="21"/>
  <c r="AB53" i="21"/>
  <c r="AE59" i="21"/>
  <c r="AD87" i="21"/>
  <c r="AC85" i="21"/>
  <c r="AD57" i="21"/>
  <c r="AH95" i="21"/>
  <c r="AI67" i="21"/>
  <c r="AI97" i="21"/>
  <c r="AJ69" i="21"/>
  <c r="AG93" i="21"/>
  <c r="AH65" i="21"/>
  <c r="X73" i="21"/>
  <c r="Y47" i="21"/>
  <c r="AG63" i="21"/>
  <c r="AF91" i="21"/>
  <c r="AC55" i="21"/>
  <c r="AB83" i="21"/>
  <c r="AA51" i="21"/>
  <c r="Z79" i="21"/>
  <c r="Y77" i="21"/>
  <c r="Z49" i="21"/>
  <c r="Z79" i="20"/>
  <c r="AA51" i="20"/>
  <c r="AH95" i="20"/>
  <c r="AI67" i="20"/>
  <c r="AF61" i="20"/>
  <c r="AE89" i="20"/>
  <c r="AB83" i="20"/>
  <c r="AC55" i="20"/>
  <c r="AI97" i="20"/>
  <c r="AJ69" i="20"/>
  <c r="AC85" i="20"/>
  <c r="AD57" i="20"/>
  <c r="Y47" i="20"/>
  <c r="X73" i="20"/>
  <c r="AG93" i="20"/>
  <c r="AH65" i="20"/>
  <c r="AA81" i="20"/>
  <c r="AB53" i="20"/>
  <c r="AF91" i="20"/>
  <c r="AG63" i="20"/>
  <c r="AE59" i="20"/>
  <c r="AD87" i="20"/>
  <c r="Y77" i="20"/>
  <c r="Z49" i="20"/>
  <c r="AB53" i="19"/>
  <c r="AA81" i="19"/>
  <c r="AC85" i="19"/>
  <c r="AD57" i="19"/>
  <c r="AD87" i="19"/>
  <c r="AE59" i="19"/>
  <c r="AB83" i="19"/>
  <c r="AC55" i="19"/>
  <c r="AA51" i="19"/>
  <c r="Z79" i="19"/>
  <c r="AE89" i="19"/>
  <c r="AF61" i="19"/>
  <c r="AI97" i="19"/>
  <c r="AJ69" i="19"/>
  <c r="AG93" i="19"/>
  <c r="AH65" i="19"/>
  <c r="Y77" i="19"/>
  <c r="Z49" i="19"/>
  <c r="AF91" i="19"/>
  <c r="AG63" i="19"/>
  <c r="AH95" i="19"/>
  <c r="AI67" i="19"/>
  <c r="Y47" i="19"/>
  <c r="X73" i="19"/>
  <c r="AA49" i="6"/>
  <c r="Z77" i="6"/>
  <c r="AC53" i="6"/>
  <c r="AB81" i="6"/>
  <c r="AB51" i="6"/>
  <c r="AA79" i="6"/>
  <c r="AE57" i="6"/>
  <c r="AD85" i="6"/>
  <c r="AK69" i="6"/>
  <c r="AJ97" i="6"/>
  <c r="Z47" i="6"/>
  <c r="Y73" i="6"/>
  <c r="AJ67" i="6"/>
  <c r="AI95" i="6"/>
  <c r="AH63" i="6"/>
  <c r="AG91" i="6"/>
  <c r="AF89" i="6"/>
  <c r="AG61" i="6"/>
  <c r="AF59" i="6"/>
  <c r="AE87" i="6"/>
  <c r="AD55" i="6"/>
  <c r="AC83" i="6"/>
  <c r="AI65" i="6"/>
  <c r="AH93" i="6"/>
  <c r="Z78" i="22" l="1"/>
  <c r="AA50" i="22"/>
  <c r="AC84" i="22"/>
  <c r="AD56" i="22"/>
  <c r="AG92" i="22"/>
  <c r="AH64" i="22"/>
  <c r="AF90" i="22"/>
  <c r="AG62" i="22"/>
  <c r="AB82" i="22"/>
  <c r="AC54" i="22"/>
  <c r="AE88" i="22"/>
  <c r="AF60" i="22"/>
  <c r="AH94" i="22"/>
  <c r="AI66" i="22"/>
  <c r="AJ98" i="22"/>
  <c r="AK70" i="22"/>
  <c r="AK99" i="22" s="1"/>
  <c r="AI96" i="22"/>
  <c r="AJ68" i="22"/>
  <c r="Y76" i="22"/>
  <c r="Y101" i="22" s="1"/>
  <c r="Y46" i="22" s="1"/>
  <c r="Z48" i="22"/>
  <c r="AD86" i="22"/>
  <c r="AE58" i="22"/>
  <c r="AA80" i="22"/>
  <c r="AB52" i="22"/>
  <c r="Z78" i="21"/>
  <c r="AA50" i="21"/>
  <c r="AE58" i="21"/>
  <c r="AD86" i="21"/>
  <c r="AH94" i="21"/>
  <c r="AI66" i="21"/>
  <c r="AA80" i="21"/>
  <c r="AB52" i="21"/>
  <c r="AB82" i="21"/>
  <c r="AC54" i="21"/>
  <c r="AJ68" i="21"/>
  <c r="AI96" i="21"/>
  <c r="AF90" i="21"/>
  <c r="AG62" i="21"/>
  <c r="Z48" i="21"/>
  <c r="Y76" i="21"/>
  <c r="Y101" i="21" s="1"/>
  <c r="Y46" i="21" s="1"/>
  <c r="AE88" i="21"/>
  <c r="AF60" i="21"/>
  <c r="AJ98" i="21"/>
  <c r="AK70" i="21"/>
  <c r="AK99" i="21" s="1"/>
  <c r="AC84" i="21"/>
  <c r="AD56" i="21"/>
  <c r="AH64" i="21"/>
  <c r="AG92" i="21"/>
  <c r="AH94" i="20"/>
  <c r="AI66" i="20"/>
  <c r="AE88" i="20"/>
  <c r="AF60" i="20"/>
  <c r="AF90" i="20"/>
  <c r="AG62" i="20"/>
  <c r="AD86" i="20"/>
  <c r="AE58" i="20"/>
  <c r="AD56" i="20"/>
  <c r="AC84" i="20"/>
  <c r="Y76" i="20"/>
  <c r="Y101" i="20" s="1"/>
  <c r="Y46" i="20" s="1"/>
  <c r="Z48" i="20"/>
  <c r="AI96" i="20"/>
  <c r="AJ68" i="20"/>
  <c r="AB82" i="20"/>
  <c r="AC54" i="20"/>
  <c r="AJ98" i="20"/>
  <c r="AK70" i="20"/>
  <c r="AK99" i="20" s="1"/>
  <c r="AB52" i="20"/>
  <c r="AA80" i="20"/>
  <c r="Z78" i="20"/>
  <c r="AA50" i="20"/>
  <c r="AG92" i="20"/>
  <c r="AH64" i="20"/>
  <c r="Z78" i="19"/>
  <c r="AA50" i="19"/>
  <c r="AA80" i="19"/>
  <c r="AB52" i="19"/>
  <c r="AB82" i="19"/>
  <c r="AC54" i="19"/>
  <c r="AH94" i="19"/>
  <c r="AI66" i="19"/>
  <c r="AD56" i="19"/>
  <c r="AC84" i="19"/>
  <c r="Z48" i="19"/>
  <c r="Y76" i="19"/>
  <c r="Y101" i="19" s="1"/>
  <c r="Y46" i="19" s="1"/>
  <c r="AI96" i="19"/>
  <c r="AJ68" i="19"/>
  <c r="AJ98" i="19"/>
  <c r="AK70" i="19"/>
  <c r="AK99" i="19" s="1"/>
  <c r="AE88" i="19"/>
  <c r="AF60" i="19"/>
  <c r="AG92" i="19"/>
  <c r="AH64" i="19"/>
  <c r="AF90" i="19"/>
  <c r="AG62" i="19"/>
  <c r="AD86" i="19"/>
  <c r="AE58" i="19"/>
  <c r="AI64" i="6"/>
  <c r="AH92" i="6"/>
  <c r="AE56" i="6"/>
  <c r="AD84" i="6"/>
  <c r="AC52" i="6"/>
  <c r="AB80" i="6"/>
  <c r="AF88" i="6"/>
  <c r="AG60" i="6"/>
  <c r="AA48" i="6"/>
  <c r="Z76" i="6"/>
  <c r="Z101" i="6" s="1"/>
  <c r="Z46" i="6" s="1"/>
  <c r="AG90" i="6"/>
  <c r="AH62" i="6"/>
  <c r="AI94" i="6"/>
  <c r="AJ66" i="6"/>
  <c r="AE86" i="6"/>
  <c r="AF58" i="6"/>
  <c r="AK68" i="6"/>
  <c r="AJ96" i="6"/>
  <c r="AC82" i="6"/>
  <c r="AD54" i="6"/>
  <c r="AK98" i="6"/>
  <c r="AL70" i="6"/>
  <c r="AL99" i="6" s="1"/>
  <c r="AA78" i="6"/>
  <c r="AB50" i="6"/>
  <c r="AB81" i="22" l="1"/>
  <c r="AC53" i="22"/>
  <c r="AG91" i="22"/>
  <c r="AH63" i="22"/>
  <c r="AF59" i="22"/>
  <c r="AE87" i="22"/>
  <c r="AI95" i="22"/>
  <c r="AJ67" i="22"/>
  <c r="AH93" i="22"/>
  <c r="AI65" i="22"/>
  <c r="Z77" i="22"/>
  <c r="AA49" i="22"/>
  <c r="AF89" i="22"/>
  <c r="AG61" i="22"/>
  <c r="AD85" i="22"/>
  <c r="AE57" i="22"/>
  <c r="Y73" i="22"/>
  <c r="Z47" i="22"/>
  <c r="AJ97" i="22"/>
  <c r="AK69" i="22"/>
  <c r="AC83" i="22"/>
  <c r="AD55" i="22"/>
  <c r="AA79" i="22"/>
  <c r="AB51" i="22"/>
  <c r="AI95" i="21"/>
  <c r="AJ67" i="21"/>
  <c r="AJ97" i="21"/>
  <c r="AK69" i="21"/>
  <c r="AE87" i="21"/>
  <c r="AF59" i="21"/>
  <c r="Y73" i="21"/>
  <c r="Z47" i="21"/>
  <c r="AH93" i="21"/>
  <c r="AI65" i="21"/>
  <c r="AG91" i="21"/>
  <c r="AH63" i="21"/>
  <c r="AD55" i="21"/>
  <c r="AC83" i="21"/>
  <c r="AA79" i="21"/>
  <c r="AB51" i="21"/>
  <c r="AB81" i="21"/>
  <c r="AC53" i="21"/>
  <c r="Z77" i="21"/>
  <c r="AA49" i="21"/>
  <c r="AD85" i="21"/>
  <c r="AE57" i="21"/>
  <c r="AF89" i="21"/>
  <c r="AG61" i="21"/>
  <c r="AG91" i="20"/>
  <c r="AH63" i="20"/>
  <c r="AA49" i="20"/>
  <c r="Z77" i="20"/>
  <c r="AB81" i="20"/>
  <c r="AC53" i="20"/>
  <c r="Z47" i="20"/>
  <c r="Y73" i="20"/>
  <c r="AH93" i="20"/>
  <c r="AI65" i="20"/>
  <c r="AF59" i="20"/>
  <c r="AE87" i="20"/>
  <c r="AJ97" i="20"/>
  <c r="AK69" i="20"/>
  <c r="AI95" i="20"/>
  <c r="AJ67" i="20"/>
  <c r="AC83" i="20"/>
  <c r="AD55" i="20"/>
  <c r="AA79" i="20"/>
  <c r="AB51" i="20"/>
  <c r="AF89" i="20"/>
  <c r="AG61" i="20"/>
  <c r="AD85" i="20"/>
  <c r="AE57" i="20"/>
  <c r="AG91" i="19"/>
  <c r="AH63" i="19"/>
  <c r="AJ97" i="19"/>
  <c r="AK69" i="19"/>
  <c r="AC83" i="19"/>
  <c r="AD55" i="19"/>
  <c r="AH93" i="19"/>
  <c r="AI65" i="19"/>
  <c r="Y73" i="19"/>
  <c r="Z47" i="19"/>
  <c r="AC53" i="19"/>
  <c r="AB81" i="19"/>
  <c r="Z77" i="19"/>
  <c r="AA49" i="19"/>
  <c r="AF89" i="19"/>
  <c r="AG61" i="19"/>
  <c r="AA79" i="19"/>
  <c r="AB51" i="19"/>
  <c r="AE87" i="19"/>
  <c r="AF59" i="19"/>
  <c r="AI95" i="19"/>
  <c r="AJ67" i="19"/>
  <c r="AD85" i="19"/>
  <c r="AE57" i="19"/>
  <c r="AG59" i="6"/>
  <c r="AF87" i="6"/>
  <c r="AJ95" i="6"/>
  <c r="AK67" i="6"/>
  <c r="AD53" i="6"/>
  <c r="AC81" i="6"/>
  <c r="AE55" i="6"/>
  <c r="AD83" i="6"/>
  <c r="AI63" i="6"/>
  <c r="AH91" i="6"/>
  <c r="AF57" i="6"/>
  <c r="AE85" i="6"/>
  <c r="AC51" i="6"/>
  <c r="AB79" i="6"/>
  <c r="AH61" i="6"/>
  <c r="AG89" i="6"/>
  <c r="AA47" i="6"/>
  <c r="Z73" i="6"/>
  <c r="AL69" i="6"/>
  <c r="AK97" i="6"/>
  <c r="AA77" i="6"/>
  <c r="AB49" i="6"/>
  <c r="AJ65" i="6"/>
  <c r="AI93" i="6"/>
  <c r="AB80" i="22" l="1"/>
  <c r="AC52" i="22"/>
  <c r="AE86" i="22"/>
  <c r="AF58" i="22"/>
  <c r="AJ96" i="22"/>
  <c r="AK68" i="22"/>
  <c r="AD84" i="22"/>
  <c r="AE56" i="22"/>
  <c r="AG90" i="22"/>
  <c r="AH62" i="22"/>
  <c r="AF88" i="22"/>
  <c r="AG60" i="22"/>
  <c r="AK98" i="22"/>
  <c r="AL70" i="22"/>
  <c r="AL99" i="22" s="1"/>
  <c r="AA78" i="22"/>
  <c r="AB50" i="22"/>
  <c r="AH92" i="22"/>
  <c r="AI64" i="22"/>
  <c r="Z76" i="22"/>
  <c r="Z101" i="22" s="1"/>
  <c r="Z46" i="22" s="1"/>
  <c r="AA48" i="22"/>
  <c r="AI94" i="22"/>
  <c r="AJ66" i="22"/>
  <c r="AC82" i="22"/>
  <c r="AD54" i="22"/>
  <c r="AH62" i="21"/>
  <c r="AG90" i="21"/>
  <c r="Z76" i="21"/>
  <c r="Z101" i="21" s="1"/>
  <c r="Z46" i="21" s="1"/>
  <c r="AA48" i="21"/>
  <c r="AE86" i="21"/>
  <c r="AF58" i="21"/>
  <c r="AF88" i="21"/>
  <c r="AG60" i="21"/>
  <c r="AI64" i="21"/>
  <c r="AH92" i="21"/>
  <c r="AB80" i="21"/>
  <c r="AC52" i="21"/>
  <c r="AD84" i="21"/>
  <c r="AE56" i="21"/>
  <c r="AA78" i="21"/>
  <c r="AB50" i="21"/>
  <c r="AL70" i="21"/>
  <c r="AL99" i="21" s="1"/>
  <c r="AK98" i="21"/>
  <c r="AC82" i="21"/>
  <c r="AD54" i="21"/>
  <c r="AI94" i="21"/>
  <c r="AJ66" i="21"/>
  <c r="AK68" i="21"/>
  <c r="AJ96" i="21"/>
  <c r="AG90" i="20"/>
  <c r="AH62" i="20"/>
  <c r="AC82" i="20"/>
  <c r="AD54" i="20"/>
  <c r="AF88" i="20"/>
  <c r="AG60" i="20"/>
  <c r="AA78" i="20"/>
  <c r="AB50" i="20"/>
  <c r="AJ96" i="20"/>
  <c r="AK68" i="20"/>
  <c r="AD84" i="20"/>
  <c r="AE56" i="20"/>
  <c r="AI94" i="20"/>
  <c r="AJ66" i="20"/>
  <c r="AH92" i="20"/>
  <c r="AI64" i="20"/>
  <c r="AE86" i="20"/>
  <c r="AF58" i="20"/>
  <c r="Z76" i="20"/>
  <c r="Z101" i="20" s="1"/>
  <c r="Z46" i="20" s="1"/>
  <c r="AA48" i="20"/>
  <c r="AL70" i="20"/>
  <c r="AL99" i="20" s="1"/>
  <c r="AK98" i="20"/>
  <c r="AC52" i="20"/>
  <c r="AB80" i="20"/>
  <c r="AI94" i="19"/>
  <c r="AJ66" i="19"/>
  <c r="AJ96" i="19"/>
  <c r="AK68" i="19"/>
  <c r="AE56" i="19"/>
  <c r="AD84" i="19"/>
  <c r="AC82" i="19"/>
  <c r="AD54" i="19"/>
  <c r="AE86" i="19"/>
  <c r="AF58" i="19"/>
  <c r="AB80" i="19"/>
  <c r="AC52" i="19"/>
  <c r="AA48" i="19"/>
  <c r="Z76" i="19"/>
  <c r="Z101" i="19" s="1"/>
  <c r="Z46" i="19" s="1"/>
  <c r="AH92" i="19"/>
  <c r="AI64" i="19"/>
  <c r="AH62" i="19"/>
  <c r="AG90" i="19"/>
  <c r="AA78" i="19"/>
  <c r="AB50" i="19"/>
  <c r="AG60" i="19"/>
  <c r="AF88" i="19"/>
  <c r="AK98" i="19"/>
  <c r="AL70" i="19"/>
  <c r="AL99" i="19" s="1"/>
  <c r="AE54" i="6"/>
  <c r="AD82" i="6"/>
  <c r="AK96" i="6"/>
  <c r="AL68" i="6"/>
  <c r="AF86" i="6"/>
  <c r="AG58" i="6"/>
  <c r="AJ94" i="6"/>
  <c r="AK66" i="6"/>
  <c r="AH90" i="6"/>
  <c r="AI62" i="6"/>
  <c r="AF56" i="6"/>
  <c r="AE84" i="6"/>
  <c r="AB78" i="6"/>
  <c r="AC50" i="6"/>
  <c r="AD52" i="6"/>
  <c r="AC80" i="6"/>
  <c r="AM70" i="6"/>
  <c r="AM99" i="6" s="1"/>
  <c r="AL98" i="6"/>
  <c r="AB48" i="6"/>
  <c r="AA76" i="6"/>
  <c r="AA101" i="6" s="1"/>
  <c r="AA46" i="6" s="1"/>
  <c r="AJ64" i="6"/>
  <c r="AI92" i="6"/>
  <c r="AH60" i="6"/>
  <c r="AG88" i="6"/>
  <c r="AD83" i="22" l="1"/>
  <c r="AE55" i="22"/>
  <c r="AC51" i="22"/>
  <c r="AB79" i="22"/>
  <c r="AE85" i="22"/>
  <c r="AF57" i="22"/>
  <c r="AJ95" i="22"/>
  <c r="AK67" i="22"/>
  <c r="AK97" i="22"/>
  <c r="AL69" i="22"/>
  <c r="AG59" i="22"/>
  <c r="AF87" i="22"/>
  <c r="AA77" i="22"/>
  <c r="AB49" i="22"/>
  <c r="AG89" i="22"/>
  <c r="AH61" i="22"/>
  <c r="Z73" i="22"/>
  <c r="AA47" i="22"/>
  <c r="AI93" i="22"/>
  <c r="AJ65" i="22"/>
  <c r="AH91" i="22"/>
  <c r="AI63" i="22"/>
  <c r="AC81" i="22"/>
  <c r="AD53" i="22"/>
  <c r="AG89" i="21"/>
  <c r="AH61" i="21"/>
  <c r="AK67" i="21"/>
  <c r="AJ95" i="21"/>
  <c r="AB79" i="21"/>
  <c r="AC51" i="21"/>
  <c r="AF87" i="21"/>
  <c r="AG59" i="21"/>
  <c r="AA77" i="21"/>
  <c r="AB49" i="21"/>
  <c r="AA47" i="21"/>
  <c r="Z73" i="21"/>
  <c r="AK97" i="21"/>
  <c r="AL69" i="21"/>
  <c r="AE85" i="21"/>
  <c r="AF57" i="21"/>
  <c r="AD83" i="21"/>
  <c r="AE55" i="21"/>
  <c r="AC81" i="21"/>
  <c r="AD53" i="21"/>
  <c r="AI93" i="21"/>
  <c r="AJ65" i="21"/>
  <c r="AH91" i="21"/>
  <c r="AI63" i="21"/>
  <c r="AB49" i="20"/>
  <c r="AA77" i="20"/>
  <c r="AD83" i="20"/>
  <c r="AE55" i="20"/>
  <c r="Z73" i="20"/>
  <c r="AA47" i="20"/>
  <c r="AB79" i="20"/>
  <c r="AC51" i="20"/>
  <c r="AG89" i="20"/>
  <c r="AH61" i="20"/>
  <c r="AE85" i="20"/>
  <c r="AF57" i="20"/>
  <c r="AF87" i="20"/>
  <c r="AG59" i="20"/>
  <c r="AK97" i="20"/>
  <c r="AL69" i="20"/>
  <c r="AH91" i="20"/>
  <c r="AI63" i="20"/>
  <c r="AI93" i="20"/>
  <c r="AJ65" i="20"/>
  <c r="AC81" i="20"/>
  <c r="AD53" i="20"/>
  <c r="AJ95" i="20"/>
  <c r="AK67" i="20"/>
  <c r="Z73" i="19"/>
  <c r="AA47" i="19"/>
  <c r="AA77" i="19"/>
  <c r="AB49" i="19"/>
  <c r="AD53" i="19"/>
  <c r="AC81" i="19"/>
  <c r="AI93" i="19"/>
  <c r="AJ65" i="19"/>
  <c r="AE55" i="19"/>
  <c r="AD83" i="19"/>
  <c r="AE85" i="19"/>
  <c r="AF57" i="19"/>
  <c r="AB79" i="19"/>
  <c r="AC51" i="19"/>
  <c r="AF87" i="19"/>
  <c r="AG59" i="19"/>
  <c r="AJ95" i="19"/>
  <c r="AK67" i="19"/>
  <c r="AG89" i="19"/>
  <c r="AH61" i="19"/>
  <c r="AK97" i="19"/>
  <c r="AL69" i="19"/>
  <c r="AH91" i="19"/>
  <c r="AI63" i="19"/>
  <c r="AI61" i="6"/>
  <c r="AH89" i="6"/>
  <c r="AD51" i="6"/>
  <c r="AC79" i="6"/>
  <c r="AM69" i="6"/>
  <c r="AL97" i="6"/>
  <c r="AF85" i="6"/>
  <c r="AG57" i="6"/>
  <c r="AJ63" i="6"/>
  <c r="AI91" i="6"/>
  <c r="AL67" i="6"/>
  <c r="AK95" i="6"/>
  <c r="AD81" i="6"/>
  <c r="AE53" i="6"/>
  <c r="AG87" i="6"/>
  <c r="AH59" i="6"/>
  <c r="AK65" i="6"/>
  <c r="AJ93" i="6"/>
  <c r="AB47" i="6"/>
  <c r="AA73" i="6"/>
  <c r="AC49" i="6"/>
  <c r="AB77" i="6"/>
  <c r="AF55" i="6"/>
  <c r="AE83" i="6"/>
  <c r="AD82" i="22" l="1"/>
  <c r="AE54" i="22"/>
  <c r="AH90" i="22"/>
  <c r="AI62" i="22"/>
  <c r="AK96" i="22"/>
  <c r="AL68" i="22"/>
  <c r="AI92" i="22"/>
  <c r="AJ64" i="22"/>
  <c r="AB78" i="22"/>
  <c r="AC50" i="22"/>
  <c r="AF86" i="22"/>
  <c r="AG58" i="22"/>
  <c r="AJ94" i="22"/>
  <c r="AK66" i="22"/>
  <c r="AG88" i="22"/>
  <c r="AH60" i="22"/>
  <c r="AC80" i="22"/>
  <c r="AD52" i="22"/>
  <c r="AA76" i="22"/>
  <c r="AA101" i="22" s="1"/>
  <c r="AA46" i="22" s="1"/>
  <c r="AB48" i="22"/>
  <c r="AL98" i="22"/>
  <c r="AM70" i="22"/>
  <c r="AM99" i="22" s="1"/>
  <c r="AE84" i="22"/>
  <c r="AF56" i="22"/>
  <c r="AF86" i="21"/>
  <c r="AG58" i="21"/>
  <c r="AE54" i="21"/>
  <c r="AD82" i="21"/>
  <c r="AK96" i="21"/>
  <c r="AL68" i="21"/>
  <c r="AH60" i="21"/>
  <c r="AG88" i="21"/>
  <c r="AJ94" i="21"/>
  <c r="AK66" i="21"/>
  <c r="AC80" i="21"/>
  <c r="AD52" i="21"/>
  <c r="AA76" i="21"/>
  <c r="AA101" i="21" s="1"/>
  <c r="AA46" i="21" s="1"/>
  <c r="AB48" i="21"/>
  <c r="AF56" i="21"/>
  <c r="AE84" i="21"/>
  <c r="AB78" i="21"/>
  <c r="AC50" i="21"/>
  <c r="AI62" i="21"/>
  <c r="AH90" i="21"/>
  <c r="AJ64" i="21"/>
  <c r="AI92" i="21"/>
  <c r="AM70" i="21"/>
  <c r="AM99" i="21" s="1"/>
  <c r="AL98" i="21"/>
  <c r="AK96" i="20"/>
  <c r="AL68" i="20"/>
  <c r="AD52" i="20"/>
  <c r="AC80" i="20"/>
  <c r="AD82" i="20"/>
  <c r="AE54" i="20"/>
  <c r="AA76" i="20"/>
  <c r="AA101" i="20" s="1"/>
  <c r="AA46" i="20" s="1"/>
  <c r="AB48" i="20"/>
  <c r="AF86" i="20"/>
  <c r="AG58" i="20"/>
  <c r="AI62" i="20"/>
  <c r="AH90" i="20"/>
  <c r="AL98" i="20"/>
  <c r="AM70" i="20"/>
  <c r="AM99" i="20" s="1"/>
  <c r="AH60" i="20"/>
  <c r="AG88" i="20"/>
  <c r="AJ94" i="20"/>
  <c r="AK66" i="20"/>
  <c r="AF56" i="20"/>
  <c r="AE84" i="20"/>
  <c r="AJ64" i="20"/>
  <c r="AI92" i="20"/>
  <c r="AC50" i="20"/>
  <c r="AB78" i="20"/>
  <c r="AJ94" i="19"/>
  <c r="AK66" i="19"/>
  <c r="AG58" i="19"/>
  <c r="AF86" i="19"/>
  <c r="AI92" i="19"/>
  <c r="AJ64" i="19"/>
  <c r="AL98" i="19"/>
  <c r="AM70" i="19"/>
  <c r="AM99" i="19" s="1"/>
  <c r="AC80" i="19"/>
  <c r="AD52" i="19"/>
  <c r="AH90" i="19"/>
  <c r="AI62" i="19"/>
  <c r="AH60" i="19"/>
  <c r="AG88" i="19"/>
  <c r="AD82" i="19"/>
  <c r="AE54" i="19"/>
  <c r="AB78" i="19"/>
  <c r="AC50" i="19"/>
  <c r="AK96" i="19"/>
  <c r="AL68" i="19"/>
  <c r="AA76" i="19"/>
  <c r="AA101" i="19" s="1"/>
  <c r="AA46" i="19" s="1"/>
  <c r="AB48" i="19"/>
  <c r="AE84" i="19"/>
  <c r="AF56" i="19"/>
  <c r="AI60" i="6"/>
  <c r="AH88" i="6"/>
  <c r="AH58" i="6"/>
  <c r="AG86" i="6"/>
  <c r="AG56" i="6"/>
  <c r="AF84" i="6"/>
  <c r="AF54" i="6"/>
  <c r="AE82" i="6"/>
  <c r="AD50" i="6"/>
  <c r="AC78" i="6"/>
  <c r="AN70" i="6"/>
  <c r="AN99" i="6" s="1"/>
  <c r="AM98" i="6"/>
  <c r="AB76" i="6"/>
  <c r="AB101" i="6" s="1"/>
  <c r="AB46" i="6" s="1"/>
  <c r="AC48" i="6"/>
  <c r="AM68" i="6"/>
  <c r="AL96" i="6"/>
  <c r="AE52" i="6"/>
  <c r="AD80" i="6"/>
  <c r="AL66" i="6"/>
  <c r="AK94" i="6"/>
  <c r="AK64" i="6"/>
  <c r="AJ92" i="6"/>
  <c r="AJ62" i="6"/>
  <c r="AI90" i="6"/>
  <c r="AJ93" i="22" l="1"/>
  <c r="AK65" i="22"/>
  <c r="AK95" i="22"/>
  <c r="AL67" i="22"/>
  <c r="AM69" i="22"/>
  <c r="AL97" i="22"/>
  <c r="AC49" i="22"/>
  <c r="AB77" i="22"/>
  <c r="AG87" i="22"/>
  <c r="AH59" i="22"/>
  <c r="AJ63" i="22"/>
  <c r="AI91" i="22"/>
  <c r="AF85" i="22"/>
  <c r="AG57" i="22"/>
  <c r="AB47" i="22"/>
  <c r="AA73" i="22"/>
  <c r="AH89" i="22"/>
  <c r="AI61" i="22"/>
  <c r="AD81" i="22"/>
  <c r="AE53" i="22"/>
  <c r="AC79" i="22"/>
  <c r="AD51" i="22"/>
  <c r="AE83" i="22"/>
  <c r="AF55" i="22"/>
  <c r="AH89" i="21"/>
  <c r="AI61" i="21"/>
  <c r="AC49" i="21"/>
  <c r="AB77" i="21"/>
  <c r="AJ93" i="21"/>
  <c r="AK65" i="21"/>
  <c r="AI91" i="21"/>
  <c r="AJ63" i="21"/>
  <c r="AE83" i="21"/>
  <c r="AF55" i="21"/>
  <c r="AB47" i="21"/>
  <c r="AA73" i="21"/>
  <c r="AD81" i="21"/>
  <c r="AE53" i="21"/>
  <c r="AC79" i="21"/>
  <c r="AD51" i="21"/>
  <c r="AK95" i="21"/>
  <c r="AL67" i="21"/>
  <c r="AH59" i="21"/>
  <c r="AG87" i="21"/>
  <c r="AF85" i="21"/>
  <c r="AG57" i="21"/>
  <c r="AL97" i="21"/>
  <c r="AM69" i="21"/>
  <c r="AC79" i="20"/>
  <c r="AD51" i="20"/>
  <c r="AH89" i="20"/>
  <c r="AI61" i="20"/>
  <c r="AK65" i="20"/>
  <c r="AJ93" i="20"/>
  <c r="AF85" i="20"/>
  <c r="AG57" i="20"/>
  <c r="AE53" i="20"/>
  <c r="AD81" i="20"/>
  <c r="AB47" i="20"/>
  <c r="AA73" i="20"/>
  <c r="AE83" i="20"/>
  <c r="AF55" i="20"/>
  <c r="AI91" i="20"/>
  <c r="AJ63" i="20"/>
  <c r="AK95" i="20"/>
  <c r="AL67" i="20"/>
  <c r="AG87" i="20"/>
  <c r="AH59" i="20"/>
  <c r="AL97" i="20"/>
  <c r="AM69" i="20"/>
  <c r="AB77" i="20"/>
  <c r="AC49" i="20"/>
  <c r="AB77" i="19"/>
  <c r="AC49" i="19"/>
  <c r="AJ93" i="19"/>
  <c r="AK65" i="19"/>
  <c r="AH89" i="19"/>
  <c r="AI61" i="19"/>
  <c r="AL97" i="19"/>
  <c r="AM69" i="19"/>
  <c r="AG87" i="19"/>
  <c r="AH59" i="19"/>
  <c r="AA73" i="19"/>
  <c r="AB47" i="19"/>
  <c r="AC79" i="19"/>
  <c r="AD51" i="19"/>
  <c r="AF85" i="19"/>
  <c r="AG57" i="19"/>
  <c r="AE83" i="19"/>
  <c r="AF55" i="19"/>
  <c r="AI91" i="19"/>
  <c r="AJ63" i="19"/>
  <c r="AE53" i="19"/>
  <c r="AD81" i="19"/>
  <c r="AK95" i="19"/>
  <c r="AL67" i="19"/>
  <c r="AN69" i="6"/>
  <c r="AM97" i="6"/>
  <c r="AK63" i="6"/>
  <c r="AJ91" i="6"/>
  <c r="AG55" i="6"/>
  <c r="AF83" i="6"/>
  <c r="AD49" i="6"/>
  <c r="AC77" i="6"/>
  <c r="AL65" i="6"/>
  <c r="AK93" i="6"/>
  <c r="AC47" i="6"/>
  <c r="AB73" i="6"/>
  <c r="AH57" i="6"/>
  <c r="AG85" i="6"/>
  <c r="AM67" i="6"/>
  <c r="AL95" i="6"/>
  <c r="AI59" i="6"/>
  <c r="AH87" i="6"/>
  <c r="AF53" i="6"/>
  <c r="AE81" i="6"/>
  <c r="AD79" i="6"/>
  <c r="AE51" i="6"/>
  <c r="AI89" i="6"/>
  <c r="AJ61" i="6"/>
  <c r="AB76" i="22" l="1"/>
  <c r="AB101" i="22" s="1"/>
  <c r="AB46" i="22" s="1"/>
  <c r="AC48" i="22"/>
  <c r="AC78" i="22"/>
  <c r="AD50" i="22"/>
  <c r="AD80" i="22"/>
  <c r="AE52" i="22"/>
  <c r="AG86" i="22"/>
  <c r="AH58" i="22"/>
  <c r="AM98" i="22"/>
  <c r="AN70" i="22"/>
  <c r="AN99" i="22" s="1"/>
  <c r="AE82" i="22"/>
  <c r="AF54" i="22"/>
  <c r="AL96" i="22"/>
  <c r="AM68" i="22"/>
  <c r="AK64" i="22"/>
  <c r="AJ92" i="22"/>
  <c r="AF84" i="22"/>
  <c r="AG56" i="22"/>
  <c r="AI90" i="22"/>
  <c r="AJ62" i="22"/>
  <c r="AH88" i="22"/>
  <c r="AI60" i="22"/>
  <c r="AK94" i="22"/>
  <c r="AL66" i="22"/>
  <c r="AJ92" i="21"/>
  <c r="AK64" i="21"/>
  <c r="AK94" i="21"/>
  <c r="AL66" i="21"/>
  <c r="AH88" i="21"/>
  <c r="AI60" i="21"/>
  <c r="AB76" i="21"/>
  <c r="AB101" i="21" s="1"/>
  <c r="AB46" i="21" s="1"/>
  <c r="AC48" i="21"/>
  <c r="AC78" i="21"/>
  <c r="AD50" i="21"/>
  <c r="AM98" i="21"/>
  <c r="AN70" i="21"/>
  <c r="AN99" i="21" s="1"/>
  <c r="AF54" i="21"/>
  <c r="AE82" i="21"/>
  <c r="AL96" i="21"/>
  <c r="AM68" i="21"/>
  <c r="AF84" i="21"/>
  <c r="AG56" i="21"/>
  <c r="AJ62" i="21"/>
  <c r="AI90" i="21"/>
  <c r="AE52" i="21"/>
  <c r="AD80" i="21"/>
  <c r="AG86" i="21"/>
  <c r="AH58" i="21"/>
  <c r="AJ92" i="20"/>
  <c r="AK64" i="20"/>
  <c r="AF84" i="20"/>
  <c r="AG56" i="20"/>
  <c r="AB76" i="20"/>
  <c r="AB101" i="20" s="1"/>
  <c r="AB46" i="20" s="1"/>
  <c r="AC48" i="20"/>
  <c r="AD50" i="20"/>
  <c r="AC78" i="20"/>
  <c r="AH58" i="20"/>
  <c r="AG86" i="20"/>
  <c r="AM98" i="20"/>
  <c r="AN70" i="20"/>
  <c r="AN99" i="20" s="1"/>
  <c r="AK94" i="20"/>
  <c r="AL66" i="20"/>
  <c r="AH88" i="20"/>
  <c r="AI60" i="20"/>
  <c r="AL96" i="20"/>
  <c r="AM68" i="20"/>
  <c r="AD80" i="20"/>
  <c r="AE52" i="20"/>
  <c r="AJ62" i="20"/>
  <c r="AI90" i="20"/>
  <c r="AF54" i="20"/>
  <c r="AE82" i="20"/>
  <c r="AG86" i="19"/>
  <c r="AH58" i="19"/>
  <c r="AE82" i="19"/>
  <c r="AF54" i="19"/>
  <c r="AB76" i="19"/>
  <c r="AB101" i="19" s="1"/>
  <c r="AB46" i="19" s="1"/>
  <c r="AC48" i="19"/>
  <c r="AL96" i="19"/>
  <c r="AM68" i="19"/>
  <c r="AJ62" i="19"/>
  <c r="AI90" i="19"/>
  <c r="AJ92" i="19"/>
  <c r="AK64" i="19"/>
  <c r="AI60" i="19"/>
  <c r="AH88" i="19"/>
  <c r="AC78" i="19"/>
  <c r="AD50" i="19"/>
  <c r="AM98" i="19"/>
  <c r="AN70" i="19"/>
  <c r="AN99" i="19" s="1"/>
  <c r="AE52" i="19"/>
  <c r="AD80" i="19"/>
  <c r="AK94" i="19"/>
  <c r="AL66" i="19"/>
  <c r="AF84" i="19"/>
  <c r="AG56" i="19"/>
  <c r="AF52" i="6"/>
  <c r="AE80" i="6"/>
  <c r="AD78" i="6"/>
  <c r="AE50" i="6"/>
  <c r="AI58" i="6"/>
  <c r="AH86" i="6"/>
  <c r="AD48" i="6"/>
  <c r="AC76" i="6"/>
  <c r="AC101" i="6" s="1"/>
  <c r="AC46" i="6" s="1"/>
  <c r="AK62" i="6"/>
  <c r="AJ90" i="6"/>
  <c r="AN68" i="6"/>
  <c r="AM96" i="6"/>
  <c r="AH56" i="6"/>
  <c r="AG84" i="6"/>
  <c r="AG54" i="6"/>
  <c r="AF82" i="6"/>
  <c r="AL64" i="6"/>
  <c r="AK92" i="6"/>
  <c r="AJ60" i="6"/>
  <c r="AI88" i="6"/>
  <c r="AM66" i="6"/>
  <c r="AL94" i="6"/>
  <c r="AO70" i="6"/>
  <c r="AO99" i="6" s="1"/>
  <c r="AN98" i="6"/>
  <c r="AC47" i="22" l="1"/>
  <c r="AB73" i="22"/>
  <c r="AK93" i="22"/>
  <c r="AL65" i="22"/>
  <c r="AI89" i="22"/>
  <c r="AJ61" i="22"/>
  <c r="AM97" i="22"/>
  <c r="AN69" i="22"/>
  <c r="AE81" i="22"/>
  <c r="AF53" i="22"/>
  <c r="AF83" i="22"/>
  <c r="AG55" i="22"/>
  <c r="AD79" i="22"/>
  <c r="AE51" i="22"/>
  <c r="AL95" i="22"/>
  <c r="AM67" i="22"/>
  <c r="AH87" i="22"/>
  <c r="AI59" i="22"/>
  <c r="AJ91" i="22"/>
  <c r="AK63" i="22"/>
  <c r="AG85" i="22"/>
  <c r="AH57" i="22"/>
  <c r="AD49" i="22"/>
  <c r="AC77" i="22"/>
  <c r="AI59" i="21"/>
  <c r="AH87" i="21"/>
  <c r="AB73" i="21"/>
  <c r="AC47" i="21"/>
  <c r="AF83" i="21"/>
  <c r="AG55" i="21"/>
  <c r="AJ91" i="21"/>
  <c r="AK63" i="21"/>
  <c r="AD49" i="21"/>
  <c r="AC77" i="21"/>
  <c r="AG85" i="21"/>
  <c r="AH57" i="21"/>
  <c r="AD79" i="21"/>
  <c r="AE51" i="21"/>
  <c r="AK93" i="21"/>
  <c r="AL65" i="21"/>
  <c r="AM97" i="21"/>
  <c r="AN69" i="21"/>
  <c r="AI89" i="21"/>
  <c r="AJ61" i="21"/>
  <c r="AE81" i="21"/>
  <c r="AF53" i="21"/>
  <c r="AL95" i="21"/>
  <c r="AM67" i="21"/>
  <c r="AC47" i="20"/>
  <c r="AB73" i="20"/>
  <c r="AG85" i="20"/>
  <c r="AH57" i="20"/>
  <c r="AE51" i="20"/>
  <c r="AD79" i="20"/>
  <c r="AL95" i="20"/>
  <c r="AM67" i="20"/>
  <c r="AJ91" i="20"/>
  <c r="AK63" i="20"/>
  <c r="AE81" i="20"/>
  <c r="AF53" i="20"/>
  <c r="AM97" i="20"/>
  <c r="AN69" i="20"/>
  <c r="AK93" i="20"/>
  <c r="AL65" i="20"/>
  <c r="AI89" i="20"/>
  <c r="AJ61" i="20"/>
  <c r="AG55" i="20"/>
  <c r="AF83" i="20"/>
  <c r="AC77" i="20"/>
  <c r="AD49" i="20"/>
  <c r="AI59" i="20"/>
  <c r="AH87" i="20"/>
  <c r="AD79" i="19"/>
  <c r="AE51" i="19"/>
  <c r="AD49" i="19"/>
  <c r="AC77" i="19"/>
  <c r="AI89" i="19"/>
  <c r="AJ61" i="19"/>
  <c r="AE81" i="19"/>
  <c r="AF53" i="19"/>
  <c r="AG85" i="19"/>
  <c r="AH57" i="19"/>
  <c r="AM97" i="19"/>
  <c r="AN69" i="19"/>
  <c r="AL95" i="19"/>
  <c r="AM67" i="19"/>
  <c r="AH87" i="19"/>
  <c r="AI59" i="19"/>
  <c r="AB73" i="19"/>
  <c r="AC47" i="19"/>
  <c r="AK93" i="19"/>
  <c r="AL65" i="19"/>
  <c r="AF83" i="19"/>
  <c r="AG55" i="19"/>
  <c r="AK63" i="19"/>
  <c r="AJ91" i="19"/>
  <c r="AD47" i="6"/>
  <c r="AC73" i="6"/>
  <c r="AE79" i="6"/>
  <c r="AF51" i="6"/>
  <c r="AH55" i="6"/>
  <c r="AG83" i="6"/>
  <c r="AE49" i="6"/>
  <c r="AD77" i="6"/>
  <c r="AI57" i="6"/>
  <c r="AH85" i="6"/>
  <c r="AK61" i="6"/>
  <c r="AJ89" i="6"/>
  <c r="AM95" i="6"/>
  <c r="AN67" i="6"/>
  <c r="AJ59" i="6"/>
  <c r="AI87" i="6"/>
  <c r="AN97" i="6"/>
  <c r="AO69" i="6"/>
  <c r="AM65" i="6"/>
  <c r="AL93" i="6"/>
  <c r="AK91" i="6"/>
  <c r="AL63" i="6"/>
  <c r="AG53" i="6"/>
  <c r="AF81" i="6"/>
  <c r="AM96" i="22" l="1"/>
  <c r="AN68" i="22"/>
  <c r="AN98" i="22"/>
  <c r="AO70" i="22"/>
  <c r="AO99" i="22" s="1"/>
  <c r="AD78" i="22"/>
  <c r="AE50" i="22"/>
  <c r="AI58" i="22"/>
  <c r="AH86" i="22"/>
  <c r="AE80" i="22"/>
  <c r="AF52" i="22"/>
  <c r="AK62" i="22"/>
  <c r="AJ90" i="22"/>
  <c r="AK92" i="22"/>
  <c r="AL64" i="22"/>
  <c r="AG84" i="22"/>
  <c r="AH56" i="22"/>
  <c r="AL94" i="22"/>
  <c r="AM66" i="22"/>
  <c r="AI88" i="22"/>
  <c r="AJ60" i="22"/>
  <c r="AF82" i="22"/>
  <c r="AG54" i="22"/>
  <c r="AC76" i="22"/>
  <c r="AC101" i="22" s="1"/>
  <c r="AC46" i="22" s="1"/>
  <c r="AD48" i="22"/>
  <c r="AL94" i="21"/>
  <c r="AM66" i="21"/>
  <c r="AF82" i="21"/>
  <c r="AG54" i="21"/>
  <c r="AG84" i="21"/>
  <c r="AH56" i="21"/>
  <c r="AK62" i="21"/>
  <c r="AJ90" i="21"/>
  <c r="AM96" i="21"/>
  <c r="AN68" i="21"/>
  <c r="AE80" i="21"/>
  <c r="AF52" i="21"/>
  <c r="AN98" i="21"/>
  <c r="AO70" i="21"/>
  <c r="AO99" i="21" s="1"/>
  <c r="AK92" i="21"/>
  <c r="AL64" i="21"/>
  <c r="AH86" i="21"/>
  <c r="AI58" i="21"/>
  <c r="AC76" i="21"/>
  <c r="AC101" i="21" s="1"/>
  <c r="AC46" i="21" s="1"/>
  <c r="AD48" i="21"/>
  <c r="AE50" i="21"/>
  <c r="AD78" i="21"/>
  <c r="AJ60" i="21"/>
  <c r="AI88" i="21"/>
  <c r="AM96" i="20"/>
  <c r="AN68" i="20"/>
  <c r="AI88" i="20"/>
  <c r="AJ60" i="20"/>
  <c r="AE80" i="20"/>
  <c r="AF52" i="20"/>
  <c r="AH86" i="20"/>
  <c r="AI58" i="20"/>
  <c r="AG84" i="20"/>
  <c r="AH56" i="20"/>
  <c r="AL94" i="20"/>
  <c r="AM66" i="20"/>
  <c r="AD78" i="20"/>
  <c r="AE50" i="20"/>
  <c r="AN98" i="20"/>
  <c r="AO70" i="20"/>
  <c r="AO99" i="20" s="1"/>
  <c r="AG54" i="20"/>
  <c r="AF82" i="20"/>
  <c r="AJ90" i="20"/>
  <c r="AK62" i="20"/>
  <c r="AK92" i="20"/>
  <c r="AL64" i="20"/>
  <c r="AC76" i="20"/>
  <c r="AC101" i="20" s="1"/>
  <c r="AC46" i="20" s="1"/>
  <c r="AD48" i="20"/>
  <c r="AI88" i="19"/>
  <c r="AJ60" i="19"/>
  <c r="AL64" i="19"/>
  <c r="AK92" i="19"/>
  <c r="AL94" i="19"/>
  <c r="AM66" i="19"/>
  <c r="AD78" i="19"/>
  <c r="AE50" i="19"/>
  <c r="AF82" i="19"/>
  <c r="AG54" i="19"/>
  <c r="AG84" i="19"/>
  <c r="AH56" i="19"/>
  <c r="AM96" i="19"/>
  <c r="AN68" i="19"/>
  <c r="AC76" i="19"/>
  <c r="AC101" i="19" s="1"/>
  <c r="AC46" i="19" s="1"/>
  <c r="AD48" i="19"/>
  <c r="AE80" i="19"/>
  <c r="AF52" i="19"/>
  <c r="AJ90" i="19"/>
  <c r="AK62" i="19"/>
  <c r="AN98" i="19"/>
  <c r="AO70" i="19"/>
  <c r="AO99" i="19" s="1"/>
  <c r="AH86" i="19"/>
  <c r="AI58" i="19"/>
  <c r="AI86" i="6"/>
  <c r="AJ58" i="6"/>
  <c r="AF50" i="6"/>
  <c r="AE78" i="6"/>
  <c r="AL92" i="6"/>
  <c r="AM64" i="6"/>
  <c r="AG52" i="6"/>
  <c r="AF80" i="6"/>
  <c r="AH54" i="6"/>
  <c r="AG82" i="6"/>
  <c r="AJ88" i="6"/>
  <c r="AK60" i="6"/>
  <c r="AO68" i="6"/>
  <c r="AN96" i="6"/>
  <c r="AI56" i="6"/>
  <c r="AH84" i="6"/>
  <c r="AM94" i="6"/>
  <c r="AN66" i="6"/>
  <c r="AK90" i="6"/>
  <c r="AL62" i="6"/>
  <c r="AP70" i="6"/>
  <c r="AP99" i="6" s="1"/>
  <c r="AO98" i="6"/>
  <c r="AE48" i="6"/>
  <c r="AD76" i="6"/>
  <c r="AD101" i="6" s="1"/>
  <c r="AD46" i="6" s="1"/>
  <c r="AC73" i="22" l="1"/>
  <c r="AD47" i="22"/>
  <c r="AI87" i="22"/>
  <c r="AJ59" i="22"/>
  <c r="AG83" i="22"/>
  <c r="AH55" i="22"/>
  <c r="AL93" i="22"/>
  <c r="AM65" i="22"/>
  <c r="AE79" i="22"/>
  <c r="AF51" i="22"/>
  <c r="AE49" i="22"/>
  <c r="AD77" i="22"/>
  <c r="AJ89" i="22"/>
  <c r="AK61" i="22"/>
  <c r="AH85" i="22"/>
  <c r="AI57" i="22"/>
  <c r="AL63" i="22"/>
  <c r="AK91" i="22"/>
  <c r="AM95" i="22"/>
  <c r="AN67" i="22"/>
  <c r="AF81" i="22"/>
  <c r="AG53" i="22"/>
  <c r="AN97" i="22"/>
  <c r="AO69" i="22"/>
  <c r="AK91" i="21"/>
  <c r="AL63" i="21"/>
  <c r="AH85" i="21"/>
  <c r="AI57" i="21"/>
  <c r="AF81" i="21"/>
  <c r="AG53" i="21"/>
  <c r="AD47" i="21"/>
  <c r="AC73" i="21"/>
  <c r="AL93" i="21"/>
  <c r="AM65" i="21"/>
  <c r="AJ89" i="21"/>
  <c r="AK61" i="21"/>
  <c r="AF51" i="21"/>
  <c r="AE79" i="21"/>
  <c r="AG83" i="21"/>
  <c r="AH55" i="21"/>
  <c r="AI87" i="21"/>
  <c r="AJ59" i="21"/>
  <c r="AN97" i="21"/>
  <c r="AO69" i="21"/>
  <c r="AM95" i="21"/>
  <c r="AN67" i="21"/>
  <c r="AE49" i="21"/>
  <c r="AD77" i="21"/>
  <c r="AF81" i="20"/>
  <c r="AG53" i="20"/>
  <c r="AK91" i="20"/>
  <c r="AL63" i="20"/>
  <c r="AM95" i="20"/>
  <c r="AN67" i="20"/>
  <c r="AJ89" i="20"/>
  <c r="AK61" i="20"/>
  <c r="AD77" i="20"/>
  <c r="AE49" i="20"/>
  <c r="AI87" i="20"/>
  <c r="AJ59" i="20"/>
  <c r="AF51" i="20"/>
  <c r="AE79" i="20"/>
  <c r="AH85" i="20"/>
  <c r="AI57" i="20"/>
  <c r="AN97" i="20"/>
  <c r="AO69" i="20"/>
  <c r="AC73" i="20"/>
  <c r="AD47" i="20"/>
  <c r="AL93" i="20"/>
  <c r="AM65" i="20"/>
  <c r="AG83" i="20"/>
  <c r="AH55" i="20"/>
  <c r="AF81" i="19"/>
  <c r="AG53" i="19"/>
  <c r="AG83" i="19"/>
  <c r="AH55" i="19"/>
  <c r="AJ89" i="19"/>
  <c r="AK61" i="19"/>
  <c r="AI87" i="19"/>
  <c r="AJ59" i="19"/>
  <c r="AE49" i="19"/>
  <c r="AD77" i="19"/>
  <c r="AE79" i="19"/>
  <c r="AF51" i="19"/>
  <c r="AC73" i="19"/>
  <c r="AD47" i="19"/>
  <c r="AN97" i="19"/>
  <c r="AO69" i="19"/>
  <c r="AM95" i="19"/>
  <c r="AN67" i="19"/>
  <c r="AK91" i="19"/>
  <c r="AL63" i="19"/>
  <c r="AI57" i="19"/>
  <c r="AH85" i="19"/>
  <c r="AL93" i="19"/>
  <c r="AM65" i="19"/>
  <c r="AE47" i="6"/>
  <c r="AD73" i="6"/>
  <c r="AJ57" i="6"/>
  <c r="AI85" i="6"/>
  <c r="AM93" i="6"/>
  <c r="AN65" i="6"/>
  <c r="AL91" i="6"/>
  <c r="AM63" i="6"/>
  <c r="AK89" i="6"/>
  <c r="AL61" i="6"/>
  <c r="AH83" i="6"/>
  <c r="AI55" i="6"/>
  <c r="AE77" i="6"/>
  <c r="AF49" i="6"/>
  <c r="AG81" i="6"/>
  <c r="AH53" i="6"/>
  <c r="AO97" i="6"/>
  <c r="AP69" i="6"/>
  <c r="AF79" i="6"/>
  <c r="AG51" i="6"/>
  <c r="AO67" i="6"/>
  <c r="AN95" i="6"/>
  <c r="AJ87" i="6"/>
  <c r="AK59" i="6"/>
  <c r="AO98" i="22" l="1"/>
  <c r="AP70" i="22"/>
  <c r="AP99" i="22" s="1"/>
  <c r="AI86" i="22"/>
  <c r="AJ58" i="22"/>
  <c r="AM94" i="22"/>
  <c r="AN66" i="22"/>
  <c r="AG82" i="22"/>
  <c r="AH54" i="22"/>
  <c r="AK90" i="22"/>
  <c r="AL62" i="22"/>
  <c r="AH84" i="22"/>
  <c r="AI56" i="22"/>
  <c r="AN96" i="22"/>
  <c r="AO68" i="22"/>
  <c r="AJ88" i="22"/>
  <c r="AK60" i="22"/>
  <c r="AE78" i="22"/>
  <c r="AF50" i="22"/>
  <c r="AG52" i="22"/>
  <c r="AF80" i="22"/>
  <c r="AD76" i="22"/>
  <c r="AD101" i="22" s="1"/>
  <c r="AD46" i="22" s="1"/>
  <c r="AE48" i="22"/>
  <c r="AL92" i="22"/>
  <c r="AM64" i="22"/>
  <c r="AN96" i="21"/>
  <c r="AO68" i="21"/>
  <c r="AI86" i="21"/>
  <c r="AJ58" i="21"/>
  <c r="AF50" i="21"/>
  <c r="AE78" i="21"/>
  <c r="AO98" i="21"/>
  <c r="AP70" i="21"/>
  <c r="AP99" i="21" s="1"/>
  <c r="AJ88" i="21"/>
  <c r="AK60" i="21"/>
  <c r="AM94" i="21"/>
  <c r="AN66" i="21"/>
  <c r="AL92" i="21"/>
  <c r="AM64" i="21"/>
  <c r="AH84" i="21"/>
  <c r="AI56" i="21"/>
  <c r="AD76" i="21"/>
  <c r="AD101" i="21" s="1"/>
  <c r="AD46" i="21" s="1"/>
  <c r="AE48" i="21"/>
  <c r="AG82" i="21"/>
  <c r="AH54" i="21"/>
  <c r="AG52" i="21"/>
  <c r="AF80" i="21"/>
  <c r="AL62" i="21"/>
  <c r="AK90" i="21"/>
  <c r="AI86" i="20"/>
  <c r="AJ58" i="20"/>
  <c r="AK90" i="20"/>
  <c r="AL62" i="20"/>
  <c r="AN96" i="20"/>
  <c r="AO68" i="20"/>
  <c r="AE48" i="20"/>
  <c r="AD76" i="20"/>
  <c r="AD101" i="20" s="1"/>
  <c r="AD46" i="20" s="1"/>
  <c r="AK60" i="20"/>
  <c r="AJ88" i="20"/>
  <c r="AO98" i="20"/>
  <c r="AP70" i="20"/>
  <c r="AP99" i="20" s="1"/>
  <c r="AE78" i="20"/>
  <c r="AF50" i="20"/>
  <c r="AH54" i="20"/>
  <c r="AG82" i="20"/>
  <c r="AH84" i="20"/>
  <c r="AI56" i="20"/>
  <c r="AM94" i="20"/>
  <c r="AN66" i="20"/>
  <c r="AF80" i="20"/>
  <c r="AG52" i="20"/>
  <c r="AL92" i="20"/>
  <c r="AM64" i="20"/>
  <c r="AN96" i="19"/>
  <c r="AO68" i="19"/>
  <c r="AH54" i="19"/>
  <c r="AG82" i="19"/>
  <c r="AE78" i="19"/>
  <c r="AF50" i="19"/>
  <c r="AM94" i="19"/>
  <c r="AN66" i="19"/>
  <c r="AO98" i="19"/>
  <c r="AP70" i="19"/>
  <c r="AP99" i="19" s="1"/>
  <c r="AJ88" i="19"/>
  <c r="AK60" i="19"/>
  <c r="AD76" i="19"/>
  <c r="AD101" i="19" s="1"/>
  <c r="AD46" i="19" s="1"/>
  <c r="AE48" i="19"/>
  <c r="AK90" i="19"/>
  <c r="AL62" i="19"/>
  <c r="AI86" i="19"/>
  <c r="AJ58" i="19"/>
  <c r="AL92" i="19"/>
  <c r="AM64" i="19"/>
  <c r="AF80" i="19"/>
  <c r="AG52" i="19"/>
  <c r="AH84" i="19"/>
  <c r="AI56" i="19"/>
  <c r="AP68" i="6"/>
  <c r="AO96" i="6"/>
  <c r="AH52" i="6"/>
  <c r="AG80" i="6"/>
  <c r="AJ56" i="6"/>
  <c r="AI84" i="6"/>
  <c r="AI54" i="6"/>
  <c r="AH82" i="6"/>
  <c r="AK58" i="6"/>
  <c r="AJ86" i="6"/>
  <c r="AK88" i="6"/>
  <c r="AL60" i="6"/>
  <c r="AF78" i="6"/>
  <c r="AG50" i="6"/>
  <c r="AQ70" i="6"/>
  <c r="AQ99" i="6" s="1"/>
  <c r="AP98" i="6"/>
  <c r="AL90" i="6"/>
  <c r="AM62" i="6"/>
  <c r="AN64" i="6"/>
  <c r="AM92" i="6"/>
  <c r="AO66" i="6"/>
  <c r="AN94" i="6"/>
  <c r="AF48" i="6"/>
  <c r="AE76" i="6"/>
  <c r="AE101" i="6" s="1"/>
  <c r="AE46" i="6" s="1"/>
  <c r="AM93" i="22" l="1"/>
  <c r="AN65" i="22"/>
  <c r="AK89" i="22"/>
  <c r="AL61" i="22"/>
  <c r="AH83" i="22"/>
  <c r="AI55" i="22"/>
  <c r="AF49" i="22"/>
  <c r="AE77" i="22"/>
  <c r="AO97" i="22"/>
  <c r="AP69" i="22"/>
  <c r="AN95" i="22"/>
  <c r="AO67" i="22"/>
  <c r="AI85" i="22"/>
  <c r="AJ57" i="22"/>
  <c r="AJ87" i="22"/>
  <c r="AK59" i="22"/>
  <c r="AD73" i="22"/>
  <c r="AE47" i="22"/>
  <c r="AG81" i="22"/>
  <c r="AH53" i="22"/>
  <c r="AF79" i="22"/>
  <c r="AG51" i="22"/>
  <c r="AL91" i="22"/>
  <c r="AM63" i="22"/>
  <c r="AM93" i="21"/>
  <c r="AN65" i="21"/>
  <c r="AG81" i="21"/>
  <c r="AH53" i="21"/>
  <c r="AI85" i="21"/>
  <c r="AJ57" i="21"/>
  <c r="AL91" i="21"/>
  <c r="AM63" i="21"/>
  <c r="AF79" i="21"/>
  <c r="AG51" i="21"/>
  <c r="AH83" i="21"/>
  <c r="AI55" i="21"/>
  <c r="AN95" i="21"/>
  <c r="AO67" i="21"/>
  <c r="AJ87" i="21"/>
  <c r="AK59" i="21"/>
  <c r="AE77" i="21"/>
  <c r="AF49" i="21"/>
  <c r="AL61" i="21"/>
  <c r="AK89" i="21"/>
  <c r="AO97" i="21"/>
  <c r="AP69" i="21"/>
  <c r="AE47" i="21"/>
  <c r="AD73" i="21"/>
  <c r="AD73" i="20"/>
  <c r="AE47" i="20"/>
  <c r="AH83" i="20"/>
  <c r="AI55" i="20"/>
  <c r="AO97" i="20"/>
  <c r="AP69" i="20"/>
  <c r="AM93" i="20"/>
  <c r="AN65" i="20"/>
  <c r="AE77" i="20"/>
  <c r="AF49" i="20"/>
  <c r="AG81" i="20"/>
  <c r="AH53" i="20"/>
  <c r="AO67" i="20"/>
  <c r="AN95" i="20"/>
  <c r="AL91" i="20"/>
  <c r="AM63" i="20"/>
  <c r="AI85" i="20"/>
  <c r="AJ57" i="20"/>
  <c r="AJ87" i="20"/>
  <c r="AK59" i="20"/>
  <c r="AG51" i="20"/>
  <c r="AF79" i="20"/>
  <c r="AL61" i="20"/>
  <c r="AK89" i="20"/>
  <c r="AJ87" i="19"/>
  <c r="AK59" i="19"/>
  <c r="AO97" i="19"/>
  <c r="AP69" i="19"/>
  <c r="AI85" i="19"/>
  <c r="AJ57" i="19"/>
  <c r="AM63" i="19"/>
  <c r="AL91" i="19"/>
  <c r="AN95" i="19"/>
  <c r="AO67" i="19"/>
  <c r="AG81" i="19"/>
  <c r="AH53" i="19"/>
  <c r="AE77" i="19"/>
  <c r="AF49" i="19"/>
  <c r="AF79" i="19"/>
  <c r="AG51" i="19"/>
  <c r="AD73" i="19"/>
  <c r="AE47" i="19"/>
  <c r="AM93" i="19"/>
  <c r="AN65" i="19"/>
  <c r="AK89" i="19"/>
  <c r="AL61" i="19"/>
  <c r="AI55" i="19"/>
  <c r="AH83" i="19"/>
  <c r="AF47" i="6"/>
  <c r="AE73" i="6"/>
  <c r="AG49" i="6"/>
  <c r="AF77" i="6"/>
  <c r="AJ55" i="6"/>
  <c r="AI83" i="6"/>
  <c r="AP67" i="6"/>
  <c r="AO95" i="6"/>
  <c r="AJ85" i="6"/>
  <c r="AK57" i="6"/>
  <c r="AL89" i="6"/>
  <c r="AM61" i="6"/>
  <c r="AL59" i="6"/>
  <c r="AK87" i="6"/>
  <c r="AH51" i="6"/>
  <c r="AG79" i="6"/>
  <c r="AO65" i="6"/>
  <c r="AN93" i="6"/>
  <c r="AI53" i="6"/>
  <c r="AH81" i="6"/>
  <c r="AM91" i="6"/>
  <c r="AN63" i="6"/>
  <c r="AP97" i="6"/>
  <c r="AQ69" i="6"/>
  <c r="AM92" i="22" l="1"/>
  <c r="AN64" i="22"/>
  <c r="AG50" i="22"/>
  <c r="AF78" i="22"/>
  <c r="AG80" i="22"/>
  <c r="AH52" i="22"/>
  <c r="AJ86" i="22"/>
  <c r="AK58" i="22"/>
  <c r="AI84" i="22"/>
  <c r="AJ56" i="22"/>
  <c r="AK88" i="22"/>
  <c r="AL60" i="22"/>
  <c r="AH82" i="22"/>
  <c r="AI54" i="22"/>
  <c r="AP68" i="22"/>
  <c r="AO96" i="22"/>
  <c r="AL90" i="22"/>
  <c r="AM62" i="22"/>
  <c r="AF48" i="22"/>
  <c r="AE76" i="22"/>
  <c r="AE101" i="22" s="1"/>
  <c r="AE46" i="22" s="1"/>
  <c r="AP98" i="22"/>
  <c r="AQ70" i="22"/>
  <c r="AQ99" i="22" s="1"/>
  <c r="AN94" i="22"/>
  <c r="AO66" i="22"/>
  <c r="AM92" i="21"/>
  <c r="AN64" i="21"/>
  <c r="AE76" i="21"/>
  <c r="AE101" i="21" s="1"/>
  <c r="AE46" i="21" s="1"/>
  <c r="AF48" i="21"/>
  <c r="AP98" i="21"/>
  <c r="AQ70" i="21"/>
  <c r="AQ99" i="21" s="1"/>
  <c r="AJ86" i="21"/>
  <c r="AK58" i="21"/>
  <c r="AH82" i="21"/>
  <c r="AI54" i="21"/>
  <c r="AF78" i="21"/>
  <c r="AG50" i="21"/>
  <c r="AG80" i="21"/>
  <c r="AH52" i="21"/>
  <c r="AO66" i="21"/>
  <c r="AN94" i="21"/>
  <c r="AK88" i="21"/>
  <c r="AL60" i="21"/>
  <c r="AO96" i="21"/>
  <c r="AP68" i="21"/>
  <c r="AJ56" i="21"/>
  <c r="AI84" i="21"/>
  <c r="AL90" i="21"/>
  <c r="AM62" i="21"/>
  <c r="AM62" i="20"/>
  <c r="AL90" i="20"/>
  <c r="AP98" i="20"/>
  <c r="AQ70" i="20"/>
  <c r="AQ99" i="20" s="1"/>
  <c r="AI84" i="20"/>
  <c r="AJ56" i="20"/>
  <c r="AM92" i="20"/>
  <c r="AN64" i="20"/>
  <c r="AO96" i="20"/>
  <c r="AP68" i="20"/>
  <c r="AK88" i="20"/>
  <c r="AL60" i="20"/>
  <c r="AH82" i="20"/>
  <c r="AI54" i="20"/>
  <c r="AJ86" i="20"/>
  <c r="AK58" i="20"/>
  <c r="AG50" i="20"/>
  <c r="AF78" i="20"/>
  <c r="AF48" i="20"/>
  <c r="AE76" i="20"/>
  <c r="AE101" i="20" s="1"/>
  <c r="AE46" i="20" s="1"/>
  <c r="AN94" i="20"/>
  <c r="AO66" i="20"/>
  <c r="AG80" i="20"/>
  <c r="AH52" i="20"/>
  <c r="AE76" i="19"/>
  <c r="AE101" i="19" s="1"/>
  <c r="AE46" i="19" s="1"/>
  <c r="AF48" i="19"/>
  <c r="AO96" i="19"/>
  <c r="AP68" i="19"/>
  <c r="AK88" i="19"/>
  <c r="AL60" i="19"/>
  <c r="AG80" i="19"/>
  <c r="AH52" i="19"/>
  <c r="AI84" i="19"/>
  <c r="AJ56" i="19"/>
  <c r="AM92" i="19"/>
  <c r="AN64" i="19"/>
  <c r="AL90" i="19"/>
  <c r="AM62" i="19"/>
  <c r="AF78" i="19"/>
  <c r="AG50" i="19"/>
  <c r="AJ86" i="19"/>
  <c r="AK58" i="19"/>
  <c r="AN94" i="19"/>
  <c r="AO66" i="19"/>
  <c r="AI54" i="19"/>
  <c r="AH82" i="19"/>
  <c r="AP98" i="19"/>
  <c r="AQ70" i="19"/>
  <c r="AQ99" i="19" s="1"/>
  <c r="AP66" i="6"/>
  <c r="AO94" i="6"/>
  <c r="AP96" i="6"/>
  <c r="AQ68" i="6"/>
  <c r="AM60" i="6"/>
  <c r="AL88" i="6"/>
  <c r="AJ84" i="6"/>
  <c r="AK56" i="6"/>
  <c r="AM90" i="6"/>
  <c r="AN62" i="6"/>
  <c r="AQ98" i="6"/>
  <c r="AR70" i="6"/>
  <c r="AR99" i="6" s="1"/>
  <c r="AI52" i="6"/>
  <c r="AH80" i="6"/>
  <c r="AN92" i="6"/>
  <c r="AO64" i="6"/>
  <c r="AI82" i="6"/>
  <c r="AJ54" i="6"/>
  <c r="AH50" i="6"/>
  <c r="AG78" i="6"/>
  <c r="AK86" i="6"/>
  <c r="AL58" i="6"/>
  <c r="AG48" i="6"/>
  <c r="AF76" i="6"/>
  <c r="AF101" i="6" s="1"/>
  <c r="AF46" i="6" s="1"/>
  <c r="AO95" i="22" l="1"/>
  <c r="AP67" i="22"/>
  <c r="AK87" i="22"/>
  <c r="AL59" i="22"/>
  <c r="AP97" i="22"/>
  <c r="AQ69" i="22"/>
  <c r="AI83" i="22"/>
  <c r="AJ55" i="22"/>
  <c r="AH81" i="22"/>
  <c r="AI53" i="22"/>
  <c r="AE73" i="22"/>
  <c r="AF47" i="22"/>
  <c r="AL89" i="22"/>
  <c r="AM61" i="22"/>
  <c r="AF77" i="22"/>
  <c r="AG49" i="22"/>
  <c r="AG79" i="22"/>
  <c r="AH51" i="22"/>
  <c r="AM91" i="22"/>
  <c r="AN63" i="22"/>
  <c r="AJ85" i="22"/>
  <c r="AK57" i="22"/>
  <c r="AN93" i="22"/>
  <c r="AO65" i="22"/>
  <c r="AO95" i="21"/>
  <c r="AP67" i="21"/>
  <c r="AE73" i="21"/>
  <c r="AF47" i="21"/>
  <c r="AM91" i="21"/>
  <c r="AN63" i="21"/>
  <c r="AH81" i="21"/>
  <c r="AI53" i="21"/>
  <c r="AG79" i="21"/>
  <c r="AH51" i="21"/>
  <c r="AM61" i="21"/>
  <c r="AL89" i="21"/>
  <c r="AI83" i="21"/>
  <c r="AJ55" i="21"/>
  <c r="AN93" i="21"/>
  <c r="AO65" i="21"/>
  <c r="AK87" i="21"/>
  <c r="AL59" i="21"/>
  <c r="AJ85" i="21"/>
  <c r="AK57" i="21"/>
  <c r="AP97" i="21"/>
  <c r="AQ69" i="21"/>
  <c r="AF77" i="21"/>
  <c r="AG49" i="21"/>
  <c r="AH81" i="20"/>
  <c r="AI53" i="20"/>
  <c r="AO95" i="20"/>
  <c r="AP67" i="20"/>
  <c r="AM61" i="20"/>
  <c r="AL89" i="20"/>
  <c r="AG49" i="20"/>
  <c r="AF77" i="20"/>
  <c r="AK87" i="20"/>
  <c r="AL59" i="20"/>
  <c r="AI83" i="20"/>
  <c r="AJ55" i="20"/>
  <c r="AE73" i="20"/>
  <c r="AF47" i="20"/>
  <c r="AP97" i="20"/>
  <c r="AQ69" i="20"/>
  <c r="AN93" i="20"/>
  <c r="AO65" i="20"/>
  <c r="AJ85" i="20"/>
  <c r="AK57" i="20"/>
  <c r="AG79" i="20"/>
  <c r="AH51" i="20"/>
  <c r="AM91" i="20"/>
  <c r="AN63" i="20"/>
  <c r="AK87" i="19"/>
  <c r="AL59" i="19"/>
  <c r="AJ85" i="19"/>
  <c r="AK57" i="19"/>
  <c r="AF77" i="19"/>
  <c r="AG49" i="19"/>
  <c r="AE73" i="19"/>
  <c r="AF47" i="19"/>
  <c r="AH51" i="19"/>
  <c r="AG79" i="19"/>
  <c r="AH81" i="19"/>
  <c r="AI53" i="19"/>
  <c r="AN63" i="19"/>
  <c r="AM91" i="19"/>
  <c r="AM61" i="19"/>
  <c r="AL89" i="19"/>
  <c r="AI83" i="19"/>
  <c r="AJ55" i="19"/>
  <c r="AO95" i="19"/>
  <c r="AP67" i="19"/>
  <c r="AN93" i="19"/>
  <c r="AO65" i="19"/>
  <c r="AP97" i="19"/>
  <c r="AQ69" i="19"/>
  <c r="AG47" i="6"/>
  <c r="AF73" i="6"/>
  <c r="AP65" i="6"/>
  <c r="AO93" i="6"/>
  <c r="AH49" i="6"/>
  <c r="AG77" i="6"/>
  <c r="AI81" i="6"/>
  <c r="AJ53" i="6"/>
  <c r="AM89" i="6"/>
  <c r="AN61" i="6"/>
  <c r="AR69" i="6"/>
  <c r="AQ97" i="6"/>
  <c r="AL57" i="6"/>
  <c r="AK85" i="6"/>
  <c r="AM59" i="6"/>
  <c r="AL87" i="6"/>
  <c r="AI51" i="6"/>
  <c r="AH79" i="6"/>
  <c r="AK55" i="6"/>
  <c r="AJ83" i="6"/>
  <c r="AN91" i="6"/>
  <c r="AO63" i="6"/>
  <c r="AP95" i="6"/>
  <c r="AQ67" i="6"/>
  <c r="AJ84" i="22" l="1"/>
  <c r="AK56" i="22"/>
  <c r="AK86" i="22"/>
  <c r="AL58" i="22"/>
  <c r="AM90" i="22"/>
  <c r="AN62" i="22"/>
  <c r="AQ98" i="22"/>
  <c r="AR70" i="22"/>
  <c r="AR99" i="22" s="1"/>
  <c r="AG78" i="22"/>
  <c r="AH50" i="22"/>
  <c r="AN92" i="22"/>
  <c r="AO64" i="22"/>
  <c r="AF76" i="22"/>
  <c r="AF101" i="22" s="1"/>
  <c r="AF46" i="22" s="1"/>
  <c r="AG48" i="22"/>
  <c r="AL88" i="22"/>
  <c r="AM60" i="22"/>
  <c r="AP66" i="22"/>
  <c r="AO94" i="22"/>
  <c r="AH80" i="22"/>
  <c r="AI52" i="22"/>
  <c r="AI82" i="22"/>
  <c r="AJ54" i="22"/>
  <c r="AQ68" i="22"/>
  <c r="AP96" i="22"/>
  <c r="AP66" i="21"/>
  <c r="AO94" i="21"/>
  <c r="AJ84" i="21"/>
  <c r="AK56" i="21"/>
  <c r="AL58" i="21"/>
  <c r="AK86" i="21"/>
  <c r="AM90" i="21"/>
  <c r="AN62" i="21"/>
  <c r="AG78" i="21"/>
  <c r="AH50" i="21"/>
  <c r="AN92" i="21"/>
  <c r="AO64" i="21"/>
  <c r="AG48" i="21"/>
  <c r="AF76" i="21"/>
  <c r="AF101" i="21" s="1"/>
  <c r="AF46" i="21" s="1"/>
  <c r="AL88" i="21"/>
  <c r="AM60" i="21"/>
  <c r="AH80" i="21"/>
  <c r="AI52" i="21"/>
  <c r="AP96" i="21"/>
  <c r="AQ68" i="21"/>
  <c r="AI82" i="21"/>
  <c r="AJ54" i="21"/>
  <c r="AQ98" i="21"/>
  <c r="AR70" i="21"/>
  <c r="AR99" i="21" s="1"/>
  <c r="AQ98" i="20"/>
  <c r="AR70" i="20"/>
  <c r="AR99" i="20" s="1"/>
  <c r="AH50" i="20"/>
  <c r="AG78" i="20"/>
  <c r="AG48" i="20"/>
  <c r="AF76" i="20"/>
  <c r="AF101" i="20" s="1"/>
  <c r="AF46" i="20" s="1"/>
  <c r="AM90" i="20"/>
  <c r="AN62" i="20"/>
  <c r="AJ84" i="20"/>
  <c r="AK56" i="20"/>
  <c r="AI52" i="20"/>
  <c r="AH80" i="20"/>
  <c r="AK86" i="20"/>
  <c r="AL58" i="20"/>
  <c r="AP96" i="20"/>
  <c r="AQ68" i="20"/>
  <c r="AO94" i="20"/>
  <c r="AP66" i="20"/>
  <c r="AL88" i="20"/>
  <c r="AM60" i="20"/>
  <c r="AI82" i="20"/>
  <c r="AJ54" i="20"/>
  <c r="AN92" i="20"/>
  <c r="AO64" i="20"/>
  <c r="AJ84" i="19"/>
  <c r="AK56" i="19"/>
  <c r="AL88" i="19"/>
  <c r="AM60" i="19"/>
  <c r="AH80" i="19"/>
  <c r="AI52" i="19"/>
  <c r="AQ98" i="19"/>
  <c r="AR70" i="19"/>
  <c r="AR99" i="19" s="1"/>
  <c r="AF76" i="19"/>
  <c r="AF101" i="19" s="1"/>
  <c r="AF46" i="19" s="1"/>
  <c r="AG48" i="19"/>
  <c r="AM90" i="19"/>
  <c r="AN62" i="19"/>
  <c r="AO94" i="19"/>
  <c r="AP66" i="19"/>
  <c r="AG78" i="19"/>
  <c r="AH50" i="19"/>
  <c r="AN92" i="19"/>
  <c r="AO64" i="19"/>
  <c r="AP96" i="19"/>
  <c r="AQ68" i="19"/>
  <c r="AI82" i="19"/>
  <c r="AJ54" i="19"/>
  <c r="AK86" i="19"/>
  <c r="AL58" i="19"/>
  <c r="AH78" i="6"/>
  <c r="AI50" i="6"/>
  <c r="AJ52" i="6"/>
  <c r="AI80" i="6"/>
  <c r="AR68" i="6"/>
  <c r="AQ96" i="6"/>
  <c r="AK54" i="6"/>
  <c r="AJ82" i="6"/>
  <c r="AM88" i="6"/>
  <c r="AN60" i="6"/>
  <c r="AP64" i="6"/>
  <c r="AO92" i="6"/>
  <c r="AL86" i="6"/>
  <c r="AM58" i="6"/>
  <c r="AL56" i="6"/>
  <c r="AK84" i="6"/>
  <c r="AS70" i="6"/>
  <c r="AS99" i="6" s="1"/>
  <c r="AR98" i="6"/>
  <c r="AQ66" i="6"/>
  <c r="AP94" i="6"/>
  <c r="AO62" i="6"/>
  <c r="AN90" i="6"/>
  <c r="AH48" i="6"/>
  <c r="AG76" i="6"/>
  <c r="AG101" i="6" s="1"/>
  <c r="AG46" i="6" s="1"/>
  <c r="AP95" i="22" l="1"/>
  <c r="AQ67" i="22"/>
  <c r="AM89" i="22"/>
  <c r="AN61" i="22"/>
  <c r="AQ97" i="22"/>
  <c r="AR69" i="22"/>
  <c r="AJ83" i="22"/>
  <c r="AK55" i="22"/>
  <c r="AG77" i="22"/>
  <c r="AH49" i="22"/>
  <c r="AN91" i="22"/>
  <c r="AO63" i="22"/>
  <c r="AL87" i="22"/>
  <c r="AM59" i="22"/>
  <c r="AF73" i="22"/>
  <c r="AG47" i="22"/>
  <c r="AI81" i="22"/>
  <c r="AJ53" i="22"/>
  <c r="AO93" i="22"/>
  <c r="AP65" i="22"/>
  <c r="AI51" i="22"/>
  <c r="AH79" i="22"/>
  <c r="AK85" i="22"/>
  <c r="AL57" i="22"/>
  <c r="AN91" i="21"/>
  <c r="AO63" i="21"/>
  <c r="AM89" i="21"/>
  <c r="AN61" i="21"/>
  <c r="AF73" i="21"/>
  <c r="AG47" i="21"/>
  <c r="AL87" i="21"/>
  <c r="AM59" i="21"/>
  <c r="AI81" i="21"/>
  <c r="AJ53" i="21"/>
  <c r="AI51" i="21"/>
  <c r="AH79" i="21"/>
  <c r="AJ83" i="21"/>
  <c r="AK55" i="21"/>
  <c r="AG77" i="21"/>
  <c r="AH49" i="21"/>
  <c r="AQ97" i="21"/>
  <c r="AR69" i="21"/>
  <c r="AO93" i="21"/>
  <c r="AP65" i="21"/>
  <c r="AK85" i="21"/>
  <c r="AL57" i="21"/>
  <c r="AQ67" i="21"/>
  <c r="AP95" i="21"/>
  <c r="AO93" i="20"/>
  <c r="AP65" i="20"/>
  <c r="AJ83" i="20"/>
  <c r="AK55" i="20"/>
  <c r="AF73" i="20"/>
  <c r="AG47" i="20"/>
  <c r="AG77" i="20"/>
  <c r="AH49" i="20"/>
  <c r="AM89" i="20"/>
  <c r="AN61" i="20"/>
  <c r="AI81" i="20"/>
  <c r="AJ53" i="20"/>
  <c r="AH79" i="20"/>
  <c r="AI51" i="20"/>
  <c r="AQ97" i="20"/>
  <c r="AR69" i="20"/>
  <c r="AP95" i="20"/>
  <c r="AQ67" i="20"/>
  <c r="AK85" i="20"/>
  <c r="AL57" i="20"/>
  <c r="AN91" i="20"/>
  <c r="AO63" i="20"/>
  <c r="AM59" i="20"/>
  <c r="AL87" i="20"/>
  <c r="AO93" i="19"/>
  <c r="AP65" i="19"/>
  <c r="AG77" i="19"/>
  <c r="AH49" i="19"/>
  <c r="AK85" i="19"/>
  <c r="AL57" i="19"/>
  <c r="AF73" i="19"/>
  <c r="AG47" i="19"/>
  <c r="AM59" i="19"/>
  <c r="AL87" i="19"/>
  <c r="AI51" i="19"/>
  <c r="AH79" i="19"/>
  <c r="AJ83" i="19"/>
  <c r="AK55" i="19"/>
  <c r="AP95" i="19"/>
  <c r="AQ67" i="19"/>
  <c r="AI81" i="19"/>
  <c r="AJ53" i="19"/>
  <c r="AQ97" i="19"/>
  <c r="AR69" i="19"/>
  <c r="AN91" i="19"/>
  <c r="AO63" i="19"/>
  <c r="AM89" i="19"/>
  <c r="AN61" i="19"/>
  <c r="AI49" i="6"/>
  <c r="AH77" i="6"/>
  <c r="AL55" i="6"/>
  <c r="AK83" i="6"/>
  <c r="AN59" i="6"/>
  <c r="AM87" i="6"/>
  <c r="AO91" i="6"/>
  <c r="AP63" i="6"/>
  <c r="AS69" i="6"/>
  <c r="AR97" i="6"/>
  <c r="AH47" i="6"/>
  <c r="AG73" i="6"/>
  <c r="AM57" i="6"/>
  <c r="AL85" i="6"/>
  <c r="AQ95" i="6"/>
  <c r="AR67" i="6"/>
  <c r="AP93" i="6"/>
  <c r="AQ65" i="6"/>
  <c r="AJ81" i="6"/>
  <c r="AK53" i="6"/>
  <c r="AO61" i="6"/>
  <c r="AN89" i="6"/>
  <c r="AJ51" i="6"/>
  <c r="AI79" i="6"/>
  <c r="AK54" i="22" l="1"/>
  <c r="AJ82" i="22"/>
  <c r="AQ96" i="22"/>
  <c r="AR68" i="22"/>
  <c r="AL86" i="22"/>
  <c r="AM58" i="22"/>
  <c r="AG76" i="22"/>
  <c r="AG101" i="22" s="1"/>
  <c r="AG46" i="22" s="1"/>
  <c r="AH48" i="22"/>
  <c r="AL56" i="22"/>
  <c r="AK84" i="22"/>
  <c r="AM88" i="22"/>
  <c r="AN60" i="22"/>
  <c r="AR98" i="22"/>
  <c r="AS70" i="22"/>
  <c r="AS99" i="22" s="1"/>
  <c r="AJ52" i="22"/>
  <c r="AI80" i="22"/>
  <c r="AP94" i="22"/>
  <c r="AQ66" i="22"/>
  <c r="AO92" i="22"/>
  <c r="AP64" i="22"/>
  <c r="AN90" i="22"/>
  <c r="AO62" i="22"/>
  <c r="AH78" i="22"/>
  <c r="AI50" i="22"/>
  <c r="AK84" i="21"/>
  <c r="AL56" i="21"/>
  <c r="AI80" i="21"/>
  <c r="AJ52" i="21"/>
  <c r="AM88" i="21"/>
  <c r="AN60" i="21"/>
  <c r="AQ96" i="21"/>
  <c r="AR68" i="21"/>
  <c r="AH48" i="21"/>
  <c r="AG76" i="21"/>
  <c r="AG101" i="21" s="1"/>
  <c r="AG46" i="21" s="1"/>
  <c r="AQ66" i="21"/>
  <c r="AP94" i="21"/>
  <c r="AJ82" i="21"/>
  <c r="AK54" i="21"/>
  <c r="AO92" i="21"/>
  <c r="AP64" i="21"/>
  <c r="AI50" i="21"/>
  <c r="AH78" i="21"/>
  <c r="AM58" i="21"/>
  <c r="AL86" i="21"/>
  <c r="AN90" i="21"/>
  <c r="AO62" i="21"/>
  <c r="AR98" i="21"/>
  <c r="AS70" i="21"/>
  <c r="AS99" i="21" s="1"/>
  <c r="AM88" i="20"/>
  <c r="AN60" i="20"/>
  <c r="AO92" i="20"/>
  <c r="AP64" i="20"/>
  <c r="AG76" i="20"/>
  <c r="AG101" i="20" s="1"/>
  <c r="AG46" i="20" s="1"/>
  <c r="AH48" i="20"/>
  <c r="AJ82" i="20"/>
  <c r="AK54" i="20"/>
  <c r="AH78" i="20"/>
  <c r="AI50" i="20"/>
  <c r="AJ52" i="20"/>
  <c r="AI80" i="20"/>
  <c r="AM58" i="20"/>
  <c r="AL86" i="20"/>
  <c r="AK84" i="20"/>
  <c r="AL56" i="20"/>
  <c r="AQ96" i="20"/>
  <c r="AR68" i="20"/>
  <c r="AN90" i="20"/>
  <c r="AO62" i="20"/>
  <c r="AP94" i="20"/>
  <c r="AQ66" i="20"/>
  <c r="AR98" i="20"/>
  <c r="AS70" i="20"/>
  <c r="AS99" i="20" s="1"/>
  <c r="AG76" i="19"/>
  <c r="AG101" i="19" s="1"/>
  <c r="AG46" i="19" s="1"/>
  <c r="AH48" i="19"/>
  <c r="AO92" i="19"/>
  <c r="AP64" i="19"/>
  <c r="AK84" i="19"/>
  <c r="AL56" i="19"/>
  <c r="AL86" i="19"/>
  <c r="AM58" i="19"/>
  <c r="AR98" i="19"/>
  <c r="AS70" i="19"/>
  <c r="AS99" i="19" s="1"/>
  <c r="AH78" i="19"/>
  <c r="AI50" i="19"/>
  <c r="AI80" i="19"/>
  <c r="AJ52" i="19"/>
  <c r="AN90" i="19"/>
  <c r="AO62" i="19"/>
  <c r="AJ82" i="19"/>
  <c r="AK54" i="19"/>
  <c r="AP94" i="19"/>
  <c r="AQ66" i="19"/>
  <c r="AQ96" i="19"/>
  <c r="AR68" i="19"/>
  <c r="AM88" i="19"/>
  <c r="AN60" i="19"/>
  <c r="AI78" i="6"/>
  <c r="AJ50" i="6"/>
  <c r="AQ64" i="6"/>
  <c r="AP92" i="6"/>
  <c r="AJ80" i="6"/>
  <c r="AK52" i="6"/>
  <c r="AM86" i="6"/>
  <c r="AN58" i="6"/>
  <c r="AL54" i="6"/>
  <c r="AK82" i="6"/>
  <c r="AT70" i="6"/>
  <c r="AT99" i="6" s="1"/>
  <c r="AS98" i="6"/>
  <c r="AR96" i="6"/>
  <c r="AS68" i="6"/>
  <c r="AO90" i="6"/>
  <c r="AP62" i="6"/>
  <c r="AO60" i="6"/>
  <c r="AN88" i="6"/>
  <c r="AI48" i="6"/>
  <c r="AH76" i="6"/>
  <c r="AH101" i="6" s="1"/>
  <c r="AH46" i="6" s="1"/>
  <c r="AL84" i="6"/>
  <c r="AM56" i="6"/>
  <c r="AQ94" i="6"/>
  <c r="AR66" i="6"/>
  <c r="AK83" i="22" l="1"/>
  <c r="AL55" i="22"/>
  <c r="AJ81" i="22"/>
  <c r="AK53" i="22"/>
  <c r="AG73" i="22"/>
  <c r="AH47" i="22"/>
  <c r="AO91" i="22"/>
  <c r="AP63" i="22"/>
  <c r="AM87" i="22"/>
  <c r="AN59" i="22"/>
  <c r="AP93" i="22"/>
  <c r="AQ65" i="22"/>
  <c r="AR97" i="22"/>
  <c r="AS69" i="22"/>
  <c r="AL85" i="22"/>
  <c r="AM57" i="22"/>
  <c r="AI79" i="22"/>
  <c r="AJ51" i="22"/>
  <c r="AH77" i="22"/>
  <c r="AI49" i="22"/>
  <c r="AN89" i="22"/>
  <c r="AO61" i="22"/>
  <c r="AQ95" i="22"/>
  <c r="AR67" i="22"/>
  <c r="AQ65" i="21"/>
  <c r="AP93" i="21"/>
  <c r="AK83" i="21"/>
  <c r="AL55" i="21"/>
  <c r="AJ81" i="21"/>
  <c r="AK53" i="21"/>
  <c r="AM87" i="21"/>
  <c r="AN59" i="21"/>
  <c r="AQ95" i="21"/>
  <c r="AR67" i="21"/>
  <c r="AP63" i="21"/>
  <c r="AO91" i="21"/>
  <c r="AG73" i="21"/>
  <c r="AH47" i="21"/>
  <c r="AL85" i="21"/>
  <c r="AM57" i="21"/>
  <c r="AR97" i="21"/>
  <c r="AS69" i="21"/>
  <c r="AN89" i="21"/>
  <c r="AO61" i="21"/>
  <c r="AJ51" i="21"/>
  <c r="AI79" i="21"/>
  <c r="AI49" i="21"/>
  <c r="AH77" i="21"/>
  <c r="AK83" i="20"/>
  <c r="AL55" i="20"/>
  <c r="AO91" i="20"/>
  <c r="AP63" i="20"/>
  <c r="AK53" i="20"/>
  <c r="AJ81" i="20"/>
  <c r="AQ95" i="20"/>
  <c r="AR67" i="20"/>
  <c r="AG73" i="20"/>
  <c r="AH47" i="20"/>
  <c r="AP93" i="20"/>
  <c r="AQ65" i="20"/>
  <c r="AR97" i="20"/>
  <c r="AS69" i="20"/>
  <c r="AI79" i="20"/>
  <c r="AJ51" i="20"/>
  <c r="AO61" i="20"/>
  <c r="AN89" i="20"/>
  <c r="AL85" i="20"/>
  <c r="AM57" i="20"/>
  <c r="AI49" i="20"/>
  <c r="AH77" i="20"/>
  <c r="AM87" i="20"/>
  <c r="AN59" i="20"/>
  <c r="AJ81" i="19"/>
  <c r="AK53" i="19"/>
  <c r="AQ95" i="19"/>
  <c r="AR67" i="19"/>
  <c r="AN89" i="19"/>
  <c r="AO61" i="19"/>
  <c r="AM87" i="19"/>
  <c r="AN59" i="19"/>
  <c r="AR97" i="19"/>
  <c r="AS69" i="19"/>
  <c r="AP93" i="19"/>
  <c r="AQ65" i="19"/>
  <c r="AK83" i="19"/>
  <c r="AL55" i="19"/>
  <c r="AH77" i="19"/>
  <c r="AI49" i="19"/>
  <c r="AO91" i="19"/>
  <c r="AP63" i="19"/>
  <c r="AL85" i="19"/>
  <c r="AM57" i="19"/>
  <c r="AI79" i="19"/>
  <c r="AJ51" i="19"/>
  <c r="AG73" i="19"/>
  <c r="AH47" i="19"/>
  <c r="AP61" i="6"/>
  <c r="AO89" i="6"/>
  <c r="AR95" i="6"/>
  <c r="AS67" i="6"/>
  <c r="AN57" i="6"/>
  <c r="AM85" i="6"/>
  <c r="AL53" i="6"/>
  <c r="AK81" i="6"/>
  <c r="AI47" i="6"/>
  <c r="AH73" i="6"/>
  <c r="AQ63" i="6"/>
  <c r="AP91" i="6"/>
  <c r="AO59" i="6"/>
  <c r="AN87" i="6"/>
  <c r="AT69" i="6"/>
  <c r="AS97" i="6"/>
  <c r="AI77" i="6"/>
  <c r="AJ49" i="6"/>
  <c r="AR65" i="6"/>
  <c r="AQ93" i="6"/>
  <c r="AK51" i="6"/>
  <c r="AJ79" i="6"/>
  <c r="AM55" i="6"/>
  <c r="AL83" i="6"/>
  <c r="AM86" i="22" l="1"/>
  <c r="AN58" i="22"/>
  <c r="AP92" i="22"/>
  <c r="AQ64" i="22"/>
  <c r="AO90" i="22"/>
  <c r="AP62" i="22"/>
  <c r="AS98" i="22"/>
  <c r="AT70" i="22"/>
  <c r="AT99" i="22" s="1"/>
  <c r="AH76" i="22"/>
  <c r="AH101" i="22" s="1"/>
  <c r="AH46" i="22" s="1"/>
  <c r="AI48" i="22"/>
  <c r="AQ94" i="22"/>
  <c r="AR66" i="22"/>
  <c r="AK82" i="22"/>
  <c r="AL54" i="22"/>
  <c r="AR96" i="22"/>
  <c r="AS68" i="22"/>
  <c r="AI78" i="22"/>
  <c r="AJ50" i="22"/>
  <c r="AJ80" i="22"/>
  <c r="AK52" i="22"/>
  <c r="AN88" i="22"/>
  <c r="AO60" i="22"/>
  <c r="AL84" i="22"/>
  <c r="AM56" i="22"/>
  <c r="AM86" i="21"/>
  <c r="AN58" i="21"/>
  <c r="AK82" i="21"/>
  <c r="AL54" i="21"/>
  <c r="AN88" i="21"/>
  <c r="AO60" i="21"/>
  <c r="AI48" i="21"/>
  <c r="AH76" i="21"/>
  <c r="AH101" i="21" s="1"/>
  <c r="AH46" i="21" s="1"/>
  <c r="AL84" i="21"/>
  <c r="AM56" i="21"/>
  <c r="AS98" i="21"/>
  <c r="AT70" i="21"/>
  <c r="AT99" i="21" s="1"/>
  <c r="AR96" i="21"/>
  <c r="AS68" i="21"/>
  <c r="AI78" i="21"/>
  <c r="AJ50" i="21"/>
  <c r="AJ80" i="21"/>
  <c r="AK52" i="21"/>
  <c r="AO90" i="21"/>
  <c r="AP62" i="21"/>
  <c r="AQ64" i="21"/>
  <c r="AP92" i="21"/>
  <c r="AR66" i="21"/>
  <c r="AQ94" i="21"/>
  <c r="AS68" i="20"/>
  <c r="AR96" i="20"/>
  <c r="AN58" i="20"/>
  <c r="AM86" i="20"/>
  <c r="AP92" i="20"/>
  <c r="AQ64" i="20"/>
  <c r="AH76" i="20"/>
  <c r="AH101" i="20" s="1"/>
  <c r="AH46" i="20" s="1"/>
  <c r="AI48" i="20"/>
  <c r="AL84" i="20"/>
  <c r="AM56" i="20"/>
  <c r="AN88" i="20"/>
  <c r="AO60" i="20"/>
  <c r="AJ80" i="20"/>
  <c r="AK52" i="20"/>
  <c r="AS98" i="20"/>
  <c r="AT70" i="20"/>
  <c r="AT99" i="20" s="1"/>
  <c r="AI78" i="20"/>
  <c r="AJ50" i="20"/>
  <c r="AL54" i="20"/>
  <c r="AK82" i="20"/>
  <c r="AQ94" i="20"/>
  <c r="AR66" i="20"/>
  <c r="AO90" i="20"/>
  <c r="AP62" i="20"/>
  <c r="AI48" i="19"/>
  <c r="AH76" i="19"/>
  <c r="AH101" i="19" s="1"/>
  <c r="AH46" i="19" s="1"/>
  <c r="AN88" i="19"/>
  <c r="AO60" i="19"/>
  <c r="AK52" i="19"/>
  <c r="AJ80" i="19"/>
  <c r="AM56" i="19"/>
  <c r="AL84" i="19"/>
  <c r="AQ94" i="19"/>
  <c r="AR66" i="19"/>
  <c r="AP92" i="19"/>
  <c r="AQ64" i="19"/>
  <c r="AK82" i="19"/>
  <c r="AL54" i="19"/>
  <c r="AI78" i="19"/>
  <c r="AJ50" i="19"/>
  <c r="AO90" i="19"/>
  <c r="AP62" i="19"/>
  <c r="AM86" i="19"/>
  <c r="AN58" i="19"/>
  <c r="AR96" i="19"/>
  <c r="AS68" i="19"/>
  <c r="AS98" i="19"/>
  <c r="AT70" i="19"/>
  <c r="AT99" i="19" s="1"/>
  <c r="AU70" i="6"/>
  <c r="AU99" i="6" s="1"/>
  <c r="AT98" i="6"/>
  <c r="AL52" i="6"/>
  <c r="AK80" i="6"/>
  <c r="AO58" i="6"/>
  <c r="AN86" i="6"/>
  <c r="AS96" i="6"/>
  <c r="AT68" i="6"/>
  <c r="AP90" i="6"/>
  <c r="AQ62" i="6"/>
  <c r="AN56" i="6"/>
  <c r="AM84" i="6"/>
  <c r="AM54" i="6"/>
  <c r="AL82" i="6"/>
  <c r="AO88" i="6"/>
  <c r="AP60" i="6"/>
  <c r="AR94" i="6"/>
  <c r="AS66" i="6"/>
  <c r="AR64" i="6"/>
  <c r="AQ92" i="6"/>
  <c r="AJ78" i="6"/>
  <c r="AK50" i="6"/>
  <c r="AI76" i="6"/>
  <c r="AI101" i="6" s="1"/>
  <c r="AI46" i="6" s="1"/>
  <c r="AJ48" i="6"/>
  <c r="AO89" i="22" l="1"/>
  <c r="AP61" i="22"/>
  <c r="AL83" i="22"/>
  <c r="AM55" i="22"/>
  <c r="AP91" i="22"/>
  <c r="AQ63" i="22"/>
  <c r="AQ93" i="22"/>
  <c r="AR65" i="22"/>
  <c r="AM85" i="22"/>
  <c r="AN57" i="22"/>
  <c r="AK81" i="22"/>
  <c r="AL53" i="22"/>
  <c r="AS97" i="22"/>
  <c r="AT69" i="22"/>
  <c r="AR95" i="22"/>
  <c r="AS67" i="22"/>
  <c r="AJ79" i="22"/>
  <c r="AK51" i="22"/>
  <c r="AI77" i="22"/>
  <c r="AJ49" i="22"/>
  <c r="AN87" i="22"/>
  <c r="AO59" i="22"/>
  <c r="AH73" i="22"/>
  <c r="AI47" i="22"/>
  <c r="AI77" i="21"/>
  <c r="AJ49" i="21"/>
  <c r="AS97" i="21"/>
  <c r="AT69" i="21"/>
  <c r="AR65" i="21"/>
  <c r="AQ93" i="21"/>
  <c r="AQ63" i="21"/>
  <c r="AP91" i="21"/>
  <c r="AH73" i="21"/>
  <c r="AI47" i="21"/>
  <c r="AP61" i="21"/>
  <c r="AO89" i="21"/>
  <c r="AL83" i="21"/>
  <c r="AM55" i="21"/>
  <c r="AK81" i="21"/>
  <c r="AL53" i="21"/>
  <c r="AM85" i="21"/>
  <c r="AN57" i="21"/>
  <c r="AN87" i="21"/>
  <c r="AO59" i="21"/>
  <c r="AJ79" i="21"/>
  <c r="AK51" i="21"/>
  <c r="AS67" i="21"/>
  <c r="AR95" i="21"/>
  <c r="AQ93" i="20"/>
  <c r="AR65" i="20"/>
  <c r="AL83" i="20"/>
  <c r="AM55" i="20"/>
  <c r="AN87" i="20"/>
  <c r="AO59" i="20"/>
  <c r="AH73" i="20"/>
  <c r="AI47" i="20"/>
  <c r="AK81" i="20"/>
  <c r="AL53" i="20"/>
  <c r="AO89" i="20"/>
  <c r="AP61" i="20"/>
  <c r="AJ79" i="20"/>
  <c r="AK51" i="20"/>
  <c r="AM85" i="20"/>
  <c r="AN57" i="20"/>
  <c r="AP91" i="20"/>
  <c r="AQ63" i="20"/>
  <c r="AI77" i="20"/>
  <c r="AJ49" i="20"/>
  <c r="AR95" i="20"/>
  <c r="AS67" i="20"/>
  <c r="AS97" i="20"/>
  <c r="AT69" i="20"/>
  <c r="AS97" i="19"/>
  <c r="AT69" i="19"/>
  <c r="AN87" i="19"/>
  <c r="AO59" i="19"/>
  <c r="AR65" i="19"/>
  <c r="AQ93" i="19"/>
  <c r="AO89" i="19"/>
  <c r="AP61" i="19"/>
  <c r="AJ79" i="19"/>
  <c r="AK51" i="19"/>
  <c r="AM85" i="19"/>
  <c r="AN57" i="19"/>
  <c r="AL83" i="19"/>
  <c r="AM55" i="19"/>
  <c r="AP91" i="19"/>
  <c r="AQ63" i="19"/>
  <c r="AR95" i="19"/>
  <c r="AS67" i="19"/>
  <c r="AI47" i="19"/>
  <c r="AH73" i="19"/>
  <c r="AK81" i="19"/>
  <c r="AL53" i="19"/>
  <c r="AI77" i="19"/>
  <c r="AJ49" i="19"/>
  <c r="AN55" i="6"/>
  <c r="AM83" i="6"/>
  <c r="AP59" i="6"/>
  <c r="AO87" i="6"/>
  <c r="AK49" i="6"/>
  <c r="AJ77" i="6"/>
  <c r="AQ61" i="6"/>
  <c r="AP89" i="6"/>
  <c r="AU69" i="6"/>
  <c r="AT97" i="6"/>
  <c r="AJ47" i="6"/>
  <c r="AI73" i="6"/>
  <c r="AL51" i="6"/>
  <c r="AK79" i="6"/>
  <c r="AS65" i="6"/>
  <c r="AR93" i="6"/>
  <c r="AO57" i="6"/>
  <c r="AN85" i="6"/>
  <c r="AM53" i="6"/>
  <c r="AL81" i="6"/>
  <c r="AT67" i="6"/>
  <c r="AS95" i="6"/>
  <c r="AQ91" i="6"/>
  <c r="AR63" i="6"/>
  <c r="AS96" i="22" l="1"/>
  <c r="AT68" i="22"/>
  <c r="AQ92" i="22"/>
  <c r="AR64" i="22"/>
  <c r="AR94" i="22"/>
  <c r="AS66" i="22"/>
  <c r="AI76" i="22"/>
  <c r="AI101" i="22" s="1"/>
  <c r="AI46" i="22" s="1"/>
  <c r="AJ48" i="22"/>
  <c r="AJ78" i="22"/>
  <c r="AK50" i="22"/>
  <c r="AO88" i="22"/>
  <c r="AP60" i="22"/>
  <c r="AT98" i="22"/>
  <c r="AU70" i="22"/>
  <c r="AU99" i="22" s="1"/>
  <c r="AL82" i="22"/>
  <c r="AM54" i="22"/>
  <c r="AM84" i="22"/>
  <c r="AN56" i="22"/>
  <c r="AK80" i="22"/>
  <c r="AL52" i="22"/>
  <c r="AN86" i="22"/>
  <c r="AO58" i="22"/>
  <c r="AP90" i="22"/>
  <c r="AQ62" i="22"/>
  <c r="AS96" i="21"/>
  <c r="AT68" i="21"/>
  <c r="AL82" i="21"/>
  <c r="AM54" i="21"/>
  <c r="AS66" i="21"/>
  <c r="AR94" i="21"/>
  <c r="AN86" i="21"/>
  <c r="AO58" i="21"/>
  <c r="AI76" i="21"/>
  <c r="AI101" i="21" s="1"/>
  <c r="AI46" i="21" s="1"/>
  <c r="AJ48" i="21"/>
  <c r="AJ78" i="21"/>
  <c r="AK50" i="21"/>
  <c r="AR64" i="21"/>
  <c r="AQ92" i="21"/>
  <c r="AK80" i="21"/>
  <c r="AL52" i="21"/>
  <c r="AM84" i="21"/>
  <c r="AN56" i="21"/>
  <c r="AO88" i="21"/>
  <c r="AP60" i="21"/>
  <c r="AT98" i="21"/>
  <c r="AU70" i="21"/>
  <c r="AU99" i="21" s="1"/>
  <c r="AP90" i="21"/>
  <c r="AQ62" i="21"/>
  <c r="AI76" i="20"/>
  <c r="AI101" i="20" s="1"/>
  <c r="AI46" i="20" s="1"/>
  <c r="AJ48" i="20"/>
  <c r="AS96" i="20"/>
  <c r="AT68" i="20"/>
  <c r="AK80" i="20"/>
  <c r="AL52" i="20"/>
  <c r="AN56" i="20"/>
  <c r="AM84" i="20"/>
  <c r="AN86" i="20"/>
  <c r="AO58" i="20"/>
  <c r="AO88" i="20"/>
  <c r="AP60" i="20"/>
  <c r="AP90" i="20"/>
  <c r="AQ62" i="20"/>
  <c r="AQ92" i="20"/>
  <c r="AR64" i="20"/>
  <c r="AL82" i="20"/>
  <c r="AM54" i="20"/>
  <c r="AR94" i="20"/>
  <c r="AS66" i="20"/>
  <c r="AT98" i="20"/>
  <c r="AU70" i="20"/>
  <c r="AU99" i="20" s="1"/>
  <c r="AK50" i="20"/>
  <c r="AJ78" i="20"/>
  <c r="AP90" i="19"/>
  <c r="AQ62" i="19"/>
  <c r="AR94" i="19"/>
  <c r="AS66" i="19"/>
  <c r="AN86" i="19"/>
  <c r="AO58" i="19"/>
  <c r="AO88" i="19"/>
  <c r="AP60" i="19"/>
  <c r="AJ48" i="19"/>
  <c r="AI76" i="19"/>
  <c r="AI101" i="19" s="1"/>
  <c r="AI46" i="19" s="1"/>
  <c r="AQ92" i="19"/>
  <c r="AR64" i="19"/>
  <c r="AL82" i="19"/>
  <c r="AM54" i="19"/>
  <c r="AM84" i="19"/>
  <c r="AN56" i="19"/>
  <c r="AS96" i="19"/>
  <c r="AT68" i="19"/>
  <c r="AK80" i="19"/>
  <c r="AL52" i="19"/>
  <c r="AT98" i="19"/>
  <c r="AU70" i="19"/>
  <c r="AU99" i="19" s="1"/>
  <c r="AJ78" i="19"/>
  <c r="AK50" i="19"/>
  <c r="AO86" i="6"/>
  <c r="AP58" i="6"/>
  <c r="AQ90" i="6"/>
  <c r="AR62" i="6"/>
  <c r="AL50" i="6"/>
  <c r="AK78" i="6"/>
  <c r="AS64" i="6"/>
  <c r="AR92" i="6"/>
  <c r="AT66" i="6"/>
  <c r="AS94" i="6"/>
  <c r="AU68" i="6"/>
  <c r="AT96" i="6"/>
  <c r="AL80" i="6"/>
  <c r="AM52" i="6"/>
  <c r="AN54" i="6"/>
  <c r="AM82" i="6"/>
  <c r="AK48" i="6"/>
  <c r="AJ76" i="6"/>
  <c r="AJ101" i="6" s="1"/>
  <c r="AJ46" i="6" s="1"/>
  <c r="AP88" i="6"/>
  <c r="AQ60" i="6"/>
  <c r="AU98" i="6"/>
  <c r="AV70" i="6"/>
  <c r="AV99" i="6" s="1"/>
  <c r="AN84" i="6"/>
  <c r="AO56" i="6"/>
  <c r="AQ91" i="22" l="1"/>
  <c r="AR63" i="22"/>
  <c r="AO87" i="22"/>
  <c r="AP59" i="22"/>
  <c r="AT67" i="22"/>
  <c r="AS95" i="22"/>
  <c r="AJ77" i="22"/>
  <c r="AK49" i="22"/>
  <c r="AM83" i="22"/>
  <c r="AN55" i="22"/>
  <c r="AP89" i="22"/>
  <c r="AQ61" i="22"/>
  <c r="AI73" i="22"/>
  <c r="AJ47" i="22"/>
  <c r="AL81" i="22"/>
  <c r="AM53" i="22"/>
  <c r="AR93" i="22"/>
  <c r="AS65" i="22"/>
  <c r="AN85" i="22"/>
  <c r="AO57" i="22"/>
  <c r="AK79" i="22"/>
  <c r="AL51" i="22"/>
  <c r="AT97" i="22"/>
  <c r="AU69" i="22"/>
  <c r="AO87" i="21"/>
  <c r="AP59" i="21"/>
  <c r="AS65" i="21"/>
  <c r="AR93" i="21"/>
  <c r="AL81" i="21"/>
  <c r="AM53" i="21"/>
  <c r="AS95" i="21"/>
  <c r="AT67" i="21"/>
  <c r="AK79" i="21"/>
  <c r="AL51" i="21"/>
  <c r="AN85" i="21"/>
  <c r="AO57" i="21"/>
  <c r="AK49" i="21"/>
  <c r="AJ77" i="21"/>
  <c r="AT97" i="21"/>
  <c r="AU69" i="21"/>
  <c r="AQ91" i="21"/>
  <c r="AR63" i="21"/>
  <c r="AQ61" i="21"/>
  <c r="AP89" i="21"/>
  <c r="AM83" i="21"/>
  <c r="AN55" i="21"/>
  <c r="AI73" i="21"/>
  <c r="AJ47" i="21"/>
  <c r="AO57" i="20"/>
  <c r="AN85" i="20"/>
  <c r="AQ91" i="20"/>
  <c r="AR63" i="20"/>
  <c r="AS95" i="20"/>
  <c r="AT67" i="20"/>
  <c r="AT97" i="20"/>
  <c r="AU69" i="20"/>
  <c r="AM83" i="20"/>
  <c r="AN55" i="20"/>
  <c r="AO87" i="20"/>
  <c r="AP59" i="20"/>
  <c r="AJ77" i="20"/>
  <c r="AK49" i="20"/>
  <c r="AR93" i="20"/>
  <c r="AS65" i="20"/>
  <c r="AK79" i="20"/>
  <c r="AL51" i="20"/>
  <c r="AL81" i="20"/>
  <c r="AM53" i="20"/>
  <c r="AP89" i="20"/>
  <c r="AQ61" i="20"/>
  <c r="AJ47" i="20"/>
  <c r="AI73" i="20"/>
  <c r="AK79" i="19"/>
  <c r="AL51" i="19"/>
  <c r="AM83" i="19"/>
  <c r="AN55" i="19"/>
  <c r="AO87" i="19"/>
  <c r="AP59" i="19"/>
  <c r="AM53" i="19"/>
  <c r="AL81" i="19"/>
  <c r="AS65" i="19"/>
  <c r="AR93" i="19"/>
  <c r="AS95" i="19"/>
  <c r="AT67" i="19"/>
  <c r="AQ61" i="19"/>
  <c r="AP89" i="19"/>
  <c r="AT97" i="19"/>
  <c r="AU69" i="19"/>
  <c r="AI73" i="19"/>
  <c r="AJ47" i="19"/>
  <c r="AQ91" i="19"/>
  <c r="AR63" i="19"/>
  <c r="AN85" i="19"/>
  <c r="AO57" i="19"/>
  <c r="AJ77" i="19"/>
  <c r="AK49" i="19"/>
  <c r="AL49" i="6"/>
  <c r="AK77" i="6"/>
  <c r="AT65" i="6"/>
  <c r="AS93" i="6"/>
  <c r="AM51" i="6"/>
  <c r="AL79" i="6"/>
  <c r="AQ89" i="6"/>
  <c r="AR61" i="6"/>
  <c r="AS63" i="6"/>
  <c r="AR91" i="6"/>
  <c r="AP57" i="6"/>
  <c r="AO85" i="6"/>
  <c r="AN83" i="6"/>
  <c r="AO55" i="6"/>
  <c r="AN53" i="6"/>
  <c r="AM81" i="6"/>
  <c r="AU97" i="6"/>
  <c r="AV69" i="6"/>
  <c r="AK47" i="6"/>
  <c r="AJ73" i="6"/>
  <c r="AP87" i="6"/>
  <c r="AQ59" i="6"/>
  <c r="AU67" i="6"/>
  <c r="AT95" i="6"/>
  <c r="AM82" i="22" l="1"/>
  <c r="AN54" i="22"/>
  <c r="AL80" i="22"/>
  <c r="AM52" i="22"/>
  <c r="AJ76" i="22"/>
  <c r="AJ101" i="22" s="1"/>
  <c r="AJ46" i="22" s="1"/>
  <c r="AK48" i="22"/>
  <c r="AU98" i="22"/>
  <c r="AV70" i="22"/>
  <c r="AV99" i="22" s="1"/>
  <c r="AT96" i="22"/>
  <c r="AU68" i="22"/>
  <c r="AQ90" i="22"/>
  <c r="AR62" i="22"/>
  <c r="AK78" i="22"/>
  <c r="AL50" i="22"/>
  <c r="AO86" i="22"/>
  <c r="AP58" i="22"/>
  <c r="AP88" i="22"/>
  <c r="AQ60" i="22"/>
  <c r="AS94" i="22"/>
  <c r="AT66" i="22"/>
  <c r="AN84" i="22"/>
  <c r="AO56" i="22"/>
  <c r="AS64" i="22"/>
  <c r="AR92" i="22"/>
  <c r="AJ76" i="21"/>
  <c r="AJ101" i="21" s="1"/>
  <c r="AJ46" i="21" s="1"/>
  <c r="AK48" i="21"/>
  <c r="AM82" i="21"/>
  <c r="AN54" i="21"/>
  <c r="AO86" i="21"/>
  <c r="AP58" i="21"/>
  <c r="AR62" i="21"/>
  <c r="AQ90" i="21"/>
  <c r="AT66" i="21"/>
  <c r="AS94" i="21"/>
  <c r="AL80" i="21"/>
  <c r="AM52" i="21"/>
  <c r="AP88" i="21"/>
  <c r="AQ60" i="21"/>
  <c r="AU98" i="21"/>
  <c r="AV70" i="21"/>
  <c r="AV99" i="21" s="1"/>
  <c r="AT96" i="21"/>
  <c r="AU68" i="21"/>
  <c r="AN84" i="21"/>
  <c r="AO56" i="21"/>
  <c r="AK78" i="21"/>
  <c r="AL50" i="21"/>
  <c r="AR92" i="21"/>
  <c r="AS64" i="21"/>
  <c r="AS94" i="20"/>
  <c r="AT66" i="20"/>
  <c r="AK48" i="20"/>
  <c r="AJ76" i="20"/>
  <c r="AJ101" i="20" s="1"/>
  <c r="AJ46" i="20" s="1"/>
  <c r="AL50" i="20"/>
  <c r="AK78" i="20"/>
  <c r="AQ90" i="20"/>
  <c r="AR62" i="20"/>
  <c r="AM82" i="20"/>
  <c r="AN54" i="20"/>
  <c r="AQ60" i="20"/>
  <c r="AP88" i="20"/>
  <c r="AL80" i="20"/>
  <c r="AM52" i="20"/>
  <c r="AN84" i="20"/>
  <c r="AO56" i="20"/>
  <c r="AU98" i="20"/>
  <c r="AV70" i="20"/>
  <c r="AV99" i="20" s="1"/>
  <c r="AT96" i="20"/>
  <c r="AU68" i="20"/>
  <c r="AR92" i="20"/>
  <c r="AS64" i="20"/>
  <c r="AO86" i="20"/>
  <c r="AP58" i="20"/>
  <c r="AU98" i="19"/>
  <c r="AV70" i="19"/>
  <c r="AV99" i="19" s="1"/>
  <c r="AP88" i="19"/>
  <c r="AQ60" i="19"/>
  <c r="AQ90" i="19"/>
  <c r="AR62" i="19"/>
  <c r="AR92" i="19"/>
  <c r="AS64" i="19"/>
  <c r="AK78" i="19"/>
  <c r="AL50" i="19"/>
  <c r="AM82" i="19"/>
  <c r="AN54" i="19"/>
  <c r="AO86" i="19"/>
  <c r="AP58" i="19"/>
  <c r="AT96" i="19"/>
  <c r="AU68" i="19"/>
  <c r="AJ76" i="19"/>
  <c r="AJ101" i="19" s="1"/>
  <c r="AJ46" i="19" s="1"/>
  <c r="AK48" i="19"/>
  <c r="AM52" i="19"/>
  <c r="AL80" i="19"/>
  <c r="AO56" i="19"/>
  <c r="AN84" i="19"/>
  <c r="AS94" i="19"/>
  <c r="AT66" i="19"/>
  <c r="AT64" i="6"/>
  <c r="AS92" i="6"/>
  <c r="AS62" i="6"/>
  <c r="AR90" i="6"/>
  <c r="AO54" i="6"/>
  <c r="AN82" i="6"/>
  <c r="AO84" i="6"/>
  <c r="AP56" i="6"/>
  <c r="AL78" i="6"/>
  <c r="AM50" i="6"/>
  <c r="AV68" i="6"/>
  <c r="AU96" i="6"/>
  <c r="AR60" i="6"/>
  <c r="AQ88" i="6"/>
  <c r="AN52" i="6"/>
  <c r="AM80" i="6"/>
  <c r="AL48" i="6"/>
  <c r="AK76" i="6"/>
  <c r="AK101" i="6" s="1"/>
  <c r="AK46" i="6" s="1"/>
  <c r="AQ58" i="6"/>
  <c r="AP86" i="6"/>
  <c r="AT94" i="6"/>
  <c r="AU66" i="6"/>
  <c r="AV98" i="6"/>
  <c r="AW70" i="6"/>
  <c r="AW99" i="6" s="1"/>
  <c r="AS93" i="22" l="1"/>
  <c r="AT65" i="22"/>
  <c r="AO85" i="22"/>
  <c r="AP57" i="22"/>
  <c r="AL79" i="22"/>
  <c r="AM51" i="22"/>
  <c r="AK77" i="22"/>
  <c r="AL49" i="22"/>
  <c r="AJ73" i="22"/>
  <c r="AK47" i="22"/>
  <c r="AR91" i="22"/>
  <c r="AS63" i="22"/>
  <c r="AP87" i="22"/>
  <c r="AQ59" i="22"/>
  <c r="AT95" i="22"/>
  <c r="AU67" i="22"/>
  <c r="AM81" i="22"/>
  <c r="AN53" i="22"/>
  <c r="AQ89" i="22"/>
  <c r="AR61" i="22"/>
  <c r="AU97" i="22"/>
  <c r="AV69" i="22"/>
  <c r="AN83" i="22"/>
  <c r="AO55" i="22"/>
  <c r="AT65" i="21"/>
  <c r="AS93" i="21"/>
  <c r="AR91" i="21"/>
  <c r="AS63" i="21"/>
  <c r="AQ89" i="21"/>
  <c r="AR61" i="21"/>
  <c r="AN83" i="21"/>
  <c r="AO55" i="21"/>
  <c r="AL79" i="21"/>
  <c r="AM51" i="21"/>
  <c r="AV69" i="21"/>
  <c r="AU97" i="21"/>
  <c r="AK77" i="21"/>
  <c r="AL49" i="21"/>
  <c r="AP87" i="21"/>
  <c r="AQ59" i="21"/>
  <c r="AO85" i="21"/>
  <c r="AP57" i="21"/>
  <c r="AM81" i="21"/>
  <c r="AN53" i="21"/>
  <c r="AT95" i="21"/>
  <c r="AU67" i="21"/>
  <c r="AJ73" i="21"/>
  <c r="AK47" i="21"/>
  <c r="AL79" i="20"/>
  <c r="AM51" i="20"/>
  <c r="AV69" i="20"/>
  <c r="AU97" i="20"/>
  <c r="AK47" i="20"/>
  <c r="AJ73" i="20"/>
  <c r="AQ89" i="20"/>
  <c r="AR61" i="20"/>
  <c r="AK77" i="20"/>
  <c r="AL49" i="20"/>
  <c r="AP87" i="20"/>
  <c r="AQ59" i="20"/>
  <c r="AO85" i="20"/>
  <c r="AP57" i="20"/>
  <c r="AS93" i="20"/>
  <c r="AT65" i="20"/>
  <c r="AN83" i="20"/>
  <c r="AO55" i="20"/>
  <c r="AT95" i="20"/>
  <c r="AU67" i="20"/>
  <c r="AR91" i="20"/>
  <c r="AS63" i="20"/>
  <c r="AM81" i="20"/>
  <c r="AN53" i="20"/>
  <c r="AT95" i="19"/>
  <c r="AU67" i="19"/>
  <c r="AS93" i="19"/>
  <c r="AT65" i="19"/>
  <c r="AR91" i="19"/>
  <c r="AS63" i="19"/>
  <c r="AN83" i="19"/>
  <c r="AO55" i="19"/>
  <c r="AQ89" i="19"/>
  <c r="AR61" i="19"/>
  <c r="AM81" i="19"/>
  <c r="AN53" i="19"/>
  <c r="AP87" i="19"/>
  <c r="AQ59" i="19"/>
  <c r="AK77" i="19"/>
  <c r="AL49" i="19"/>
  <c r="AL79" i="19"/>
  <c r="AM51" i="19"/>
  <c r="AU97" i="19"/>
  <c r="AV69" i="19"/>
  <c r="AO85" i="19"/>
  <c r="AP57" i="19"/>
  <c r="AJ73" i="19"/>
  <c r="AK47" i="19"/>
  <c r="AM49" i="6"/>
  <c r="AL77" i="6"/>
  <c r="AP85" i="6"/>
  <c r="AQ57" i="6"/>
  <c r="AS61" i="6"/>
  <c r="AR89" i="6"/>
  <c r="AO83" i="6"/>
  <c r="AP55" i="6"/>
  <c r="AO53" i="6"/>
  <c r="AN81" i="6"/>
  <c r="AV67" i="6"/>
  <c r="AU95" i="6"/>
  <c r="AQ87" i="6"/>
  <c r="AR59" i="6"/>
  <c r="AW69" i="6"/>
  <c r="AV97" i="6"/>
  <c r="AS91" i="6"/>
  <c r="AT63" i="6"/>
  <c r="AL47" i="6"/>
  <c r="AK73" i="6"/>
  <c r="AN51" i="6"/>
  <c r="AM79" i="6"/>
  <c r="AU65" i="6"/>
  <c r="AT93" i="6"/>
  <c r="AL78" i="22" l="1"/>
  <c r="AM50" i="22"/>
  <c r="AV98" i="22"/>
  <c r="AW70" i="22"/>
  <c r="AW99" i="22" s="1"/>
  <c r="AQ88" i="22"/>
  <c r="AR60" i="22"/>
  <c r="AM80" i="22"/>
  <c r="AN52" i="22"/>
  <c r="AO84" i="22"/>
  <c r="AP56" i="22"/>
  <c r="AU96" i="22"/>
  <c r="AV68" i="22"/>
  <c r="AR90" i="22"/>
  <c r="AS62" i="22"/>
  <c r="AS92" i="22"/>
  <c r="AT64" i="22"/>
  <c r="AP86" i="22"/>
  <c r="AQ58" i="22"/>
  <c r="AN82" i="22"/>
  <c r="AO54" i="22"/>
  <c r="AK76" i="22"/>
  <c r="AK101" i="22" s="1"/>
  <c r="AK46" i="22" s="1"/>
  <c r="AL48" i="22"/>
  <c r="AT94" i="22"/>
  <c r="AU66" i="22"/>
  <c r="AO84" i="21"/>
  <c r="AP56" i="21"/>
  <c r="AU96" i="21"/>
  <c r="AV68" i="21"/>
  <c r="AS62" i="21"/>
  <c r="AR90" i="21"/>
  <c r="AO54" i="21"/>
  <c r="AN82" i="21"/>
  <c r="AS92" i="21"/>
  <c r="AT64" i="21"/>
  <c r="AV98" i="21"/>
  <c r="AW70" i="21"/>
  <c r="AW99" i="21" s="1"/>
  <c r="AR60" i="21"/>
  <c r="AQ88" i="21"/>
  <c r="AM50" i="21"/>
  <c r="AL78" i="21"/>
  <c r="AP86" i="21"/>
  <c r="AQ58" i="21"/>
  <c r="AN52" i="21"/>
  <c r="AM80" i="21"/>
  <c r="AK76" i="21"/>
  <c r="AK101" i="21" s="1"/>
  <c r="AK46" i="21" s="1"/>
  <c r="AL48" i="21"/>
  <c r="AT94" i="21"/>
  <c r="AU66" i="21"/>
  <c r="AT94" i="20"/>
  <c r="AU66" i="20"/>
  <c r="AS92" i="20"/>
  <c r="AT64" i="20"/>
  <c r="AK76" i="20"/>
  <c r="AK101" i="20" s="1"/>
  <c r="AK46" i="20" s="1"/>
  <c r="AL48" i="20"/>
  <c r="AV98" i="20"/>
  <c r="AW70" i="20"/>
  <c r="AW99" i="20" s="1"/>
  <c r="AR90" i="20"/>
  <c r="AS62" i="20"/>
  <c r="AP86" i="20"/>
  <c r="AQ58" i="20"/>
  <c r="AR60" i="20"/>
  <c r="AQ88" i="20"/>
  <c r="AO84" i="20"/>
  <c r="AP56" i="20"/>
  <c r="AL78" i="20"/>
  <c r="AM50" i="20"/>
  <c r="AM80" i="20"/>
  <c r="AN52" i="20"/>
  <c r="AN82" i="20"/>
  <c r="AO54" i="20"/>
  <c r="AU96" i="20"/>
  <c r="AV68" i="20"/>
  <c r="AM50" i="19"/>
  <c r="AL78" i="19"/>
  <c r="AP86" i="19"/>
  <c r="AQ58" i="19"/>
  <c r="AQ88" i="19"/>
  <c r="AR60" i="19"/>
  <c r="AS92" i="19"/>
  <c r="AT64" i="19"/>
  <c r="AV98" i="19"/>
  <c r="AW70" i="19"/>
  <c r="AW99" i="19" s="1"/>
  <c r="AN82" i="19"/>
  <c r="AO54" i="19"/>
  <c r="AT94" i="19"/>
  <c r="AU66" i="19"/>
  <c r="AK76" i="19"/>
  <c r="AK101" i="19" s="1"/>
  <c r="AK46" i="19" s="1"/>
  <c r="AL48" i="19"/>
  <c r="AO84" i="19"/>
  <c r="AP56" i="19"/>
  <c r="AM80" i="19"/>
  <c r="AN52" i="19"/>
  <c r="AR90" i="19"/>
  <c r="AS62" i="19"/>
  <c r="AU96" i="19"/>
  <c r="AV68" i="19"/>
  <c r="AO82" i="6"/>
  <c r="AP54" i="6"/>
  <c r="AP84" i="6"/>
  <c r="AQ56" i="6"/>
  <c r="AV66" i="6"/>
  <c r="AU94" i="6"/>
  <c r="AR88" i="6"/>
  <c r="AS60" i="6"/>
  <c r="AR58" i="6"/>
  <c r="AQ86" i="6"/>
  <c r="AW98" i="6"/>
  <c r="AX70" i="6"/>
  <c r="AX99" i="6" s="1"/>
  <c r="AO52" i="6"/>
  <c r="AN80" i="6"/>
  <c r="AT62" i="6"/>
  <c r="AS90" i="6"/>
  <c r="AM48" i="6"/>
  <c r="AL76" i="6"/>
  <c r="AL101" i="6" s="1"/>
  <c r="AL46" i="6" s="1"/>
  <c r="AW68" i="6"/>
  <c r="AV96" i="6"/>
  <c r="AU64" i="6"/>
  <c r="AT92" i="6"/>
  <c r="AN50" i="6"/>
  <c r="AM78" i="6"/>
  <c r="AL77" i="22" l="1"/>
  <c r="AM49" i="22"/>
  <c r="AS91" i="22"/>
  <c r="AT63" i="22"/>
  <c r="AR89" i="22"/>
  <c r="AS61" i="22"/>
  <c r="AK73" i="22"/>
  <c r="AL47" i="22"/>
  <c r="AU95" i="22"/>
  <c r="AV67" i="22"/>
  <c r="AT93" i="22"/>
  <c r="AU65" i="22"/>
  <c r="AV97" i="22"/>
  <c r="AW69" i="22"/>
  <c r="AN81" i="22"/>
  <c r="AO53" i="22"/>
  <c r="AO83" i="22"/>
  <c r="AP55" i="22"/>
  <c r="AQ87" i="22"/>
  <c r="AR59" i="22"/>
  <c r="AP85" i="22"/>
  <c r="AQ57" i="22"/>
  <c r="AM79" i="22"/>
  <c r="AN51" i="22"/>
  <c r="AU95" i="21"/>
  <c r="AV67" i="21"/>
  <c r="AM79" i="21"/>
  <c r="AN51" i="21"/>
  <c r="AM49" i="21"/>
  <c r="AL77" i="21"/>
  <c r="AO53" i="21"/>
  <c r="AN81" i="21"/>
  <c r="AP55" i="21"/>
  <c r="AO83" i="21"/>
  <c r="AR89" i="21"/>
  <c r="AS61" i="21"/>
  <c r="AQ87" i="21"/>
  <c r="AR59" i="21"/>
  <c r="AT93" i="21"/>
  <c r="AU65" i="21"/>
  <c r="AP85" i="21"/>
  <c r="AQ57" i="21"/>
  <c r="AL47" i="21"/>
  <c r="AK73" i="21"/>
  <c r="AS91" i="21"/>
  <c r="AT63" i="21"/>
  <c r="AV97" i="21"/>
  <c r="AW69" i="21"/>
  <c r="AL47" i="20"/>
  <c r="AK73" i="20"/>
  <c r="AO53" i="20"/>
  <c r="AN81" i="20"/>
  <c r="AT93" i="20"/>
  <c r="AU65" i="20"/>
  <c r="AV97" i="20"/>
  <c r="AW69" i="20"/>
  <c r="AQ57" i="20"/>
  <c r="AP85" i="20"/>
  <c r="AO83" i="20"/>
  <c r="AP55" i="20"/>
  <c r="AQ87" i="20"/>
  <c r="AR59" i="20"/>
  <c r="AM79" i="20"/>
  <c r="AN51" i="20"/>
  <c r="AS91" i="20"/>
  <c r="AT63" i="20"/>
  <c r="AU95" i="20"/>
  <c r="AV67" i="20"/>
  <c r="AL77" i="20"/>
  <c r="AM49" i="20"/>
  <c r="AR89" i="20"/>
  <c r="AS61" i="20"/>
  <c r="AM49" i="19"/>
  <c r="AL77" i="19"/>
  <c r="AT93" i="19"/>
  <c r="AU65" i="19"/>
  <c r="AS91" i="19"/>
  <c r="AT63" i="19"/>
  <c r="AQ87" i="19"/>
  <c r="AR59" i="19"/>
  <c r="AL47" i="19"/>
  <c r="AK73" i="19"/>
  <c r="AR89" i="19"/>
  <c r="AS61" i="19"/>
  <c r="AO83" i="19"/>
  <c r="AP55" i="19"/>
  <c r="AP85" i="19"/>
  <c r="AQ57" i="19"/>
  <c r="AV97" i="19"/>
  <c r="AW69" i="19"/>
  <c r="AU95" i="19"/>
  <c r="AV67" i="19"/>
  <c r="AN81" i="19"/>
  <c r="AO53" i="19"/>
  <c r="AM79" i="19"/>
  <c r="AN51" i="19"/>
  <c r="AN49" i="6"/>
  <c r="AM77" i="6"/>
  <c r="AT61" i="6"/>
  <c r="AS89" i="6"/>
  <c r="AT91" i="6"/>
  <c r="AU63" i="6"/>
  <c r="AR57" i="6"/>
  <c r="AQ85" i="6"/>
  <c r="AS59" i="6"/>
  <c r="AR87" i="6"/>
  <c r="AO51" i="6"/>
  <c r="AN79" i="6"/>
  <c r="AV65" i="6"/>
  <c r="AU93" i="6"/>
  <c r="AP53" i="6"/>
  <c r="AO81" i="6"/>
  <c r="AV95" i="6"/>
  <c r="AW67" i="6"/>
  <c r="AX69" i="6"/>
  <c r="AW97" i="6"/>
  <c r="AM47" i="6"/>
  <c r="AL73" i="6"/>
  <c r="AQ55" i="6"/>
  <c r="AP83" i="6"/>
  <c r="AL76" i="22" l="1"/>
  <c r="AL101" i="22" s="1"/>
  <c r="AL46" i="22" s="1"/>
  <c r="AM48" i="22"/>
  <c r="AQ86" i="22"/>
  <c r="AR58" i="22"/>
  <c r="AW98" i="22"/>
  <c r="AX70" i="22"/>
  <c r="AX99" i="22" s="1"/>
  <c r="AS90" i="22"/>
  <c r="AT62" i="22"/>
  <c r="AO82" i="22"/>
  <c r="AP54" i="22"/>
  <c r="AO52" i="22"/>
  <c r="AN80" i="22"/>
  <c r="AR88" i="22"/>
  <c r="AS60" i="22"/>
  <c r="AU94" i="22"/>
  <c r="AV66" i="22"/>
  <c r="AT92" i="22"/>
  <c r="AU64" i="22"/>
  <c r="AP84" i="22"/>
  <c r="AQ56" i="22"/>
  <c r="AV96" i="22"/>
  <c r="AW68" i="22"/>
  <c r="AM78" i="22"/>
  <c r="AN50" i="22"/>
  <c r="AU94" i="21"/>
  <c r="AV66" i="21"/>
  <c r="AX70" i="21"/>
  <c r="AX99" i="21" s="1"/>
  <c r="AW98" i="21"/>
  <c r="AT92" i="21"/>
  <c r="AU64" i="21"/>
  <c r="AN50" i="21"/>
  <c r="AM78" i="21"/>
  <c r="AN80" i="21"/>
  <c r="AO52" i="21"/>
  <c r="AQ86" i="21"/>
  <c r="AR58" i="21"/>
  <c r="AV96" i="21"/>
  <c r="AW68" i="21"/>
  <c r="AP54" i="21"/>
  <c r="AO82" i="21"/>
  <c r="AS60" i="21"/>
  <c r="AR88" i="21"/>
  <c r="AT62" i="21"/>
  <c r="AS90" i="21"/>
  <c r="AL76" i="21"/>
  <c r="AL101" i="21" s="1"/>
  <c r="AL46" i="21" s="1"/>
  <c r="AM48" i="21"/>
  <c r="AQ56" i="21"/>
  <c r="AP84" i="21"/>
  <c r="AS90" i="20"/>
  <c r="AT62" i="20"/>
  <c r="AM78" i="20"/>
  <c r="AN50" i="20"/>
  <c r="AR88" i="20"/>
  <c r="AS60" i="20"/>
  <c r="AU94" i="20"/>
  <c r="AV66" i="20"/>
  <c r="AV96" i="20"/>
  <c r="AW68" i="20"/>
  <c r="AQ56" i="20"/>
  <c r="AP84" i="20"/>
  <c r="AO82" i="20"/>
  <c r="AP54" i="20"/>
  <c r="AO52" i="20"/>
  <c r="AN80" i="20"/>
  <c r="AT92" i="20"/>
  <c r="AU64" i="20"/>
  <c r="AW98" i="20"/>
  <c r="AX70" i="20"/>
  <c r="AX99" i="20" s="1"/>
  <c r="AQ86" i="20"/>
  <c r="AR58" i="20"/>
  <c r="AL76" i="20"/>
  <c r="AL101" i="20" s="1"/>
  <c r="AL46" i="20" s="1"/>
  <c r="AM48" i="20"/>
  <c r="AR88" i="19"/>
  <c r="AS60" i="19"/>
  <c r="AV96" i="19"/>
  <c r="AW68" i="19"/>
  <c r="AU94" i="19"/>
  <c r="AV66" i="19"/>
  <c r="AQ86" i="19"/>
  <c r="AR58" i="19"/>
  <c r="AO82" i="19"/>
  <c r="AP54" i="19"/>
  <c r="AT92" i="19"/>
  <c r="AU64" i="19"/>
  <c r="AN80" i="19"/>
  <c r="AO52" i="19"/>
  <c r="AP84" i="19"/>
  <c r="AQ56" i="19"/>
  <c r="AS90" i="19"/>
  <c r="AT62" i="19"/>
  <c r="AW98" i="19"/>
  <c r="AX70" i="19"/>
  <c r="AX99" i="19" s="1"/>
  <c r="AL76" i="19"/>
  <c r="AL101" i="19" s="1"/>
  <c r="AL46" i="19" s="1"/>
  <c r="AM48" i="19"/>
  <c r="AM78" i="19"/>
  <c r="AN50" i="19"/>
  <c r="AQ84" i="6"/>
  <c r="AR56" i="6"/>
  <c r="AR86" i="6"/>
  <c r="AS58" i="6"/>
  <c r="AM76" i="6"/>
  <c r="AM101" i="6" s="1"/>
  <c r="AM46" i="6" s="1"/>
  <c r="AN48" i="6"/>
  <c r="AU62" i="6"/>
  <c r="AT90" i="6"/>
  <c r="AQ54" i="6"/>
  <c r="AP82" i="6"/>
  <c r="AV64" i="6"/>
  <c r="AU92" i="6"/>
  <c r="AW66" i="6"/>
  <c r="AV94" i="6"/>
  <c r="AY70" i="6"/>
  <c r="AY99" i="6" s="1"/>
  <c r="AX98" i="6"/>
  <c r="AP52" i="6"/>
  <c r="AO80" i="6"/>
  <c r="AW96" i="6"/>
  <c r="AX68" i="6"/>
  <c r="AS88" i="6"/>
  <c r="AT60" i="6"/>
  <c r="AN78" i="6"/>
  <c r="AO50" i="6"/>
  <c r="AN79" i="22" l="1"/>
  <c r="AO51" i="22"/>
  <c r="AW97" i="22"/>
  <c r="AX69" i="22"/>
  <c r="AS89" i="22"/>
  <c r="AT61" i="22"/>
  <c r="AT91" i="22"/>
  <c r="AU63" i="22"/>
  <c r="AQ85" i="22"/>
  <c r="AR57" i="22"/>
  <c r="AR87" i="22"/>
  <c r="AS59" i="22"/>
  <c r="AP53" i="22"/>
  <c r="AO81" i="22"/>
  <c r="AV95" i="22"/>
  <c r="AW67" i="22"/>
  <c r="AU93" i="22"/>
  <c r="AV65" i="22"/>
  <c r="AP83" i="22"/>
  <c r="AQ55" i="22"/>
  <c r="AN49" i="22"/>
  <c r="AM77" i="22"/>
  <c r="AL73" i="22"/>
  <c r="AM47" i="22"/>
  <c r="AN79" i="21"/>
  <c r="AO51" i="21"/>
  <c r="AW97" i="21"/>
  <c r="AX69" i="21"/>
  <c r="AT91" i="21"/>
  <c r="AU63" i="21"/>
  <c r="AQ55" i="21"/>
  <c r="AP83" i="21"/>
  <c r="AM47" i="21"/>
  <c r="AL73" i="21"/>
  <c r="AP53" i="21"/>
  <c r="AO81" i="21"/>
  <c r="AV95" i="21"/>
  <c r="AW67" i="21"/>
  <c r="AQ85" i="21"/>
  <c r="AR57" i="21"/>
  <c r="AN49" i="21"/>
  <c r="AM77" i="21"/>
  <c r="AU93" i="21"/>
  <c r="AV65" i="21"/>
  <c r="AR87" i="21"/>
  <c r="AS59" i="21"/>
  <c r="AS89" i="21"/>
  <c r="AT61" i="21"/>
  <c r="AV95" i="20"/>
  <c r="AW67" i="20"/>
  <c r="AP53" i="20"/>
  <c r="AO81" i="20"/>
  <c r="AR87" i="20"/>
  <c r="AS59" i="20"/>
  <c r="AM77" i="20"/>
  <c r="AN49" i="20"/>
  <c r="AP83" i="20"/>
  <c r="AQ55" i="20"/>
  <c r="AO51" i="20"/>
  <c r="AN79" i="20"/>
  <c r="AQ85" i="20"/>
  <c r="AR57" i="20"/>
  <c r="AU93" i="20"/>
  <c r="AV65" i="20"/>
  <c r="AW97" i="20"/>
  <c r="AX69" i="20"/>
  <c r="AT91" i="20"/>
  <c r="AU63" i="20"/>
  <c r="AL73" i="20"/>
  <c r="AM47" i="20"/>
  <c r="AS89" i="20"/>
  <c r="AT61" i="20"/>
  <c r="AN79" i="19"/>
  <c r="AO51" i="19"/>
  <c r="AO81" i="19"/>
  <c r="AP53" i="19"/>
  <c r="AV95" i="19"/>
  <c r="AW67" i="19"/>
  <c r="AM47" i="19"/>
  <c r="AL73" i="19"/>
  <c r="AV65" i="19"/>
  <c r="AU93" i="19"/>
  <c r="AW97" i="19"/>
  <c r="AX69" i="19"/>
  <c r="AQ85" i="19"/>
  <c r="AR57" i="19"/>
  <c r="AM77" i="19"/>
  <c r="AN49" i="19"/>
  <c r="AT91" i="19"/>
  <c r="AU63" i="19"/>
  <c r="AQ55" i="19"/>
  <c r="AP83" i="19"/>
  <c r="AS89" i="19"/>
  <c r="AT61" i="19"/>
  <c r="AR87" i="19"/>
  <c r="AS59" i="19"/>
  <c r="AQ53" i="6"/>
  <c r="AP81" i="6"/>
  <c r="AV63" i="6"/>
  <c r="AU91" i="6"/>
  <c r="AU61" i="6"/>
  <c r="AT89" i="6"/>
  <c r="AN47" i="6"/>
  <c r="AM73" i="6"/>
  <c r="AY69" i="6"/>
  <c r="AX97" i="6"/>
  <c r="AT59" i="6"/>
  <c r="AS87" i="6"/>
  <c r="AO79" i="6"/>
  <c r="AP51" i="6"/>
  <c r="AN77" i="6"/>
  <c r="AO49" i="6"/>
  <c r="AW95" i="6"/>
  <c r="AX67" i="6"/>
  <c r="AW65" i="6"/>
  <c r="AV93" i="6"/>
  <c r="AS57" i="6"/>
  <c r="AR85" i="6"/>
  <c r="AR55" i="6"/>
  <c r="AQ83" i="6"/>
  <c r="AM76" i="22" l="1"/>
  <c r="AM101" i="22" s="1"/>
  <c r="AM46" i="22" s="1"/>
  <c r="AN48" i="22"/>
  <c r="AT90" i="22"/>
  <c r="AU62" i="22"/>
  <c r="AW96" i="22"/>
  <c r="AX68" i="22"/>
  <c r="AP82" i="22"/>
  <c r="AQ54" i="22"/>
  <c r="AU92" i="22"/>
  <c r="AV64" i="22"/>
  <c r="AN78" i="22"/>
  <c r="AO50" i="22"/>
  <c r="AQ84" i="22"/>
  <c r="AR56" i="22"/>
  <c r="AS88" i="22"/>
  <c r="AT60" i="22"/>
  <c r="AX98" i="22"/>
  <c r="AY70" i="22"/>
  <c r="AY99" i="22" s="1"/>
  <c r="AV94" i="22"/>
  <c r="AW66" i="22"/>
  <c r="AR86" i="22"/>
  <c r="AS58" i="22"/>
  <c r="AO80" i="22"/>
  <c r="AP52" i="22"/>
  <c r="AU62" i="21"/>
  <c r="AT90" i="21"/>
  <c r="AR56" i="21"/>
  <c r="AQ84" i="21"/>
  <c r="AX68" i="21"/>
  <c r="AW96" i="21"/>
  <c r="AP52" i="21"/>
  <c r="AO80" i="21"/>
  <c r="AR86" i="21"/>
  <c r="AS58" i="21"/>
  <c r="AT60" i="21"/>
  <c r="AS88" i="21"/>
  <c r="AU92" i="21"/>
  <c r="AV64" i="21"/>
  <c r="AV94" i="21"/>
  <c r="AW66" i="21"/>
  <c r="AX98" i="21"/>
  <c r="AY70" i="21"/>
  <c r="AY99" i="21" s="1"/>
  <c r="AP82" i="21"/>
  <c r="AQ54" i="21"/>
  <c r="AN78" i="21"/>
  <c r="AO50" i="21"/>
  <c r="AM76" i="21"/>
  <c r="AM101" i="21" s="1"/>
  <c r="AM46" i="21" s="1"/>
  <c r="AN48" i="21"/>
  <c r="AT90" i="20"/>
  <c r="AU62" i="20"/>
  <c r="AN78" i="20"/>
  <c r="AO50" i="20"/>
  <c r="AP52" i="20"/>
  <c r="AO80" i="20"/>
  <c r="AP82" i="20"/>
  <c r="AQ54" i="20"/>
  <c r="AV94" i="20"/>
  <c r="AW66" i="20"/>
  <c r="AM76" i="20"/>
  <c r="AM101" i="20" s="1"/>
  <c r="AM46" i="20" s="1"/>
  <c r="AN48" i="20"/>
  <c r="AR86" i="20"/>
  <c r="AS58" i="20"/>
  <c r="AS88" i="20"/>
  <c r="AT60" i="20"/>
  <c r="AX98" i="20"/>
  <c r="AY70" i="20"/>
  <c r="AY99" i="20" s="1"/>
  <c r="AR56" i="20"/>
  <c r="AQ84" i="20"/>
  <c r="AW96" i="20"/>
  <c r="AX68" i="20"/>
  <c r="AU92" i="20"/>
  <c r="AV64" i="20"/>
  <c r="AT90" i="19"/>
  <c r="AU62" i="19"/>
  <c r="AX68" i="19"/>
  <c r="AW96" i="19"/>
  <c r="AQ84" i="19"/>
  <c r="AR56" i="19"/>
  <c r="AN78" i="19"/>
  <c r="AO50" i="19"/>
  <c r="AX98" i="19"/>
  <c r="AY70" i="19"/>
  <c r="AY99" i="19" s="1"/>
  <c r="AU92" i="19"/>
  <c r="AV64" i="19"/>
  <c r="AO80" i="19"/>
  <c r="AP52" i="19"/>
  <c r="AS88" i="19"/>
  <c r="AT60" i="19"/>
  <c r="AM76" i="19"/>
  <c r="AM101" i="19" s="1"/>
  <c r="AM46" i="19" s="1"/>
  <c r="AN48" i="19"/>
  <c r="AR86" i="19"/>
  <c r="AS58" i="19"/>
  <c r="AP82" i="19"/>
  <c r="AQ54" i="19"/>
  <c r="AV94" i="19"/>
  <c r="AW66" i="19"/>
  <c r="AR84" i="6"/>
  <c r="AS56" i="6"/>
  <c r="AQ52" i="6"/>
  <c r="AP80" i="6"/>
  <c r="AW94" i="6"/>
  <c r="AX66" i="6"/>
  <c r="AP50" i="6"/>
  <c r="AO78" i="6"/>
  <c r="AO48" i="6"/>
  <c r="AN76" i="6"/>
  <c r="AN101" i="6" s="1"/>
  <c r="AN46" i="6" s="1"/>
  <c r="AT58" i="6"/>
  <c r="AS86" i="6"/>
  <c r="AV92" i="6"/>
  <c r="AW64" i="6"/>
  <c r="AY68" i="6"/>
  <c r="AX96" i="6"/>
  <c r="AV62" i="6"/>
  <c r="AU90" i="6"/>
  <c r="AU60" i="6"/>
  <c r="AT88" i="6"/>
  <c r="AZ70" i="6"/>
  <c r="AZ99" i="6" s="1"/>
  <c r="AY98" i="6"/>
  <c r="AR54" i="6"/>
  <c r="AQ82" i="6"/>
  <c r="AQ83" i="22" l="1"/>
  <c r="AR55" i="22"/>
  <c r="AT59" i="22"/>
  <c r="AS87" i="22"/>
  <c r="AR85" i="22"/>
  <c r="AS57" i="22"/>
  <c r="AX97" i="22"/>
  <c r="AY69" i="22"/>
  <c r="AP81" i="22"/>
  <c r="AQ53" i="22"/>
  <c r="AW95" i="22"/>
  <c r="AX67" i="22"/>
  <c r="AO79" i="22"/>
  <c r="AP51" i="22"/>
  <c r="AU91" i="22"/>
  <c r="AV63" i="22"/>
  <c r="AT89" i="22"/>
  <c r="AU61" i="22"/>
  <c r="AV93" i="22"/>
  <c r="AW65" i="22"/>
  <c r="AN77" i="22"/>
  <c r="AO49" i="22"/>
  <c r="AM73" i="22"/>
  <c r="AN47" i="22"/>
  <c r="AN77" i="21"/>
  <c r="AO49" i="21"/>
  <c r="AP81" i="21"/>
  <c r="AQ53" i="21"/>
  <c r="AQ83" i="21"/>
  <c r="AR55" i="21"/>
  <c r="AT89" i="21"/>
  <c r="AU61" i="21"/>
  <c r="AR85" i="21"/>
  <c r="AS57" i="21"/>
  <c r="AN47" i="21"/>
  <c r="AM73" i="21"/>
  <c r="AO79" i="21"/>
  <c r="AP51" i="21"/>
  <c r="AT59" i="21"/>
  <c r="AS87" i="21"/>
  <c r="AW95" i="21"/>
  <c r="AX67" i="21"/>
  <c r="AV93" i="21"/>
  <c r="AW65" i="21"/>
  <c r="AX97" i="21"/>
  <c r="AY69" i="21"/>
  <c r="AU91" i="21"/>
  <c r="AV63" i="21"/>
  <c r="AT89" i="20"/>
  <c r="AU61" i="20"/>
  <c r="AS87" i="20"/>
  <c r="AT59" i="20"/>
  <c r="AP81" i="20"/>
  <c r="AQ53" i="20"/>
  <c r="AO49" i="20"/>
  <c r="AN77" i="20"/>
  <c r="AP51" i="20"/>
  <c r="AO79" i="20"/>
  <c r="AS57" i="20"/>
  <c r="AR85" i="20"/>
  <c r="AM73" i="20"/>
  <c r="AN47" i="20"/>
  <c r="AW65" i="20"/>
  <c r="AV93" i="20"/>
  <c r="AW95" i="20"/>
  <c r="AX67" i="20"/>
  <c r="AU91" i="20"/>
  <c r="AV63" i="20"/>
  <c r="AR55" i="20"/>
  <c r="AQ83" i="20"/>
  <c r="AX97" i="20"/>
  <c r="AY69" i="20"/>
  <c r="AW95" i="19"/>
  <c r="AX67" i="19"/>
  <c r="AR85" i="19"/>
  <c r="AS57" i="19"/>
  <c r="AS87" i="19"/>
  <c r="AT59" i="19"/>
  <c r="AX97" i="19"/>
  <c r="AY69" i="19"/>
  <c r="AT89" i="19"/>
  <c r="AU61" i="19"/>
  <c r="AP81" i="19"/>
  <c r="AQ53" i="19"/>
  <c r="AW65" i="19"/>
  <c r="AV93" i="19"/>
  <c r="AN77" i="19"/>
  <c r="AO49" i="19"/>
  <c r="AU91" i="19"/>
  <c r="AV63" i="19"/>
  <c r="AO79" i="19"/>
  <c r="AP51" i="19"/>
  <c r="AQ83" i="19"/>
  <c r="AR55" i="19"/>
  <c r="AN47" i="19"/>
  <c r="AM73" i="19"/>
  <c r="AZ69" i="6"/>
  <c r="AY97" i="6"/>
  <c r="AY67" i="6"/>
  <c r="AX95" i="6"/>
  <c r="AW63" i="6"/>
  <c r="AV91" i="6"/>
  <c r="AP49" i="6"/>
  <c r="AO77" i="6"/>
  <c r="AR83" i="6"/>
  <c r="AS55" i="6"/>
  <c r="AP79" i="6"/>
  <c r="AQ51" i="6"/>
  <c r="AX65" i="6"/>
  <c r="AW93" i="6"/>
  <c r="AU89" i="6"/>
  <c r="AV61" i="6"/>
  <c r="AT87" i="6"/>
  <c r="AU59" i="6"/>
  <c r="AQ81" i="6"/>
  <c r="AR53" i="6"/>
  <c r="AO47" i="6"/>
  <c r="AN73" i="6"/>
  <c r="AS85" i="6"/>
  <c r="AT57" i="6"/>
  <c r="AY98" i="22" l="1"/>
  <c r="AZ70" i="22"/>
  <c r="AZ99" i="22" s="1"/>
  <c r="AO78" i="22"/>
  <c r="AP50" i="22"/>
  <c r="AQ52" i="22"/>
  <c r="AP80" i="22"/>
  <c r="AT58" i="22"/>
  <c r="AS86" i="22"/>
  <c r="AN76" i="22"/>
  <c r="AN101" i="22" s="1"/>
  <c r="AN46" i="22" s="1"/>
  <c r="AO48" i="22"/>
  <c r="AV92" i="22"/>
  <c r="AW64" i="22"/>
  <c r="AT88" i="22"/>
  <c r="AU60" i="22"/>
  <c r="AW94" i="22"/>
  <c r="AX66" i="22"/>
  <c r="AX96" i="22"/>
  <c r="AY68" i="22"/>
  <c r="AU90" i="22"/>
  <c r="AV62" i="22"/>
  <c r="AQ82" i="22"/>
  <c r="AR54" i="22"/>
  <c r="AR84" i="22"/>
  <c r="AS56" i="22"/>
  <c r="AP80" i="21"/>
  <c r="AQ52" i="21"/>
  <c r="AU90" i="21"/>
  <c r="AV62" i="21"/>
  <c r="AX96" i="21"/>
  <c r="AY68" i="21"/>
  <c r="AS86" i="21"/>
  <c r="AT58" i="21"/>
  <c r="AO78" i="21"/>
  <c r="AP50" i="21"/>
  <c r="AV92" i="21"/>
  <c r="AW64" i="21"/>
  <c r="AU60" i="21"/>
  <c r="AT88" i="21"/>
  <c r="AY98" i="21"/>
  <c r="AZ70" i="21"/>
  <c r="AZ99" i="21" s="1"/>
  <c r="AR84" i="21"/>
  <c r="AS56" i="21"/>
  <c r="AW94" i="21"/>
  <c r="AX66" i="21"/>
  <c r="AQ82" i="21"/>
  <c r="AR54" i="21"/>
  <c r="AN76" i="21"/>
  <c r="AN101" i="21" s="1"/>
  <c r="AN46" i="21" s="1"/>
  <c r="AO48" i="21"/>
  <c r="AO78" i="20"/>
  <c r="AP50" i="20"/>
  <c r="AQ82" i="20"/>
  <c r="AR54" i="20"/>
  <c r="AS56" i="20"/>
  <c r="AR84" i="20"/>
  <c r="AO48" i="20"/>
  <c r="AN76" i="20"/>
  <c r="AN101" i="20" s="1"/>
  <c r="AN46" i="20" s="1"/>
  <c r="AV92" i="20"/>
  <c r="AW64" i="20"/>
  <c r="AT88" i="20"/>
  <c r="AU60" i="20"/>
  <c r="AS86" i="20"/>
  <c r="AT58" i="20"/>
  <c r="AX96" i="20"/>
  <c r="AY68" i="20"/>
  <c r="AU90" i="20"/>
  <c r="AV62" i="20"/>
  <c r="AY98" i="20"/>
  <c r="AZ70" i="20"/>
  <c r="AZ99" i="20" s="1"/>
  <c r="AW94" i="20"/>
  <c r="AX66" i="20"/>
  <c r="AP80" i="20"/>
  <c r="AQ52" i="20"/>
  <c r="AY98" i="19"/>
  <c r="AZ70" i="19"/>
  <c r="AZ99" i="19" s="1"/>
  <c r="AS86" i="19"/>
  <c r="AT58" i="19"/>
  <c r="AO78" i="19"/>
  <c r="AP50" i="19"/>
  <c r="AU60" i="19"/>
  <c r="AT88" i="19"/>
  <c r="AP80" i="19"/>
  <c r="AQ52" i="19"/>
  <c r="AV92" i="19"/>
  <c r="AW64" i="19"/>
  <c r="AU90" i="19"/>
  <c r="AV62" i="19"/>
  <c r="AY68" i="19"/>
  <c r="AX96" i="19"/>
  <c r="AN76" i="19"/>
  <c r="AN101" i="19" s="1"/>
  <c r="AN46" i="19" s="1"/>
  <c r="AO48" i="19"/>
  <c r="AR84" i="19"/>
  <c r="AS56" i="19"/>
  <c r="AW94" i="19"/>
  <c r="AX66" i="19"/>
  <c r="AQ82" i="19"/>
  <c r="AR54" i="19"/>
  <c r="AW62" i="6"/>
  <c r="AV90" i="6"/>
  <c r="AP48" i="6"/>
  <c r="AO76" i="6"/>
  <c r="AO101" i="6" s="1"/>
  <c r="AO46" i="6" s="1"/>
  <c r="AY66" i="6"/>
  <c r="AX94" i="6"/>
  <c r="AX64" i="6"/>
  <c r="AW92" i="6"/>
  <c r="AS54" i="6"/>
  <c r="AR82" i="6"/>
  <c r="AQ80" i="6"/>
  <c r="AR52" i="6"/>
  <c r="AT86" i="6"/>
  <c r="AU58" i="6"/>
  <c r="AQ50" i="6"/>
  <c r="AP78" i="6"/>
  <c r="AZ68" i="6"/>
  <c r="AY96" i="6"/>
  <c r="AV60" i="6"/>
  <c r="AU88" i="6"/>
  <c r="AT56" i="6"/>
  <c r="AS84" i="6"/>
  <c r="BA70" i="6"/>
  <c r="BA99" i="6" s="1"/>
  <c r="AZ98" i="6"/>
  <c r="AT87" i="22" l="1"/>
  <c r="AU59" i="22"/>
  <c r="AR83" i="22"/>
  <c r="AS55" i="22"/>
  <c r="AU89" i="22"/>
  <c r="AV61" i="22"/>
  <c r="AQ81" i="22"/>
  <c r="AR53" i="22"/>
  <c r="AX95" i="22"/>
  <c r="AY67" i="22"/>
  <c r="AV91" i="22"/>
  <c r="AW63" i="22"/>
  <c r="AP79" i="22"/>
  <c r="AQ51" i="22"/>
  <c r="AS85" i="22"/>
  <c r="AT57" i="22"/>
  <c r="AW93" i="22"/>
  <c r="AX65" i="22"/>
  <c r="AY97" i="22"/>
  <c r="AZ69" i="22"/>
  <c r="AO77" i="22"/>
  <c r="AP49" i="22"/>
  <c r="AN73" i="22"/>
  <c r="AO47" i="22"/>
  <c r="AR83" i="21"/>
  <c r="AS55" i="21"/>
  <c r="AU89" i="21"/>
  <c r="AV61" i="21"/>
  <c r="AO77" i="21"/>
  <c r="AP49" i="21"/>
  <c r="AU59" i="21"/>
  <c r="AT87" i="21"/>
  <c r="AX95" i="21"/>
  <c r="AY67" i="21"/>
  <c r="AV91" i="21"/>
  <c r="AW63" i="21"/>
  <c r="AS85" i="21"/>
  <c r="AT57" i="21"/>
  <c r="AQ51" i="21"/>
  <c r="AP79" i="21"/>
  <c r="AQ81" i="21"/>
  <c r="AR53" i="21"/>
  <c r="AN73" i="21"/>
  <c r="AO47" i="21"/>
  <c r="AY97" i="21"/>
  <c r="AZ69" i="21"/>
  <c r="AW93" i="21"/>
  <c r="AX65" i="21"/>
  <c r="AY97" i="20"/>
  <c r="AZ69" i="20"/>
  <c r="AX95" i="20"/>
  <c r="AY67" i="20"/>
  <c r="AS85" i="20"/>
  <c r="AT57" i="20"/>
  <c r="AN73" i="20"/>
  <c r="AO47" i="20"/>
  <c r="AT87" i="20"/>
  <c r="AU59" i="20"/>
  <c r="AV61" i="20"/>
  <c r="AU89" i="20"/>
  <c r="AV91" i="20"/>
  <c r="AW63" i="20"/>
  <c r="AW93" i="20"/>
  <c r="AX65" i="20"/>
  <c r="AP79" i="20"/>
  <c r="AQ51" i="20"/>
  <c r="AQ81" i="20"/>
  <c r="AR53" i="20"/>
  <c r="AP49" i="20"/>
  <c r="AO77" i="20"/>
  <c r="AS55" i="20"/>
  <c r="AR83" i="20"/>
  <c r="AV91" i="19"/>
  <c r="AW63" i="19"/>
  <c r="AS85" i="19"/>
  <c r="AT57" i="19"/>
  <c r="AU89" i="19"/>
  <c r="AV61" i="19"/>
  <c r="AP79" i="19"/>
  <c r="AQ51" i="19"/>
  <c r="AU59" i="19"/>
  <c r="AT87" i="19"/>
  <c r="AO77" i="19"/>
  <c r="AP49" i="19"/>
  <c r="AQ81" i="19"/>
  <c r="AR53" i="19"/>
  <c r="AS55" i="19"/>
  <c r="AR83" i="19"/>
  <c r="AY97" i="19"/>
  <c r="AZ69" i="19"/>
  <c r="AX95" i="19"/>
  <c r="AY67" i="19"/>
  <c r="AW93" i="19"/>
  <c r="AX65" i="19"/>
  <c r="AO47" i="19"/>
  <c r="AN73" i="19"/>
  <c r="AR51" i="6"/>
  <c r="AQ79" i="6"/>
  <c r="AU87" i="6"/>
  <c r="AV59" i="6"/>
  <c r="AU57" i="6"/>
  <c r="AT85" i="6"/>
  <c r="AZ67" i="6"/>
  <c r="AY95" i="6"/>
  <c r="AS53" i="6"/>
  <c r="AR81" i="6"/>
  <c r="AO73" i="6"/>
  <c r="AP47" i="6"/>
  <c r="AY65" i="6"/>
  <c r="AX93" i="6"/>
  <c r="AW61" i="6"/>
  <c r="AV89" i="6"/>
  <c r="AP77" i="6"/>
  <c r="AQ49" i="6"/>
  <c r="BA69" i="6"/>
  <c r="AZ97" i="6"/>
  <c r="AT55" i="6"/>
  <c r="AS83" i="6"/>
  <c r="AX63" i="6"/>
  <c r="AW91" i="6"/>
  <c r="AT86" i="22" l="1"/>
  <c r="AU58" i="22"/>
  <c r="AP78" i="22"/>
  <c r="AQ50" i="22"/>
  <c r="AQ80" i="22"/>
  <c r="AR52" i="22"/>
  <c r="AV90" i="22"/>
  <c r="AW62" i="22"/>
  <c r="AW92" i="22"/>
  <c r="AX64" i="22"/>
  <c r="AS54" i="22"/>
  <c r="AR82" i="22"/>
  <c r="AU88" i="22"/>
  <c r="AV60" i="22"/>
  <c r="AO76" i="22"/>
  <c r="AO101" i="22" s="1"/>
  <c r="AO46" i="22" s="1"/>
  <c r="AP48" i="22"/>
  <c r="AZ98" i="22"/>
  <c r="BA70" i="22"/>
  <c r="BA99" i="22" s="1"/>
  <c r="AS84" i="22"/>
  <c r="AT56" i="22"/>
  <c r="AX94" i="22"/>
  <c r="AY66" i="22"/>
  <c r="AY96" i="22"/>
  <c r="AZ68" i="22"/>
  <c r="AT86" i="21"/>
  <c r="AU58" i="21"/>
  <c r="AW92" i="21"/>
  <c r="AX64" i="21"/>
  <c r="AX94" i="21"/>
  <c r="AY66" i="21"/>
  <c r="AQ80" i="21"/>
  <c r="AR52" i="21"/>
  <c r="AZ98" i="21"/>
  <c r="BA70" i="21"/>
  <c r="BA99" i="21" s="1"/>
  <c r="AO76" i="21"/>
  <c r="AO101" i="21" s="1"/>
  <c r="AO46" i="21" s="1"/>
  <c r="AP48" i="21"/>
  <c r="AY96" i="21"/>
  <c r="AZ68" i="21"/>
  <c r="AS84" i="21"/>
  <c r="AT56" i="21"/>
  <c r="AU88" i="21"/>
  <c r="AV60" i="21"/>
  <c r="AP78" i="21"/>
  <c r="AQ50" i="21"/>
  <c r="AV90" i="21"/>
  <c r="AW62" i="21"/>
  <c r="AR82" i="21"/>
  <c r="AS54" i="21"/>
  <c r="AX94" i="20"/>
  <c r="AY66" i="20"/>
  <c r="AT86" i="20"/>
  <c r="AU58" i="20"/>
  <c r="AY96" i="20"/>
  <c r="AZ68" i="20"/>
  <c r="AV90" i="20"/>
  <c r="AW62" i="20"/>
  <c r="AP48" i="20"/>
  <c r="AO76" i="20"/>
  <c r="AO101" i="20" s="1"/>
  <c r="AO46" i="20" s="1"/>
  <c r="AS84" i="20"/>
  <c r="AT56" i="20"/>
  <c r="AP78" i="20"/>
  <c r="AQ50" i="20"/>
  <c r="AQ80" i="20"/>
  <c r="AR52" i="20"/>
  <c r="AU88" i="20"/>
  <c r="AV60" i="20"/>
  <c r="AZ98" i="20"/>
  <c r="BA70" i="20"/>
  <c r="BA99" i="20" s="1"/>
  <c r="AW92" i="20"/>
  <c r="AX64" i="20"/>
  <c r="AR82" i="20"/>
  <c r="AS54" i="20"/>
  <c r="AQ80" i="19"/>
  <c r="AR52" i="19"/>
  <c r="AS84" i="19"/>
  <c r="AT56" i="19"/>
  <c r="AV90" i="19"/>
  <c r="AW62" i="19"/>
  <c r="AP78" i="19"/>
  <c r="AQ50" i="19"/>
  <c r="AO76" i="19"/>
  <c r="AO101" i="19" s="1"/>
  <c r="AO46" i="19" s="1"/>
  <c r="AP48" i="19"/>
  <c r="AR82" i="19"/>
  <c r="AS54" i="19"/>
  <c r="AY96" i="19"/>
  <c r="AZ68" i="19"/>
  <c r="AZ98" i="19"/>
  <c r="BA70" i="19"/>
  <c r="BA99" i="19" s="1"/>
  <c r="AW92" i="19"/>
  <c r="AX64" i="19"/>
  <c r="AX94" i="19"/>
  <c r="AY66" i="19"/>
  <c r="AT86" i="19"/>
  <c r="AU58" i="19"/>
  <c r="AU88" i="19"/>
  <c r="AV60" i="19"/>
  <c r="AR80" i="6"/>
  <c r="AS52" i="6"/>
  <c r="AY64" i="6"/>
  <c r="AX92" i="6"/>
  <c r="AT84" i="6"/>
  <c r="AU56" i="6"/>
  <c r="AV58" i="6"/>
  <c r="AU86" i="6"/>
  <c r="AQ48" i="6"/>
  <c r="AP76" i="6"/>
  <c r="AP101" i="6" s="1"/>
  <c r="AP46" i="6" s="1"/>
  <c r="AW60" i="6"/>
  <c r="AV88" i="6"/>
  <c r="AT54" i="6"/>
  <c r="AS82" i="6"/>
  <c r="AX62" i="6"/>
  <c r="AW90" i="6"/>
  <c r="AZ96" i="6"/>
  <c r="BA68" i="6"/>
  <c r="AY94" i="6"/>
  <c r="AZ66" i="6"/>
  <c r="BB70" i="6"/>
  <c r="BB99" i="6" s="1"/>
  <c r="BA98" i="6"/>
  <c r="AR50" i="6"/>
  <c r="AQ78" i="6"/>
  <c r="AZ67" i="22" l="1"/>
  <c r="AY95" i="22"/>
  <c r="AV89" i="22"/>
  <c r="AW61" i="22"/>
  <c r="AR81" i="22"/>
  <c r="AS53" i="22"/>
  <c r="AW91" i="22"/>
  <c r="AX63" i="22"/>
  <c r="AO73" i="22"/>
  <c r="AP47" i="22"/>
  <c r="AS83" i="22"/>
  <c r="AT55" i="22"/>
  <c r="AP77" i="22"/>
  <c r="AQ49" i="22"/>
  <c r="AX93" i="22"/>
  <c r="AY65" i="22"/>
  <c r="AU87" i="22"/>
  <c r="AV59" i="22"/>
  <c r="AZ97" i="22"/>
  <c r="BA69" i="22"/>
  <c r="AT85" i="22"/>
  <c r="AU57" i="22"/>
  <c r="AQ79" i="22"/>
  <c r="AR51" i="22"/>
  <c r="AY95" i="21"/>
  <c r="AZ67" i="21"/>
  <c r="AQ79" i="21"/>
  <c r="AR51" i="21"/>
  <c r="AX93" i="21"/>
  <c r="AY65" i="21"/>
  <c r="AO73" i="21"/>
  <c r="AP47" i="21"/>
  <c r="AS83" i="21"/>
  <c r="AT55" i="21"/>
  <c r="AR81" i="21"/>
  <c r="AS53" i="21"/>
  <c r="AW91" i="21"/>
  <c r="AX63" i="21"/>
  <c r="AZ97" i="21"/>
  <c r="BA69" i="21"/>
  <c r="AP77" i="21"/>
  <c r="AQ49" i="21"/>
  <c r="AV89" i="21"/>
  <c r="AW61" i="21"/>
  <c r="AU87" i="21"/>
  <c r="AV59" i="21"/>
  <c r="AT85" i="21"/>
  <c r="AU57" i="21"/>
  <c r="AS83" i="20"/>
  <c r="AT55" i="20"/>
  <c r="AW91" i="20"/>
  <c r="AX63" i="20"/>
  <c r="AZ97" i="20"/>
  <c r="BA69" i="20"/>
  <c r="AT85" i="20"/>
  <c r="AU57" i="20"/>
  <c r="AU87" i="20"/>
  <c r="AV59" i="20"/>
  <c r="AQ79" i="20"/>
  <c r="AR51" i="20"/>
  <c r="AW61" i="20"/>
  <c r="AV89" i="20"/>
  <c r="AO73" i="20"/>
  <c r="AP47" i="20"/>
  <c r="AY95" i="20"/>
  <c r="AZ67" i="20"/>
  <c r="AS53" i="20"/>
  <c r="AR81" i="20"/>
  <c r="AY65" i="20"/>
  <c r="AX93" i="20"/>
  <c r="AQ49" i="20"/>
  <c r="AP77" i="20"/>
  <c r="AV89" i="19"/>
  <c r="AW61" i="19"/>
  <c r="AQ79" i="19"/>
  <c r="AR51" i="19"/>
  <c r="AZ97" i="19"/>
  <c r="BA69" i="19"/>
  <c r="AY95" i="19"/>
  <c r="AZ67" i="19"/>
  <c r="AS83" i="19"/>
  <c r="AT55" i="19"/>
  <c r="AU57" i="19"/>
  <c r="AT85" i="19"/>
  <c r="AW91" i="19"/>
  <c r="AX63" i="19"/>
  <c r="AX93" i="19"/>
  <c r="AY65" i="19"/>
  <c r="AP77" i="19"/>
  <c r="AQ49" i="19"/>
  <c r="AR81" i="19"/>
  <c r="AS53" i="19"/>
  <c r="AU87" i="19"/>
  <c r="AV59" i="19"/>
  <c r="AO73" i="19"/>
  <c r="AP47" i="19"/>
  <c r="AW59" i="6"/>
  <c r="AV87" i="6"/>
  <c r="AV57" i="6"/>
  <c r="AU85" i="6"/>
  <c r="AU55" i="6"/>
  <c r="AT83" i="6"/>
  <c r="BA67" i="6"/>
  <c r="AZ95" i="6"/>
  <c r="AR79" i="6"/>
  <c r="AS51" i="6"/>
  <c r="AY63" i="6"/>
  <c r="AX91" i="6"/>
  <c r="AX61" i="6"/>
  <c r="AW89" i="6"/>
  <c r="AY93" i="6"/>
  <c r="AZ65" i="6"/>
  <c r="BB69" i="6"/>
  <c r="BA97" i="6"/>
  <c r="AQ47" i="6"/>
  <c r="AP73" i="6"/>
  <c r="AS81" i="6"/>
  <c r="AT53" i="6"/>
  <c r="AR49" i="6"/>
  <c r="AQ77" i="6"/>
  <c r="AY94" i="22" l="1"/>
  <c r="AZ66" i="22"/>
  <c r="AV58" i="22"/>
  <c r="AU86" i="22"/>
  <c r="AQ78" i="22"/>
  <c r="AR50" i="22"/>
  <c r="AS82" i="22"/>
  <c r="AT54" i="22"/>
  <c r="AX92" i="22"/>
  <c r="AY64" i="22"/>
  <c r="BA98" i="22"/>
  <c r="BB70" i="22"/>
  <c r="BB99" i="22" s="1"/>
  <c r="AP76" i="22"/>
  <c r="AP101" i="22" s="1"/>
  <c r="AP46" i="22" s="1"/>
  <c r="AQ48" i="22"/>
  <c r="AR80" i="22"/>
  <c r="AS52" i="22"/>
  <c r="AT84" i="22"/>
  <c r="AU56" i="22"/>
  <c r="AW90" i="22"/>
  <c r="AX62" i="22"/>
  <c r="AV88" i="22"/>
  <c r="AW60" i="22"/>
  <c r="AZ96" i="22"/>
  <c r="BA68" i="22"/>
  <c r="BB70" i="21"/>
  <c r="BB99" i="21" s="1"/>
  <c r="BA98" i="21"/>
  <c r="AY94" i="21"/>
  <c r="AZ66" i="21"/>
  <c r="AS82" i="21"/>
  <c r="AT54" i="21"/>
  <c r="AR80" i="21"/>
  <c r="AS52" i="21"/>
  <c r="AU86" i="21"/>
  <c r="AV58" i="21"/>
  <c r="AV88" i="21"/>
  <c r="AW60" i="21"/>
  <c r="AZ96" i="21"/>
  <c r="BA68" i="21"/>
  <c r="AQ48" i="21"/>
  <c r="AP76" i="21"/>
  <c r="AP101" i="21" s="1"/>
  <c r="AP46" i="21" s="1"/>
  <c r="AY64" i="21"/>
  <c r="AX92" i="21"/>
  <c r="AW90" i="21"/>
  <c r="AX62" i="21"/>
  <c r="AQ78" i="21"/>
  <c r="AR50" i="21"/>
  <c r="AT84" i="21"/>
  <c r="AU56" i="21"/>
  <c r="AP76" i="20"/>
  <c r="AP101" i="20" s="1"/>
  <c r="AP46" i="20" s="1"/>
  <c r="AQ48" i="20"/>
  <c r="AY94" i="20"/>
  <c r="AZ66" i="20"/>
  <c r="AW90" i="20"/>
  <c r="AX62" i="20"/>
  <c r="AS52" i="20"/>
  <c r="AR80" i="20"/>
  <c r="AX92" i="20"/>
  <c r="AY64" i="20"/>
  <c r="AS82" i="20"/>
  <c r="AT54" i="20"/>
  <c r="AZ96" i="20"/>
  <c r="BA68" i="20"/>
  <c r="AV88" i="20"/>
  <c r="AW60" i="20"/>
  <c r="AT84" i="20"/>
  <c r="AU56" i="20"/>
  <c r="AV58" i="20"/>
  <c r="AU86" i="20"/>
  <c r="AQ78" i="20"/>
  <c r="AR50" i="20"/>
  <c r="BA98" i="20"/>
  <c r="BB70" i="20"/>
  <c r="BB99" i="20" s="1"/>
  <c r="AZ96" i="19"/>
  <c r="BA68" i="19"/>
  <c r="AV88" i="19"/>
  <c r="AW60" i="19"/>
  <c r="AX92" i="19"/>
  <c r="AY64" i="19"/>
  <c r="BA98" i="19"/>
  <c r="BB70" i="19"/>
  <c r="BB99" i="19" s="1"/>
  <c r="AS82" i="19"/>
  <c r="AT54" i="19"/>
  <c r="AR80" i="19"/>
  <c r="AS52" i="19"/>
  <c r="AU86" i="19"/>
  <c r="AV58" i="19"/>
  <c r="AY94" i="19"/>
  <c r="AZ66" i="19"/>
  <c r="AQ78" i="19"/>
  <c r="AR50" i="19"/>
  <c r="AT84" i="19"/>
  <c r="AU56" i="19"/>
  <c r="AX62" i="19"/>
  <c r="AW90" i="19"/>
  <c r="AQ48" i="19"/>
  <c r="AP76" i="19"/>
  <c r="AP101" i="19" s="1"/>
  <c r="AP46" i="19" s="1"/>
  <c r="AX60" i="6"/>
  <c r="AW88" i="6"/>
  <c r="AS50" i="6"/>
  <c r="AR78" i="6"/>
  <c r="AY62" i="6"/>
  <c r="AX90" i="6"/>
  <c r="BA66" i="6"/>
  <c r="AZ94" i="6"/>
  <c r="BB68" i="6"/>
  <c r="BA96" i="6"/>
  <c r="AU54" i="6"/>
  <c r="AT82" i="6"/>
  <c r="AV56" i="6"/>
  <c r="AU84" i="6"/>
  <c r="AQ76" i="6"/>
  <c r="AQ101" i="6" s="1"/>
  <c r="AQ46" i="6" s="1"/>
  <c r="AR48" i="6"/>
  <c r="AY92" i="6"/>
  <c r="AZ64" i="6"/>
  <c r="AW58" i="6"/>
  <c r="AV86" i="6"/>
  <c r="AT52" i="6"/>
  <c r="AS80" i="6"/>
  <c r="BC70" i="6"/>
  <c r="BC99" i="6" s="1"/>
  <c r="BB98" i="6"/>
  <c r="AW89" i="22" l="1"/>
  <c r="AX61" i="22"/>
  <c r="AQ77" i="22"/>
  <c r="AR49" i="22"/>
  <c r="AR79" i="22"/>
  <c r="AS51" i="22"/>
  <c r="AS81" i="22"/>
  <c r="AT53" i="22"/>
  <c r="BA97" i="22"/>
  <c r="BB69" i="22"/>
  <c r="AV87" i="22"/>
  <c r="AW59" i="22"/>
  <c r="AU85" i="22"/>
  <c r="AV57" i="22"/>
  <c r="AY93" i="22"/>
  <c r="AZ65" i="22"/>
  <c r="AZ95" i="22"/>
  <c r="BA67" i="22"/>
  <c r="AT83" i="22"/>
  <c r="AU55" i="22"/>
  <c r="AP73" i="22"/>
  <c r="AQ47" i="22"/>
  <c r="AX91" i="22"/>
  <c r="AY63" i="22"/>
  <c r="AU85" i="21"/>
  <c r="AV57" i="21"/>
  <c r="AS81" i="21"/>
  <c r="AT53" i="21"/>
  <c r="AR49" i="21"/>
  <c r="AQ77" i="21"/>
  <c r="AR79" i="21"/>
  <c r="AS51" i="21"/>
  <c r="AT83" i="21"/>
  <c r="AU55" i="21"/>
  <c r="AY63" i="21"/>
  <c r="AX91" i="21"/>
  <c r="AZ95" i="21"/>
  <c r="BA67" i="21"/>
  <c r="AW59" i="21"/>
  <c r="AV87" i="21"/>
  <c r="AP73" i="21"/>
  <c r="AQ47" i="21"/>
  <c r="BA97" i="21"/>
  <c r="BB69" i="21"/>
  <c r="AX61" i="21"/>
  <c r="AW89" i="21"/>
  <c r="AY93" i="21"/>
  <c r="AZ65" i="21"/>
  <c r="AT53" i="20"/>
  <c r="AS81" i="20"/>
  <c r="AX91" i="20"/>
  <c r="AY63" i="20"/>
  <c r="AW59" i="20"/>
  <c r="AV87" i="20"/>
  <c r="AR79" i="20"/>
  <c r="AS51" i="20"/>
  <c r="AT83" i="20"/>
  <c r="AU55" i="20"/>
  <c r="BA67" i="20"/>
  <c r="AZ95" i="20"/>
  <c r="AU85" i="20"/>
  <c r="AV57" i="20"/>
  <c r="AY93" i="20"/>
  <c r="AZ65" i="20"/>
  <c r="AQ77" i="20"/>
  <c r="AR49" i="20"/>
  <c r="AW89" i="20"/>
  <c r="AX61" i="20"/>
  <c r="BA97" i="20"/>
  <c r="BB69" i="20"/>
  <c r="AP73" i="20"/>
  <c r="AQ47" i="20"/>
  <c r="AP73" i="19"/>
  <c r="AQ47" i="19"/>
  <c r="AZ95" i="19"/>
  <c r="BA67" i="19"/>
  <c r="AY93" i="19"/>
  <c r="AZ65" i="19"/>
  <c r="AS81" i="19"/>
  <c r="AT53" i="19"/>
  <c r="AV87" i="19"/>
  <c r="AW59" i="19"/>
  <c r="AU85" i="19"/>
  <c r="AV57" i="19"/>
  <c r="AW89" i="19"/>
  <c r="AX61" i="19"/>
  <c r="AR79" i="19"/>
  <c r="AS51" i="19"/>
  <c r="AT83" i="19"/>
  <c r="AU55" i="19"/>
  <c r="BA97" i="19"/>
  <c r="BB69" i="19"/>
  <c r="AQ77" i="19"/>
  <c r="AR49" i="19"/>
  <c r="AX91" i="19"/>
  <c r="AY63" i="19"/>
  <c r="BA95" i="6"/>
  <c r="BB67" i="6"/>
  <c r="AU53" i="6"/>
  <c r="AT81" i="6"/>
  <c r="AW57" i="6"/>
  <c r="AV85" i="6"/>
  <c r="AZ63" i="6"/>
  <c r="AY91" i="6"/>
  <c r="AS49" i="6"/>
  <c r="AR77" i="6"/>
  <c r="AQ73" i="6"/>
  <c r="AR47" i="6"/>
  <c r="AW87" i="6"/>
  <c r="AX59" i="6"/>
  <c r="AV55" i="6"/>
  <c r="AU83" i="6"/>
  <c r="AT51" i="6"/>
  <c r="AS79" i="6"/>
  <c r="AZ93" i="6"/>
  <c r="BA65" i="6"/>
  <c r="BC69" i="6"/>
  <c r="BB97" i="6"/>
  <c r="AY61" i="6"/>
  <c r="AX89" i="6"/>
  <c r="AU54" i="22" l="1"/>
  <c r="AT82" i="22"/>
  <c r="AQ76" i="22"/>
  <c r="AQ101" i="22" s="1"/>
  <c r="AQ46" i="22" s="1"/>
  <c r="AR48" i="22"/>
  <c r="AV86" i="22"/>
  <c r="AW58" i="22"/>
  <c r="AS80" i="22"/>
  <c r="AT52" i="22"/>
  <c r="AU84" i="22"/>
  <c r="AV56" i="22"/>
  <c r="AY92" i="22"/>
  <c r="AZ64" i="22"/>
  <c r="BB98" i="22"/>
  <c r="BC70" i="22"/>
  <c r="BC99" i="22" s="1"/>
  <c r="AX90" i="22"/>
  <c r="AY62" i="22"/>
  <c r="AZ94" i="22"/>
  <c r="BA66" i="22"/>
  <c r="AW88" i="22"/>
  <c r="AX60" i="22"/>
  <c r="AR78" i="22"/>
  <c r="AS50" i="22"/>
  <c r="BA96" i="22"/>
  <c r="BB68" i="22"/>
  <c r="AW88" i="21"/>
  <c r="AX60" i="21"/>
  <c r="AX90" i="21"/>
  <c r="AY62" i="21"/>
  <c r="BB98" i="21"/>
  <c r="BC70" i="21"/>
  <c r="BC99" i="21" s="1"/>
  <c r="AY92" i="21"/>
  <c r="AZ64" i="21"/>
  <c r="AS80" i="21"/>
  <c r="AT52" i="21"/>
  <c r="AU54" i="21"/>
  <c r="AT82" i="21"/>
  <c r="AR48" i="21"/>
  <c r="AQ76" i="21"/>
  <c r="AQ101" i="21" s="1"/>
  <c r="AQ46" i="21" s="1"/>
  <c r="AU84" i="21"/>
  <c r="AV56" i="21"/>
  <c r="AV86" i="21"/>
  <c r="AW58" i="21"/>
  <c r="AZ94" i="21"/>
  <c r="BA66" i="21"/>
  <c r="BA96" i="21"/>
  <c r="BB68" i="21"/>
  <c r="AR78" i="21"/>
  <c r="AS50" i="21"/>
  <c r="AS80" i="20"/>
  <c r="AT52" i="20"/>
  <c r="AV86" i="20"/>
  <c r="AW58" i="20"/>
  <c r="AY62" i="20"/>
  <c r="AX90" i="20"/>
  <c r="BA96" i="20"/>
  <c r="BB68" i="20"/>
  <c r="AQ76" i="20"/>
  <c r="AQ101" i="20" s="1"/>
  <c r="AQ46" i="20" s="1"/>
  <c r="AR48" i="20"/>
  <c r="BB98" i="20"/>
  <c r="BC70" i="20"/>
  <c r="BC99" i="20" s="1"/>
  <c r="AW88" i="20"/>
  <c r="AX60" i="20"/>
  <c r="AY92" i="20"/>
  <c r="AZ64" i="20"/>
  <c r="AS50" i="20"/>
  <c r="AR78" i="20"/>
  <c r="AU84" i="20"/>
  <c r="AV56" i="20"/>
  <c r="AZ94" i="20"/>
  <c r="BA66" i="20"/>
  <c r="AT82" i="20"/>
  <c r="AU54" i="20"/>
  <c r="AT52" i="19"/>
  <c r="AS80" i="19"/>
  <c r="AR78" i="19"/>
  <c r="AS50" i="19"/>
  <c r="AZ94" i="19"/>
  <c r="BA66" i="19"/>
  <c r="AV86" i="19"/>
  <c r="AW58" i="19"/>
  <c r="BA96" i="19"/>
  <c r="BB68" i="19"/>
  <c r="AT82" i="19"/>
  <c r="AU54" i="19"/>
  <c r="BB98" i="19"/>
  <c r="BC70" i="19"/>
  <c r="BC99" i="19" s="1"/>
  <c r="AV56" i="19"/>
  <c r="AU84" i="19"/>
  <c r="AW88" i="19"/>
  <c r="AX60" i="19"/>
  <c r="AR48" i="19"/>
  <c r="AQ76" i="19"/>
  <c r="AQ101" i="19" s="1"/>
  <c r="AQ46" i="19" s="1"/>
  <c r="AY92" i="19"/>
  <c r="AZ64" i="19"/>
  <c r="AX90" i="19"/>
  <c r="AY62" i="19"/>
  <c r="AZ62" i="6"/>
  <c r="AY90" i="6"/>
  <c r="AX88" i="6"/>
  <c r="AY60" i="6"/>
  <c r="AX58" i="6"/>
  <c r="AW86" i="6"/>
  <c r="BB66" i="6"/>
  <c r="BA94" i="6"/>
  <c r="AS48" i="6"/>
  <c r="AR76" i="6"/>
  <c r="AR101" i="6" s="1"/>
  <c r="AR46" i="6" s="1"/>
  <c r="BA64" i="6"/>
  <c r="AZ92" i="6"/>
  <c r="AV84" i="6"/>
  <c r="AW56" i="6"/>
  <c r="BC98" i="6"/>
  <c r="BD70" i="6"/>
  <c r="BD99" i="6" s="1"/>
  <c r="AU82" i="6"/>
  <c r="AV54" i="6"/>
  <c r="BC68" i="6"/>
  <c r="BB96" i="6"/>
  <c r="AU52" i="6"/>
  <c r="AT80" i="6"/>
  <c r="AT50" i="6"/>
  <c r="AS78" i="6"/>
  <c r="AT81" i="22" l="1"/>
  <c r="AU53" i="22"/>
  <c r="AS79" i="22"/>
  <c r="AT51" i="22"/>
  <c r="AW87" i="22"/>
  <c r="AX59" i="22"/>
  <c r="AX89" i="22"/>
  <c r="AY61" i="22"/>
  <c r="AR77" i="22"/>
  <c r="AS49" i="22"/>
  <c r="BB97" i="22"/>
  <c r="BC69" i="22"/>
  <c r="AQ73" i="22"/>
  <c r="AR47" i="22"/>
  <c r="AY91" i="22"/>
  <c r="AZ63" i="22"/>
  <c r="BB67" i="22"/>
  <c r="BA95" i="22"/>
  <c r="AV85" i="22"/>
  <c r="AW57" i="22"/>
  <c r="AZ93" i="22"/>
  <c r="BA65" i="22"/>
  <c r="AV55" i="22"/>
  <c r="AU83" i="22"/>
  <c r="AS79" i="21"/>
  <c r="AT51" i="21"/>
  <c r="AS49" i="21"/>
  <c r="AR77" i="21"/>
  <c r="BA95" i="21"/>
  <c r="BB67" i="21"/>
  <c r="AU83" i="21"/>
  <c r="AV55" i="21"/>
  <c r="BA65" i="21"/>
  <c r="AZ93" i="21"/>
  <c r="BB97" i="21"/>
  <c r="BC69" i="21"/>
  <c r="AX59" i="21"/>
  <c r="AW87" i="21"/>
  <c r="AT81" i="21"/>
  <c r="AU53" i="21"/>
  <c r="AY61" i="21"/>
  <c r="AX89" i="21"/>
  <c r="AV85" i="21"/>
  <c r="AW57" i="21"/>
  <c r="AQ73" i="21"/>
  <c r="AR47" i="21"/>
  <c r="AY91" i="21"/>
  <c r="AZ63" i="21"/>
  <c r="BB97" i="20"/>
  <c r="BC69" i="20"/>
  <c r="AX89" i="20"/>
  <c r="AY61" i="20"/>
  <c r="AY91" i="20"/>
  <c r="AZ63" i="20"/>
  <c r="AU83" i="20"/>
  <c r="AV55" i="20"/>
  <c r="BA95" i="20"/>
  <c r="BB67" i="20"/>
  <c r="AV85" i="20"/>
  <c r="AW57" i="20"/>
  <c r="AW87" i="20"/>
  <c r="AX59" i="20"/>
  <c r="AR77" i="20"/>
  <c r="AS49" i="20"/>
  <c r="AU53" i="20"/>
  <c r="AT81" i="20"/>
  <c r="BA65" i="20"/>
  <c r="AZ93" i="20"/>
  <c r="AS79" i="20"/>
  <c r="AT51" i="20"/>
  <c r="AQ73" i="20"/>
  <c r="AR47" i="20"/>
  <c r="BA95" i="19"/>
  <c r="BB67" i="19"/>
  <c r="AS79" i="19"/>
  <c r="AT51" i="19"/>
  <c r="AR77" i="19"/>
  <c r="AS49" i="19"/>
  <c r="AY91" i="19"/>
  <c r="AZ63" i="19"/>
  <c r="AQ73" i="19"/>
  <c r="AR47" i="19"/>
  <c r="AY61" i="19"/>
  <c r="AX89" i="19"/>
  <c r="BB97" i="19"/>
  <c r="BC69" i="19"/>
  <c r="AX59" i="19"/>
  <c r="AW87" i="19"/>
  <c r="AV85" i="19"/>
  <c r="AW57" i="19"/>
  <c r="AZ93" i="19"/>
  <c r="BA65" i="19"/>
  <c r="AU83" i="19"/>
  <c r="AV55" i="19"/>
  <c r="AT81" i="19"/>
  <c r="AU53" i="19"/>
  <c r="AU51" i="6"/>
  <c r="AT79" i="6"/>
  <c r="AX57" i="6"/>
  <c r="AW85" i="6"/>
  <c r="AZ61" i="6"/>
  <c r="AY89" i="6"/>
  <c r="AS77" i="6"/>
  <c r="AT49" i="6"/>
  <c r="BC67" i="6"/>
  <c r="BB95" i="6"/>
  <c r="AV53" i="6"/>
  <c r="AU81" i="6"/>
  <c r="AY59" i="6"/>
  <c r="AX87" i="6"/>
  <c r="BD69" i="6"/>
  <c r="BC97" i="6"/>
  <c r="BB65" i="6"/>
  <c r="BA93" i="6"/>
  <c r="AV83" i="6"/>
  <c r="AW55" i="6"/>
  <c r="AR73" i="6"/>
  <c r="AS47" i="6"/>
  <c r="BA63" i="6"/>
  <c r="AZ91" i="6"/>
  <c r="AZ62" i="22" l="1"/>
  <c r="AY90" i="22"/>
  <c r="BA94" i="22"/>
  <c r="BB66" i="22"/>
  <c r="AR76" i="22"/>
  <c r="AR101" i="22" s="1"/>
  <c r="AR46" i="22" s="1"/>
  <c r="AS48" i="22"/>
  <c r="AX88" i="22"/>
  <c r="AY60" i="22"/>
  <c r="AZ92" i="22"/>
  <c r="BA64" i="22"/>
  <c r="AV84" i="22"/>
  <c r="AW56" i="22"/>
  <c r="AW86" i="22"/>
  <c r="AX58" i="22"/>
  <c r="AS78" i="22"/>
  <c r="AT50" i="22"/>
  <c r="AU82" i="22"/>
  <c r="AV54" i="22"/>
  <c r="BC98" i="22"/>
  <c r="BD70" i="22"/>
  <c r="BD99" i="22" s="1"/>
  <c r="AT80" i="22"/>
  <c r="AU52" i="22"/>
  <c r="BB96" i="22"/>
  <c r="BC68" i="22"/>
  <c r="AV84" i="21"/>
  <c r="AW56" i="21"/>
  <c r="AR76" i="21"/>
  <c r="AR101" i="21" s="1"/>
  <c r="AR46" i="21" s="1"/>
  <c r="AS48" i="21"/>
  <c r="AX88" i="21"/>
  <c r="AY60" i="21"/>
  <c r="AX58" i="21"/>
  <c r="AW86" i="21"/>
  <c r="AS78" i="21"/>
  <c r="AT50" i="21"/>
  <c r="AU82" i="21"/>
  <c r="AV54" i="21"/>
  <c r="BB96" i="21"/>
  <c r="BC68" i="21"/>
  <c r="AT80" i="21"/>
  <c r="AU52" i="21"/>
  <c r="AZ92" i="21"/>
  <c r="BA64" i="21"/>
  <c r="BC98" i="21"/>
  <c r="BD70" i="21"/>
  <c r="BD99" i="21" s="1"/>
  <c r="AY90" i="21"/>
  <c r="AZ62" i="21"/>
  <c r="BA94" i="21"/>
  <c r="BB66" i="21"/>
  <c r="AT50" i="20"/>
  <c r="AS78" i="20"/>
  <c r="AV84" i="20"/>
  <c r="AW56" i="20"/>
  <c r="AT80" i="20"/>
  <c r="AU52" i="20"/>
  <c r="AZ92" i="20"/>
  <c r="BA64" i="20"/>
  <c r="AZ62" i="20"/>
  <c r="AY90" i="20"/>
  <c r="BB96" i="20"/>
  <c r="BC68" i="20"/>
  <c r="BC98" i="20"/>
  <c r="BD70" i="20"/>
  <c r="BD99" i="20" s="1"/>
  <c r="AR76" i="20"/>
  <c r="AR101" i="20" s="1"/>
  <c r="AR46" i="20" s="1"/>
  <c r="AS48" i="20"/>
  <c r="AX88" i="20"/>
  <c r="AY60" i="20"/>
  <c r="AW86" i="20"/>
  <c r="AX58" i="20"/>
  <c r="BB66" i="20"/>
  <c r="BA94" i="20"/>
  <c r="AV54" i="20"/>
  <c r="AU82" i="20"/>
  <c r="AW86" i="19"/>
  <c r="AX58" i="19"/>
  <c r="AR76" i="19"/>
  <c r="AR101" i="19" s="1"/>
  <c r="AR46" i="19" s="1"/>
  <c r="AS48" i="19"/>
  <c r="BB96" i="19"/>
  <c r="BC68" i="19"/>
  <c r="AU82" i="19"/>
  <c r="AV54" i="19"/>
  <c r="AZ92" i="19"/>
  <c r="BA64" i="19"/>
  <c r="AX88" i="19"/>
  <c r="AY60" i="19"/>
  <c r="AV84" i="19"/>
  <c r="AW56" i="19"/>
  <c r="BC98" i="19"/>
  <c r="BD70" i="19"/>
  <c r="BD99" i="19" s="1"/>
  <c r="AS78" i="19"/>
  <c r="AT50" i="19"/>
  <c r="BA94" i="19"/>
  <c r="BB66" i="19"/>
  <c r="AT80" i="19"/>
  <c r="AU52" i="19"/>
  <c r="AY90" i="19"/>
  <c r="AZ62" i="19"/>
  <c r="AU50" i="6"/>
  <c r="AT78" i="6"/>
  <c r="BB64" i="6"/>
  <c r="BA92" i="6"/>
  <c r="BE70" i="6"/>
  <c r="BE99" i="6" s="1"/>
  <c r="BD98" i="6"/>
  <c r="AZ60" i="6"/>
  <c r="AY88" i="6"/>
  <c r="AW84" i="6"/>
  <c r="AX56" i="6"/>
  <c r="BB94" i="6"/>
  <c r="BC66" i="6"/>
  <c r="AT48" i="6"/>
  <c r="AS76" i="6"/>
  <c r="AS101" i="6" s="1"/>
  <c r="AS46" i="6" s="1"/>
  <c r="AZ90" i="6"/>
  <c r="BA62" i="6"/>
  <c r="AV82" i="6"/>
  <c r="AW54" i="6"/>
  <c r="AY58" i="6"/>
  <c r="AX86" i="6"/>
  <c r="BD68" i="6"/>
  <c r="BC96" i="6"/>
  <c r="AV52" i="6"/>
  <c r="AU80" i="6"/>
  <c r="BC97" i="22" l="1"/>
  <c r="BD69" i="22"/>
  <c r="AU81" i="22"/>
  <c r="AV53" i="22"/>
  <c r="AX87" i="22"/>
  <c r="AY59" i="22"/>
  <c r="AT49" i="22"/>
  <c r="AS77" i="22"/>
  <c r="BB95" i="22"/>
  <c r="BC67" i="22"/>
  <c r="AR73" i="22"/>
  <c r="AS47" i="22"/>
  <c r="AY89" i="22"/>
  <c r="AZ61" i="22"/>
  <c r="AV83" i="22"/>
  <c r="AW55" i="22"/>
  <c r="BA93" i="22"/>
  <c r="BB65" i="22"/>
  <c r="AT79" i="22"/>
  <c r="AU51" i="22"/>
  <c r="AX57" i="22"/>
  <c r="AW85" i="22"/>
  <c r="AZ91" i="22"/>
  <c r="BA63" i="22"/>
  <c r="BB95" i="21"/>
  <c r="BC67" i="21"/>
  <c r="AY59" i="21"/>
  <c r="AX87" i="21"/>
  <c r="BC97" i="21"/>
  <c r="BD69" i="21"/>
  <c r="AR73" i="21"/>
  <c r="AS47" i="21"/>
  <c r="AU81" i="21"/>
  <c r="AV53" i="21"/>
  <c r="AZ91" i="21"/>
  <c r="BA63" i="21"/>
  <c r="AW55" i="21"/>
  <c r="AV83" i="21"/>
  <c r="BB65" i="21"/>
  <c r="BA93" i="21"/>
  <c r="AU51" i="21"/>
  <c r="AT79" i="21"/>
  <c r="AW85" i="21"/>
  <c r="AX57" i="21"/>
  <c r="AY89" i="21"/>
  <c r="AZ61" i="21"/>
  <c r="AS77" i="21"/>
  <c r="AT49" i="21"/>
  <c r="AV83" i="20"/>
  <c r="AW55" i="20"/>
  <c r="BB95" i="20"/>
  <c r="BC67" i="20"/>
  <c r="BC97" i="20"/>
  <c r="BD69" i="20"/>
  <c r="AW85" i="20"/>
  <c r="AX57" i="20"/>
  <c r="AS77" i="20"/>
  <c r="AT49" i="20"/>
  <c r="BA93" i="20"/>
  <c r="BB65" i="20"/>
  <c r="AU81" i="20"/>
  <c r="AV53" i="20"/>
  <c r="AY59" i="20"/>
  <c r="AX87" i="20"/>
  <c r="AY89" i="20"/>
  <c r="AZ61" i="20"/>
  <c r="AS47" i="20"/>
  <c r="AR73" i="20"/>
  <c r="AZ91" i="20"/>
  <c r="BA63" i="20"/>
  <c r="AT79" i="20"/>
  <c r="AU51" i="20"/>
  <c r="AT79" i="19"/>
  <c r="AU51" i="19"/>
  <c r="BA93" i="19"/>
  <c r="BB65" i="19"/>
  <c r="AY59" i="19"/>
  <c r="AX87" i="19"/>
  <c r="BA63" i="19"/>
  <c r="AZ91" i="19"/>
  <c r="AV83" i="19"/>
  <c r="AW55" i="19"/>
  <c r="AU81" i="19"/>
  <c r="AV53" i="19"/>
  <c r="AW85" i="19"/>
  <c r="AX57" i="19"/>
  <c r="BC97" i="19"/>
  <c r="BD69" i="19"/>
  <c r="BB95" i="19"/>
  <c r="BC67" i="19"/>
  <c r="AY89" i="19"/>
  <c r="AZ61" i="19"/>
  <c r="AS77" i="19"/>
  <c r="AT49" i="19"/>
  <c r="AR73" i="19"/>
  <c r="AS47" i="19"/>
  <c r="BA91" i="6"/>
  <c r="BB63" i="6"/>
  <c r="AW53" i="6"/>
  <c r="AV81" i="6"/>
  <c r="BA61" i="6"/>
  <c r="AZ89" i="6"/>
  <c r="BD97" i="6"/>
  <c r="BE69" i="6"/>
  <c r="AT77" i="6"/>
  <c r="AU49" i="6"/>
  <c r="BD67" i="6"/>
  <c r="BC95" i="6"/>
  <c r="AT47" i="6"/>
  <c r="AS73" i="6"/>
  <c r="AZ59" i="6"/>
  <c r="AY87" i="6"/>
  <c r="BB93" i="6"/>
  <c r="BC65" i="6"/>
  <c r="AX55" i="6"/>
  <c r="AW83" i="6"/>
  <c r="AY57" i="6"/>
  <c r="AX85" i="6"/>
  <c r="AU79" i="6"/>
  <c r="AV51" i="6"/>
  <c r="AW84" i="22" l="1"/>
  <c r="AX56" i="22"/>
  <c r="AV82" i="22"/>
  <c r="AW54" i="22"/>
  <c r="AY88" i="22"/>
  <c r="AZ60" i="22"/>
  <c r="AT78" i="22"/>
  <c r="AU50" i="22"/>
  <c r="AZ90" i="22"/>
  <c r="BA62" i="22"/>
  <c r="AY58" i="22"/>
  <c r="AX86" i="22"/>
  <c r="AU80" i="22"/>
  <c r="AV52" i="22"/>
  <c r="BB94" i="22"/>
  <c r="BC66" i="22"/>
  <c r="BC96" i="22"/>
  <c r="BD68" i="22"/>
  <c r="BD98" i="22"/>
  <c r="BE70" i="22"/>
  <c r="BE99" i="22" s="1"/>
  <c r="BA92" i="22"/>
  <c r="BB64" i="22"/>
  <c r="AS76" i="22"/>
  <c r="AS101" i="22" s="1"/>
  <c r="AS46" i="22" s="1"/>
  <c r="AT48" i="22"/>
  <c r="AU50" i="21"/>
  <c r="AT78" i="21"/>
  <c r="BA92" i="21"/>
  <c r="BB64" i="21"/>
  <c r="AY88" i="21"/>
  <c r="AZ60" i="21"/>
  <c r="AS76" i="21"/>
  <c r="AS101" i="21" s="1"/>
  <c r="AS46" i="21" s="1"/>
  <c r="AT48" i="21"/>
  <c r="AV82" i="21"/>
  <c r="AW54" i="21"/>
  <c r="BC96" i="21"/>
  <c r="BD68" i="21"/>
  <c r="BB94" i="21"/>
  <c r="BC66" i="21"/>
  <c r="AZ90" i="21"/>
  <c r="BA62" i="21"/>
  <c r="BD98" i="21"/>
  <c r="BE70" i="21"/>
  <c r="BE99" i="21" s="1"/>
  <c r="AX56" i="21"/>
  <c r="AW84" i="21"/>
  <c r="AX86" i="21"/>
  <c r="AY58" i="21"/>
  <c r="AU80" i="21"/>
  <c r="AV52" i="21"/>
  <c r="AU80" i="20"/>
  <c r="AV52" i="20"/>
  <c r="BA92" i="20"/>
  <c r="BB64" i="20"/>
  <c r="BB94" i="20"/>
  <c r="BC66" i="20"/>
  <c r="AS76" i="20"/>
  <c r="AS101" i="20" s="1"/>
  <c r="AS46" i="20" s="1"/>
  <c r="AT48" i="20"/>
  <c r="AX86" i="20"/>
  <c r="AY58" i="20"/>
  <c r="AZ60" i="20"/>
  <c r="AY88" i="20"/>
  <c r="BD98" i="20"/>
  <c r="BE70" i="20"/>
  <c r="BE99" i="20" s="1"/>
  <c r="AZ90" i="20"/>
  <c r="BA62" i="20"/>
  <c r="AT78" i="20"/>
  <c r="AU50" i="20"/>
  <c r="AW84" i="20"/>
  <c r="AX56" i="20"/>
  <c r="AW54" i="20"/>
  <c r="AV82" i="20"/>
  <c r="BC96" i="20"/>
  <c r="BD68" i="20"/>
  <c r="BC96" i="19"/>
  <c r="BD68" i="19"/>
  <c r="AW84" i="19"/>
  <c r="AX56" i="19"/>
  <c r="AU80" i="19"/>
  <c r="AV52" i="19"/>
  <c r="AS76" i="19"/>
  <c r="AS101" i="19" s="1"/>
  <c r="AS46" i="19" s="1"/>
  <c r="AT48" i="19"/>
  <c r="BD98" i="19"/>
  <c r="BE70" i="19"/>
  <c r="BE99" i="19" s="1"/>
  <c r="BA92" i="19"/>
  <c r="BB64" i="19"/>
  <c r="AU50" i="19"/>
  <c r="AT78" i="19"/>
  <c r="AX86" i="19"/>
  <c r="AY58" i="19"/>
  <c r="AY88" i="19"/>
  <c r="AZ60" i="19"/>
  <c r="AZ90" i="19"/>
  <c r="BA62" i="19"/>
  <c r="AV82" i="19"/>
  <c r="AW54" i="19"/>
  <c r="BB94" i="19"/>
  <c r="BC66" i="19"/>
  <c r="BD96" i="6"/>
  <c r="BE68" i="6"/>
  <c r="AW52" i="6"/>
  <c r="AV80" i="6"/>
  <c r="AT76" i="6"/>
  <c r="AT101" i="6" s="1"/>
  <c r="AT46" i="6" s="1"/>
  <c r="AU48" i="6"/>
  <c r="AX84" i="6"/>
  <c r="AY56" i="6"/>
  <c r="AU78" i="6"/>
  <c r="AV50" i="6"/>
  <c r="BC64" i="6"/>
  <c r="BB92" i="6"/>
  <c r="BF70" i="6"/>
  <c r="BF99" i="6" s="1"/>
  <c r="BE98" i="6"/>
  <c r="BA60" i="6"/>
  <c r="AZ88" i="6"/>
  <c r="AZ58" i="6"/>
  <c r="AY86" i="6"/>
  <c r="BB62" i="6"/>
  <c r="BA90" i="6"/>
  <c r="AX54" i="6"/>
  <c r="AW82" i="6"/>
  <c r="BC94" i="6"/>
  <c r="BD66" i="6"/>
  <c r="AU79" i="22" l="1"/>
  <c r="AV51" i="22"/>
  <c r="BB93" i="22"/>
  <c r="BC65" i="22"/>
  <c r="AV81" i="22"/>
  <c r="AW53" i="22"/>
  <c r="AZ89" i="22"/>
  <c r="BA61" i="22"/>
  <c r="AT77" i="22"/>
  <c r="AU49" i="22"/>
  <c r="AS73" i="22"/>
  <c r="AT47" i="22"/>
  <c r="AX55" i="22"/>
  <c r="AW83" i="22"/>
  <c r="AZ59" i="22"/>
  <c r="AY87" i="22"/>
  <c r="BC95" i="22"/>
  <c r="BD67" i="22"/>
  <c r="BD97" i="22"/>
  <c r="BE69" i="22"/>
  <c r="BA91" i="22"/>
  <c r="BB63" i="22"/>
  <c r="AY57" i="22"/>
  <c r="AX85" i="22"/>
  <c r="AW53" i="21"/>
  <c r="AV81" i="21"/>
  <c r="AT77" i="21"/>
  <c r="AU49" i="21"/>
  <c r="BD67" i="21"/>
  <c r="BC95" i="21"/>
  <c r="AY87" i="21"/>
  <c r="AZ59" i="21"/>
  <c r="BC65" i="21"/>
  <c r="BB93" i="21"/>
  <c r="AW83" i="21"/>
  <c r="AX55" i="21"/>
  <c r="BA91" i="21"/>
  <c r="BB63" i="21"/>
  <c r="AS73" i="21"/>
  <c r="AT47" i="21"/>
  <c r="AZ89" i="21"/>
  <c r="BA61" i="21"/>
  <c r="BD97" i="21"/>
  <c r="BE69" i="21"/>
  <c r="AX85" i="21"/>
  <c r="AY57" i="21"/>
  <c r="AU79" i="21"/>
  <c r="AV51" i="21"/>
  <c r="BB63" i="20"/>
  <c r="BA91" i="20"/>
  <c r="AT77" i="20"/>
  <c r="AU49" i="20"/>
  <c r="AW83" i="20"/>
  <c r="AX55" i="20"/>
  <c r="AY57" i="20"/>
  <c r="AX85" i="20"/>
  <c r="BC65" i="20"/>
  <c r="BB93" i="20"/>
  <c r="BA61" i="20"/>
  <c r="AZ89" i="20"/>
  <c r="BD97" i="20"/>
  <c r="BE69" i="20"/>
  <c r="BC95" i="20"/>
  <c r="BD67" i="20"/>
  <c r="AU79" i="20"/>
  <c r="AV51" i="20"/>
  <c r="AZ59" i="20"/>
  <c r="AY87" i="20"/>
  <c r="AV81" i="20"/>
  <c r="AW53" i="20"/>
  <c r="AS73" i="20"/>
  <c r="AT47" i="20"/>
  <c r="BA61" i="19"/>
  <c r="AZ89" i="19"/>
  <c r="BD97" i="19"/>
  <c r="BE69" i="19"/>
  <c r="BC95" i="19"/>
  <c r="BD67" i="19"/>
  <c r="AY87" i="19"/>
  <c r="AZ59" i="19"/>
  <c r="AT77" i="19"/>
  <c r="AU49" i="19"/>
  <c r="AS73" i="19"/>
  <c r="AT47" i="19"/>
  <c r="AW83" i="19"/>
  <c r="AX55" i="19"/>
  <c r="AV81" i="19"/>
  <c r="AW53" i="19"/>
  <c r="AU79" i="19"/>
  <c r="AV51" i="19"/>
  <c r="BB63" i="19"/>
  <c r="BA91" i="19"/>
  <c r="BB93" i="19"/>
  <c r="BC65" i="19"/>
  <c r="AX85" i="19"/>
  <c r="AY57" i="19"/>
  <c r="BA89" i="6"/>
  <c r="BB61" i="6"/>
  <c r="AU77" i="6"/>
  <c r="AV49" i="6"/>
  <c r="AY55" i="6"/>
  <c r="AX83" i="6"/>
  <c r="BD65" i="6"/>
  <c r="BC93" i="6"/>
  <c r="AX53" i="6"/>
  <c r="AW81" i="6"/>
  <c r="BE67" i="6"/>
  <c r="BD95" i="6"/>
  <c r="AU47" i="6"/>
  <c r="AT73" i="6"/>
  <c r="BB91" i="6"/>
  <c r="BC63" i="6"/>
  <c r="AW51" i="6"/>
  <c r="AV79" i="6"/>
  <c r="BE97" i="6"/>
  <c r="BF69" i="6"/>
  <c r="AY85" i="6"/>
  <c r="AZ57" i="6"/>
  <c r="BA59" i="6"/>
  <c r="AZ87" i="6"/>
  <c r="BB92" i="22" l="1"/>
  <c r="BC64" i="22"/>
  <c r="AW82" i="22"/>
  <c r="AX54" i="22"/>
  <c r="BA90" i="22"/>
  <c r="BB62" i="22"/>
  <c r="BE98" i="22"/>
  <c r="BF70" i="22"/>
  <c r="BF99" i="22" s="1"/>
  <c r="AY86" i="22"/>
  <c r="AZ58" i="22"/>
  <c r="AY56" i="22"/>
  <c r="AX84" i="22"/>
  <c r="AT76" i="22"/>
  <c r="AT101" i="22" s="1"/>
  <c r="AT46" i="22" s="1"/>
  <c r="AU48" i="22"/>
  <c r="BD96" i="22"/>
  <c r="BE68" i="22"/>
  <c r="AU78" i="22"/>
  <c r="AV50" i="22"/>
  <c r="AV80" i="22"/>
  <c r="AW52" i="22"/>
  <c r="AZ88" i="22"/>
  <c r="BA60" i="22"/>
  <c r="BD66" i="22"/>
  <c r="BC94" i="22"/>
  <c r="AU48" i="21"/>
  <c r="AT76" i="21"/>
  <c r="AT101" i="21" s="1"/>
  <c r="AT46" i="21" s="1"/>
  <c r="AY86" i="21"/>
  <c r="AZ58" i="21"/>
  <c r="AX84" i="21"/>
  <c r="AY56" i="21"/>
  <c r="AV80" i="21"/>
  <c r="AW52" i="21"/>
  <c r="AZ88" i="21"/>
  <c r="BA60" i="21"/>
  <c r="BD96" i="21"/>
  <c r="BE68" i="21"/>
  <c r="BE98" i="21"/>
  <c r="BF70" i="21"/>
  <c r="BF99" i="21" s="1"/>
  <c r="AV50" i="21"/>
  <c r="AU78" i="21"/>
  <c r="BB62" i="21"/>
  <c r="BA90" i="21"/>
  <c r="BC64" i="21"/>
  <c r="BB92" i="21"/>
  <c r="BC94" i="21"/>
  <c r="BD66" i="21"/>
  <c r="AW82" i="21"/>
  <c r="AX54" i="21"/>
  <c r="AY86" i="20"/>
  <c r="AZ58" i="20"/>
  <c r="AY56" i="20"/>
  <c r="AX84" i="20"/>
  <c r="BA60" i="20"/>
  <c r="AZ88" i="20"/>
  <c r="AU48" i="20"/>
  <c r="AT76" i="20"/>
  <c r="AT101" i="20" s="1"/>
  <c r="AT46" i="20" s="1"/>
  <c r="AX54" i="20"/>
  <c r="AW82" i="20"/>
  <c r="BE98" i="20"/>
  <c r="BF70" i="20"/>
  <c r="BF99" i="20" s="1"/>
  <c r="AU78" i="20"/>
  <c r="AV50" i="20"/>
  <c r="BA90" i="20"/>
  <c r="BB62" i="20"/>
  <c r="AW52" i="20"/>
  <c r="AV80" i="20"/>
  <c r="BD96" i="20"/>
  <c r="BE68" i="20"/>
  <c r="BC94" i="20"/>
  <c r="BD66" i="20"/>
  <c r="BC64" i="20"/>
  <c r="BB92" i="20"/>
  <c r="AV80" i="19"/>
  <c r="AW52" i="19"/>
  <c r="AU78" i="19"/>
  <c r="AV50" i="19"/>
  <c r="BA90" i="19"/>
  <c r="BB62" i="19"/>
  <c r="AY86" i="19"/>
  <c r="AZ58" i="19"/>
  <c r="AW82" i="19"/>
  <c r="AX54" i="19"/>
  <c r="AZ88" i="19"/>
  <c r="BA60" i="19"/>
  <c r="BC94" i="19"/>
  <c r="BD66" i="19"/>
  <c r="AX84" i="19"/>
  <c r="AY56" i="19"/>
  <c r="BD96" i="19"/>
  <c r="BE68" i="19"/>
  <c r="AT76" i="19"/>
  <c r="AT101" i="19" s="1"/>
  <c r="AT46" i="19" s="1"/>
  <c r="AU48" i="19"/>
  <c r="BE98" i="19"/>
  <c r="BF70" i="19"/>
  <c r="BF99" i="19" s="1"/>
  <c r="BB92" i="19"/>
  <c r="BC64" i="19"/>
  <c r="BD64" i="6"/>
  <c r="BC92" i="6"/>
  <c r="BE66" i="6"/>
  <c r="BD94" i="6"/>
  <c r="BA58" i="6"/>
  <c r="AZ86" i="6"/>
  <c r="AU76" i="6"/>
  <c r="AU101" i="6" s="1"/>
  <c r="AU46" i="6" s="1"/>
  <c r="AV48" i="6"/>
  <c r="BF98" i="6"/>
  <c r="BG70" i="6"/>
  <c r="BG99" i="6" s="1"/>
  <c r="AW50" i="6"/>
  <c r="AV78" i="6"/>
  <c r="AW80" i="6"/>
  <c r="AX52" i="6"/>
  <c r="BB60" i="6"/>
  <c r="BA88" i="6"/>
  <c r="AZ56" i="6"/>
  <c r="AY84" i="6"/>
  <c r="BF68" i="6"/>
  <c r="BE96" i="6"/>
  <c r="BB90" i="6"/>
  <c r="BC62" i="6"/>
  <c r="AX82" i="6"/>
  <c r="AY54" i="6"/>
  <c r="BE97" i="22" l="1"/>
  <c r="BF69" i="22"/>
  <c r="BA89" i="22"/>
  <c r="BB61" i="22"/>
  <c r="AX83" i="22"/>
  <c r="AY55" i="22"/>
  <c r="BB91" i="22"/>
  <c r="BC63" i="22"/>
  <c r="AY85" i="22"/>
  <c r="AZ57" i="22"/>
  <c r="BD95" i="22"/>
  <c r="BE67" i="22"/>
  <c r="AV49" i="22"/>
  <c r="AU77" i="22"/>
  <c r="AW81" i="22"/>
  <c r="AX53" i="22"/>
  <c r="AV79" i="22"/>
  <c r="AW51" i="22"/>
  <c r="AZ87" i="22"/>
  <c r="BA59" i="22"/>
  <c r="BC93" i="22"/>
  <c r="BD65" i="22"/>
  <c r="AU47" i="22"/>
  <c r="AT73" i="22"/>
  <c r="AZ87" i="21"/>
  <c r="BA59" i="21"/>
  <c r="BC93" i="21"/>
  <c r="BD65" i="21"/>
  <c r="AX83" i="21"/>
  <c r="AY55" i="21"/>
  <c r="AV79" i="21"/>
  <c r="AW51" i="21"/>
  <c r="BE67" i="21"/>
  <c r="BD95" i="21"/>
  <c r="BA89" i="21"/>
  <c r="BB61" i="21"/>
  <c r="AU47" i="21"/>
  <c r="AT73" i="21"/>
  <c r="AW81" i="21"/>
  <c r="AX53" i="21"/>
  <c r="AY85" i="21"/>
  <c r="AZ57" i="21"/>
  <c r="BE97" i="21"/>
  <c r="BF69" i="21"/>
  <c r="BB91" i="21"/>
  <c r="BC63" i="21"/>
  <c r="AU77" i="21"/>
  <c r="AV49" i="21"/>
  <c r="BC93" i="20"/>
  <c r="BD65" i="20"/>
  <c r="AW51" i="20"/>
  <c r="AV79" i="20"/>
  <c r="BA89" i="20"/>
  <c r="BB61" i="20"/>
  <c r="AY85" i="20"/>
  <c r="AZ57" i="20"/>
  <c r="BB91" i="20"/>
  <c r="BC63" i="20"/>
  <c r="AU77" i="20"/>
  <c r="AV49" i="20"/>
  <c r="BE97" i="20"/>
  <c r="BF69" i="20"/>
  <c r="AZ87" i="20"/>
  <c r="BA59" i="20"/>
  <c r="AT73" i="20"/>
  <c r="AU47" i="20"/>
  <c r="BD95" i="20"/>
  <c r="BE67" i="20"/>
  <c r="AW81" i="20"/>
  <c r="AX53" i="20"/>
  <c r="AX83" i="20"/>
  <c r="AY55" i="20"/>
  <c r="BE97" i="19"/>
  <c r="BF69" i="19"/>
  <c r="AX83" i="19"/>
  <c r="AY55" i="19"/>
  <c r="AW81" i="19"/>
  <c r="AX53" i="19"/>
  <c r="BC93" i="19"/>
  <c r="BD65" i="19"/>
  <c r="AY85" i="19"/>
  <c r="AZ57" i="19"/>
  <c r="AZ87" i="19"/>
  <c r="BA59" i="19"/>
  <c r="BD95" i="19"/>
  <c r="BE67" i="19"/>
  <c r="BB91" i="19"/>
  <c r="BC63" i="19"/>
  <c r="AU77" i="19"/>
  <c r="AV49" i="19"/>
  <c r="BA89" i="19"/>
  <c r="BB61" i="19"/>
  <c r="AV79" i="19"/>
  <c r="AW51" i="19"/>
  <c r="AT73" i="19"/>
  <c r="AU47" i="19"/>
  <c r="AZ55" i="6"/>
  <c r="AY83" i="6"/>
  <c r="BC61" i="6"/>
  <c r="BB89" i="6"/>
  <c r="AV47" i="6"/>
  <c r="AU73" i="6"/>
  <c r="BG69" i="6"/>
  <c r="BF97" i="6"/>
  <c r="BF67" i="6"/>
  <c r="BE95" i="6"/>
  <c r="AW49" i="6"/>
  <c r="AV77" i="6"/>
  <c r="AY53" i="6"/>
  <c r="AX81" i="6"/>
  <c r="BD63" i="6"/>
  <c r="BC91" i="6"/>
  <c r="BB59" i="6"/>
  <c r="BA87" i="6"/>
  <c r="AW79" i="6"/>
  <c r="AX51" i="6"/>
  <c r="AZ85" i="6"/>
  <c r="BA57" i="6"/>
  <c r="BD93" i="6"/>
  <c r="BE65" i="6"/>
  <c r="BD94" i="22" l="1"/>
  <c r="BE66" i="22"/>
  <c r="AY84" i="22"/>
  <c r="AZ56" i="22"/>
  <c r="AU76" i="22"/>
  <c r="AU101" i="22" s="1"/>
  <c r="AU46" i="22" s="1"/>
  <c r="AV48" i="22"/>
  <c r="BE96" i="22"/>
  <c r="BF68" i="22"/>
  <c r="BC92" i="22"/>
  <c r="BD64" i="22"/>
  <c r="AW50" i="22"/>
  <c r="AV78" i="22"/>
  <c r="BA88" i="22"/>
  <c r="BB60" i="22"/>
  <c r="AZ86" i="22"/>
  <c r="BA58" i="22"/>
  <c r="BF98" i="22"/>
  <c r="BG70" i="22"/>
  <c r="BG99" i="22" s="1"/>
  <c r="AX82" i="22"/>
  <c r="AY54" i="22"/>
  <c r="BB90" i="22"/>
  <c r="BC62" i="22"/>
  <c r="AW80" i="22"/>
  <c r="AX52" i="22"/>
  <c r="AW50" i="21"/>
  <c r="AV78" i="21"/>
  <c r="AX82" i="21"/>
  <c r="AY54" i="21"/>
  <c r="BD64" i="21"/>
  <c r="BC92" i="21"/>
  <c r="AY84" i="21"/>
  <c r="AZ56" i="21"/>
  <c r="AU76" i="21"/>
  <c r="AU101" i="21" s="1"/>
  <c r="AU46" i="21" s="1"/>
  <c r="AV48" i="21"/>
  <c r="BF98" i="21"/>
  <c r="BG70" i="21"/>
  <c r="BG99" i="21" s="1"/>
  <c r="BB90" i="21"/>
  <c r="BC62" i="21"/>
  <c r="BD94" i="21"/>
  <c r="BE66" i="21"/>
  <c r="BA58" i="21"/>
  <c r="AZ86" i="21"/>
  <c r="BA88" i="21"/>
  <c r="BB60" i="21"/>
  <c r="AW80" i="21"/>
  <c r="AX52" i="21"/>
  <c r="BF68" i="21"/>
  <c r="BE96" i="21"/>
  <c r="AZ86" i="20"/>
  <c r="BA58" i="20"/>
  <c r="AX82" i="20"/>
  <c r="AY54" i="20"/>
  <c r="BF98" i="20"/>
  <c r="BG70" i="20"/>
  <c r="BG99" i="20" s="1"/>
  <c r="BB90" i="20"/>
  <c r="BC62" i="20"/>
  <c r="BE96" i="20"/>
  <c r="BF68" i="20"/>
  <c r="AW80" i="20"/>
  <c r="AX52" i="20"/>
  <c r="BA88" i="20"/>
  <c r="BB60" i="20"/>
  <c r="AW50" i="20"/>
  <c r="AV78" i="20"/>
  <c r="AV48" i="20"/>
  <c r="AU76" i="20"/>
  <c r="AU101" i="20" s="1"/>
  <c r="AU46" i="20" s="1"/>
  <c r="BD64" i="20"/>
  <c r="BC92" i="20"/>
  <c r="BE66" i="20"/>
  <c r="BD94" i="20"/>
  <c r="AY84" i="20"/>
  <c r="AZ56" i="20"/>
  <c r="AV78" i="19"/>
  <c r="AW50" i="19"/>
  <c r="AZ86" i="19"/>
  <c r="BA58" i="19"/>
  <c r="BF98" i="19"/>
  <c r="BG70" i="19"/>
  <c r="BG99" i="19" s="1"/>
  <c r="AU76" i="19"/>
  <c r="AU101" i="19" s="1"/>
  <c r="AU46" i="19" s="1"/>
  <c r="AV48" i="19"/>
  <c r="BC92" i="19"/>
  <c r="BD64" i="19"/>
  <c r="BD94" i="19"/>
  <c r="BE66" i="19"/>
  <c r="AW80" i="19"/>
  <c r="AX52" i="19"/>
  <c r="BF68" i="19"/>
  <c r="BE96" i="19"/>
  <c r="AX82" i="19"/>
  <c r="AY54" i="19"/>
  <c r="BB90" i="19"/>
  <c r="BC62" i="19"/>
  <c r="BA88" i="19"/>
  <c r="BB60" i="19"/>
  <c r="AY84" i="19"/>
  <c r="AZ56" i="19"/>
  <c r="BF66" i="6"/>
  <c r="BE94" i="6"/>
  <c r="BG98" i="6"/>
  <c r="BH70" i="6"/>
  <c r="BH99" i="6" s="1"/>
  <c r="BD62" i="6"/>
  <c r="BC90" i="6"/>
  <c r="BE64" i="6"/>
  <c r="BD92" i="6"/>
  <c r="BB58" i="6"/>
  <c r="BA86" i="6"/>
  <c r="AV76" i="6"/>
  <c r="AV101" i="6" s="1"/>
  <c r="AV46" i="6" s="1"/>
  <c r="AW48" i="6"/>
  <c r="AY82" i="6"/>
  <c r="AZ54" i="6"/>
  <c r="AY52" i="6"/>
  <c r="AX80" i="6"/>
  <c r="AX50" i="6"/>
  <c r="AW78" i="6"/>
  <c r="BC60" i="6"/>
  <c r="BB88" i="6"/>
  <c r="BG68" i="6"/>
  <c r="BF96" i="6"/>
  <c r="BA56" i="6"/>
  <c r="AZ84" i="6"/>
  <c r="AY53" i="22" l="1"/>
  <c r="AX81" i="22"/>
  <c r="BB59" i="22"/>
  <c r="BA87" i="22"/>
  <c r="BF97" i="22"/>
  <c r="BG69" i="22"/>
  <c r="BD63" i="22"/>
  <c r="BC91" i="22"/>
  <c r="AZ85" i="22"/>
  <c r="BA57" i="22"/>
  <c r="AV77" i="22"/>
  <c r="AW49" i="22"/>
  <c r="AW79" i="22"/>
  <c r="AX51" i="22"/>
  <c r="BB89" i="22"/>
  <c r="BC61" i="22"/>
  <c r="AY83" i="22"/>
  <c r="AZ55" i="22"/>
  <c r="BD93" i="22"/>
  <c r="BE65" i="22"/>
  <c r="BE95" i="22"/>
  <c r="BF67" i="22"/>
  <c r="AV47" i="22"/>
  <c r="AU73" i="22"/>
  <c r="BE95" i="21"/>
  <c r="BF67" i="21"/>
  <c r="BD63" i="21"/>
  <c r="BC91" i="21"/>
  <c r="BD93" i="21"/>
  <c r="BE65" i="21"/>
  <c r="AY83" i="21"/>
  <c r="AZ55" i="21"/>
  <c r="AX81" i="21"/>
  <c r="AY53" i="21"/>
  <c r="BB89" i="21"/>
  <c r="BC61" i="21"/>
  <c r="AV77" i="21"/>
  <c r="AW49" i="21"/>
  <c r="AZ85" i="21"/>
  <c r="BA57" i="21"/>
  <c r="BF97" i="21"/>
  <c r="BG69" i="21"/>
  <c r="BA87" i="21"/>
  <c r="BB59" i="21"/>
  <c r="AV47" i="21"/>
  <c r="AU73" i="21"/>
  <c r="AW79" i="21"/>
  <c r="AX51" i="21"/>
  <c r="AW79" i="20"/>
  <c r="AX51" i="20"/>
  <c r="BB89" i="20"/>
  <c r="BC61" i="20"/>
  <c r="BD93" i="20"/>
  <c r="BE65" i="20"/>
  <c r="BC91" i="20"/>
  <c r="BD63" i="20"/>
  <c r="AY83" i="20"/>
  <c r="AZ55" i="20"/>
  <c r="AU73" i="20"/>
  <c r="AV47" i="20"/>
  <c r="BF97" i="20"/>
  <c r="BG69" i="20"/>
  <c r="BA87" i="20"/>
  <c r="BB59" i="20"/>
  <c r="AZ85" i="20"/>
  <c r="BA57" i="20"/>
  <c r="BE95" i="20"/>
  <c r="BF67" i="20"/>
  <c r="AX81" i="20"/>
  <c r="AY53" i="20"/>
  <c r="AW49" i="20"/>
  <c r="AV77" i="20"/>
  <c r="AY83" i="19"/>
  <c r="AZ55" i="19"/>
  <c r="BD93" i="19"/>
  <c r="BE65" i="19"/>
  <c r="AX51" i="19"/>
  <c r="AW79" i="19"/>
  <c r="AZ85" i="19"/>
  <c r="BA57" i="19"/>
  <c r="AW49" i="19"/>
  <c r="AV77" i="19"/>
  <c r="BF97" i="19"/>
  <c r="BG69" i="19"/>
  <c r="AU73" i="19"/>
  <c r="AV47" i="19"/>
  <c r="BB89" i="19"/>
  <c r="BC61" i="19"/>
  <c r="AY53" i="19"/>
  <c r="AX81" i="19"/>
  <c r="BC91" i="19"/>
  <c r="BD63" i="19"/>
  <c r="BE95" i="19"/>
  <c r="BF67" i="19"/>
  <c r="BA87" i="19"/>
  <c r="BB59" i="19"/>
  <c r="BB57" i="6"/>
  <c r="BA85" i="6"/>
  <c r="BA55" i="6"/>
  <c r="AZ83" i="6"/>
  <c r="AW47" i="6"/>
  <c r="AV73" i="6"/>
  <c r="BE93" i="6"/>
  <c r="BF65" i="6"/>
  <c r="BE63" i="6"/>
  <c r="BD91" i="6"/>
  <c r="AZ53" i="6"/>
  <c r="AY81" i="6"/>
  <c r="BH69" i="6"/>
  <c r="BG97" i="6"/>
  <c r="AW77" i="6"/>
  <c r="AX49" i="6"/>
  <c r="BD61" i="6"/>
  <c r="BC89" i="6"/>
  <c r="AY51" i="6"/>
  <c r="AX79" i="6"/>
  <c r="BC59" i="6"/>
  <c r="BB87" i="6"/>
  <c r="BF95" i="6"/>
  <c r="BG67" i="6"/>
  <c r="AV76" i="22" l="1"/>
  <c r="AV101" i="22" s="1"/>
  <c r="AV46" i="22" s="1"/>
  <c r="AW48" i="22"/>
  <c r="BF96" i="22"/>
  <c r="BG68" i="22"/>
  <c r="BC90" i="22"/>
  <c r="BD62" i="22"/>
  <c r="AX80" i="22"/>
  <c r="AY52" i="22"/>
  <c r="BA56" i="22"/>
  <c r="AZ84" i="22"/>
  <c r="BD92" i="22"/>
  <c r="BE64" i="22"/>
  <c r="BG98" i="22"/>
  <c r="BH70" i="22"/>
  <c r="BH99" i="22" s="1"/>
  <c r="BE94" i="22"/>
  <c r="BF66" i="22"/>
  <c r="AW78" i="22"/>
  <c r="AX50" i="22"/>
  <c r="BB88" i="22"/>
  <c r="BC60" i="22"/>
  <c r="BA86" i="22"/>
  <c r="BB58" i="22"/>
  <c r="AY82" i="22"/>
  <c r="AZ54" i="22"/>
  <c r="BA86" i="21"/>
  <c r="BB58" i="21"/>
  <c r="BE94" i="21"/>
  <c r="BF66" i="21"/>
  <c r="BB88" i="21"/>
  <c r="BC60" i="21"/>
  <c r="BD92" i="21"/>
  <c r="BE64" i="21"/>
  <c r="AY52" i="21"/>
  <c r="AX80" i="21"/>
  <c r="AW78" i="21"/>
  <c r="AX50" i="21"/>
  <c r="BC90" i="21"/>
  <c r="BD62" i="21"/>
  <c r="BG98" i="21"/>
  <c r="BH70" i="21"/>
  <c r="BH99" i="21" s="1"/>
  <c r="AY82" i="21"/>
  <c r="AZ54" i="21"/>
  <c r="BG68" i="21"/>
  <c r="BF96" i="21"/>
  <c r="AZ84" i="21"/>
  <c r="BA56" i="21"/>
  <c r="AW48" i="21"/>
  <c r="AV76" i="21"/>
  <c r="AV101" i="21" s="1"/>
  <c r="AV46" i="21" s="1"/>
  <c r="BB88" i="20"/>
  <c r="BC60" i="20"/>
  <c r="AW78" i="20"/>
  <c r="AX50" i="20"/>
  <c r="AY82" i="20"/>
  <c r="AZ54" i="20"/>
  <c r="AV76" i="20"/>
  <c r="AV101" i="20" s="1"/>
  <c r="AV46" i="20" s="1"/>
  <c r="AW48" i="20"/>
  <c r="BG98" i="20"/>
  <c r="BH70" i="20"/>
  <c r="BH99" i="20" s="1"/>
  <c r="BF96" i="20"/>
  <c r="BG68" i="20"/>
  <c r="BC90" i="20"/>
  <c r="BD62" i="20"/>
  <c r="BA86" i="20"/>
  <c r="BB58" i="20"/>
  <c r="AZ84" i="20"/>
  <c r="BA56" i="20"/>
  <c r="AX80" i="20"/>
  <c r="AY52" i="20"/>
  <c r="BE64" i="20"/>
  <c r="BD92" i="20"/>
  <c r="BE94" i="20"/>
  <c r="BF66" i="20"/>
  <c r="AZ84" i="19"/>
  <c r="BA56" i="19"/>
  <c r="AY82" i="19"/>
  <c r="AZ54" i="19"/>
  <c r="AW78" i="19"/>
  <c r="AX50" i="19"/>
  <c r="BB88" i="19"/>
  <c r="BC60" i="19"/>
  <c r="BC90" i="19"/>
  <c r="BD62" i="19"/>
  <c r="BA86" i="19"/>
  <c r="BB58" i="19"/>
  <c r="BG68" i="19"/>
  <c r="BF96" i="19"/>
  <c r="AV76" i="19"/>
  <c r="AV101" i="19" s="1"/>
  <c r="AV46" i="19" s="1"/>
  <c r="AW48" i="19"/>
  <c r="AX80" i="19"/>
  <c r="AY52" i="19"/>
  <c r="BD92" i="19"/>
  <c r="BE64" i="19"/>
  <c r="BG98" i="19"/>
  <c r="BH70" i="19"/>
  <c r="BH99" i="19" s="1"/>
  <c r="BE94" i="19"/>
  <c r="BF66" i="19"/>
  <c r="BG66" i="6"/>
  <c r="BF94" i="6"/>
  <c r="AY50" i="6"/>
  <c r="AX78" i="6"/>
  <c r="BI70" i="6"/>
  <c r="BI99" i="6" s="1"/>
  <c r="BH98" i="6"/>
  <c r="AZ82" i="6"/>
  <c r="BA54" i="6"/>
  <c r="BH68" i="6"/>
  <c r="BG96" i="6"/>
  <c r="BC88" i="6"/>
  <c r="BD60" i="6"/>
  <c r="AW76" i="6"/>
  <c r="AW101" i="6" s="1"/>
  <c r="AW46" i="6" s="1"/>
  <c r="AX48" i="6"/>
  <c r="AY80" i="6"/>
  <c r="AZ52" i="6"/>
  <c r="BA84" i="6"/>
  <c r="BB56" i="6"/>
  <c r="BD90" i="6"/>
  <c r="BE62" i="6"/>
  <c r="BE92" i="6"/>
  <c r="BF64" i="6"/>
  <c r="BB86" i="6"/>
  <c r="BC58" i="6"/>
  <c r="AV73" i="22" l="1"/>
  <c r="AW47" i="22"/>
  <c r="AZ83" i="22"/>
  <c r="BA55" i="22"/>
  <c r="BF95" i="22"/>
  <c r="BG67" i="22"/>
  <c r="AY81" i="22"/>
  <c r="AZ53" i="22"/>
  <c r="BA85" i="22"/>
  <c r="BB57" i="22"/>
  <c r="BC89" i="22"/>
  <c r="BD61" i="22"/>
  <c r="BE93" i="22"/>
  <c r="BF65" i="22"/>
  <c r="BG97" i="22"/>
  <c r="BH69" i="22"/>
  <c r="BB87" i="22"/>
  <c r="BC59" i="22"/>
  <c r="BD91" i="22"/>
  <c r="BE63" i="22"/>
  <c r="AX79" i="22"/>
  <c r="AY51" i="22"/>
  <c r="AW77" i="22"/>
  <c r="AX49" i="22"/>
  <c r="AV73" i="21"/>
  <c r="AW47" i="21"/>
  <c r="BE93" i="21"/>
  <c r="BF65" i="21"/>
  <c r="AW77" i="21"/>
  <c r="AX49" i="21"/>
  <c r="BE63" i="21"/>
  <c r="BD91" i="21"/>
  <c r="AY51" i="21"/>
  <c r="AX79" i="21"/>
  <c r="BF95" i="21"/>
  <c r="BG67" i="21"/>
  <c r="BG97" i="21"/>
  <c r="BH69" i="21"/>
  <c r="AZ83" i="21"/>
  <c r="BA55" i="21"/>
  <c r="BB87" i="21"/>
  <c r="BC59" i="21"/>
  <c r="BB57" i="21"/>
  <c r="BA85" i="21"/>
  <c r="BC89" i="21"/>
  <c r="BD61" i="21"/>
  <c r="AY81" i="21"/>
  <c r="AZ53" i="21"/>
  <c r="AX49" i="20"/>
  <c r="AW77" i="20"/>
  <c r="BA55" i="20"/>
  <c r="AZ83" i="20"/>
  <c r="BG97" i="20"/>
  <c r="BH69" i="20"/>
  <c r="AX79" i="20"/>
  <c r="AY51" i="20"/>
  <c r="BF95" i="20"/>
  <c r="BG67" i="20"/>
  <c r="BB87" i="20"/>
  <c r="BC59" i="20"/>
  <c r="BD91" i="20"/>
  <c r="BE63" i="20"/>
  <c r="BA85" i="20"/>
  <c r="BB57" i="20"/>
  <c r="BD61" i="20"/>
  <c r="BC89" i="20"/>
  <c r="AV73" i="20"/>
  <c r="AW47" i="20"/>
  <c r="BE93" i="20"/>
  <c r="BF65" i="20"/>
  <c r="AY81" i="20"/>
  <c r="AZ53" i="20"/>
  <c r="AY81" i="19"/>
  <c r="AZ53" i="19"/>
  <c r="BD91" i="19"/>
  <c r="BE63" i="19"/>
  <c r="BA85" i="19"/>
  <c r="BB57" i="19"/>
  <c r="BF95" i="19"/>
  <c r="BG67" i="19"/>
  <c r="AW77" i="19"/>
  <c r="AX49" i="19"/>
  <c r="BC89" i="19"/>
  <c r="BD61" i="19"/>
  <c r="AW47" i="19"/>
  <c r="AV73" i="19"/>
  <c r="AY51" i="19"/>
  <c r="AX79" i="19"/>
  <c r="BG97" i="19"/>
  <c r="BH69" i="19"/>
  <c r="BE93" i="19"/>
  <c r="BF65" i="19"/>
  <c r="BB87" i="19"/>
  <c r="BC59" i="19"/>
  <c r="BA55" i="19"/>
  <c r="AZ83" i="19"/>
  <c r="BA53" i="6"/>
  <c r="AZ81" i="6"/>
  <c r="BF63" i="6"/>
  <c r="BE91" i="6"/>
  <c r="AW73" i="6"/>
  <c r="AX47" i="6"/>
  <c r="AZ51" i="6"/>
  <c r="AY79" i="6"/>
  <c r="BC87" i="6"/>
  <c r="BD59" i="6"/>
  <c r="BG65" i="6"/>
  <c r="BF93" i="6"/>
  <c r="BB85" i="6"/>
  <c r="BC57" i="6"/>
  <c r="BB55" i="6"/>
  <c r="BA83" i="6"/>
  <c r="AX77" i="6"/>
  <c r="AY49" i="6"/>
  <c r="BE61" i="6"/>
  <c r="BD89" i="6"/>
  <c r="BI69" i="6"/>
  <c r="BH97" i="6"/>
  <c r="BG95" i="6"/>
  <c r="BH67" i="6"/>
  <c r="AZ82" i="22" l="1"/>
  <c r="BA54" i="22"/>
  <c r="BF94" i="22"/>
  <c r="BG66" i="22"/>
  <c r="BG96" i="22"/>
  <c r="BH68" i="22"/>
  <c r="BD90" i="22"/>
  <c r="BE62" i="22"/>
  <c r="BH98" i="22"/>
  <c r="BI70" i="22"/>
  <c r="BI99" i="22" s="1"/>
  <c r="BE92" i="22"/>
  <c r="BF64" i="22"/>
  <c r="BC88" i="22"/>
  <c r="BD60" i="22"/>
  <c r="BB86" i="22"/>
  <c r="BC58" i="22"/>
  <c r="AX48" i="22"/>
  <c r="AW76" i="22"/>
  <c r="AW101" i="22" s="1"/>
  <c r="AW46" i="22" s="1"/>
  <c r="AY50" i="22"/>
  <c r="AX78" i="22"/>
  <c r="AY80" i="22"/>
  <c r="AZ52" i="22"/>
  <c r="BA84" i="22"/>
  <c r="BB56" i="22"/>
  <c r="AZ82" i="21"/>
  <c r="BA54" i="21"/>
  <c r="BA84" i="21"/>
  <c r="BB56" i="21"/>
  <c r="BD90" i="21"/>
  <c r="BE62" i="21"/>
  <c r="BH98" i="21"/>
  <c r="BI70" i="21"/>
  <c r="BI99" i="21" s="1"/>
  <c r="AX78" i="21"/>
  <c r="AY50" i="21"/>
  <c r="BG66" i="21"/>
  <c r="BF94" i="21"/>
  <c r="BC88" i="21"/>
  <c r="BD60" i="21"/>
  <c r="AX48" i="21"/>
  <c r="AW76" i="21"/>
  <c r="AW101" i="21" s="1"/>
  <c r="AW46" i="21" s="1"/>
  <c r="BE92" i="21"/>
  <c r="BF64" i="21"/>
  <c r="BG96" i="21"/>
  <c r="BH68" i="21"/>
  <c r="BB86" i="21"/>
  <c r="BC58" i="21"/>
  <c r="AZ52" i="21"/>
  <c r="AY80" i="21"/>
  <c r="BB86" i="20"/>
  <c r="BC58" i="20"/>
  <c r="BD60" i="20"/>
  <c r="BC88" i="20"/>
  <c r="BA84" i="20"/>
  <c r="BB56" i="20"/>
  <c r="AY80" i="20"/>
  <c r="AZ52" i="20"/>
  <c r="BF94" i="20"/>
  <c r="BG66" i="20"/>
  <c r="BH98" i="20"/>
  <c r="BI70" i="20"/>
  <c r="BI99" i="20" s="1"/>
  <c r="BG96" i="20"/>
  <c r="BH68" i="20"/>
  <c r="AZ82" i="20"/>
  <c r="BA54" i="20"/>
  <c r="BE92" i="20"/>
  <c r="BF64" i="20"/>
  <c r="AW76" i="20"/>
  <c r="AW101" i="20" s="1"/>
  <c r="AW46" i="20" s="1"/>
  <c r="AX48" i="20"/>
  <c r="BD90" i="20"/>
  <c r="BE62" i="20"/>
  <c r="AX78" i="20"/>
  <c r="AY50" i="20"/>
  <c r="BH98" i="19"/>
  <c r="BI70" i="19"/>
  <c r="BI99" i="19" s="1"/>
  <c r="AX78" i="19"/>
  <c r="AY50" i="19"/>
  <c r="AZ82" i="19"/>
  <c r="BA54" i="19"/>
  <c r="BG96" i="19"/>
  <c r="BH68" i="19"/>
  <c r="BA84" i="19"/>
  <c r="BB56" i="19"/>
  <c r="AY80" i="19"/>
  <c r="AZ52" i="19"/>
  <c r="BC88" i="19"/>
  <c r="BD60" i="19"/>
  <c r="BB86" i="19"/>
  <c r="BC58" i="19"/>
  <c r="AW76" i="19"/>
  <c r="AW101" i="19" s="1"/>
  <c r="AW46" i="19" s="1"/>
  <c r="AX48" i="19"/>
  <c r="BF94" i="19"/>
  <c r="BG66" i="19"/>
  <c r="BD90" i="19"/>
  <c r="BE62" i="19"/>
  <c r="BE92" i="19"/>
  <c r="BF64" i="19"/>
  <c r="BI68" i="6"/>
  <c r="BH96" i="6"/>
  <c r="BC56" i="6"/>
  <c r="BB84" i="6"/>
  <c r="AY48" i="6"/>
  <c r="AX76" i="6"/>
  <c r="AX101" i="6" s="1"/>
  <c r="AX46" i="6" s="1"/>
  <c r="BI98" i="6"/>
  <c r="BJ70" i="6"/>
  <c r="BJ99" i="6" s="1"/>
  <c r="BG94" i="6"/>
  <c r="BH66" i="6"/>
  <c r="AZ80" i="6"/>
  <c r="BA52" i="6"/>
  <c r="AY78" i="6"/>
  <c r="AZ50" i="6"/>
  <c r="BD88" i="6"/>
  <c r="BE60" i="6"/>
  <c r="BD58" i="6"/>
  <c r="BC86" i="6"/>
  <c r="BF62" i="6"/>
  <c r="BE90" i="6"/>
  <c r="BF92" i="6"/>
  <c r="BG64" i="6"/>
  <c r="BA82" i="6"/>
  <c r="BB54" i="6"/>
  <c r="BE91" i="22" l="1"/>
  <c r="BF63" i="22"/>
  <c r="BA53" i="22"/>
  <c r="AZ81" i="22"/>
  <c r="BD89" i="22"/>
  <c r="BE61" i="22"/>
  <c r="BH97" i="22"/>
  <c r="BI69" i="22"/>
  <c r="BB85" i="22"/>
  <c r="BC57" i="22"/>
  <c r="BF93" i="22"/>
  <c r="BG65" i="22"/>
  <c r="AY79" i="22"/>
  <c r="AZ51" i="22"/>
  <c r="BC87" i="22"/>
  <c r="BD59" i="22"/>
  <c r="AW73" i="22"/>
  <c r="AX47" i="22"/>
  <c r="BA83" i="22"/>
  <c r="BB55" i="22"/>
  <c r="BG95" i="22"/>
  <c r="BH67" i="22"/>
  <c r="AX77" i="22"/>
  <c r="AY49" i="22"/>
  <c r="AZ81" i="21"/>
  <c r="BA53" i="21"/>
  <c r="BD89" i="21"/>
  <c r="BE61" i="21"/>
  <c r="BE91" i="21"/>
  <c r="BF63" i="21"/>
  <c r="BH97" i="21"/>
  <c r="BI69" i="21"/>
  <c r="BC57" i="21"/>
  <c r="BB85" i="21"/>
  <c r="BG95" i="21"/>
  <c r="BH67" i="21"/>
  <c r="BF93" i="21"/>
  <c r="BG65" i="21"/>
  <c r="AY79" i="21"/>
  <c r="AZ51" i="21"/>
  <c r="BB55" i="21"/>
  <c r="BA83" i="21"/>
  <c r="AW73" i="21"/>
  <c r="AX47" i="21"/>
  <c r="AX77" i="21"/>
  <c r="AY49" i="21"/>
  <c r="BC87" i="21"/>
  <c r="BD59" i="21"/>
  <c r="BA83" i="20"/>
  <c r="BB55" i="20"/>
  <c r="AY79" i="20"/>
  <c r="AZ51" i="20"/>
  <c r="BE91" i="20"/>
  <c r="BF63" i="20"/>
  <c r="BH97" i="20"/>
  <c r="BI69" i="20"/>
  <c r="AW73" i="20"/>
  <c r="AX47" i="20"/>
  <c r="BF93" i="20"/>
  <c r="BG65" i="20"/>
  <c r="BC87" i="20"/>
  <c r="BD59" i="20"/>
  <c r="BA53" i="20"/>
  <c r="AZ81" i="20"/>
  <c r="BB85" i="20"/>
  <c r="BC57" i="20"/>
  <c r="AY49" i="20"/>
  <c r="AX77" i="20"/>
  <c r="BD89" i="20"/>
  <c r="BE61" i="20"/>
  <c r="BG95" i="20"/>
  <c r="BH67" i="20"/>
  <c r="AX77" i="19"/>
  <c r="AY49" i="19"/>
  <c r="BB85" i="19"/>
  <c r="BC57" i="19"/>
  <c r="AX47" i="19"/>
  <c r="AW73" i="19"/>
  <c r="BF93" i="19"/>
  <c r="BG65" i="19"/>
  <c r="BC87" i="19"/>
  <c r="BD59" i="19"/>
  <c r="BH97" i="19"/>
  <c r="BI69" i="19"/>
  <c r="BE91" i="19"/>
  <c r="BF63" i="19"/>
  <c r="BD89" i="19"/>
  <c r="BE61" i="19"/>
  <c r="BA83" i="19"/>
  <c r="BB55" i="19"/>
  <c r="BG95" i="19"/>
  <c r="BH67" i="19"/>
  <c r="BA53" i="19"/>
  <c r="AZ81" i="19"/>
  <c r="AY79" i="19"/>
  <c r="AZ51" i="19"/>
  <c r="BB83" i="6"/>
  <c r="BC55" i="6"/>
  <c r="AY47" i="6"/>
  <c r="AX73" i="6"/>
  <c r="BC85" i="6"/>
  <c r="BD57" i="6"/>
  <c r="BA51" i="6"/>
  <c r="AZ79" i="6"/>
  <c r="AY77" i="6"/>
  <c r="AZ49" i="6"/>
  <c r="BG63" i="6"/>
  <c r="BF91" i="6"/>
  <c r="BI67" i="6"/>
  <c r="BH95" i="6"/>
  <c r="BF61" i="6"/>
  <c r="BE89" i="6"/>
  <c r="BH65" i="6"/>
  <c r="BG93" i="6"/>
  <c r="BB53" i="6"/>
  <c r="BA81" i="6"/>
  <c r="BE59" i="6"/>
  <c r="BD87" i="6"/>
  <c r="BI97" i="6"/>
  <c r="BJ69" i="6"/>
  <c r="AY78" i="22" l="1"/>
  <c r="AZ50" i="22"/>
  <c r="BD88" i="22"/>
  <c r="BE60" i="22"/>
  <c r="BI98" i="22"/>
  <c r="BJ70" i="22"/>
  <c r="BJ99" i="22" s="1"/>
  <c r="BH96" i="22"/>
  <c r="BI68" i="22"/>
  <c r="BE90" i="22"/>
  <c r="BF62" i="22"/>
  <c r="BA82" i="22"/>
  <c r="BB54" i="22"/>
  <c r="BB84" i="22"/>
  <c r="BC56" i="22"/>
  <c r="AY48" i="22"/>
  <c r="AX76" i="22"/>
  <c r="AX101" i="22" s="1"/>
  <c r="AX46" i="22" s="1"/>
  <c r="BC86" i="22"/>
  <c r="BD58" i="22"/>
  <c r="BF92" i="22"/>
  <c r="BG64" i="22"/>
  <c r="AZ80" i="22"/>
  <c r="BA52" i="22"/>
  <c r="BG94" i="22"/>
  <c r="BH66" i="22"/>
  <c r="AZ80" i="21"/>
  <c r="BA52" i="21"/>
  <c r="BG64" i="21"/>
  <c r="BF92" i="21"/>
  <c r="BF62" i="21"/>
  <c r="BE90" i="21"/>
  <c r="BD88" i="21"/>
  <c r="BE60" i="21"/>
  <c r="AX76" i="21"/>
  <c r="AX101" i="21" s="1"/>
  <c r="AX46" i="21" s="1"/>
  <c r="AY48" i="21"/>
  <c r="BH96" i="21"/>
  <c r="BI68" i="21"/>
  <c r="BA82" i="21"/>
  <c r="BB54" i="21"/>
  <c r="BJ70" i="21"/>
  <c r="BJ99" i="21" s="1"/>
  <c r="BI98" i="21"/>
  <c r="AY78" i="21"/>
  <c r="AZ50" i="21"/>
  <c r="BH66" i="21"/>
  <c r="BG94" i="21"/>
  <c r="BB84" i="21"/>
  <c r="BC56" i="21"/>
  <c r="BC86" i="21"/>
  <c r="BD58" i="21"/>
  <c r="BI98" i="20"/>
  <c r="BJ70" i="20"/>
  <c r="BJ99" i="20" s="1"/>
  <c r="BD88" i="20"/>
  <c r="BE60" i="20"/>
  <c r="AY78" i="20"/>
  <c r="AZ50" i="20"/>
  <c r="BA82" i="20"/>
  <c r="BB54" i="20"/>
  <c r="BE90" i="20"/>
  <c r="BF62" i="20"/>
  <c r="BF92" i="20"/>
  <c r="BG64" i="20"/>
  <c r="BG94" i="20"/>
  <c r="BH66" i="20"/>
  <c r="AZ80" i="20"/>
  <c r="BA52" i="20"/>
  <c r="BD58" i="20"/>
  <c r="BC86" i="20"/>
  <c r="AX76" i="20"/>
  <c r="AX101" i="20" s="1"/>
  <c r="AX46" i="20" s="1"/>
  <c r="AY48" i="20"/>
  <c r="BB84" i="20"/>
  <c r="BC56" i="20"/>
  <c r="BI68" i="20"/>
  <c r="BH96" i="20"/>
  <c r="BB84" i="19"/>
  <c r="BC56" i="19"/>
  <c r="BE60" i="19"/>
  <c r="BD88" i="19"/>
  <c r="AY78" i="19"/>
  <c r="AZ50" i="19"/>
  <c r="AZ80" i="19"/>
  <c r="BA52" i="19"/>
  <c r="BE90" i="19"/>
  <c r="BF62" i="19"/>
  <c r="BG94" i="19"/>
  <c r="BH66" i="19"/>
  <c r="BF92" i="19"/>
  <c r="BG64" i="19"/>
  <c r="BA82" i="19"/>
  <c r="BB54" i="19"/>
  <c r="AY48" i="19"/>
  <c r="AX76" i="19"/>
  <c r="AX101" i="19" s="1"/>
  <c r="AX46" i="19" s="1"/>
  <c r="BH96" i="19"/>
  <c r="BI68" i="19"/>
  <c r="BI98" i="19"/>
  <c r="BJ70" i="19"/>
  <c r="BJ99" i="19" s="1"/>
  <c r="BC86" i="19"/>
  <c r="BD58" i="19"/>
  <c r="BK70" i="6"/>
  <c r="BK99" i="6" s="1"/>
  <c r="BJ98" i="6"/>
  <c r="BG62" i="6"/>
  <c r="BF90" i="6"/>
  <c r="BG92" i="6"/>
  <c r="BH64" i="6"/>
  <c r="BE58" i="6"/>
  <c r="BD86" i="6"/>
  <c r="BF60" i="6"/>
  <c r="BE88" i="6"/>
  <c r="AZ78" i="6"/>
  <c r="BA50" i="6"/>
  <c r="BC84" i="6"/>
  <c r="BD56" i="6"/>
  <c r="BA80" i="6"/>
  <c r="BB52" i="6"/>
  <c r="BI96" i="6"/>
  <c r="BJ68" i="6"/>
  <c r="BB82" i="6"/>
  <c r="BC54" i="6"/>
  <c r="AZ48" i="6"/>
  <c r="AY76" i="6"/>
  <c r="AY101" i="6" s="1"/>
  <c r="AY46" i="6" s="1"/>
  <c r="BI66" i="6"/>
  <c r="BH94" i="6"/>
  <c r="BH95" i="22" l="1"/>
  <c r="BI67" i="22"/>
  <c r="BD57" i="22"/>
  <c r="BC85" i="22"/>
  <c r="BI97" i="22"/>
  <c r="BJ69" i="22"/>
  <c r="AX73" i="22"/>
  <c r="AY47" i="22"/>
  <c r="BA81" i="22"/>
  <c r="BB53" i="22"/>
  <c r="BE89" i="22"/>
  <c r="BF61" i="22"/>
  <c r="AY77" i="22"/>
  <c r="AZ49" i="22"/>
  <c r="BH65" i="22"/>
  <c r="BG93" i="22"/>
  <c r="BD87" i="22"/>
  <c r="BE59" i="22"/>
  <c r="BF91" i="22"/>
  <c r="BG63" i="22"/>
  <c r="AZ79" i="22"/>
  <c r="BA51" i="22"/>
  <c r="BB83" i="22"/>
  <c r="BC55" i="22"/>
  <c r="BF61" i="21"/>
  <c r="BE89" i="21"/>
  <c r="BB83" i="21"/>
  <c r="BC55" i="21"/>
  <c r="BI97" i="21"/>
  <c r="BJ69" i="21"/>
  <c r="BH95" i="21"/>
  <c r="BI67" i="21"/>
  <c r="BG93" i="21"/>
  <c r="BH65" i="21"/>
  <c r="BD87" i="21"/>
  <c r="BE59" i="21"/>
  <c r="BC85" i="21"/>
  <c r="BD57" i="21"/>
  <c r="BA51" i="21"/>
  <c r="AZ79" i="21"/>
  <c r="AZ49" i="21"/>
  <c r="AY77" i="21"/>
  <c r="BA81" i="21"/>
  <c r="BB53" i="21"/>
  <c r="BF91" i="21"/>
  <c r="BG63" i="21"/>
  <c r="AX73" i="21"/>
  <c r="AY47" i="21"/>
  <c r="BI97" i="20"/>
  <c r="BJ69" i="20"/>
  <c r="BH95" i="20"/>
  <c r="BI67" i="20"/>
  <c r="BG93" i="20"/>
  <c r="BH65" i="20"/>
  <c r="AX73" i="20"/>
  <c r="AY47" i="20"/>
  <c r="BB83" i="20"/>
  <c r="BC55" i="20"/>
  <c r="AZ79" i="20"/>
  <c r="BA51" i="20"/>
  <c r="AY77" i="20"/>
  <c r="AZ49" i="20"/>
  <c r="BE89" i="20"/>
  <c r="BF61" i="20"/>
  <c r="BG63" i="20"/>
  <c r="BF91" i="20"/>
  <c r="BA81" i="20"/>
  <c r="BB53" i="20"/>
  <c r="BC85" i="20"/>
  <c r="BD57" i="20"/>
  <c r="BD87" i="20"/>
  <c r="BE59" i="20"/>
  <c r="AZ79" i="19"/>
  <c r="BA51" i="19"/>
  <c r="BI97" i="19"/>
  <c r="BJ69" i="19"/>
  <c r="BH95" i="19"/>
  <c r="BI67" i="19"/>
  <c r="BE89" i="19"/>
  <c r="BF61" i="19"/>
  <c r="BA81" i="19"/>
  <c r="BB53" i="19"/>
  <c r="BG93" i="19"/>
  <c r="BH65" i="19"/>
  <c r="AY47" i="19"/>
  <c r="AX73" i="19"/>
  <c r="BF91" i="19"/>
  <c r="BG63" i="19"/>
  <c r="BC85" i="19"/>
  <c r="BD57" i="19"/>
  <c r="BD87" i="19"/>
  <c r="BE59" i="19"/>
  <c r="BC55" i="19"/>
  <c r="BB83" i="19"/>
  <c r="AY77" i="19"/>
  <c r="AZ49" i="19"/>
  <c r="BJ67" i="6"/>
  <c r="BI95" i="6"/>
  <c r="BI65" i="6"/>
  <c r="BH93" i="6"/>
  <c r="AZ47" i="6"/>
  <c r="AY73" i="6"/>
  <c r="BH63" i="6"/>
  <c r="BG91" i="6"/>
  <c r="BB81" i="6"/>
  <c r="BC53" i="6"/>
  <c r="BE87" i="6"/>
  <c r="BF59" i="6"/>
  <c r="BA79" i="6"/>
  <c r="BB51" i="6"/>
  <c r="BK69" i="6"/>
  <c r="BJ97" i="6"/>
  <c r="BD85" i="6"/>
  <c r="BE57" i="6"/>
  <c r="AZ77" i="6"/>
  <c r="BA49" i="6"/>
  <c r="BC83" i="6"/>
  <c r="BD55" i="6"/>
  <c r="BG61" i="6"/>
  <c r="BF89" i="6"/>
  <c r="BA80" i="22" l="1"/>
  <c r="BB52" i="22"/>
  <c r="AZ78" i="22"/>
  <c r="BA50" i="22"/>
  <c r="BJ98" i="22"/>
  <c r="BK70" i="22"/>
  <c r="BK99" i="22" s="1"/>
  <c r="AY76" i="22"/>
  <c r="AY101" i="22" s="1"/>
  <c r="AY46" i="22" s="1"/>
  <c r="AZ48" i="22"/>
  <c r="BF90" i="22"/>
  <c r="BG62" i="22"/>
  <c r="BH94" i="22"/>
  <c r="BI66" i="22"/>
  <c r="BD86" i="22"/>
  <c r="BE58" i="22"/>
  <c r="BC84" i="22"/>
  <c r="BD56" i="22"/>
  <c r="BE88" i="22"/>
  <c r="BF60" i="22"/>
  <c r="BC54" i="22"/>
  <c r="BB82" i="22"/>
  <c r="BI96" i="22"/>
  <c r="BJ68" i="22"/>
  <c r="BG92" i="22"/>
  <c r="BH64" i="22"/>
  <c r="BC84" i="21"/>
  <c r="BD56" i="21"/>
  <c r="AY76" i="21"/>
  <c r="AY101" i="21" s="1"/>
  <c r="AY46" i="21" s="1"/>
  <c r="AZ48" i="21"/>
  <c r="BI96" i="21"/>
  <c r="BJ68" i="21"/>
  <c r="BD86" i="21"/>
  <c r="BE58" i="21"/>
  <c r="BF60" i="21"/>
  <c r="BE88" i="21"/>
  <c r="BH94" i="21"/>
  <c r="BI66" i="21"/>
  <c r="BA80" i="21"/>
  <c r="BB52" i="21"/>
  <c r="BH64" i="21"/>
  <c r="BG92" i="21"/>
  <c r="BK70" i="21"/>
  <c r="BK99" i="21" s="1"/>
  <c r="BJ98" i="21"/>
  <c r="BC54" i="21"/>
  <c r="BB82" i="21"/>
  <c r="AZ78" i="21"/>
  <c r="BA50" i="21"/>
  <c r="BF90" i="21"/>
  <c r="BG62" i="21"/>
  <c r="BF90" i="20"/>
  <c r="BG62" i="20"/>
  <c r="BA80" i="20"/>
  <c r="BB52" i="20"/>
  <c r="BC84" i="20"/>
  <c r="BD56" i="20"/>
  <c r="BJ98" i="20"/>
  <c r="BK70" i="20"/>
  <c r="BK99" i="20" s="1"/>
  <c r="BE88" i="20"/>
  <c r="BF60" i="20"/>
  <c r="AY76" i="20"/>
  <c r="AY101" i="20" s="1"/>
  <c r="AY46" i="20" s="1"/>
  <c r="AZ48" i="20"/>
  <c r="BD86" i="20"/>
  <c r="BE58" i="20"/>
  <c r="AZ78" i="20"/>
  <c r="BA50" i="20"/>
  <c r="BH94" i="20"/>
  <c r="BI66" i="20"/>
  <c r="BB82" i="20"/>
  <c r="BC54" i="20"/>
  <c r="BJ68" i="20"/>
  <c r="BI96" i="20"/>
  <c r="BG92" i="20"/>
  <c r="BH64" i="20"/>
  <c r="BG92" i="19"/>
  <c r="BH64" i="19"/>
  <c r="BC84" i="19"/>
  <c r="BD56" i="19"/>
  <c r="BF90" i="19"/>
  <c r="BG62" i="19"/>
  <c r="BH94" i="19"/>
  <c r="BI66" i="19"/>
  <c r="BD86" i="19"/>
  <c r="BE58" i="19"/>
  <c r="BB82" i="19"/>
  <c r="BC54" i="19"/>
  <c r="BA80" i="19"/>
  <c r="BB52" i="19"/>
  <c r="AZ78" i="19"/>
  <c r="BA50" i="19"/>
  <c r="BI96" i="19"/>
  <c r="BJ68" i="19"/>
  <c r="AY76" i="19"/>
  <c r="AY101" i="19" s="1"/>
  <c r="AY46" i="19" s="1"/>
  <c r="AZ48" i="19"/>
  <c r="BE88" i="19"/>
  <c r="BF60" i="19"/>
  <c r="BJ98" i="19"/>
  <c r="BK70" i="19"/>
  <c r="BK99" i="19" s="1"/>
  <c r="BH92" i="6"/>
  <c r="BI64" i="6"/>
  <c r="BD84" i="6"/>
  <c r="BE56" i="6"/>
  <c r="BH62" i="6"/>
  <c r="BG90" i="6"/>
  <c r="BC52" i="6"/>
  <c r="BB80" i="6"/>
  <c r="BJ66" i="6"/>
  <c r="BI94" i="6"/>
  <c r="AZ76" i="6"/>
  <c r="AZ101" i="6" s="1"/>
  <c r="AZ46" i="6" s="1"/>
  <c r="BA48" i="6"/>
  <c r="BB50" i="6"/>
  <c r="BA78" i="6"/>
  <c r="BG60" i="6"/>
  <c r="BF88" i="6"/>
  <c r="BF58" i="6"/>
  <c r="BE86" i="6"/>
  <c r="BC82" i="6"/>
  <c r="BD54" i="6"/>
  <c r="BK98" i="6"/>
  <c r="BL70" i="6"/>
  <c r="BL99" i="6" s="1"/>
  <c r="BJ96" i="6"/>
  <c r="BK68" i="6"/>
  <c r="BH93" i="22" l="1"/>
  <c r="BI65" i="22"/>
  <c r="BD85" i="22"/>
  <c r="BE57" i="22"/>
  <c r="BA49" i="22"/>
  <c r="AZ77" i="22"/>
  <c r="BA79" i="22"/>
  <c r="BB51" i="22"/>
  <c r="AZ47" i="22"/>
  <c r="AY73" i="22"/>
  <c r="BE87" i="22"/>
  <c r="BF59" i="22"/>
  <c r="BF89" i="22"/>
  <c r="BG61" i="22"/>
  <c r="BG91" i="22"/>
  <c r="BH63" i="22"/>
  <c r="BB81" i="22"/>
  <c r="BC53" i="22"/>
  <c r="BJ97" i="22"/>
  <c r="BK69" i="22"/>
  <c r="BI95" i="22"/>
  <c r="BJ67" i="22"/>
  <c r="BC83" i="22"/>
  <c r="BD55" i="22"/>
  <c r="BB51" i="21"/>
  <c r="BA79" i="21"/>
  <c r="BE87" i="21"/>
  <c r="BF59" i="21"/>
  <c r="BB81" i="21"/>
  <c r="BC53" i="21"/>
  <c r="BI95" i="21"/>
  <c r="BJ67" i="21"/>
  <c r="BA49" i="21"/>
  <c r="AZ77" i="21"/>
  <c r="BC83" i="21"/>
  <c r="BD55" i="21"/>
  <c r="AY73" i="21"/>
  <c r="AZ47" i="21"/>
  <c r="BD85" i="21"/>
  <c r="BE57" i="21"/>
  <c r="BG91" i="21"/>
  <c r="BH63" i="21"/>
  <c r="BH93" i="21"/>
  <c r="BI65" i="21"/>
  <c r="BJ97" i="21"/>
  <c r="BK69" i="21"/>
  <c r="BG61" i="21"/>
  <c r="BF89" i="21"/>
  <c r="BE87" i="20"/>
  <c r="BF59" i="20"/>
  <c r="BJ97" i="20"/>
  <c r="BK69" i="20"/>
  <c r="AZ77" i="20"/>
  <c r="BA49" i="20"/>
  <c r="BH93" i="20"/>
  <c r="BI65" i="20"/>
  <c r="BA79" i="20"/>
  <c r="BB51" i="20"/>
  <c r="BE57" i="20"/>
  <c r="BD85" i="20"/>
  <c r="BC83" i="20"/>
  <c r="BD55" i="20"/>
  <c r="AZ47" i="20"/>
  <c r="AY73" i="20"/>
  <c r="BI95" i="20"/>
  <c r="BJ67" i="20"/>
  <c r="BF89" i="20"/>
  <c r="BG61" i="20"/>
  <c r="BG91" i="20"/>
  <c r="BH63" i="20"/>
  <c r="BC53" i="20"/>
  <c r="BB81" i="20"/>
  <c r="BG91" i="19"/>
  <c r="BH63" i="19"/>
  <c r="BC83" i="19"/>
  <c r="BD55" i="19"/>
  <c r="AY73" i="19"/>
  <c r="AZ47" i="19"/>
  <c r="BA79" i="19"/>
  <c r="BB51" i="19"/>
  <c r="BF89" i="19"/>
  <c r="BG61" i="19"/>
  <c r="BD85" i="19"/>
  <c r="BE57" i="19"/>
  <c r="BJ97" i="19"/>
  <c r="BK69" i="19"/>
  <c r="BE87" i="19"/>
  <c r="BF59" i="19"/>
  <c r="BH93" i="19"/>
  <c r="BI65" i="19"/>
  <c r="BI95" i="19"/>
  <c r="BJ67" i="19"/>
  <c r="BB81" i="19"/>
  <c r="BC53" i="19"/>
  <c r="AZ77" i="19"/>
  <c r="BA49" i="19"/>
  <c r="BK97" i="6"/>
  <c r="BL69" i="6"/>
  <c r="BD53" i="6"/>
  <c r="BC81" i="6"/>
  <c r="BF57" i="6"/>
  <c r="BE85" i="6"/>
  <c r="BC51" i="6"/>
  <c r="BB79" i="6"/>
  <c r="BA47" i="6"/>
  <c r="AZ73" i="6"/>
  <c r="BH61" i="6"/>
  <c r="BG89" i="6"/>
  <c r="BI63" i="6"/>
  <c r="BH91" i="6"/>
  <c r="BA77" i="6"/>
  <c r="BB49" i="6"/>
  <c r="BJ65" i="6"/>
  <c r="BI93" i="6"/>
  <c r="BE55" i="6"/>
  <c r="BD83" i="6"/>
  <c r="BF87" i="6"/>
  <c r="BG59" i="6"/>
  <c r="BJ95" i="6"/>
  <c r="BK67" i="6"/>
  <c r="BJ96" i="22" l="1"/>
  <c r="BK68" i="22"/>
  <c r="BD84" i="22"/>
  <c r="BE56" i="22"/>
  <c r="BF88" i="22"/>
  <c r="BG60" i="22"/>
  <c r="BC52" i="22"/>
  <c r="BB80" i="22"/>
  <c r="BG90" i="22"/>
  <c r="BH62" i="22"/>
  <c r="BI94" i="22"/>
  <c r="BJ66" i="22"/>
  <c r="BI64" i="22"/>
  <c r="BH92" i="22"/>
  <c r="BA78" i="22"/>
  <c r="BB50" i="22"/>
  <c r="BK98" i="22"/>
  <c r="BL70" i="22"/>
  <c r="BL99" i="22" s="1"/>
  <c r="BE86" i="22"/>
  <c r="BF58" i="22"/>
  <c r="BC82" i="22"/>
  <c r="BD54" i="22"/>
  <c r="AZ76" i="22"/>
  <c r="AZ101" i="22" s="1"/>
  <c r="AZ46" i="22" s="1"/>
  <c r="BA48" i="22"/>
  <c r="BE86" i="21"/>
  <c r="BF58" i="21"/>
  <c r="BG90" i="21"/>
  <c r="BH62" i="21"/>
  <c r="AZ76" i="21"/>
  <c r="AZ101" i="21" s="1"/>
  <c r="AZ46" i="21" s="1"/>
  <c r="BA48" i="21"/>
  <c r="BF88" i="21"/>
  <c r="BG60" i="21"/>
  <c r="BH92" i="21"/>
  <c r="BI64" i="21"/>
  <c r="BJ96" i="21"/>
  <c r="BK68" i="21"/>
  <c r="BK98" i="21"/>
  <c r="BL70" i="21"/>
  <c r="BL99" i="21" s="1"/>
  <c r="BD54" i="21"/>
  <c r="BC82" i="21"/>
  <c r="BI94" i="21"/>
  <c r="BJ66" i="21"/>
  <c r="BD84" i="21"/>
  <c r="BE56" i="21"/>
  <c r="BA78" i="21"/>
  <c r="BB50" i="21"/>
  <c r="BC52" i="21"/>
  <c r="BB80" i="21"/>
  <c r="BI94" i="20"/>
  <c r="BJ66" i="20"/>
  <c r="BH92" i="20"/>
  <c r="BI64" i="20"/>
  <c r="BA78" i="20"/>
  <c r="BB50" i="20"/>
  <c r="BE86" i="20"/>
  <c r="BF58" i="20"/>
  <c r="BC82" i="20"/>
  <c r="BD54" i="20"/>
  <c r="BG90" i="20"/>
  <c r="BH62" i="20"/>
  <c r="BK98" i="20"/>
  <c r="BL70" i="20"/>
  <c r="BL99" i="20" s="1"/>
  <c r="BJ96" i="20"/>
  <c r="BK68" i="20"/>
  <c r="BB80" i="20"/>
  <c r="BC52" i="20"/>
  <c r="BF88" i="20"/>
  <c r="BG60" i="20"/>
  <c r="BA48" i="20"/>
  <c r="AZ76" i="20"/>
  <c r="AZ101" i="20" s="1"/>
  <c r="AZ46" i="20" s="1"/>
  <c r="BD84" i="20"/>
  <c r="BE56" i="20"/>
  <c r="BC52" i="19"/>
  <c r="BB80" i="19"/>
  <c r="BD54" i="19"/>
  <c r="BC82" i="19"/>
  <c r="BE86" i="19"/>
  <c r="BF58" i="19"/>
  <c r="BF88" i="19"/>
  <c r="BG60" i="19"/>
  <c r="BK98" i="19"/>
  <c r="BL70" i="19"/>
  <c r="BL99" i="19" s="1"/>
  <c r="AZ76" i="19"/>
  <c r="AZ101" i="19" s="1"/>
  <c r="AZ46" i="19" s="1"/>
  <c r="BA48" i="19"/>
  <c r="BJ96" i="19"/>
  <c r="BK68" i="19"/>
  <c r="BI94" i="19"/>
  <c r="BJ66" i="19"/>
  <c r="BH62" i="19"/>
  <c r="BG90" i="19"/>
  <c r="BH92" i="19"/>
  <c r="BI64" i="19"/>
  <c r="BA78" i="19"/>
  <c r="BB50" i="19"/>
  <c r="BD84" i="19"/>
  <c r="BE56" i="19"/>
  <c r="BD52" i="6"/>
  <c r="BC80" i="6"/>
  <c r="BH90" i="6"/>
  <c r="BI62" i="6"/>
  <c r="BE54" i="6"/>
  <c r="BD82" i="6"/>
  <c r="BL68" i="6"/>
  <c r="BK96" i="6"/>
  <c r="BG58" i="6"/>
  <c r="BF86" i="6"/>
  <c r="BM70" i="6"/>
  <c r="BM99" i="6" s="1"/>
  <c r="BL98" i="6"/>
  <c r="BC50" i="6"/>
  <c r="BB78" i="6"/>
  <c r="BG88" i="6"/>
  <c r="BH60" i="6"/>
  <c r="BI92" i="6"/>
  <c r="BJ64" i="6"/>
  <c r="BE84" i="6"/>
  <c r="BF56" i="6"/>
  <c r="BJ94" i="6"/>
  <c r="BK66" i="6"/>
  <c r="BB48" i="6"/>
  <c r="BA76" i="6"/>
  <c r="BA101" i="6" s="1"/>
  <c r="BA46" i="6" s="1"/>
  <c r="BD83" i="22" l="1"/>
  <c r="BE55" i="22"/>
  <c r="BG89" i="22"/>
  <c r="BH61" i="22"/>
  <c r="BB79" i="22"/>
  <c r="BC51" i="22"/>
  <c r="BJ95" i="22"/>
  <c r="BK67" i="22"/>
  <c r="BB49" i="22"/>
  <c r="BA77" i="22"/>
  <c r="BC81" i="22"/>
  <c r="BD53" i="22"/>
  <c r="BH91" i="22"/>
  <c r="BI63" i="22"/>
  <c r="BK97" i="22"/>
  <c r="BL69" i="22"/>
  <c r="BA47" i="22"/>
  <c r="AZ73" i="22"/>
  <c r="BI93" i="22"/>
  <c r="BJ65" i="22"/>
  <c r="BF87" i="22"/>
  <c r="BG59" i="22"/>
  <c r="BE85" i="22"/>
  <c r="BF57" i="22"/>
  <c r="BG89" i="21"/>
  <c r="BH61" i="21"/>
  <c r="AZ73" i="21"/>
  <c r="BA47" i="21"/>
  <c r="BC81" i="21"/>
  <c r="BD53" i="21"/>
  <c r="BB79" i="21"/>
  <c r="BC51" i="21"/>
  <c r="BA77" i="21"/>
  <c r="BB49" i="21"/>
  <c r="BL69" i="21"/>
  <c r="BK97" i="21"/>
  <c r="BJ95" i="21"/>
  <c r="BK67" i="21"/>
  <c r="BI93" i="21"/>
  <c r="BJ65" i="21"/>
  <c r="BF87" i="21"/>
  <c r="BG59" i="21"/>
  <c r="BD83" i="21"/>
  <c r="BE55" i="21"/>
  <c r="BF57" i="21"/>
  <c r="BE85" i="21"/>
  <c r="BH91" i="21"/>
  <c r="BI63" i="21"/>
  <c r="BC51" i="20"/>
  <c r="BB79" i="20"/>
  <c r="BA77" i="20"/>
  <c r="BB49" i="20"/>
  <c r="BH91" i="20"/>
  <c r="BI63" i="20"/>
  <c r="BK97" i="20"/>
  <c r="BL69" i="20"/>
  <c r="BF87" i="20"/>
  <c r="BG59" i="20"/>
  <c r="BG89" i="20"/>
  <c r="BH61" i="20"/>
  <c r="BI93" i="20"/>
  <c r="BJ65" i="20"/>
  <c r="BC81" i="20"/>
  <c r="BD53" i="20"/>
  <c r="BD83" i="20"/>
  <c r="BE55" i="20"/>
  <c r="BJ95" i="20"/>
  <c r="BK67" i="20"/>
  <c r="BE85" i="20"/>
  <c r="BF57" i="20"/>
  <c r="BA47" i="20"/>
  <c r="AZ73" i="20"/>
  <c r="BK97" i="19"/>
  <c r="BL69" i="19"/>
  <c r="AZ73" i="19"/>
  <c r="BA47" i="19"/>
  <c r="BD83" i="19"/>
  <c r="BE55" i="19"/>
  <c r="BE85" i="19"/>
  <c r="BF57" i="19"/>
  <c r="BJ95" i="19"/>
  <c r="BK67" i="19"/>
  <c r="BF87" i="19"/>
  <c r="BG59" i="19"/>
  <c r="BB49" i="19"/>
  <c r="BA77" i="19"/>
  <c r="BG89" i="19"/>
  <c r="BH61" i="19"/>
  <c r="BB79" i="19"/>
  <c r="BC51" i="19"/>
  <c r="BI93" i="19"/>
  <c r="BJ65" i="19"/>
  <c r="BH91" i="19"/>
  <c r="BI63" i="19"/>
  <c r="BC81" i="19"/>
  <c r="BD53" i="19"/>
  <c r="BI61" i="6"/>
  <c r="BH89" i="6"/>
  <c r="BL67" i="6"/>
  <c r="BK95" i="6"/>
  <c r="BI91" i="6"/>
  <c r="BJ63" i="6"/>
  <c r="BM69" i="6"/>
  <c r="BL97" i="6"/>
  <c r="BF55" i="6"/>
  <c r="BE83" i="6"/>
  <c r="BB47" i="6"/>
  <c r="BA73" i="6"/>
  <c r="BB77" i="6"/>
  <c r="BC49" i="6"/>
  <c r="BK65" i="6"/>
  <c r="BJ93" i="6"/>
  <c r="BD51" i="6"/>
  <c r="BC79" i="6"/>
  <c r="BG57" i="6"/>
  <c r="BF85" i="6"/>
  <c r="BH59" i="6"/>
  <c r="BG87" i="6"/>
  <c r="BD81" i="6"/>
  <c r="BE53" i="6"/>
  <c r="BF86" i="22" l="1"/>
  <c r="BG58" i="22"/>
  <c r="BL98" i="22"/>
  <c r="BM70" i="22"/>
  <c r="BM99" i="22" s="1"/>
  <c r="BK96" i="22"/>
  <c r="BL68" i="22"/>
  <c r="BI62" i="22"/>
  <c r="BH90" i="22"/>
  <c r="BG88" i="22"/>
  <c r="BH60" i="22"/>
  <c r="BI92" i="22"/>
  <c r="BJ64" i="22"/>
  <c r="BC80" i="22"/>
  <c r="BD52" i="22"/>
  <c r="BJ94" i="22"/>
  <c r="BK66" i="22"/>
  <c r="BE84" i="22"/>
  <c r="BF56" i="22"/>
  <c r="BD82" i="22"/>
  <c r="BE54" i="22"/>
  <c r="BA76" i="22"/>
  <c r="BA101" i="22" s="1"/>
  <c r="BA46" i="22" s="1"/>
  <c r="BB48" i="22"/>
  <c r="BB78" i="22"/>
  <c r="BC50" i="22"/>
  <c r="BF86" i="21"/>
  <c r="BG58" i="21"/>
  <c r="BL98" i="21"/>
  <c r="BM70" i="21"/>
  <c r="BM99" i="21" s="1"/>
  <c r="BI92" i="21"/>
  <c r="BJ64" i="21"/>
  <c r="BC80" i="21"/>
  <c r="BD52" i="21"/>
  <c r="BE54" i="21"/>
  <c r="BD82" i="21"/>
  <c r="BE84" i="21"/>
  <c r="BF56" i="21"/>
  <c r="BG88" i="21"/>
  <c r="BH60" i="21"/>
  <c r="BB78" i="21"/>
  <c r="BC50" i="21"/>
  <c r="BI62" i="21"/>
  <c r="BH90" i="21"/>
  <c r="BJ94" i="21"/>
  <c r="BK66" i="21"/>
  <c r="BK96" i="21"/>
  <c r="BL68" i="21"/>
  <c r="BA76" i="21"/>
  <c r="BA101" i="21" s="1"/>
  <c r="BA46" i="21" s="1"/>
  <c r="BB48" i="21"/>
  <c r="BE54" i="20"/>
  <c r="BD82" i="20"/>
  <c r="BI92" i="20"/>
  <c r="BJ64" i="20"/>
  <c r="BB78" i="20"/>
  <c r="BC50" i="20"/>
  <c r="BL98" i="20"/>
  <c r="BM70" i="20"/>
  <c r="BM99" i="20" s="1"/>
  <c r="BF86" i="20"/>
  <c r="BG58" i="20"/>
  <c r="BH90" i="20"/>
  <c r="BI62" i="20"/>
  <c r="BE84" i="20"/>
  <c r="BF56" i="20"/>
  <c r="BG88" i="20"/>
  <c r="BH60" i="20"/>
  <c r="BA76" i="20"/>
  <c r="BA101" i="20" s="1"/>
  <c r="BA46" i="20" s="1"/>
  <c r="BB48" i="20"/>
  <c r="BJ94" i="20"/>
  <c r="BK66" i="20"/>
  <c r="BK96" i="20"/>
  <c r="BL68" i="20"/>
  <c r="BC80" i="20"/>
  <c r="BD52" i="20"/>
  <c r="BE54" i="19"/>
  <c r="BD82" i="19"/>
  <c r="BF86" i="19"/>
  <c r="BG58" i="19"/>
  <c r="BI92" i="19"/>
  <c r="BJ64" i="19"/>
  <c r="BG88" i="19"/>
  <c r="BH60" i="19"/>
  <c r="BK96" i="19"/>
  <c r="BL68" i="19"/>
  <c r="BL98" i="19"/>
  <c r="BM70" i="19"/>
  <c r="BM99" i="19" s="1"/>
  <c r="BH90" i="19"/>
  <c r="BI62" i="19"/>
  <c r="BE84" i="19"/>
  <c r="BF56" i="19"/>
  <c r="BB78" i="19"/>
  <c r="BC50" i="19"/>
  <c r="BJ94" i="19"/>
  <c r="BK66" i="19"/>
  <c r="BA76" i="19"/>
  <c r="BA101" i="19" s="1"/>
  <c r="BA46" i="19" s="1"/>
  <c r="BB48" i="19"/>
  <c r="BC80" i="19"/>
  <c r="BD52" i="19"/>
  <c r="BM98" i="6"/>
  <c r="BN70" i="6"/>
  <c r="BN99" i="6" s="1"/>
  <c r="BK64" i="6"/>
  <c r="BJ92" i="6"/>
  <c r="BI60" i="6"/>
  <c r="BH88" i="6"/>
  <c r="BC48" i="6"/>
  <c r="BB76" i="6"/>
  <c r="BB101" i="6" s="1"/>
  <c r="BB46" i="6" s="1"/>
  <c r="BM68" i="6"/>
  <c r="BL96" i="6"/>
  <c r="BF54" i="6"/>
  <c r="BE82" i="6"/>
  <c r="BD50" i="6"/>
  <c r="BC78" i="6"/>
  <c r="BK94" i="6"/>
  <c r="BL66" i="6"/>
  <c r="BH58" i="6"/>
  <c r="BG86" i="6"/>
  <c r="BD80" i="6"/>
  <c r="BE52" i="6"/>
  <c r="BG56" i="6"/>
  <c r="BF84" i="6"/>
  <c r="BJ62" i="6"/>
  <c r="BI90" i="6"/>
  <c r="BB77" i="22" l="1"/>
  <c r="BC49" i="22"/>
  <c r="BD81" i="22"/>
  <c r="BE53" i="22"/>
  <c r="BL97" i="22"/>
  <c r="BM69" i="22"/>
  <c r="BK95" i="22"/>
  <c r="BL67" i="22"/>
  <c r="BD51" i="22"/>
  <c r="BC79" i="22"/>
  <c r="BJ93" i="22"/>
  <c r="BK65" i="22"/>
  <c r="BI91" i="22"/>
  <c r="BJ63" i="22"/>
  <c r="BF55" i="22"/>
  <c r="BE83" i="22"/>
  <c r="BF85" i="22"/>
  <c r="BG57" i="22"/>
  <c r="BH89" i="22"/>
  <c r="BI61" i="22"/>
  <c r="BG87" i="22"/>
  <c r="BH59" i="22"/>
  <c r="BA73" i="22"/>
  <c r="BB47" i="22"/>
  <c r="BB77" i="21"/>
  <c r="BC49" i="21"/>
  <c r="BD51" i="21"/>
  <c r="BC79" i="21"/>
  <c r="BH89" i="21"/>
  <c r="BI61" i="21"/>
  <c r="BK95" i="21"/>
  <c r="BL67" i="21"/>
  <c r="BG57" i="21"/>
  <c r="BF85" i="21"/>
  <c r="BB47" i="21"/>
  <c r="BA73" i="21"/>
  <c r="BE53" i="21"/>
  <c r="BD81" i="21"/>
  <c r="BM69" i="21"/>
  <c r="BL97" i="21"/>
  <c r="BJ93" i="21"/>
  <c r="BK65" i="21"/>
  <c r="BG87" i="21"/>
  <c r="BH59" i="21"/>
  <c r="BJ63" i="21"/>
  <c r="BI91" i="21"/>
  <c r="BE83" i="21"/>
  <c r="BF55" i="21"/>
  <c r="BE53" i="20"/>
  <c r="BD81" i="20"/>
  <c r="BF85" i="20"/>
  <c r="BG57" i="20"/>
  <c r="BJ93" i="20"/>
  <c r="BK65" i="20"/>
  <c r="BL97" i="20"/>
  <c r="BM69" i="20"/>
  <c r="BD51" i="20"/>
  <c r="BC79" i="20"/>
  <c r="BK95" i="20"/>
  <c r="BL67" i="20"/>
  <c r="BI91" i="20"/>
  <c r="BJ63" i="20"/>
  <c r="BB77" i="20"/>
  <c r="BC49" i="20"/>
  <c r="BG87" i="20"/>
  <c r="BH59" i="20"/>
  <c r="BH89" i="20"/>
  <c r="BI61" i="20"/>
  <c r="BA73" i="20"/>
  <c r="BB47" i="20"/>
  <c r="BE83" i="20"/>
  <c r="BF55" i="20"/>
  <c r="BG57" i="19"/>
  <c r="BF85" i="19"/>
  <c r="BA73" i="19"/>
  <c r="BB47" i="19"/>
  <c r="BK95" i="19"/>
  <c r="BL67" i="19"/>
  <c r="BC49" i="19"/>
  <c r="BB77" i="19"/>
  <c r="BC79" i="19"/>
  <c r="BD51" i="19"/>
  <c r="BL97" i="19"/>
  <c r="BM69" i="19"/>
  <c r="BD81" i="19"/>
  <c r="BE53" i="19"/>
  <c r="BI61" i="19"/>
  <c r="BH89" i="19"/>
  <c r="BI91" i="19"/>
  <c r="BJ63" i="19"/>
  <c r="BJ93" i="19"/>
  <c r="BK65" i="19"/>
  <c r="BG87" i="19"/>
  <c r="BH59" i="19"/>
  <c r="BE83" i="19"/>
  <c r="BF55" i="19"/>
  <c r="BE51" i="6"/>
  <c r="BD79" i="6"/>
  <c r="BF83" i="6"/>
  <c r="BG55" i="6"/>
  <c r="BM67" i="6"/>
  <c r="BL95" i="6"/>
  <c r="BD49" i="6"/>
  <c r="BC77" i="6"/>
  <c r="BH57" i="6"/>
  <c r="BG85" i="6"/>
  <c r="BF53" i="6"/>
  <c r="BE81" i="6"/>
  <c r="BC47" i="6"/>
  <c r="BB73" i="6"/>
  <c r="BJ91" i="6"/>
  <c r="BK63" i="6"/>
  <c r="BJ61" i="6"/>
  <c r="BI89" i="6"/>
  <c r="BL65" i="6"/>
  <c r="BK93" i="6"/>
  <c r="BI59" i="6"/>
  <c r="BH87" i="6"/>
  <c r="BM97" i="6"/>
  <c r="BN69" i="6"/>
  <c r="BB76" i="22" l="1"/>
  <c r="BB101" i="22" s="1"/>
  <c r="BB46" i="22" s="1"/>
  <c r="BC48" i="22"/>
  <c r="BL96" i="22"/>
  <c r="BM68" i="22"/>
  <c r="BH88" i="22"/>
  <c r="BI60" i="22"/>
  <c r="BK94" i="22"/>
  <c r="BL66" i="22"/>
  <c r="BJ92" i="22"/>
  <c r="BK64" i="22"/>
  <c r="BI90" i="22"/>
  <c r="BJ62" i="22"/>
  <c r="BG86" i="22"/>
  <c r="BH58" i="22"/>
  <c r="BC78" i="22"/>
  <c r="BD50" i="22"/>
  <c r="BF84" i="22"/>
  <c r="BG56" i="22"/>
  <c r="BM98" i="22"/>
  <c r="BN70" i="22"/>
  <c r="BN99" i="22" s="1"/>
  <c r="BE82" i="22"/>
  <c r="BF54" i="22"/>
  <c r="BE52" i="22"/>
  <c r="BD80" i="22"/>
  <c r="BF84" i="21"/>
  <c r="BG56" i="21"/>
  <c r="BH88" i="21"/>
  <c r="BI60" i="21"/>
  <c r="BM98" i="21"/>
  <c r="BN70" i="21"/>
  <c r="BN99" i="21" s="1"/>
  <c r="BI90" i="21"/>
  <c r="BJ62" i="21"/>
  <c r="BJ92" i="21"/>
  <c r="BK64" i="21"/>
  <c r="BC48" i="21"/>
  <c r="BB76" i="21"/>
  <c r="BB101" i="21" s="1"/>
  <c r="BB46" i="21" s="1"/>
  <c r="BD80" i="21"/>
  <c r="BE52" i="21"/>
  <c r="BL96" i="21"/>
  <c r="BM68" i="21"/>
  <c r="BE82" i="21"/>
  <c r="BF54" i="21"/>
  <c r="BK94" i="21"/>
  <c r="BL66" i="21"/>
  <c r="BC78" i="21"/>
  <c r="BD50" i="21"/>
  <c r="BH58" i="21"/>
  <c r="BG86" i="21"/>
  <c r="BF84" i="20"/>
  <c r="BG56" i="20"/>
  <c r="BC78" i="20"/>
  <c r="BD50" i="20"/>
  <c r="BI90" i="20"/>
  <c r="BJ62" i="20"/>
  <c r="BH58" i="20"/>
  <c r="BG86" i="20"/>
  <c r="BH88" i="20"/>
  <c r="BI60" i="20"/>
  <c r="BM98" i="20"/>
  <c r="BN70" i="20"/>
  <c r="BN99" i="20" s="1"/>
  <c r="BC48" i="20"/>
  <c r="BB76" i="20"/>
  <c r="BB101" i="20" s="1"/>
  <c r="BB46" i="20" s="1"/>
  <c r="BJ92" i="20"/>
  <c r="BK64" i="20"/>
  <c r="BK94" i="20"/>
  <c r="BL66" i="20"/>
  <c r="BL96" i="20"/>
  <c r="BM68" i="20"/>
  <c r="BE52" i="20"/>
  <c r="BD80" i="20"/>
  <c r="BF54" i="20"/>
  <c r="BE82" i="20"/>
  <c r="BM98" i="19"/>
  <c r="BN70" i="19"/>
  <c r="BN99" i="19" s="1"/>
  <c r="BI90" i="19"/>
  <c r="BJ62" i="19"/>
  <c r="BH88" i="19"/>
  <c r="BI60" i="19"/>
  <c r="BL96" i="19"/>
  <c r="BM68" i="19"/>
  <c r="BK94" i="19"/>
  <c r="BL66" i="19"/>
  <c r="BJ92" i="19"/>
  <c r="BK64" i="19"/>
  <c r="BD80" i="19"/>
  <c r="BE52" i="19"/>
  <c r="BF84" i="19"/>
  <c r="BG56" i="19"/>
  <c r="BC78" i="19"/>
  <c r="BD50" i="19"/>
  <c r="BF54" i="19"/>
  <c r="BE82" i="19"/>
  <c r="BB76" i="19"/>
  <c r="BB101" i="19" s="1"/>
  <c r="BB46" i="19" s="1"/>
  <c r="BC48" i="19"/>
  <c r="BG86" i="19"/>
  <c r="BH58" i="19"/>
  <c r="BL64" i="6"/>
  <c r="BK92" i="6"/>
  <c r="BO70" i="6"/>
  <c r="BO99" i="6" s="1"/>
  <c r="BN98" i="6"/>
  <c r="BG54" i="6"/>
  <c r="BF82" i="6"/>
  <c r="BI88" i="6"/>
  <c r="BJ60" i="6"/>
  <c r="BD48" i="6"/>
  <c r="BC76" i="6"/>
  <c r="BC101" i="6" s="1"/>
  <c r="BC46" i="6" s="1"/>
  <c r="BM96" i="6"/>
  <c r="BN68" i="6"/>
  <c r="BE50" i="6"/>
  <c r="BD78" i="6"/>
  <c r="BH56" i="6"/>
  <c r="BG84" i="6"/>
  <c r="BL94" i="6"/>
  <c r="BM66" i="6"/>
  <c r="BJ90" i="6"/>
  <c r="BK62" i="6"/>
  <c r="BI58" i="6"/>
  <c r="BH86" i="6"/>
  <c r="BE80" i="6"/>
  <c r="BF52" i="6"/>
  <c r="BF83" i="22" l="1"/>
  <c r="BG55" i="22"/>
  <c r="BH87" i="22"/>
  <c r="BI59" i="22"/>
  <c r="BI89" i="22"/>
  <c r="BJ61" i="22"/>
  <c r="BE51" i="22"/>
  <c r="BD79" i="22"/>
  <c r="BL95" i="22"/>
  <c r="BM67" i="22"/>
  <c r="BM97" i="22"/>
  <c r="BN69" i="22"/>
  <c r="BJ91" i="22"/>
  <c r="BK63" i="22"/>
  <c r="BG85" i="22"/>
  <c r="BH57" i="22"/>
  <c r="BL65" i="22"/>
  <c r="BK93" i="22"/>
  <c r="BD49" i="22"/>
  <c r="BC77" i="22"/>
  <c r="BF53" i="22"/>
  <c r="BE81" i="22"/>
  <c r="BB73" i="22"/>
  <c r="BC47" i="22"/>
  <c r="BC47" i="21"/>
  <c r="BB73" i="21"/>
  <c r="BM97" i="21"/>
  <c r="BN69" i="21"/>
  <c r="BH87" i="21"/>
  <c r="BI59" i="21"/>
  <c r="BC77" i="21"/>
  <c r="BD49" i="21"/>
  <c r="BE81" i="21"/>
  <c r="BF53" i="21"/>
  <c r="BK63" i="21"/>
  <c r="BJ91" i="21"/>
  <c r="BD79" i="21"/>
  <c r="BE51" i="21"/>
  <c r="BL95" i="21"/>
  <c r="BM67" i="21"/>
  <c r="BJ61" i="21"/>
  <c r="BI89" i="21"/>
  <c r="BF83" i="21"/>
  <c r="BG55" i="21"/>
  <c r="BK93" i="21"/>
  <c r="BL65" i="21"/>
  <c r="BG85" i="21"/>
  <c r="BH57" i="21"/>
  <c r="BK93" i="20"/>
  <c r="BL65" i="20"/>
  <c r="BF83" i="20"/>
  <c r="BG55" i="20"/>
  <c r="BH87" i="20"/>
  <c r="BI59" i="20"/>
  <c r="BF53" i="20"/>
  <c r="BE81" i="20"/>
  <c r="BM97" i="20"/>
  <c r="BN69" i="20"/>
  <c r="BD79" i="20"/>
  <c r="BE51" i="20"/>
  <c r="BB73" i="20"/>
  <c r="BC47" i="20"/>
  <c r="BC77" i="20"/>
  <c r="BD49" i="20"/>
  <c r="BM67" i="20"/>
  <c r="BL95" i="20"/>
  <c r="BI89" i="20"/>
  <c r="BJ61" i="20"/>
  <c r="BG85" i="20"/>
  <c r="BH57" i="20"/>
  <c r="BJ91" i="20"/>
  <c r="BK63" i="20"/>
  <c r="BG85" i="19"/>
  <c r="BH57" i="19"/>
  <c r="BC47" i="19"/>
  <c r="BB73" i="19"/>
  <c r="BK93" i="19"/>
  <c r="BL65" i="19"/>
  <c r="BF83" i="19"/>
  <c r="BG55" i="19"/>
  <c r="BM97" i="19"/>
  <c r="BN69" i="19"/>
  <c r="BE81" i="19"/>
  <c r="BF53" i="19"/>
  <c r="BJ61" i="19"/>
  <c r="BI89" i="19"/>
  <c r="BJ91" i="19"/>
  <c r="BK63" i="19"/>
  <c r="BD79" i="19"/>
  <c r="BE51" i="19"/>
  <c r="BL95" i="19"/>
  <c r="BM67" i="19"/>
  <c r="BI59" i="19"/>
  <c r="BH87" i="19"/>
  <c r="BC77" i="19"/>
  <c r="BD49" i="19"/>
  <c r="BK91" i="6"/>
  <c r="BL63" i="6"/>
  <c r="BO69" i="6"/>
  <c r="BN97" i="6"/>
  <c r="BK61" i="6"/>
  <c r="BJ89" i="6"/>
  <c r="BH85" i="6"/>
  <c r="BI57" i="6"/>
  <c r="BE79" i="6"/>
  <c r="BF51" i="6"/>
  <c r="BJ59" i="6"/>
  <c r="BI87" i="6"/>
  <c r="BN67" i="6"/>
  <c r="BM95" i="6"/>
  <c r="BD47" i="6"/>
  <c r="BC73" i="6"/>
  <c r="BF81" i="6"/>
  <c r="BG53" i="6"/>
  <c r="BH55" i="6"/>
  <c r="BG83" i="6"/>
  <c r="BE49" i="6"/>
  <c r="BD77" i="6"/>
  <c r="BL93" i="6"/>
  <c r="BM65" i="6"/>
  <c r="BD48" i="22" l="1"/>
  <c r="BC76" i="22"/>
  <c r="BC101" i="22" s="1"/>
  <c r="BC46" i="22" s="1"/>
  <c r="BK92" i="22"/>
  <c r="BL64" i="22"/>
  <c r="BK62" i="22"/>
  <c r="BJ90" i="22"/>
  <c r="BG54" i="22"/>
  <c r="BF82" i="22"/>
  <c r="BH86" i="22"/>
  <c r="BI58" i="22"/>
  <c r="BE80" i="22"/>
  <c r="BF52" i="22"/>
  <c r="BN98" i="22"/>
  <c r="BO70" i="22"/>
  <c r="BO99" i="22" s="1"/>
  <c r="BD78" i="22"/>
  <c r="BE50" i="22"/>
  <c r="BI88" i="22"/>
  <c r="BJ60" i="22"/>
  <c r="BM96" i="22"/>
  <c r="BN68" i="22"/>
  <c r="BG84" i="22"/>
  <c r="BH56" i="22"/>
  <c r="BL94" i="22"/>
  <c r="BM66" i="22"/>
  <c r="BE50" i="21"/>
  <c r="BD78" i="21"/>
  <c r="BM96" i="21"/>
  <c r="BN68" i="21"/>
  <c r="BE80" i="21"/>
  <c r="BF52" i="21"/>
  <c r="BK92" i="21"/>
  <c r="BL64" i="21"/>
  <c r="BH86" i="21"/>
  <c r="BI58" i="21"/>
  <c r="BM66" i="21"/>
  <c r="BL94" i="21"/>
  <c r="BJ60" i="21"/>
  <c r="BI88" i="21"/>
  <c r="BG84" i="21"/>
  <c r="BH56" i="21"/>
  <c r="BN98" i="21"/>
  <c r="BO70" i="21"/>
  <c r="BO99" i="21" s="1"/>
  <c r="BF82" i="21"/>
  <c r="BG54" i="21"/>
  <c r="BJ90" i="21"/>
  <c r="BK62" i="21"/>
  <c r="BC76" i="21"/>
  <c r="BC101" i="21" s="1"/>
  <c r="BC46" i="21" s="1"/>
  <c r="BD48" i="21"/>
  <c r="BL64" i="20"/>
  <c r="BK92" i="20"/>
  <c r="BH86" i="20"/>
  <c r="BI58" i="20"/>
  <c r="BG84" i="20"/>
  <c r="BH56" i="20"/>
  <c r="BD78" i="20"/>
  <c r="BE50" i="20"/>
  <c r="BF82" i="20"/>
  <c r="BG54" i="20"/>
  <c r="BI88" i="20"/>
  <c r="BJ60" i="20"/>
  <c r="BJ90" i="20"/>
  <c r="BK62" i="20"/>
  <c r="BF52" i="20"/>
  <c r="BE80" i="20"/>
  <c r="BN98" i="20"/>
  <c r="BO70" i="20"/>
  <c r="BO99" i="20" s="1"/>
  <c r="BL94" i="20"/>
  <c r="BM66" i="20"/>
  <c r="BD48" i="20"/>
  <c r="BC76" i="20"/>
  <c r="BC101" i="20" s="1"/>
  <c r="BC46" i="20" s="1"/>
  <c r="BM96" i="20"/>
  <c r="BN68" i="20"/>
  <c r="BG84" i="19"/>
  <c r="BH56" i="19"/>
  <c r="BL94" i="19"/>
  <c r="BM66" i="19"/>
  <c r="BJ90" i="19"/>
  <c r="BK62" i="19"/>
  <c r="BF82" i="19"/>
  <c r="BG54" i="19"/>
  <c r="BC76" i="19"/>
  <c r="BC101" i="19" s="1"/>
  <c r="BC46" i="19" s="1"/>
  <c r="BD48" i="19"/>
  <c r="BD78" i="19"/>
  <c r="BE50" i="19"/>
  <c r="BI88" i="19"/>
  <c r="BJ60" i="19"/>
  <c r="BM96" i="19"/>
  <c r="BN68" i="19"/>
  <c r="BE80" i="19"/>
  <c r="BF52" i="19"/>
  <c r="BN98" i="19"/>
  <c r="BO70" i="19"/>
  <c r="BO99" i="19" s="1"/>
  <c r="BH86" i="19"/>
  <c r="BI58" i="19"/>
  <c r="BK92" i="19"/>
  <c r="BL64" i="19"/>
  <c r="BE48" i="6"/>
  <c r="BD76" i="6"/>
  <c r="BD101" i="6" s="1"/>
  <c r="BD46" i="6" s="1"/>
  <c r="BN66" i="6"/>
  <c r="BM94" i="6"/>
  <c r="BK60" i="6"/>
  <c r="BJ88" i="6"/>
  <c r="BI86" i="6"/>
  <c r="BJ58" i="6"/>
  <c r="BF50" i="6"/>
  <c r="BE78" i="6"/>
  <c r="BK90" i="6"/>
  <c r="BL62" i="6"/>
  <c r="BL92" i="6"/>
  <c r="BM64" i="6"/>
  <c r="BN96" i="6"/>
  <c r="BO68" i="6"/>
  <c r="BI56" i="6"/>
  <c r="BH84" i="6"/>
  <c r="BO98" i="6"/>
  <c r="BP70" i="6"/>
  <c r="BP99" i="6" s="1"/>
  <c r="BG82" i="6"/>
  <c r="BH54" i="6"/>
  <c r="BF80" i="6"/>
  <c r="BG52" i="6"/>
  <c r="BM95" i="22" l="1"/>
  <c r="BN67" i="22"/>
  <c r="BK91" i="22"/>
  <c r="BL63" i="22"/>
  <c r="BE79" i="22"/>
  <c r="BF51" i="22"/>
  <c r="BG83" i="22"/>
  <c r="BH55" i="22"/>
  <c r="BH85" i="22"/>
  <c r="BI57" i="22"/>
  <c r="BN97" i="22"/>
  <c r="BO69" i="22"/>
  <c r="BF81" i="22"/>
  <c r="BG53" i="22"/>
  <c r="BM65" i="22"/>
  <c r="BL93" i="22"/>
  <c r="BJ89" i="22"/>
  <c r="BK61" i="22"/>
  <c r="BI87" i="22"/>
  <c r="BJ59" i="22"/>
  <c r="BC73" i="22"/>
  <c r="BD47" i="22"/>
  <c r="BD77" i="22"/>
  <c r="BE49" i="22"/>
  <c r="BC73" i="21"/>
  <c r="BD47" i="21"/>
  <c r="BK61" i="21"/>
  <c r="BJ89" i="21"/>
  <c r="BG83" i="21"/>
  <c r="BH55" i="21"/>
  <c r="BN97" i="21"/>
  <c r="BO69" i="21"/>
  <c r="BM95" i="21"/>
  <c r="BN67" i="21"/>
  <c r="BL93" i="21"/>
  <c r="BM65" i="21"/>
  <c r="BL63" i="21"/>
  <c r="BK91" i="21"/>
  <c r="BG53" i="21"/>
  <c r="BF81" i="21"/>
  <c r="BI87" i="21"/>
  <c r="BJ59" i="21"/>
  <c r="BD77" i="21"/>
  <c r="BE49" i="21"/>
  <c r="BH85" i="21"/>
  <c r="BI57" i="21"/>
  <c r="BE79" i="21"/>
  <c r="BF51" i="21"/>
  <c r="BF81" i="20"/>
  <c r="BG53" i="20"/>
  <c r="BE79" i="20"/>
  <c r="BF51" i="20"/>
  <c r="BC73" i="20"/>
  <c r="BD47" i="20"/>
  <c r="BI57" i="20"/>
  <c r="BH85" i="20"/>
  <c r="BN67" i="20"/>
  <c r="BM95" i="20"/>
  <c r="BH55" i="20"/>
  <c r="BG83" i="20"/>
  <c r="BN97" i="20"/>
  <c r="BO69" i="20"/>
  <c r="BK91" i="20"/>
  <c r="BL63" i="20"/>
  <c r="BE49" i="20"/>
  <c r="BD77" i="20"/>
  <c r="BK61" i="20"/>
  <c r="BJ89" i="20"/>
  <c r="BI87" i="20"/>
  <c r="BJ59" i="20"/>
  <c r="BL93" i="20"/>
  <c r="BM65" i="20"/>
  <c r="BG83" i="19"/>
  <c r="BH55" i="19"/>
  <c r="BI87" i="19"/>
  <c r="BJ59" i="19"/>
  <c r="BK91" i="19"/>
  <c r="BL63" i="19"/>
  <c r="BE79" i="19"/>
  <c r="BF51" i="19"/>
  <c r="BL93" i="19"/>
  <c r="BM65" i="19"/>
  <c r="BK61" i="19"/>
  <c r="BJ89" i="19"/>
  <c r="BM95" i="19"/>
  <c r="BN67" i="19"/>
  <c r="BF81" i="19"/>
  <c r="BG53" i="19"/>
  <c r="BD77" i="19"/>
  <c r="BE49" i="19"/>
  <c r="BH85" i="19"/>
  <c r="BI57" i="19"/>
  <c r="BN97" i="19"/>
  <c r="BO69" i="19"/>
  <c r="BC73" i="19"/>
  <c r="BD47" i="19"/>
  <c r="BP69" i="6"/>
  <c r="BO97" i="6"/>
  <c r="BM93" i="6"/>
  <c r="BN65" i="6"/>
  <c r="BL91" i="6"/>
  <c r="BM63" i="6"/>
  <c r="BK59" i="6"/>
  <c r="BJ87" i="6"/>
  <c r="BN95" i="6"/>
  <c r="BO67" i="6"/>
  <c r="BH53" i="6"/>
  <c r="BG81" i="6"/>
  <c r="BK89" i="6"/>
  <c r="BL61" i="6"/>
  <c r="BD73" i="6"/>
  <c r="BE47" i="6"/>
  <c r="BI55" i="6"/>
  <c r="BH83" i="6"/>
  <c r="BJ57" i="6"/>
  <c r="BI85" i="6"/>
  <c r="BG51" i="6"/>
  <c r="BF79" i="6"/>
  <c r="BE77" i="6"/>
  <c r="BF49" i="6"/>
  <c r="BI56" i="22" l="1"/>
  <c r="BH84" i="22"/>
  <c r="BH54" i="22"/>
  <c r="BG82" i="22"/>
  <c r="BF80" i="22"/>
  <c r="BG52" i="22"/>
  <c r="BE78" i="22"/>
  <c r="BF50" i="22"/>
  <c r="BN66" i="22"/>
  <c r="BM94" i="22"/>
  <c r="BD76" i="22"/>
  <c r="BD101" i="22" s="1"/>
  <c r="BD46" i="22" s="1"/>
  <c r="BE48" i="22"/>
  <c r="BJ88" i="22"/>
  <c r="BK60" i="22"/>
  <c r="BO98" i="22"/>
  <c r="BP70" i="22"/>
  <c r="BP99" i="22" s="1"/>
  <c r="BL92" i="22"/>
  <c r="BM64" i="22"/>
  <c r="BK90" i="22"/>
  <c r="BL62" i="22"/>
  <c r="BN96" i="22"/>
  <c r="BO68" i="22"/>
  <c r="BI86" i="22"/>
  <c r="BJ58" i="22"/>
  <c r="BG82" i="21"/>
  <c r="BH54" i="21"/>
  <c r="BL92" i="21"/>
  <c r="BM64" i="21"/>
  <c r="BE78" i="21"/>
  <c r="BF50" i="21"/>
  <c r="BM94" i="21"/>
  <c r="BN66" i="21"/>
  <c r="BF80" i="21"/>
  <c r="BG52" i="21"/>
  <c r="BI86" i="21"/>
  <c r="BJ58" i="21"/>
  <c r="BK90" i="21"/>
  <c r="BL62" i="21"/>
  <c r="BH84" i="21"/>
  <c r="BI56" i="21"/>
  <c r="BK60" i="21"/>
  <c r="BJ88" i="21"/>
  <c r="BN96" i="21"/>
  <c r="BO68" i="21"/>
  <c r="BE48" i="21"/>
  <c r="BD76" i="21"/>
  <c r="BD101" i="21" s="1"/>
  <c r="BD46" i="21" s="1"/>
  <c r="BO98" i="21"/>
  <c r="BP70" i="21"/>
  <c r="BP99" i="21" s="1"/>
  <c r="BM64" i="20"/>
  <c r="BL92" i="20"/>
  <c r="BI86" i="20"/>
  <c r="BJ58" i="20"/>
  <c r="BJ88" i="20"/>
  <c r="BK60" i="20"/>
  <c r="BD76" i="20"/>
  <c r="BD101" i="20" s="1"/>
  <c r="BD46" i="20" s="1"/>
  <c r="BE48" i="20"/>
  <c r="BH84" i="20"/>
  <c r="BI56" i="20"/>
  <c r="BP70" i="20"/>
  <c r="BP99" i="20" s="1"/>
  <c r="BO98" i="20"/>
  <c r="BG52" i="20"/>
  <c r="BF80" i="20"/>
  <c r="BK90" i="20"/>
  <c r="BL62" i="20"/>
  <c r="BG82" i="20"/>
  <c r="BH54" i="20"/>
  <c r="BM94" i="20"/>
  <c r="BN66" i="20"/>
  <c r="BE78" i="20"/>
  <c r="BF50" i="20"/>
  <c r="BN96" i="20"/>
  <c r="BO68" i="20"/>
  <c r="BG82" i="19"/>
  <c r="BH54" i="19"/>
  <c r="BD76" i="19"/>
  <c r="BD101" i="19" s="1"/>
  <c r="BD46" i="19" s="1"/>
  <c r="BE48" i="19"/>
  <c r="BF80" i="19"/>
  <c r="BG52" i="19"/>
  <c r="BO98" i="19"/>
  <c r="BP70" i="19"/>
  <c r="BP99" i="19" s="1"/>
  <c r="BJ58" i="19"/>
  <c r="BI86" i="19"/>
  <c r="BE78" i="19"/>
  <c r="BF50" i="19"/>
  <c r="BH84" i="19"/>
  <c r="BI56" i="19"/>
  <c r="BN96" i="19"/>
  <c r="BO68" i="19"/>
  <c r="BL92" i="19"/>
  <c r="BM64" i="19"/>
  <c r="BJ88" i="19"/>
  <c r="BK60" i="19"/>
  <c r="BK90" i="19"/>
  <c r="BL62" i="19"/>
  <c r="BM94" i="19"/>
  <c r="BN66" i="19"/>
  <c r="BN64" i="6"/>
  <c r="BM92" i="6"/>
  <c r="BO66" i="6"/>
  <c r="BN94" i="6"/>
  <c r="BM62" i="6"/>
  <c r="BL90" i="6"/>
  <c r="BH52" i="6"/>
  <c r="BG80" i="6"/>
  <c r="BI54" i="6"/>
  <c r="BH82" i="6"/>
  <c r="BF78" i="6"/>
  <c r="BG50" i="6"/>
  <c r="BL60" i="6"/>
  <c r="BK88" i="6"/>
  <c r="BO96" i="6"/>
  <c r="BP68" i="6"/>
  <c r="BE76" i="6"/>
  <c r="BE101" i="6" s="1"/>
  <c r="BE46" i="6" s="1"/>
  <c r="BF48" i="6"/>
  <c r="BJ86" i="6"/>
  <c r="BK58" i="6"/>
  <c r="BI84" i="6"/>
  <c r="BJ56" i="6"/>
  <c r="BP98" i="6"/>
  <c r="BQ70" i="6"/>
  <c r="BQ99" i="6" s="1"/>
  <c r="BF79" i="22" l="1"/>
  <c r="BG51" i="22"/>
  <c r="BE77" i="22"/>
  <c r="BF49" i="22"/>
  <c r="BJ87" i="22"/>
  <c r="BK59" i="22"/>
  <c r="BO97" i="22"/>
  <c r="BP69" i="22"/>
  <c r="BL91" i="22"/>
  <c r="BM63" i="22"/>
  <c r="BD73" i="22"/>
  <c r="BE47" i="22"/>
  <c r="BH83" i="22"/>
  <c r="BI55" i="22"/>
  <c r="BG81" i="22"/>
  <c r="BH53" i="22"/>
  <c r="BM93" i="22"/>
  <c r="BN65" i="22"/>
  <c r="BK89" i="22"/>
  <c r="BL61" i="22"/>
  <c r="BN95" i="22"/>
  <c r="BO67" i="22"/>
  <c r="BI85" i="22"/>
  <c r="BJ57" i="22"/>
  <c r="BI55" i="21"/>
  <c r="BH83" i="21"/>
  <c r="BK89" i="21"/>
  <c r="BL61" i="21"/>
  <c r="BD73" i="21"/>
  <c r="BE47" i="21"/>
  <c r="BG51" i="21"/>
  <c r="BF79" i="21"/>
  <c r="BE77" i="21"/>
  <c r="BF49" i="21"/>
  <c r="BO97" i="21"/>
  <c r="BP69" i="21"/>
  <c r="BK59" i="21"/>
  <c r="BJ87" i="21"/>
  <c r="BM93" i="21"/>
  <c r="BN65" i="21"/>
  <c r="BH53" i="21"/>
  <c r="BG81" i="21"/>
  <c r="BI85" i="21"/>
  <c r="BJ57" i="21"/>
  <c r="BN95" i="21"/>
  <c r="BO67" i="21"/>
  <c r="BM63" i="21"/>
  <c r="BL91" i="21"/>
  <c r="BM63" i="20"/>
  <c r="BL91" i="20"/>
  <c r="BE47" i="20"/>
  <c r="BD73" i="20"/>
  <c r="BK89" i="20"/>
  <c r="BL61" i="20"/>
  <c r="BG81" i="20"/>
  <c r="BH53" i="20"/>
  <c r="BN95" i="20"/>
  <c r="BO67" i="20"/>
  <c r="BI55" i="20"/>
  <c r="BH83" i="20"/>
  <c r="BO97" i="20"/>
  <c r="BP69" i="20"/>
  <c r="BE77" i="20"/>
  <c r="BF49" i="20"/>
  <c r="BF79" i="20"/>
  <c r="BG51" i="20"/>
  <c r="BJ87" i="20"/>
  <c r="BK59" i="20"/>
  <c r="BI85" i="20"/>
  <c r="BJ57" i="20"/>
  <c r="BM93" i="20"/>
  <c r="BN65" i="20"/>
  <c r="BO97" i="19"/>
  <c r="BP69" i="19"/>
  <c r="BG81" i="19"/>
  <c r="BH53" i="19"/>
  <c r="BK89" i="19"/>
  <c r="BL61" i="19"/>
  <c r="BE47" i="19"/>
  <c r="BD73" i="19"/>
  <c r="BI85" i="19"/>
  <c r="BJ57" i="19"/>
  <c r="BG51" i="19"/>
  <c r="BF79" i="19"/>
  <c r="BM93" i="19"/>
  <c r="BN65" i="19"/>
  <c r="BH83" i="19"/>
  <c r="BI55" i="19"/>
  <c r="BN95" i="19"/>
  <c r="BO67" i="19"/>
  <c r="BL91" i="19"/>
  <c r="BM63" i="19"/>
  <c r="BE77" i="19"/>
  <c r="BF49" i="19"/>
  <c r="BJ87" i="19"/>
  <c r="BK59" i="19"/>
  <c r="BL59" i="6"/>
  <c r="BK87" i="6"/>
  <c r="BH51" i="6"/>
  <c r="BG79" i="6"/>
  <c r="BP67" i="6"/>
  <c r="BO95" i="6"/>
  <c r="BQ69" i="6"/>
  <c r="BP97" i="6"/>
  <c r="BK57" i="6"/>
  <c r="BJ85" i="6"/>
  <c r="BM61" i="6"/>
  <c r="BL89" i="6"/>
  <c r="BG49" i="6"/>
  <c r="BF77" i="6"/>
  <c r="BH81" i="6"/>
  <c r="BI53" i="6"/>
  <c r="BM91" i="6"/>
  <c r="BN63" i="6"/>
  <c r="BE73" i="6"/>
  <c r="BF47" i="6"/>
  <c r="BI83" i="6"/>
  <c r="BJ55" i="6"/>
  <c r="BO65" i="6"/>
  <c r="BN93" i="6"/>
  <c r="BJ86" i="22" l="1"/>
  <c r="BK58" i="22"/>
  <c r="BO96" i="22"/>
  <c r="BP68" i="22"/>
  <c r="BI84" i="22"/>
  <c r="BJ56" i="22"/>
  <c r="BK88" i="22"/>
  <c r="BL60" i="22"/>
  <c r="BI54" i="22"/>
  <c r="BH82" i="22"/>
  <c r="BL90" i="22"/>
  <c r="BM62" i="22"/>
  <c r="BF78" i="22"/>
  <c r="BG50" i="22"/>
  <c r="BN94" i="22"/>
  <c r="BO66" i="22"/>
  <c r="BM92" i="22"/>
  <c r="BN64" i="22"/>
  <c r="BG80" i="22"/>
  <c r="BH52" i="22"/>
  <c r="BP98" i="22"/>
  <c r="BQ70" i="22"/>
  <c r="BQ99" i="22" s="1"/>
  <c r="BE76" i="22"/>
  <c r="BE101" i="22" s="1"/>
  <c r="BE46" i="22" s="1"/>
  <c r="BF48" i="22"/>
  <c r="BN94" i="21"/>
  <c r="BO66" i="21"/>
  <c r="BF48" i="21"/>
  <c r="BE76" i="21"/>
  <c r="BE101" i="21" s="1"/>
  <c r="BE46" i="21" s="1"/>
  <c r="BK88" i="21"/>
  <c r="BL60" i="21"/>
  <c r="BJ86" i="21"/>
  <c r="BK58" i="21"/>
  <c r="BP98" i="21"/>
  <c r="BQ70" i="21"/>
  <c r="BQ99" i="21" s="1"/>
  <c r="BL90" i="21"/>
  <c r="BM62" i="21"/>
  <c r="BM92" i="21"/>
  <c r="BN64" i="21"/>
  <c r="BG80" i="21"/>
  <c r="BH52" i="21"/>
  <c r="BO96" i="21"/>
  <c r="BP68" i="21"/>
  <c r="BF78" i="21"/>
  <c r="BG50" i="21"/>
  <c r="BH82" i="21"/>
  <c r="BI54" i="21"/>
  <c r="BI84" i="21"/>
  <c r="BJ56" i="21"/>
  <c r="BF78" i="20"/>
  <c r="BG50" i="20"/>
  <c r="BL90" i="20"/>
  <c r="BM62" i="20"/>
  <c r="BK88" i="20"/>
  <c r="BL60" i="20"/>
  <c r="BE76" i="20"/>
  <c r="BE101" i="20" s="1"/>
  <c r="BE46" i="20" s="1"/>
  <c r="BF48" i="20"/>
  <c r="BH82" i="20"/>
  <c r="BI54" i="20"/>
  <c r="BP98" i="20"/>
  <c r="BQ70" i="20"/>
  <c r="BQ99" i="20" s="1"/>
  <c r="BJ56" i="20"/>
  <c r="BI84" i="20"/>
  <c r="BH52" i="20"/>
  <c r="BG80" i="20"/>
  <c r="BO96" i="20"/>
  <c r="BP68" i="20"/>
  <c r="BN94" i="20"/>
  <c r="BO66" i="20"/>
  <c r="BJ86" i="20"/>
  <c r="BK58" i="20"/>
  <c r="BM92" i="20"/>
  <c r="BN64" i="20"/>
  <c r="BF48" i="19"/>
  <c r="BE76" i="19"/>
  <c r="BE101" i="19" s="1"/>
  <c r="BE46" i="19" s="1"/>
  <c r="BN94" i="19"/>
  <c r="BO66" i="19"/>
  <c r="BH52" i="19"/>
  <c r="BG80" i="19"/>
  <c r="BI84" i="19"/>
  <c r="BJ56" i="19"/>
  <c r="BL90" i="19"/>
  <c r="BM62" i="19"/>
  <c r="BM92" i="19"/>
  <c r="BN64" i="19"/>
  <c r="BO96" i="19"/>
  <c r="BP68" i="19"/>
  <c r="BK58" i="19"/>
  <c r="BJ86" i="19"/>
  <c r="BP98" i="19"/>
  <c r="BQ70" i="19"/>
  <c r="BQ99" i="19" s="1"/>
  <c r="BK88" i="19"/>
  <c r="BL60" i="19"/>
  <c r="BF78" i="19"/>
  <c r="BG50" i="19"/>
  <c r="BH82" i="19"/>
  <c r="BI54" i="19"/>
  <c r="BJ54" i="6"/>
  <c r="BI82" i="6"/>
  <c r="BK56" i="6"/>
  <c r="BJ84" i="6"/>
  <c r="BI52" i="6"/>
  <c r="BH80" i="6"/>
  <c r="BP66" i="6"/>
  <c r="BO94" i="6"/>
  <c r="BQ68" i="6"/>
  <c r="BP96" i="6"/>
  <c r="BF76" i="6"/>
  <c r="BF101" i="6" s="1"/>
  <c r="BF46" i="6" s="1"/>
  <c r="BG48" i="6"/>
  <c r="BO64" i="6"/>
  <c r="BN92" i="6"/>
  <c r="BR70" i="6"/>
  <c r="BR99" i="6" s="1"/>
  <c r="BQ98" i="6"/>
  <c r="BH50" i="6"/>
  <c r="BG78" i="6"/>
  <c r="BM90" i="6"/>
  <c r="BN62" i="6"/>
  <c r="BK86" i="6"/>
  <c r="BL58" i="6"/>
  <c r="BM60" i="6"/>
  <c r="BL88" i="6"/>
  <c r="BL89" i="22" l="1"/>
  <c r="BM61" i="22"/>
  <c r="BO95" i="22"/>
  <c r="BP67" i="22"/>
  <c r="BH81" i="22"/>
  <c r="BI53" i="22"/>
  <c r="BN63" i="22"/>
  <c r="BM91" i="22"/>
  <c r="BP97" i="22"/>
  <c r="BQ69" i="22"/>
  <c r="BE73" i="22"/>
  <c r="BF47" i="22"/>
  <c r="BG79" i="22"/>
  <c r="BH51" i="22"/>
  <c r="BN93" i="22"/>
  <c r="BO65" i="22"/>
  <c r="BL59" i="22"/>
  <c r="BK87" i="22"/>
  <c r="BF77" i="22"/>
  <c r="BG49" i="22"/>
  <c r="BJ85" i="22"/>
  <c r="BK57" i="22"/>
  <c r="BI83" i="22"/>
  <c r="BJ55" i="22"/>
  <c r="BK87" i="21"/>
  <c r="BL59" i="21"/>
  <c r="BL89" i="21"/>
  <c r="BM61" i="21"/>
  <c r="BE73" i="21"/>
  <c r="BF47" i="21"/>
  <c r="BI53" i="21"/>
  <c r="BH81" i="21"/>
  <c r="BN93" i="21"/>
  <c r="BO65" i="21"/>
  <c r="BG79" i="21"/>
  <c r="BH51" i="21"/>
  <c r="BM91" i="21"/>
  <c r="BN63" i="21"/>
  <c r="BF77" i="21"/>
  <c r="BG49" i="21"/>
  <c r="BP97" i="21"/>
  <c r="BQ69" i="21"/>
  <c r="BO95" i="21"/>
  <c r="BP67" i="21"/>
  <c r="BJ85" i="21"/>
  <c r="BK57" i="21"/>
  <c r="BJ55" i="21"/>
  <c r="BI83" i="21"/>
  <c r="BH81" i="20"/>
  <c r="BI53" i="20"/>
  <c r="BF47" i="20"/>
  <c r="BE73" i="20"/>
  <c r="BL59" i="20"/>
  <c r="BK87" i="20"/>
  <c r="BO95" i="20"/>
  <c r="BP67" i="20"/>
  <c r="BP97" i="20"/>
  <c r="BQ69" i="20"/>
  <c r="BI83" i="20"/>
  <c r="BJ55" i="20"/>
  <c r="BG79" i="20"/>
  <c r="BH51" i="20"/>
  <c r="BN93" i="20"/>
  <c r="BO65" i="20"/>
  <c r="BG49" i="20"/>
  <c r="BF77" i="20"/>
  <c r="BM61" i="20"/>
  <c r="BL89" i="20"/>
  <c r="BJ85" i="20"/>
  <c r="BK57" i="20"/>
  <c r="BM91" i="20"/>
  <c r="BN63" i="20"/>
  <c r="BJ85" i="19"/>
  <c r="BK57" i="19"/>
  <c r="BP97" i="19"/>
  <c r="BQ69" i="19"/>
  <c r="BJ55" i="19"/>
  <c r="BI83" i="19"/>
  <c r="BG79" i="19"/>
  <c r="BH51" i="19"/>
  <c r="BI53" i="19"/>
  <c r="BH81" i="19"/>
  <c r="BL89" i="19"/>
  <c r="BM61" i="19"/>
  <c r="BO95" i="19"/>
  <c r="BP67" i="19"/>
  <c r="BE73" i="19"/>
  <c r="BF47" i="19"/>
  <c r="BK87" i="19"/>
  <c r="BL59" i="19"/>
  <c r="BN93" i="19"/>
  <c r="BO65" i="19"/>
  <c r="BM91" i="19"/>
  <c r="BN63" i="19"/>
  <c r="BF77" i="19"/>
  <c r="BG49" i="19"/>
  <c r="BQ67" i="6"/>
  <c r="BP95" i="6"/>
  <c r="BP65" i="6"/>
  <c r="BO93" i="6"/>
  <c r="BN91" i="6"/>
  <c r="BO63" i="6"/>
  <c r="BK85" i="6"/>
  <c r="BL57" i="6"/>
  <c r="BN61" i="6"/>
  <c r="BM89" i="6"/>
  <c r="BL87" i="6"/>
  <c r="BM59" i="6"/>
  <c r="BH49" i="6"/>
  <c r="BG77" i="6"/>
  <c r="BJ53" i="6"/>
  <c r="BI81" i="6"/>
  <c r="BG47" i="6"/>
  <c r="BF73" i="6"/>
  <c r="BH79" i="6"/>
  <c r="BI51" i="6"/>
  <c r="BR69" i="6"/>
  <c r="BQ97" i="6"/>
  <c r="BJ83" i="6"/>
  <c r="BK55" i="6"/>
  <c r="BN92" i="22" l="1"/>
  <c r="BO64" i="22"/>
  <c r="BG78" i="22"/>
  <c r="BH50" i="22"/>
  <c r="BP96" i="22"/>
  <c r="BQ68" i="22"/>
  <c r="BO94" i="22"/>
  <c r="BP66" i="22"/>
  <c r="BK86" i="22"/>
  <c r="BL58" i="22"/>
  <c r="BJ84" i="22"/>
  <c r="BK56" i="22"/>
  <c r="BH80" i="22"/>
  <c r="BI52" i="22"/>
  <c r="BI82" i="22"/>
  <c r="BJ54" i="22"/>
  <c r="BF76" i="22"/>
  <c r="BF101" i="22" s="1"/>
  <c r="BF46" i="22" s="1"/>
  <c r="BG48" i="22"/>
  <c r="BQ98" i="22"/>
  <c r="BR70" i="22"/>
  <c r="BR99" i="22" s="1"/>
  <c r="BM90" i="22"/>
  <c r="BN62" i="22"/>
  <c r="BL88" i="22"/>
  <c r="BM60" i="22"/>
  <c r="BO94" i="21"/>
  <c r="BP66" i="21"/>
  <c r="BI82" i="21"/>
  <c r="BJ54" i="21"/>
  <c r="BK86" i="21"/>
  <c r="BL58" i="21"/>
  <c r="BF76" i="21"/>
  <c r="BF101" i="21" s="1"/>
  <c r="BF46" i="21" s="1"/>
  <c r="BG48" i="21"/>
  <c r="BP96" i="21"/>
  <c r="BQ68" i="21"/>
  <c r="BH80" i="21"/>
  <c r="BI52" i="21"/>
  <c r="BN62" i="21"/>
  <c r="BM90" i="21"/>
  <c r="BQ98" i="21"/>
  <c r="BR70" i="21"/>
  <c r="BR99" i="21" s="1"/>
  <c r="BL88" i="21"/>
  <c r="BM60" i="21"/>
  <c r="BG78" i="21"/>
  <c r="BH50" i="21"/>
  <c r="BK56" i="21"/>
  <c r="BJ84" i="21"/>
  <c r="BN92" i="21"/>
  <c r="BO64" i="21"/>
  <c r="BQ68" i="20"/>
  <c r="BP96" i="20"/>
  <c r="BP66" i="20"/>
  <c r="BO94" i="20"/>
  <c r="BH80" i="20"/>
  <c r="BI52" i="20"/>
  <c r="BJ84" i="20"/>
  <c r="BK56" i="20"/>
  <c r="BM90" i="20"/>
  <c r="BN62" i="20"/>
  <c r="BJ54" i="20"/>
  <c r="BI82" i="20"/>
  <c r="BN92" i="20"/>
  <c r="BO64" i="20"/>
  <c r="BK86" i="20"/>
  <c r="BL58" i="20"/>
  <c r="BL88" i="20"/>
  <c r="BM60" i="20"/>
  <c r="BF76" i="20"/>
  <c r="BF101" i="20" s="1"/>
  <c r="BF46" i="20" s="1"/>
  <c r="BG48" i="20"/>
  <c r="BR70" i="20"/>
  <c r="BR99" i="20" s="1"/>
  <c r="BQ98" i="20"/>
  <c r="BH50" i="20"/>
  <c r="BG78" i="20"/>
  <c r="BH80" i="19"/>
  <c r="BI52" i="19"/>
  <c r="BN92" i="19"/>
  <c r="BO64" i="19"/>
  <c r="BP66" i="19"/>
  <c r="BO94" i="19"/>
  <c r="BG78" i="19"/>
  <c r="BH50" i="19"/>
  <c r="BP96" i="19"/>
  <c r="BQ68" i="19"/>
  <c r="BK56" i="19"/>
  <c r="BJ84" i="19"/>
  <c r="BN62" i="19"/>
  <c r="BM90" i="19"/>
  <c r="BM60" i="19"/>
  <c r="BL88" i="19"/>
  <c r="BL58" i="19"/>
  <c r="BK86" i="19"/>
  <c r="BF76" i="19"/>
  <c r="BF101" i="19" s="1"/>
  <c r="BF46" i="19" s="1"/>
  <c r="BG48" i="19"/>
  <c r="BQ98" i="19"/>
  <c r="BR70" i="19"/>
  <c r="BR99" i="19" s="1"/>
  <c r="BI82" i="19"/>
  <c r="BJ54" i="19"/>
  <c r="BM58" i="6"/>
  <c r="BL86" i="6"/>
  <c r="BP64" i="6"/>
  <c r="BO92" i="6"/>
  <c r="BL56" i="6"/>
  <c r="BK84" i="6"/>
  <c r="BQ66" i="6"/>
  <c r="BP94" i="6"/>
  <c r="BJ82" i="6"/>
  <c r="BK54" i="6"/>
  <c r="BS70" i="6"/>
  <c r="BS99" i="6" s="1"/>
  <c r="BR98" i="6"/>
  <c r="BI80" i="6"/>
  <c r="BJ52" i="6"/>
  <c r="BI50" i="6"/>
  <c r="BH78" i="6"/>
  <c r="BN60" i="6"/>
  <c r="BM88" i="6"/>
  <c r="BH48" i="6"/>
  <c r="BG76" i="6"/>
  <c r="BG101" i="6" s="1"/>
  <c r="BG46" i="6" s="1"/>
  <c r="BN90" i="6"/>
  <c r="BO62" i="6"/>
  <c r="BQ96" i="6"/>
  <c r="BR68" i="6"/>
  <c r="BK55" i="22" l="1"/>
  <c r="BJ83" i="22"/>
  <c r="BN91" i="22"/>
  <c r="BO63" i="22"/>
  <c r="BI81" i="22"/>
  <c r="BJ53" i="22"/>
  <c r="BQ97" i="22"/>
  <c r="BR69" i="22"/>
  <c r="BM89" i="22"/>
  <c r="BN61" i="22"/>
  <c r="BP95" i="22"/>
  <c r="BQ67" i="22"/>
  <c r="BL57" i="22"/>
  <c r="BK85" i="22"/>
  <c r="BH79" i="22"/>
  <c r="BI51" i="22"/>
  <c r="BG77" i="22"/>
  <c r="BH49" i="22"/>
  <c r="BM59" i="22"/>
  <c r="BL87" i="22"/>
  <c r="BO93" i="22"/>
  <c r="BP65" i="22"/>
  <c r="BF73" i="22"/>
  <c r="BG47" i="22"/>
  <c r="BG77" i="21"/>
  <c r="BH49" i="21"/>
  <c r="BL57" i="21"/>
  <c r="BK85" i="21"/>
  <c r="BH79" i="21"/>
  <c r="BI51" i="21"/>
  <c r="BI81" i="21"/>
  <c r="BJ53" i="21"/>
  <c r="BJ83" i="21"/>
  <c r="BK55" i="21"/>
  <c r="BG47" i="21"/>
  <c r="BF73" i="21"/>
  <c r="BN91" i="21"/>
  <c r="BO63" i="21"/>
  <c r="BM89" i="21"/>
  <c r="BN61" i="21"/>
  <c r="BQ97" i="21"/>
  <c r="BR69" i="21"/>
  <c r="BP95" i="21"/>
  <c r="BQ67" i="21"/>
  <c r="BO93" i="21"/>
  <c r="BP65" i="21"/>
  <c r="BL87" i="21"/>
  <c r="BM59" i="21"/>
  <c r="BL57" i="20"/>
  <c r="BK85" i="20"/>
  <c r="BH79" i="20"/>
  <c r="BI51" i="20"/>
  <c r="BI81" i="20"/>
  <c r="BJ53" i="20"/>
  <c r="BF73" i="20"/>
  <c r="BG47" i="20"/>
  <c r="BM59" i="20"/>
  <c r="BL87" i="20"/>
  <c r="BO93" i="20"/>
  <c r="BP65" i="20"/>
  <c r="BG77" i="20"/>
  <c r="BH49" i="20"/>
  <c r="BJ83" i="20"/>
  <c r="BK55" i="20"/>
  <c r="BP95" i="20"/>
  <c r="BQ67" i="20"/>
  <c r="BM89" i="20"/>
  <c r="BN61" i="20"/>
  <c r="BN91" i="20"/>
  <c r="BO63" i="20"/>
  <c r="BQ97" i="20"/>
  <c r="BR69" i="20"/>
  <c r="BK55" i="19"/>
  <c r="BJ83" i="19"/>
  <c r="BM89" i="19"/>
  <c r="BN61" i="19"/>
  <c r="BF73" i="19"/>
  <c r="BG47" i="19"/>
  <c r="BK85" i="19"/>
  <c r="BL57" i="19"/>
  <c r="BN91" i="19"/>
  <c r="BO63" i="19"/>
  <c r="BG77" i="19"/>
  <c r="BH49" i="19"/>
  <c r="BO93" i="19"/>
  <c r="BP65" i="19"/>
  <c r="BQ97" i="19"/>
  <c r="BR69" i="19"/>
  <c r="BI81" i="19"/>
  <c r="BJ53" i="19"/>
  <c r="BH79" i="19"/>
  <c r="BI51" i="19"/>
  <c r="BP95" i="19"/>
  <c r="BQ67" i="19"/>
  <c r="BL87" i="19"/>
  <c r="BM59" i="19"/>
  <c r="BS69" i="6"/>
  <c r="BR97" i="6"/>
  <c r="BQ95" i="6"/>
  <c r="BR67" i="6"/>
  <c r="BH47" i="6"/>
  <c r="BG73" i="6"/>
  <c r="BP63" i="6"/>
  <c r="BO91" i="6"/>
  <c r="BP93" i="6"/>
  <c r="BQ65" i="6"/>
  <c r="BL55" i="6"/>
  <c r="BK83" i="6"/>
  <c r="BJ51" i="6"/>
  <c r="BI79" i="6"/>
  <c r="BJ81" i="6"/>
  <c r="BK53" i="6"/>
  <c r="BM57" i="6"/>
  <c r="BL85" i="6"/>
  <c r="BI49" i="6"/>
  <c r="BH77" i="6"/>
  <c r="BN89" i="6"/>
  <c r="BO61" i="6"/>
  <c r="BM87" i="6"/>
  <c r="BN59" i="6"/>
  <c r="BR98" i="22" l="1"/>
  <c r="BS70" i="22"/>
  <c r="BS99" i="22" s="1"/>
  <c r="BP94" i="22"/>
  <c r="BQ66" i="22"/>
  <c r="BL86" i="22"/>
  <c r="BM58" i="22"/>
  <c r="BQ96" i="22"/>
  <c r="BR68" i="22"/>
  <c r="BO92" i="22"/>
  <c r="BP64" i="22"/>
  <c r="BI80" i="22"/>
  <c r="BJ52" i="22"/>
  <c r="BJ82" i="22"/>
  <c r="BK54" i="22"/>
  <c r="BM88" i="22"/>
  <c r="BN60" i="22"/>
  <c r="BH78" i="22"/>
  <c r="BI50" i="22"/>
  <c r="BN90" i="22"/>
  <c r="BO62" i="22"/>
  <c r="BG76" i="22"/>
  <c r="BG101" i="22" s="1"/>
  <c r="BG46" i="22" s="1"/>
  <c r="BH48" i="22"/>
  <c r="BK84" i="22"/>
  <c r="BL56" i="22"/>
  <c r="BK54" i="21"/>
  <c r="BJ82" i="21"/>
  <c r="BN60" i="21"/>
  <c r="BM88" i="21"/>
  <c r="BP94" i="21"/>
  <c r="BQ66" i="21"/>
  <c r="BG76" i="21"/>
  <c r="BG101" i="21" s="1"/>
  <c r="BG46" i="21" s="1"/>
  <c r="BH48" i="21"/>
  <c r="BL86" i="21"/>
  <c r="BM58" i="21"/>
  <c r="BI80" i="21"/>
  <c r="BJ52" i="21"/>
  <c r="BR68" i="21"/>
  <c r="BQ96" i="21"/>
  <c r="BR98" i="21"/>
  <c r="BS70" i="21"/>
  <c r="BS99" i="21" s="1"/>
  <c r="BL56" i="21"/>
  <c r="BK84" i="21"/>
  <c r="BH78" i="21"/>
  <c r="BI50" i="21"/>
  <c r="BO62" i="21"/>
  <c r="BN90" i="21"/>
  <c r="BP64" i="21"/>
  <c r="BO92" i="21"/>
  <c r="BG76" i="20"/>
  <c r="BG101" i="20" s="1"/>
  <c r="BG46" i="20" s="1"/>
  <c r="BH48" i="20"/>
  <c r="BH78" i="20"/>
  <c r="BI50" i="20"/>
  <c r="BO62" i="20"/>
  <c r="BN90" i="20"/>
  <c r="BR98" i="20"/>
  <c r="BS70" i="20"/>
  <c r="BS99" i="20" s="1"/>
  <c r="BO92" i="20"/>
  <c r="BP64" i="20"/>
  <c r="BJ82" i="20"/>
  <c r="BK54" i="20"/>
  <c r="BP94" i="20"/>
  <c r="BQ66" i="20"/>
  <c r="BI80" i="20"/>
  <c r="BJ52" i="20"/>
  <c r="BQ96" i="20"/>
  <c r="BR68" i="20"/>
  <c r="BL56" i="20"/>
  <c r="BK84" i="20"/>
  <c r="BM88" i="20"/>
  <c r="BN60" i="20"/>
  <c r="BL86" i="20"/>
  <c r="BM58" i="20"/>
  <c r="BR98" i="19"/>
  <c r="BS70" i="19"/>
  <c r="BS99" i="19" s="1"/>
  <c r="BQ96" i="19"/>
  <c r="BR68" i="19"/>
  <c r="BG76" i="19"/>
  <c r="BG101" i="19" s="1"/>
  <c r="BG46" i="19" s="1"/>
  <c r="BH48" i="19"/>
  <c r="BH78" i="19"/>
  <c r="BI50" i="19"/>
  <c r="BM58" i="19"/>
  <c r="BL86" i="19"/>
  <c r="BP94" i="19"/>
  <c r="BQ66" i="19"/>
  <c r="BI80" i="19"/>
  <c r="BJ52" i="19"/>
  <c r="BJ82" i="19"/>
  <c r="BK54" i="19"/>
  <c r="BP64" i="19"/>
  <c r="BO92" i="19"/>
  <c r="BM88" i="19"/>
  <c r="BN60" i="19"/>
  <c r="BN90" i="19"/>
  <c r="BO62" i="19"/>
  <c r="BK84" i="19"/>
  <c r="BL56" i="19"/>
  <c r="BS68" i="6"/>
  <c r="BR96" i="6"/>
  <c r="BQ64" i="6"/>
  <c r="BP92" i="6"/>
  <c r="BI78" i="6"/>
  <c r="BJ50" i="6"/>
  <c r="BL54" i="6"/>
  <c r="BK82" i="6"/>
  <c r="BP62" i="6"/>
  <c r="BO90" i="6"/>
  <c r="BI48" i="6"/>
  <c r="BH76" i="6"/>
  <c r="BH101" i="6" s="1"/>
  <c r="BH46" i="6" s="1"/>
  <c r="BM56" i="6"/>
  <c r="BL84" i="6"/>
  <c r="BQ94" i="6"/>
  <c r="BR66" i="6"/>
  <c r="BO60" i="6"/>
  <c r="BN88" i="6"/>
  <c r="BK52" i="6"/>
  <c r="BJ80" i="6"/>
  <c r="BN58" i="6"/>
  <c r="BM86" i="6"/>
  <c r="BS98" i="6"/>
  <c r="BT70" i="6"/>
  <c r="BT99" i="6" s="1"/>
  <c r="BM57" i="22" l="1"/>
  <c r="BL85" i="22"/>
  <c r="BH77" i="22"/>
  <c r="BI49" i="22"/>
  <c r="BL55" i="22"/>
  <c r="BK83" i="22"/>
  <c r="BM87" i="22"/>
  <c r="BN59" i="22"/>
  <c r="BG73" i="22"/>
  <c r="BH47" i="22"/>
  <c r="BP63" i="22"/>
  <c r="BO91" i="22"/>
  <c r="BJ81" i="22"/>
  <c r="BK53" i="22"/>
  <c r="BQ95" i="22"/>
  <c r="BR67" i="22"/>
  <c r="BR97" i="22"/>
  <c r="BS69" i="22"/>
  <c r="BN89" i="22"/>
  <c r="BO61" i="22"/>
  <c r="BI79" i="22"/>
  <c r="BJ51" i="22"/>
  <c r="BP93" i="22"/>
  <c r="BQ65" i="22"/>
  <c r="BP93" i="21"/>
  <c r="BQ65" i="21"/>
  <c r="BI79" i="21"/>
  <c r="BJ51" i="21"/>
  <c r="BI49" i="21"/>
  <c r="BH77" i="21"/>
  <c r="BO91" i="21"/>
  <c r="BP63" i="21"/>
  <c r="BN89" i="21"/>
  <c r="BO61" i="21"/>
  <c r="BH47" i="21"/>
  <c r="BG73" i="21"/>
  <c r="BR97" i="21"/>
  <c r="BS69" i="21"/>
  <c r="BJ81" i="21"/>
  <c r="BK53" i="21"/>
  <c r="BN59" i="21"/>
  <c r="BM87" i="21"/>
  <c r="BQ95" i="21"/>
  <c r="BR67" i="21"/>
  <c r="BL85" i="21"/>
  <c r="BM57" i="21"/>
  <c r="BK83" i="21"/>
  <c r="BL55" i="21"/>
  <c r="BM87" i="20"/>
  <c r="BN59" i="20"/>
  <c r="BJ51" i="20"/>
  <c r="BI79" i="20"/>
  <c r="BL85" i="20"/>
  <c r="BM57" i="20"/>
  <c r="BK53" i="20"/>
  <c r="BJ81" i="20"/>
  <c r="BN89" i="20"/>
  <c r="BO61" i="20"/>
  <c r="BO91" i="20"/>
  <c r="BP63" i="20"/>
  <c r="BR97" i="20"/>
  <c r="BS69" i="20"/>
  <c r="BP93" i="20"/>
  <c r="BQ65" i="20"/>
  <c r="BI49" i="20"/>
  <c r="BH77" i="20"/>
  <c r="BQ95" i="20"/>
  <c r="BR67" i="20"/>
  <c r="BK83" i="20"/>
  <c r="BL55" i="20"/>
  <c r="BH47" i="20"/>
  <c r="BG73" i="20"/>
  <c r="BL85" i="19"/>
  <c r="BM57" i="19"/>
  <c r="BI79" i="19"/>
  <c r="BJ51" i="19"/>
  <c r="BG73" i="19"/>
  <c r="BH47" i="19"/>
  <c r="BQ95" i="19"/>
  <c r="BR67" i="19"/>
  <c r="BK53" i="19"/>
  <c r="BJ81" i="19"/>
  <c r="BK83" i="19"/>
  <c r="BL55" i="19"/>
  <c r="BO91" i="19"/>
  <c r="BP63" i="19"/>
  <c r="BH77" i="19"/>
  <c r="BI49" i="19"/>
  <c r="BN89" i="19"/>
  <c r="BO61" i="19"/>
  <c r="BR97" i="19"/>
  <c r="BS69" i="19"/>
  <c r="BP93" i="19"/>
  <c r="BQ65" i="19"/>
  <c r="BM87" i="19"/>
  <c r="BN59" i="19"/>
  <c r="BL83" i="6"/>
  <c r="BM55" i="6"/>
  <c r="BH73" i="6"/>
  <c r="BI47" i="6"/>
  <c r="BS67" i="6"/>
  <c r="BR95" i="6"/>
  <c r="BN87" i="6"/>
  <c r="BO59" i="6"/>
  <c r="BL53" i="6"/>
  <c r="BK81" i="6"/>
  <c r="BR65" i="6"/>
  <c r="BQ93" i="6"/>
  <c r="BM85" i="6"/>
  <c r="BN57" i="6"/>
  <c r="BK51" i="6"/>
  <c r="BJ79" i="6"/>
  <c r="BJ49" i="6"/>
  <c r="BI77" i="6"/>
  <c r="BP61" i="6"/>
  <c r="BO89" i="6"/>
  <c r="BQ63" i="6"/>
  <c r="BP91" i="6"/>
  <c r="BT69" i="6"/>
  <c r="BS97" i="6"/>
  <c r="BQ94" i="22" l="1"/>
  <c r="BR66" i="22"/>
  <c r="BL84" i="22"/>
  <c r="BM56" i="22"/>
  <c r="BR96" i="22"/>
  <c r="BS68" i="22"/>
  <c r="BI78" i="22"/>
  <c r="BJ50" i="22"/>
  <c r="BO60" i="22"/>
  <c r="BN88" i="22"/>
  <c r="BJ80" i="22"/>
  <c r="BK52" i="22"/>
  <c r="BO90" i="22"/>
  <c r="BP62" i="22"/>
  <c r="BQ64" i="22"/>
  <c r="BP92" i="22"/>
  <c r="BH76" i="22"/>
  <c r="BH101" i="22" s="1"/>
  <c r="BH46" i="22" s="1"/>
  <c r="BI48" i="22"/>
  <c r="BK82" i="22"/>
  <c r="BL54" i="22"/>
  <c r="BS98" i="22"/>
  <c r="BT70" i="22"/>
  <c r="BT99" i="22" s="1"/>
  <c r="BM86" i="22"/>
  <c r="BN58" i="22"/>
  <c r="BP92" i="21"/>
  <c r="BQ64" i="21"/>
  <c r="BS98" i="21"/>
  <c r="BT70" i="21"/>
  <c r="BT99" i="21" s="1"/>
  <c r="BJ80" i="21"/>
  <c r="BK52" i="21"/>
  <c r="BL84" i="21"/>
  <c r="BM56" i="21"/>
  <c r="BM86" i="21"/>
  <c r="BN58" i="21"/>
  <c r="BI78" i="21"/>
  <c r="BJ50" i="21"/>
  <c r="BH76" i="21"/>
  <c r="BH101" i="21" s="1"/>
  <c r="BH46" i="21" s="1"/>
  <c r="BI48" i="21"/>
  <c r="BK82" i="21"/>
  <c r="BL54" i="21"/>
  <c r="BS68" i="21"/>
  <c r="BR96" i="21"/>
  <c r="BO90" i="21"/>
  <c r="BP62" i="21"/>
  <c r="BR66" i="21"/>
  <c r="BQ94" i="21"/>
  <c r="BO60" i="21"/>
  <c r="BN88" i="21"/>
  <c r="BL84" i="20"/>
  <c r="BM56" i="20"/>
  <c r="BN58" i="20"/>
  <c r="BM86" i="20"/>
  <c r="BJ80" i="20"/>
  <c r="BK52" i="20"/>
  <c r="BQ94" i="20"/>
  <c r="BR66" i="20"/>
  <c r="BK82" i="20"/>
  <c r="BL54" i="20"/>
  <c r="BP92" i="20"/>
  <c r="BQ64" i="20"/>
  <c r="BP62" i="20"/>
  <c r="BO90" i="20"/>
  <c r="BN88" i="20"/>
  <c r="BO60" i="20"/>
  <c r="BH76" i="20"/>
  <c r="BH101" i="20" s="1"/>
  <c r="BH46" i="20" s="1"/>
  <c r="BI48" i="20"/>
  <c r="BS98" i="20"/>
  <c r="BT70" i="20"/>
  <c r="BT99" i="20" s="1"/>
  <c r="BR96" i="20"/>
  <c r="BS68" i="20"/>
  <c r="BI78" i="20"/>
  <c r="BJ50" i="20"/>
  <c r="BR96" i="19"/>
  <c r="BS68" i="19"/>
  <c r="BO60" i="19"/>
  <c r="BN88" i="19"/>
  <c r="BS98" i="19"/>
  <c r="BT70" i="19"/>
  <c r="BT99" i="19" s="1"/>
  <c r="BL84" i="19"/>
  <c r="BM56" i="19"/>
  <c r="BO90" i="19"/>
  <c r="BP62" i="19"/>
  <c r="BM86" i="19"/>
  <c r="BN58" i="19"/>
  <c r="BI78" i="19"/>
  <c r="BJ50" i="19"/>
  <c r="BR66" i="19"/>
  <c r="BQ94" i="19"/>
  <c r="BQ64" i="19"/>
  <c r="BP92" i="19"/>
  <c r="BH76" i="19"/>
  <c r="BH101" i="19" s="1"/>
  <c r="BH46" i="19" s="1"/>
  <c r="BI48" i="19"/>
  <c r="BJ80" i="19"/>
  <c r="BK52" i="19"/>
  <c r="BK82" i="19"/>
  <c r="BL54" i="19"/>
  <c r="BK80" i="6"/>
  <c r="BL52" i="6"/>
  <c r="BU70" i="6"/>
  <c r="BU99" i="6" s="1"/>
  <c r="BT98" i="6"/>
  <c r="BJ48" i="6"/>
  <c r="BI76" i="6"/>
  <c r="BI101" i="6" s="1"/>
  <c r="BI46" i="6" s="1"/>
  <c r="BP90" i="6"/>
  <c r="BQ62" i="6"/>
  <c r="BN56" i="6"/>
  <c r="BM84" i="6"/>
  <c r="BP60" i="6"/>
  <c r="BO88" i="6"/>
  <c r="BO58" i="6"/>
  <c r="BN86" i="6"/>
  <c r="BR64" i="6"/>
  <c r="BQ92" i="6"/>
  <c r="BT68" i="6"/>
  <c r="BS96" i="6"/>
  <c r="BS66" i="6"/>
  <c r="BR94" i="6"/>
  <c r="BK50" i="6"/>
  <c r="BJ78" i="6"/>
  <c r="BM54" i="6"/>
  <c r="BL82" i="6"/>
  <c r="BQ93" i="22" l="1"/>
  <c r="BR65" i="22"/>
  <c r="BP91" i="22"/>
  <c r="BQ63" i="22"/>
  <c r="BK81" i="22"/>
  <c r="BL53" i="22"/>
  <c r="BN87" i="22"/>
  <c r="BO59" i="22"/>
  <c r="BS97" i="22"/>
  <c r="BT69" i="22"/>
  <c r="BM85" i="22"/>
  <c r="BN57" i="22"/>
  <c r="BI77" i="22"/>
  <c r="BJ49" i="22"/>
  <c r="BR95" i="22"/>
  <c r="BS67" i="22"/>
  <c r="BJ79" i="22"/>
  <c r="BK51" i="22"/>
  <c r="BL83" i="22"/>
  <c r="BM55" i="22"/>
  <c r="BH73" i="22"/>
  <c r="BI47" i="22"/>
  <c r="BO89" i="22"/>
  <c r="BP61" i="22"/>
  <c r="BO59" i="21"/>
  <c r="BN87" i="21"/>
  <c r="BS97" i="21"/>
  <c r="BT69" i="21"/>
  <c r="BL83" i="21"/>
  <c r="BM55" i="21"/>
  <c r="BM85" i="21"/>
  <c r="BN57" i="21"/>
  <c r="BI47" i="21"/>
  <c r="BH73" i="21"/>
  <c r="BP91" i="21"/>
  <c r="BQ63" i="21"/>
  <c r="BJ79" i="21"/>
  <c r="BK51" i="21"/>
  <c r="BR65" i="21"/>
  <c r="BQ93" i="21"/>
  <c r="BO89" i="21"/>
  <c r="BP61" i="21"/>
  <c r="BJ49" i="21"/>
  <c r="BI77" i="21"/>
  <c r="BK81" i="21"/>
  <c r="BL53" i="21"/>
  <c r="BR95" i="21"/>
  <c r="BS67" i="21"/>
  <c r="BK51" i="20"/>
  <c r="BJ79" i="20"/>
  <c r="BR95" i="20"/>
  <c r="BS67" i="20"/>
  <c r="BK81" i="20"/>
  <c r="BL53" i="20"/>
  <c r="BQ93" i="20"/>
  <c r="BR65" i="20"/>
  <c r="BO59" i="20"/>
  <c r="BN87" i="20"/>
  <c r="BP91" i="20"/>
  <c r="BQ63" i="20"/>
  <c r="BJ49" i="20"/>
  <c r="BI77" i="20"/>
  <c r="BL83" i="20"/>
  <c r="BM55" i="20"/>
  <c r="BM85" i="20"/>
  <c r="BN57" i="20"/>
  <c r="BO89" i="20"/>
  <c r="BP61" i="20"/>
  <c r="BS97" i="20"/>
  <c r="BT69" i="20"/>
  <c r="BI47" i="20"/>
  <c r="BH73" i="20"/>
  <c r="BL83" i="19"/>
  <c r="BM55" i="19"/>
  <c r="BM85" i="19"/>
  <c r="BN57" i="19"/>
  <c r="BI77" i="19"/>
  <c r="BJ49" i="19"/>
  <c r="BH73" i="19"/>
  <c r="BI47" i="19"/>
  <c r="BO89" i="19"/>
  <c r="BP61" i="19"/>
  <c r="BR95" i="19"/>
  <c r="BS67" i="19"/>
  <c r="BJ79" i="19"/>
  <c r="BK51" i="19"/>
  <c r="BN87" i="19"/>
  <c r="BO59" i="19"/>
  <c r="BP91" i="19"/>
  <c r="BQ63" i="19"/>
  <c r="BS97" i="19"/>
  <c r="BT69" i="19"/>
  <c r="BK81" i="19"/>
  <c r="BL53" i="19"/>
  <c r="BQ93" i="19"/>
  <c r="BR65" i="19"/>
  <c r="BQ91" i="6"/>
  <c r="BR63" i="6"/>
  <c r="BN55" i="6"/>
  <c r="BM83" i="6"/>
  <c r="BR93" i="6"/>
  <c r="BS65" i="6"/>
  <c r="BT67" i="6"/>
  <c r="BS95" i="6"/>
  <c r="BJ77" i="6"/>
  <c r="BK49" i="6"/>
  <c r="BL81" i="6"/>
  <c r="BM53" i="6"/>
  <c r="BJ47" i="6"/>
  <c r="BI73" i="6"/>
  <c r="BL51" i="6"/>
  <c r="BK79" i="6"/>
  <c r="BO87" i="6"/>
  <c r="BP59" i="6"/>
  <c r="BQ61" i="6"/>
  <c r="BP89" i="6"/>
  <c r="BT97" i="6"/>
  <c r="BU69" i="6"/>
  <c r="BO57" i="6"/>
  <c r="BN85" i="6"/>
  <c r="BO88" i="22" l="1"/>
  <c r="BP60" i="22"/>
  <c r="BQ92" i="22"/>
  <c r="BR64" i="22"/>
  <c r="BS96" i="22"/>
  <c r="BT68" i="22"/>
  <c r="BI76" i="22"/>
  <c r="BI101" i="22" s="1"/>
  <c r="BI46" i="22" s="1"/>
  <c r="BJ48" i="22"/>
  <c r="BL82" i="22"/>
  <c r="BM54" i="22"/>
  <c r="BN86" i="22"/>
  <c r="BO58" i="22"/>
  <c r="BK80" i="22"/>
  <c r="BL52" i="22"/>
  <c r="BT98" i="22"/>
  <c r="BU70" i="22"/>
  <c r="BU99" i="22" s="1"/>
  <c r="BR94" i="22"/>
  <c r="BS66" i="22"/>
  <c r="BP90" i="22"/>
  <c r="BQ62" i="22"/>
  <c r="BJ78" i="22"/>
  <c r="BK50" i="22"/>
  <c r="BM84" i="22"/>
  <c r="BN56" i="22"/>
  <c r="BP90" i="21"/>
  <c r="BQ62" i="21"/>
  <c r="BI76" i="21"/>
  <c r="BI101" i="21" s="1"/>
  <c r="BI46" i="21" s="1"/>
  <c r="BJ48" i="21"/>
  <c r="BS96" i="21"/>
  <c r="BT68" i="21"/>
  <c r="BN86" i="21"/>
  <c r="BO58" i="21"/>
  <c r="BR94" i="21"/>
  <c r="BS66" i="21"/>
  <c r="BR64" i="21"/>
  <c r="BQ92" i="21"/>
  <c r="BT98" i="21"/>
  <c r="BU70" i="21"/>
  <c r="BU99" i="21" s="1"/>
  <c r="BO88" i="21"/>
  <c r="BP60" i="21"/>
  <c r="BL82" i="21"/>
  <c r="BM54" i="21"/>
  <c r="BL52" i="21"/>
  <c r="BK80" i="21"/>
  <c r="BM84" i="21"/>
  <c r="BN56" i="21"/>
  <c r="BK50" i="21"/>
  <c r="BJ78" i="21"/>
  <c r="BI76" i="20"/>
  <c r="BI101" i="20" s="1"/>
  <c r="BI46" i="20" s="1"/>
  <c r="BJ48" i="20"/>
  <c r="BR94" i="20"/>
  <c r="BS66" i="20"/>
  <c r="BT98" i="20"/>
  <c r="BU70" i="20"/>
  <c r="BU99" i="20" s="1"/>
  <c r="BL82" i="20"/>
  <c r="BM54" i="20"/>
  <c r="BJ78" i="20"/>
  <c r="BK50" i="20"/>
  <c r="BQ62" i="20"/>
  <c r="BP90" i="20"/>
  <c r="BS96" i="20"/>
  <c r="BT68" i="20"/>
  <c r="BN86" i="20"/>
  <c r="BO58" i="20"/>
  <c r="BM84" i="20"/>
  <c r="BN56" i="20"/>
  <c r="BQ92" i="20"/>
  <c r="BR64" i="20"/>
  <c r="BP60" i="20"/>
  <c r="BO88" i="20"/>
  <c r="BK80" i="20"/>
  <c r="BL52" i="20"/>
  <c r="BR94" i="19"/>
  <c r="BS66" i="19"/>
  <c r="BO88" i="19"/>
  <c r="BP60" i="19"/>
  <c r="BK80" i="19"/>
  <c r="BL52" i="19"/>
  <c r="BT98" i="19"/>
  <c r="BU70" i="19"/>
  <c r="BU99" i="19" s="1"/>
  <c r="BS96" i="19"/>
  <c r="BT68" i="19"/>
  <c r="BQ92" i="19"/>
  <c r="BR64" i="19"/>
  <c r="BP90" i="19"/>
  <c r="BQ62" i="19"/>
  <c r="BM84" i="19"/>
  <c r="BN56" i="19"/>
  <c r="BI76" i="19"/>
  <c r="BI101" i="19" s="1"/>
  <c r="BI46" i="19" s="1"/>
  <c r="BJ48" i="19"/>
  <c r="BL82" i="19"/>
  <c r="BM54" i="19"/>
  <c r="BK50" i="19"/>
  <c r="BJ78" i="19"/>
  <c r="BN86" i="19"/>
  <c r="BO58" i="19"/>
  <c r="BP58" i="6"/>
  <c r="BO86" i="6"/>
  <c r="BU68" i="6"/>
  <c r="BT96" i="6"/>
  <c r="BT66" i="6"/>
  <c r="BS94" i="6"/>
  <c r="BR62" i="6"/>
  <c r="BQ90" i="6"/>
  <c r="BM52" i="6"/>
  <c r="BL80" i="6"/>
  <c r="BU98" i="6"/>
  <c r="BV70" i="6"/>
  <c r="BV99" i="6" s="1"/>
  <c r="BJ76" i="6"/>
  <c r="BJ101" i="6" s="1"/>
  <c r="BJ46" i="6" s="1"/>
  <c r="BK48" i="6"/>
  <c r="BK78" i="6"/>
  <c r="BL50" i="6"/>
  <c r="BR92" i="6"/>
  <c r="BS64" i="6"/>
  <c r="BN54" i="6"/>
  <c r="BM82" i="6"/>
  <c r="BN84" i="6"/>
  <c r="BO56" i="6"/>
  <c r="BQ60" i="6"/>
  <c r="BP88" i="6"/>
  <c r="BK79" i="22" l="1"/>
  <c r="BL51" i="22"/>
  <c r="BR93" i="22"/>
  <c r="BS65" i="22"/>
  <c r="BN85" i="22"/>
  <c r="BO57" i="22"/>
  <c r="BT97" i="22"/>
  <c r="BU69" i="22"/>
  <c r="BQ91" i="22"/>
  <c r="BR63" i="22"/>
  <c r="BI73" i="22"/>
  <c r="BJ47" i="22"/>
  <c r="BO87" i="22"/>
  <c r="BP59" i="22"/>
  <c r="BS95" i="22"/>
  <c r="BT67" i="22"/>
  <c r="BM83" i="22"/>
  <c r="BN55" i="22"/>
  <c r="BP89" i="22"/>
  <c r="BQ61" i="22"/>
  <c r="BJ77" i="22"/>
  <c r="BK49" i="22"/>
  <c r="BL81" i="22"/>
  <c r="BM53" i="22"/>
  <c r="BT97" i="21"/>
  <c r="BU69" i="21"/>
  <c r="BK79" i="21"/>
  <c r="BL51" i="21"/>
  <c r="BN85" i="21"/>
  <c r="BO57" i="21"/>
  <c r="BO87" i="21"/>
  <c r="BP59" i="21"/>
  <c r="BP89" i="21"/>
  <c r="BQ61" i="21"/>
  <c r="BJ77" i="21"/>
  <c r="BK49" i="21"/>
  <c r="BL81" i="21"/>
  <c r="BM53" i="21"/>
  <c r="BR93" i="21"/>
  <c r="BS65" i="21"/>
  <c r="BJ47" i="21"/>
  <c r="BI73" i="21"/>
  <c r="BM83" i="21"/>
  <c r="BN55" i="21"/>
  <c r="BT67" i="21"/>
  <c r="BS95" i="21"/>
  <c r="BQ91" i="21"/>
  <c r="BR63" i="21"/>
  <c r="BR93" i="20"/>
  <c r="BS65" i="20"/>
  <c r="BL81" i="20"/>
  <c r="BM53" i="20"/>
  <c r="BO87" i="20"/>
  <c r="BP59" i="20"/>
  <c r="BT97" i="20"/>
  <c r="BU69" i="20"/>
  <c r="BP89" i="20"/>
  <c r="BQ61" i="20"/>
  <c r="BS95" i="20"/>
  <c r="BT67" i="20"/>
  <c r="BQ91" i="20"/>
  <c r="BR63" i="20"/>
  <c r="BO57" i="20"/>
  <c r="BN85" i="20"/>
  <c r="BL51" i="20"/>
  <c r="BK79" i="20"/>
  <c r="BJ77" i="20"/>
  <c r="BK49" i="20"/>
  <c r="BM83" i="20"/>
  <c r="BN55" i="20"/>
  <c r="BI73" i="20"/>
  <c r="BJ47" i="20"/>
  <c r="BO87" i="19"/>
  <c r="BP59" i="19"/>
  <c r="BL81" i="19"/>
  <c r="BM53" i="19"/>
  <c r="BR93" i="19"/>
  <c r="BS65" i="19"/>
  <c r="BK79" i="19"/>
  <c r="BL51" i="19"/>
  <c r="BM83" i="19"/>
  <c r="BN55" i="19"/>
  <c r="BP89" i="19"/>
  <c r="BQ61" i="19"/>
  <c r="BK49" i="19"/>
  <c r="BJ77" i="19"/>
  <c r="BT97" i="19"/>
  <c r="BU69" i="19"/>
  <c r="BS95" i="19"/>
  <c r="BT67" i="19"/>
  <c r="BO57" i="19"/>
  <c r="BN85" i="19"/>
  <c r="BQ91" i="19"/>
  <c r="BR63" i="19"/>
  <c r="BI73" i="19"/>
  <c r="BJ47" i="19"/>
  <c r="BR61" i="6"/>
  <c r="BQ89" i="6"/>
  <c r="BO85" i="6"/>
  <c r="BP57" i="6"/>
  <c r="BK47" i="6"/>
  <c r="BJ73" i="6"/>
  <c r="BO55" i="6"/>
  <c r="BN83" i="6"/>
  <c r="BV69" i="6"/>
  <c r="BU97" i="6"/>
  <c r="BM51" i="6"/>
  <c r="BL79" i="6"/>
  <c r="BR91" i="6"/>
  <c r="BS63" i="6"/>
  <c r="BK77" i="6"/>
  <c r="BL49" i="6"/>
  <c r="BT65" i="6"/>
  <c r="BS93" i="6"/>
  <c r="BU67" i="6"/>
  <c r="BT95" i="6"/>
  <c r="BN53" i="6"/>
  <c r="BM81" i="6"/>
  <c r="BQ59" i="6"/>
  <c r="BP87" i="6"/>
  <c r="BU98" i="22" l="1"/>
  <c r="BV70" i="22"/>
  <c r="BV99" i="22" s="1"/>
  <c r="BO86" i="22"/>
  <c r="BP58" i="22"/>
  <c r="BM82" i="22"/>
  <c r="BN54" i="22"/>
  <c r="BJ76" i="22"/>
  <c r="BJ101" i="22" s="1"/>
  <c r="BJ46" i="22" s="1"/>
  <c r="BK48" i="22"/>
  <c r="BO56" i="22"/>
  <c r="BN84" i="22"/>
  <c r="BR92" i="22"/>
  <c r="BS64" i="22"/>
  <c r="BL80" i="22"/>
  <c r="BM52" i="22"/>
  <c r="BT96" i="22"/>
  <c r="BU68" i="22"/>
  <c r="BK78" i="22"/>
  <c r="BL50" i="22"/>
  <c r="BP88" i="22"/>
  <c r="BQ60" i="22"/>
  <c r="BQ90" i="22"/>
  <c r="BR62" i="22"/>
  <c r="BS94" i="22"/>
  <c r="BT66" i="22"/>
  <c r="BO86" i="21"/>
  <c r="BP58" i="21"/>
  <c r="BP88" i="21"/>
  <c r="BQ60" i="21"/>
  <c r="BT96" i="21"/>
  <c r="BU68" i="21"/>
  <c r="BJ76" i="21"/>
  <c r="BJ101" i="21" s="1"/>
  <c r="BJ46" i="21" s="1"/>
  <c r="BK48" i="21"/>
  <c r="BR92" i="21"/>
  <c r="BS64" i="21"/>
  <c r="BS94" i="21"/>
  <c r="BT66" i="21"/>
  <c r="BM82" i="21"/>
  <c r="BN54" i="21"/>
  <c r="BN84" i="21"/>
  <c r="BO56" i="21"/>
  <c r="BL50" i="21"/>
  <c r="BK78" i="21"/>
  <c r="BL80" i="21"/>
  <c r="BM52" i="21"/>
  <c r="BR62" i="21"/>
  <c r="BQ90" i="21"/>
  <c r="BU98" i="21"/>
  <c r="BV70" i="21"/>
  <c r="BV99" i="21" s="1"/>
  <c r="BN84" i="20"/>
  <c r="BO56" i="20"/>
  <c r="BQ60" i="20"/>
  <c r="BP88" i="20"/>
  <c r="BT96" i="20"/>
  <c r="BU68" i="20"/>
  <c r="BU98" i="20"/>
  <c r="BV70" i="20"/>
  <c r="BV99" i="20" s="1"/>
  <c r="BK78" i="20"/>
  <c r="BL50" i="20"/>
  <c r="BQ90" i="20"/>
  <c r="BR62" i="20"/>
  <c r="BS94" i="20"/>
  <c r="BT66" i="20"/>
  <c r="BK48" i="20"/>
  <c r="BJ76" i="20"/>
  <c r="BJ101" i="20" s="1"/>
  <c r="BJ46" i="20" s="1"/>
  <c r="BO86" i="20"/>
  <c r="BP58" i="20"/>
  <c r="BR92" i="20"/>
  <c r="BS64" i="20"/>
  <c r="BM82" i="20"/>
  <c r="BN54" i="20"/>
  <c r="BL80" i="20"/>
  <c r="BM52" i="20"/>
  <c r="BJ76" i="19"/>
  <c r="BJ101" i="19" s="1"/>
  <c r="BJ46" i="19" s="1"/>
  <c r="BK48" i="19"/>
  <c r="BK78" i="19"/>
  <c r="BL50" i="19"/>
  <c r="BQ90" i="19"/>
  <c r="BR62" i="19"/>
  <c r="BO86" i="19"/>
  <c r="BP58" i="19"/>
  <c r="BL80" i="19"/>
  <c r="BM52" i="19"/>
  <c r="BR92" i="19"/>
  <c r="BS64" i="19"/>
  <c r="BT96" i="19"/>
  <c r="BU68" i="19"/>
  <c r="BN84" i="19"/>
  <c r="BO56" i="19"/>
  <c r="BP88" i="19"/>
  <c r="BQ60" i="19"/>
  <c r="BV70" i="19"/>
  <c r="BV99" i="19" s="1"/>
  <c r="BU98" i="19"/>
  <c r="BS94" i="19"/>
  <c r="BT66" i="19"/>
  <c r="BN54" i="19"/>
  <c r="BM82" i="19"/>
  <c r="BP86" i="6"/>
  <c r="BQ58" i="6"/>
  <c r="BO54" i="6"/>
  <c r="BN82" i="6"/>
  <c r="BM80" i="6"/>
  <c r="BN52" i="6"/>
  <c r="BL78" i="6"/>
  <c r="BM50" i="6"/>
  <c r="BP56" i="6"/>
  <c r="BO84" i="6"/>
  <c r="BL48" i="6"/>
  <c r="BK76" i="6"/>
  <c r="BK101" i="6" s="1"/>
  <c r="BK46" i="6" s="1"/>
  <c r="BQ88" i="6"/>
  <c r="BR60" i="6"/>
  <c r="BS92" i="6"/>
  <c r="BT64" i="6"/>
  <c r="BV68" i="6"/>
  <c r="BU96" i="6"/>
  <c r="BU66" i="6"/>
  <c r="BT94" i="6"/>
  <c r="BW70" i="6"/>
  <c r="BW99" i="6" s="1"/>
  <c r="BV98" i="6"/>
  <c r="BS62" i="6"/>
  <c r="BR90" i="6"/>
  <c r="BU97" i="22" l="1"/>
  <c r="BV69" i="22"/>
  <c r="BL49" i="22"/>
  <c r="BK77" i="22"/>
  <c r="BR91" i="22"/>
  <c r="BS63" i="22"/>
  <c r="BT95" i="22"/>
  <c r="BU67" i="22"/>
  <c r="BN83" i="22"/>
  <c r="BO55" i="22"/>
  <c r="BS93" i="22"/>
  <c r="BT65" i="22"/>
  <c r="BL79" i="22"/>
  <c r="BM51" i="22"/>
  <c r="BK47" i="22"/>
  <c r="BJ73" i="22"/>
  <c r="BM81" i="22"/>
  <c r="BN53" i="22"/>
  <c r="BQ89" i="22"/>
  <c r="BR61" i="22"/>
  <c r="BP87" i="22"/>
  <c r="BQ59" i="22"/>
  <c r="BO85" i="22"/>
  <c r="BP57" i="22"/>
  <c r="BO85" i="21"/>
  <c r="BP57" i="21"/>
  <c r="BK47" i="21"/>
  <c r="BJ73" i="21"/>
  <c r="BN83" i="21"/>
  <c r="BO55" i="21"/>
  <c r="BU97" i="21"/>
  <c r="BV69" i="21"/>
  <c r="BR91" i="21"/>
  <c r="BS63" i="21"/>
  <c r="BL79" i="21"/>
  <c r="BM51" i="21"/>
  <c r="BL49" i="21"/>
  <c r="BK77" i="21"/>
  <c r="BM81" i="21"/>
  <c r="BN53" i="21"/>
  <c r="BU67" i="21"/>
  <c r="BT95" i="21"/>
  <c r="BQ89" i="21"/>
  <c r="BR61" i="21"/>
  <c r="BS93" i="21"/>
  <c r="BT65" i="21"/>
  <c r="BP87" i="21"/>
  <c r="BQ59" i="21"/>
  <c r="BM81" i="20"/>
  <c r="BN53" i="20"/>
  <c r="BK77" i="20"/>
  <c r="BL49" i="20"/>
  <c r="BJ73" i="20"/>
  <c r="BK47" i="20"/>
  <c r="BT95" i="20"/>
  <c r="BU67" i="20"/>
  <c r="BR91" i="20"/>
  <c r="BS63" i="20"/>
  <c r="BP87" i="20"/>
  <c r="BQ59" i="20"/>
  <c r="BM51" i="20"/>
  <c r="BL79" i="20"/>
  <c r="BP57" i="20"/>
  <c r="BO85" i="20"/>
  <c r="BN83" i="20"/>
  <c r="BO55" i="20"/>
  <c r="BU97" i="20"/>
  <c r="BV69" i="20"/>
  <c r="BS93" i="20"/>
  <c r="BT65" i="20"/>
  <c r="BQ89" i="20"/>
  <c r="BR61" i="20"/>
  <c r="BP87" i="19"/>
  <c r="BQ59" i="19"/>
  <c r="BU97" i="19"/>
  <c r="BV69" i="19"/>
  <c r="BO85" i="19"/>
  <c r="BP57" i="19"/>
  <c r="BO55" i="19"/>
  <c r="BN83" i="19"/>
  <c r="BU67" i="19"/>
  <c r="BT95" i="19"/>
  <c r="BL79" i="19"/>
  <c r="BM51" i="19"/>
  <c r="BQ89" i="19"/>
  <c r="BR61" i="19"/>
  <c r="BM81" i="19"/>
  <c r="BN53" i="19"/>
  <c r="BK77" i="19"/>
  <c r="BL49" i="19"/>
  <c r="BR91" i="19"/>
  <c r="BS63" i="19"/>
  <c r="BS93" i="19"/>
  <c r="BT65" i="19"/>
  <c r="BK47" i="19"/>
  <c r="BJ73" i="19"/>
  <c r="BU65" i="6"/>
  <c r="BT93" i="6"/>
  <c r="BT63" i="6"/>
  <c r="BS91" i="6"/>
  <c r="BL47" i="6"/>
  <c r="BK73" i="6"/>
  <c r="BM79" i="6"/>
  <c r="BN51" i="6"/>
  <c r="BR89" i="6"/>
  <c r="BS61" i="6"/>
  <c r="BP55" i="6"/>
  <c r="BO83" i="6"/>
  <c r="BV67" i="6"/>
  <c r="BU95" i="6"/>
  <c r="BR59" i="6"/>
  <c r="BQ87" i="6"/>
  <c r="BO53" i="6"/>
  <c r="BN81" i="6"/>
  <c r="BM49" i="6"/>
  <c r="BL77" i="6"/>
  <c r="BV97" i="6"/>
  <c r="BW69" i="6"/>
  <c r="BP85" i="6"/>
  <c r="BQ57" i="6"/>
  <c r="BQ88" i="22" l="1"/>
  <c r="BR60" i="22"/>
  <c r="BM80" i="22"/>
  <c r="BN52" i="22"/>
  <c r="BS92" i="22"/>
  <c r="BT64" i="22"/>
  <c r="BU96" i="22"/>
  <c r="BV68" i="22"/>
  <c r="BR90" i="22"/>
  <c r="BS62" i="22"/>
  <c r="BT94" i="22"/>
  <c r="BU66" i="22"/>
  <c r="BM50" i="22"/>
  <c r="BL78" i="22"/>
  <c r="BN82" i="22"/>
  <c r="BO54" i="22"/>
  <c r="BO84" i="22"/>
  <c r="BP56" i="22"/>
  <c r="BV98" i="22"/>
  <c r="BW70" i="22"/>
  <c r="BW99" i="22" s="1"/>
  <c r="BP86" i="22"/>
  <c r="BQ58" i="22"/>
  <c r="BK76" i="22"/>
  <c r="BK101" i="22" s="1"/>
  <c r="BK46" i="22" s="1"/>
  <c r="BL48" i="22"/>
  <c r="BL78" i="21"/>
  <c r="BM50" i="21"/>
  <c r="BS62" i="21"/>
  <c r="BR90" i="21"/>
  <c r="BM80" i="21"/>
  <c r="BN52" i="21"/>
  <c r="BP86" i="21"/>
  <c r="BQ58" i="21"/>
  <c r="BU96" i="21"/>
  <c r="BV68" i="21"/>
  <c r="BQ88" i="21"/>
  <c r="BR60" i="21"/>
  <c r="BN82" i="21"/>
  <c r="BO54" i="21"/>
  <c r="BV98" i="21"/>
  <c r="BW70" i="21"/>
  <c r="BW99" i="21" s="1"/>
  <c r="BK76" i="21"/>
  <c r="BK101" i="21" s="1"/>
  <c r="BK46" i="21" s="1"/>
  <c r="BL48" i="21"/>
  <c r="BS92" i="21"/>
  <c r="BT64" i="21"/>
  <c r="BT94" i="21"/>
  <c r="BU66" i="21"/>
  <c r="BO84" i="21"/>
  <c r="BP56" i="21"/>
  <c r="BQ58" i="20"/>
  <c r="BP86" i="20"/>
  <c r="BT94" i="20"/>
  <c r="BU66" i="20"/>
  <c r="BU96" i="20"/>
  <c r="BV68" i="20"/>
  <c r="BW70" i="20"/>
  <c r="BW99" i="20" s="1"/>
  <c r="BV98" i="20"/>
  <c r="BM50" i="20"/>
  <c r="BL78" i="20"/>
  <c r="BO84" i="20"/>
  <c r="BP56" i="20"/>
  <c r="BS92" i="20"/>
  <c r="BT64" i="20"/>
  <c r="BN82" i="20"/>
  <c r="BO54" i="20"/>
  <c r="BS62" i="20"/>
  <c r="BR90" i="20"/>
  <c r="BL48" i="20"/>
  <c r="BK76" i="20"/>
  <c r="BK101" i="20" s="1"/>
  <c r="BK46" i="20" s="1"/>
  <c r="BM80" i="20"/>
  <c r="BN52" i="20"/>
  <c r="BQ88" i="20"/>
  <c r="BR60" i="20"/>
  <c r="BK76" i="19"/>
  <c r="BK101" i="19" s="1"/>
  <c r="BK46" i="19" s="1"/>
  <c r="BL48" i="19"/>
  <c r="BP86" i="19"/>
  <c r="BQ58" i="19"/>
  <c r="BS92" i="19"/>
  <c r="BT64" i="19"/>
  <c r="BT94" i="19"/>
  <c r="BU66" i="19"/>
  <c r="BW70" i="19"/>
  <c r="BW99" i="19" s="1"/>
  <c r="BV98" i="19"/>
  <c r="BL78" i="19"/>
  <c r="BM50" i="19"/>
  <c r="BQ88" i="19"/>
  <c r="BR60" i="19"/>
  <c r="BO54" i="19"/>
  <c r="BN82" i="19"/>
  <c r="BO84" i="19"/>
  <c r="BP56" i="19"/>
  <c r="BR90" i="19"/>
  <c r="BS62" i="19"/>
  <c r="BM80" i="19"/>
  <c r="BN52" i="19"/>
  <c r="BU96" i="19"/>
  <c r="BV68" i="19"/>
  <c r="BO52" i="6"/>
  <c r="BN80" i="6"/>
  <c r="BL76" i="6"/>
  <c r="BL101" i="6" s="1"/>
  <c r="BL46" i="6" s="1"/>
  <c r="BM48" i="6"/>
  <c r="BT92" i="6"/>
  <c r="BU64" i="6"/>
  <c r="BR58" i="6"/>
  <c r="BQ86" i="6"/>
  <c r="BR88" i="6"/>
  <c r="BS60" i="6"/>
  <c r="BW98" i="6"/>
  <c r="BX70" i="6"/>
  <c r="BX99" i="6" s="1"/>
  <c r="BN50" i="6"/>
  <c r="BM78" i="6"/>
  <c r="BS90" i="6"/>
  <c r="BT62" i="6"/>
  <c r="BW68" i="6"/>
  <c r="BV96" i="6"/>
  <c r="BQ56" i="6"/>
  <c r="BP84" i="6"/>
  <c r="BP54" i="6"/>
  <c r="BO82" i="6"/>
  <c r="BU94" i="6"/>
  <c r="BV66" i="6"/>
  <c r="BK73" i="22" l="1"/>
  <c r="BL47" i="22"/>
  <c r="BU95" i="22"/>
  <c r="BV67" i="22"/>
  <c r="BN81" i="22"/>
  <c r="BO53" i="22"/>
  <c r="BV97" i="22"/>
  <c r="BW69" i="22"/>
  <c r="BR59" i="22"/>
  <c r="BQ87" i="22"/>
  <c r="BP85" i="22"/>
  <c r="BQ57" i="22"/>
  <c r="BS91" i="22"/>
  <c r="BT63" i="22"/>
  <c r="BR89" i="22"/>
  <c r="BS61" i="22"/>
  <c r="BL77" i="22"/>
  <c r="BM49" i="22"/>
  <c r="BO83" i="22"/>
  <c r="BP55" i="22"/>
  <c r="BT93" i="22"/>
  <c r="BU65" i="22"/>
  <c r="BN51" i="22"/>
  <c r="BM79" i="22"/>
  <c r="BN81" i="21"/>
  <c r="BO53" i="21"/>
  <c r="BP85" i="21"/>
  <c r="BQ57" i="21"/>
  <c r="BQ87" i="21"/>
  <c r="BR59" i="21"/>
  <c r="BU95" i="21"/>
  <c r="BV67" i="21"/>
  <c r="BO83" i="21"/>
  <c r="BP55" i="21"/>
  <c r="BK73" i="21"/>
  <c r="BL47" i="21"/>
  <c r="BT93" i="21"/>
  <c r="BU65" i="21"/>
  <c r="BR89" i="21"/>
  <c r="BS61" i="21"/>
  <c r="BT63" i="21"/>
  <c r="BS91" i="21"/>
  <c r="BL77" i="21"/>
  <c r="BM49" i="21"/>
  <c r="BV97" i="21"/>
  <c r="BW69" i="21"/>
  <c r="BM79" i="21"/>
  <c r="BN51" i="21"/>
  <c r="BR89" i="20"/>
  <c r="BS61" i="20"/>
  <c r="BT93" i="20"/>
  <c r="BU65" i="20"/>
  <c r="BK73" i="20"/>
  <c r="BL47" i="20"/>
  <c r="BM49" i="20"/>
  <c r="BL77" i="20"/>
  <c r="BP55" i="20"/>
  <c r="BO83" i="20"/>
  <c r="BV97" i="20"/>
  <c r="BW69" i="20"/>
  <c r="BU95" i="20"/>
  <c r="BV67" i="20"/>
  <c r="BN81" i="20"/>
  <c r="BO53" i="20"/>
  <c r="BP85" i="20"/>
  <c r="BQ57" i="20"/>
  <c r="BS91" i="20"/>
  <c r="BT63" i="20"/>
  <c r="BM79" i="20"/>
  <c r="BN51" i="20"/>
  <c r="BQ87" i="20"/>
  <c r="BR59" i="20"/>
  <c r="BN81" i="19"/>
  <c r="BO53" i="19"/>
  <c r="BS91" i="19"/>
  <c r="BT63" i="19"/>
  <c r="BU95" i="19"/>
  <c r="BV67" i="19"/>
  <c r="BR89" i="19"/>
  <c r="BS61" i="19"/>
  <c r="BQ87" i="19"/>
  <c r="BR59" i="19"/>
  <c r="BP85" i="19"/>
  <c r="BQ57" i="19"/>
  <c r="BL77" i="19"/>
  <c r="BM49" i="19"/>
  <c r="BV97" i="19"/>
  <c r="BW69" i="19"/>
  <c r="BO83" i="19"/>
  <c r="BP55" i="19"/>
  <c r="BT93" i="19"/>
  <c r="BU65" i="19"/>
  <c r="BM79" i="19"/>
  <c r="BN51" i="19"/>
  <c r="BK73" i="19"/>
  <c r="BL47" i="19"/>
  <c r="BN49" i="6"/>
  <c r="BM77" i="6"/>
  <c r="BW67" i="6"/>
  <c r="BV95" i="6"/>
  <c r="BM47" i="6"/>
  <c r="BL73" i="6"/>
  <c r="BT91" i="6"/>
  <c r="BU63" i="6"/>
  <c r="BV65" i="6"/>
  <c r="BU93" i="6"/>
  <c r="BP83" i="6"/>
  <c r="BQ55" i="6"/>
  <c r="BS89" i="6"/>
  <c r="BT61" i="6"/>
  <c r="BS59" i="6"/>
  <c r="BR87" i="6"/>
  <c r="BN79" i="6"/>
  <c r="BO51" i="6"/>
  <c r="BR57" i="6"/>
  <c r="BQ85" i="6"/>
  <c r="BX69" i="6"/>
  <c r="BW97" i="6"/>
  <c r="BO81" i="6"/>
  <c r="BP53" i="6"/>
  <c r="BO52" i="22" l="1"/>
  <c r="BN80" i="22"/>
  <c r="BU94" i="22"/>
  <c r="BV66" i="22"/>
  <c r="BT92" i="22"/>
  <c r="BU64" i="22"/>
  <c r="BP54" i="22"/>
  <c r="BO82" i="22"/>
  <c r="BS90" i="22"/>
  <c r="BT62" i="22"/>
  <c r="BQ86" i="22"/>
  <c r="BR58" i="22"/>
  <c r="BW98" i="22"/>
  <c r="BX70" i="22"/>
  <c r="BX99" i="22" s="1"/>
  <c r="BP84" i="22"/>
  <c r="BQ56" i="22"/>
  <c r="BV96" i="22"/>
  <c r="BW68" i="22"/>
  <c r="BM78" i="22"/>
  <c r="BN50" i="22"/>
  <c r="BL76" i="22"/>
  <c r="BL101" i="22" s="1"/>
  <c r="BL46" i="22" s="1"/>
  <c r="BM48" i="22"/>
  <c r="BR88" i="22"/>
  <c r="BS60" i="22"/>
  <c r="BN80" i="21"/>
  <c r="BO52" i="21"/>
  <c r="BS90" i="21"/>
  <c r="BT62" i="21"/>
  <c r="BV96" i="21"/>
  <c r="BW68" i="21"/>
  <c r="BW98" i="21"/>
  <c r="BX70" i="21"/>
  <c r="BX99" i="21" s="1"/>
  <c r="BU94" i="21"/>
  <c r="BV66" i="21"/>
  <c r="BR88" i="21"/>
  <c r="BS60" i="21"/>
  <c r="BT92" i="21"/>
  <c r="BU64" i="21"/>
  <c r="BM78" i="21"/>
  <c r="BN50" i="21"/>
  <c r="BM48" i="21"/>
  <c r="BL76" i="21"/>
  <c r="BL101" i="21" s="1"/>
  <c r="BL46" i="21" s="1"/>
  <c r="BQ86" i="21"/>
  <c r="BR58" i="21"/>
  <c r="BP84" i="21"/>
  <c r="BQ56" i="21"/>
  <c r="BO82" i="21"/>
  <c r="BP54" i="21"/>
  <c r="BM78" i="20"/>
  <c r="BN50" i="20"/>
  <c r="BM48" i="20"/>
  <c r="BL76" i="20"/>
  <c r="BL101" i="20" s="1"/>
  <c r="BL46" i="20" s="1"/>
  <c r="BW98" i="20"/>
  <c r="BX70" i="20"/>
  <c r="BX99" i="20" s="1"/>
  <c r="BP54" i="20"/>
  <c r="BO82" i="20"/>
  <c r="BN80" i="20"/>
  <c r="BO52" i="20"/>
  <c r="BT92" i="20"/>
  <c r="BU64" i="20"/>
  <c r="BU94" i="20"/>
  <c r="BV66" i="20"/>
  <c r="BQ86" i="20"/>
  <c r="BR58" i="20"/>
  <c r="BS90" i="20"/>
  <c r="BT62" i="20"/>
  <c r="BR88" i="20"/>
  <c r="BS60" i="20"/>
  <c r="BV96" i="20"/>
  <c r="BW68" i="20"/>
  <c r="BP84" i="20"/>
  <c r="BQ56" i="20"/>
  <c r="BS90" i="19"/>
  <c r="BT62" i="19"/>
  <c r="BV96" i="19"/>
  <c r="BW68" i="19"/>
  <c r="BQ86" i="19"/>
  <c r="BR58" i="19"/>
  <c r="BL76" i="19"/>
  <c r="BL101" i="19" s="1"/>
  <c r="BL46" i="19" s="1"/>
  <c r="BM48" i="19"/>
  <c r="BW98" i="19"/>
  <c r="BX70" i="19"/>
  <c r="BX99" i="19" s="1"/>
  <c r="BM78" i="19"/>
  <c r="BN50" i="19"/>
  <c r="BU94" i="19"/>
  <c r="BV66" i="19"/>
  <c r="BP84" i="19"/>
  <c r="BQ56" i="19"/>
  <c r="BR88" i="19"/>
  <c r="BS60" i="19"/>
  <c r="BO82" i="19"/>
  <c r="BP54" i="19"/>
  <c r="BN80" i="19"/>
  <c r="BO52" i="19"/>
  <c r="BT92" i="19"/>
  <c r="BU64" i="19"/>
  <c r="BT90" i="6"/>
  <c r="BU62" i="6"/>
  <c r="BX68" i="6"/>
  <c r="BW96" i="6"/>
  <c r="BQ54" i="6"/>
  <c r="BP82" i="6"/>
  <c r="BS88" i="6"/>
  <c r="BT60" i="6"/>
  <c r="BR56" i="6"/>
  <c r="BQ84" i="6"/>
  <c r="BP52" i="6"/>
  <c r="BO80" i="6"/>
  <c r="BV64" i="6"/>
  <c r="BU92" i="6"/>
  <c r="BX98" i="6"/>
  <c r="BY70" i="6"/>
  <c r="BY99" i="6" s="1"/>
  <c r="BN48" i="6"/>
  <c r="BM76" i="6"/>
  <c r="BM101" i="6" s="1"/>
  <c r="BM46" i="6" s="1"/>
  <c r="BS58" i="6"/>
  <c r="BR86" i="6"/>
  <c r="BV94" i="6"/>
  <c r="BW66" i="6"/>
  <c r="BO50" i="6"/>
  <c r="BN78" i="6"/>
  <c r="BV65" i="22" l="1"/>
  <c r="BU93" i="22"/>
  <c r="BL73" i="22"/>
  <c r="BM47" i="22"/>
  <c r="BQ85" i="22"/>
  <c r="BR57" i="22"/>
  <c r="BM77" i="22"/>
  <c r="BN49" i="22"/>
  <c r="BS89" i="22"/>
  <c r="BT61" i="22"/>
  <c r="BN79" i="22"/>
  <c r="BO51" i="22"/>
  <c r="BV95" i="22"/>
  <c r="BW67" i="22"/>
  <c r="BW97" i="22"/>
  <c r="BX69" i="22"/>
  <c r="BT91" i="22"/>
  <c r="BU63" i="22"/>
  <c r="BP83" i="22"/>
  <c r="BQ55" i="22"/>
  <c r="BR87" i="22"/>
  <c r="BS59" i="22"/>
  <c r="BO81" i="22"/>
  <c r="BP53" i="22"/>
  <c r="BM77" i="21"/>
  <c r="BN49" i="21"/>
  <c r="BO51" i="21"/>
  <c r="BN79" i="21"/>
  <c r="BQ85" i="21"/>
  <c r="BR57" i="21"/>
  <c r="BU93" i="21"/>
  <c r="BV65" i="21"/>
  <c r="BW97" i="21"/>
  <c r="BX69" i="21"/>
  <c r="BQ55" i="21"/>
  <c r="BP83" i="21"/>
  <c r="BR87" i="21"/>
  <c r="BS59" i="21"/>
  <c r="BT61" i="21"/>
  <c r="BS89" i="21"/>
  <c r="BU63" i="21"/>
  <c r="BT91" i="21"/>
  <c r="BL73" i="21"/>
  <c r="BM47" i="21"/>
  <c r="BV95" i="21"/>
  <c r="BW67" i="21"/>
  <c r="BO81" i="21"/>
  <c r="BP53" i="21"/>
  <c r="BQ55" i="20"/>
  <c r="BP83" i="20"/>
  <c r="BV95" i="20"/>
  <c r="BW67" i="20"/>
  <c r="BT61" i="20"/>
  <c r="BS89" i="20"/>
  <c r="BU93" i="20"/>
  <c r="BV65" i="20"/>
  <c r="BN49" i="20"/>
  <c r="BM77" i="20"/>
  <c r="BR87" i="20"/>
  <c r="BS59" i="20"/>
  <c r="BL73" i="20"/>
  <c r="BM47" i="20"/>
  <c r="BT91" i="20"/>
  <c r="BU63" i="20"/>
  <c r="BO81" i="20"/>
  <c r="BP53" i="20"/>
  <c r="BN79" i="20"/>
  <c r="BO51" i="20"/>
  <c r="BQ85" i="20"/>
  <c r="BR57" i="20"/>
  <c r="BW97" i="20"/>
  <c r="BX69" i="20"/>
  <c r="BM77" i="19"/>
  <c r="BN49" i="19"/>
  <c r="BV95" i="19"/>
  <c r="BW67" i="19"/>
  <c r="BM47" i="19"/>
  <c r="BL73" i="19"/>
  <c r="BS59" i="19"/>
  <c r="BR87" i="19"/>
  <c r="BO51" i="19"/>
  <c r="BN79" i="19"/>
  <c r="BW97" i="19"/>
  <c r="BX69" i="19"/>
  <c r="BS89" i="19"/>
  <c r="BT61" i="19"/>
  <c r="BT91" i="19"/>
  <c r="BU63" i="19"/>
  <c r="BU93" i="19"/>
  <c r="BV65" i="19"/>
  <c r="BQ85" i="19"/>
  <c r="BR57" i="19"/>
  <c r="BO81" i="19"/>
  <c r="BP53" i="19"/>
  <c r="BP83" i="19"/>
  <c r="BQ55" i="19"/>
  <c r="BU61" i="6"/>
  <c r="BT89" i="6"/>
  <c r="BP51" i="6"/>
  <c r="BO79" i="6"/>
  <c r="BW65" i="6"/>
  <c r="BV93" i="6"/>
  <c r="BS87" i="6"/>
  <c r="BT59" i="6"/>
  <c r="BY69" i="6"/>
  <c r="BX97" i="6"/>
  <c r="BW95" i="6"/>
  <c r="BX67" i="6"/>
  <c r="BR55" i="6"/>
  <c r="BQ83" i="6"/>
  <c r="BN47" i="6"/>
  <c r="BM73" i="6"/>
  <c r="BV63" i="6"/>
  <c r="BU91" i="6"/>
  <c r="BQ53" i="6"/>
  <c r="BP81" i="6"/>
  <c r="BN77" i="6"/>
  <c r="BO49" i="6"/>
  <c r="BS57" i="6"/>
  <c r="BR85" i="6"/>
  <c r="BN78" i="22" l="1"/>
  <c r="BO50" i="22"/>
  <c r="BS88" i="22"/>
  <c r="BT60" i="22"/>
  <c r="BP82" i="22"/>
  <c r="BQ54" i="22"/>
  <c r="BR86" i="22"/>
  <c r="BS58" i="22"/>
  <c r="BM76" i="22"/>
  <c r="BM101" i="22" s="1"/>
  <c r="BM46" i="22" s="1"/>
  <c r="BN48" i="22"/>
  <c r="BU92" i="22"/>
  <c r="BV64" i="22"/>
  <c r="BT90" i="22"/>
  <c r="BU62" i="22"/>
  <c r="BX98" i="22"/>
  <c r="BY70" i="22"/>
  <c r="BY99" i="22" s="1"/>
  <c r="BW96" i="22"/>
  <c r="BX68" i="22"/>
  <c r="BQ84" i="22"/>
  <c r="BR56" i="22"/>
  <c r="BP52" i="22"/>
  <c r="BO80" i="22"/>
  <c r="BW66" i="22"/>
  <c r="BV94" i="22"/>
  <c r="BQ84" i="21"/>
  <c r="BR56" i="21"/>
  <c r="BU92" i="21"/>
  <c r="BV64" i="21"/>
  <c r="BV94" i="21"/>
  <c r="BW66" i="21"/>
  <c r="BT90" i="21"/>
  <c r="BU62" i="21"/>
  <c r="BO80" i="21"/>
  <c r="BP52" i="21"/>
  <c r="BQ54" i="21"/>
  <c r="BP82" i="21"/>
  <c r="BW96" i="21"/>
  <c r="BX68" i="21"/>
  <c r="BS88" i="21"/>
  <c r="BT60" i="21"/>
  <c r="BR86" i="21"/>
  <c r="BS58" i="21"/>
  <c r="BN48" i="21"/>
  <c r="BM76" i="21"/>
  <c r="BM101" i="21" s="1"/>
  <c r="BM46" i="21" s="1"/>
  <c r="BY70" i="21"/>
  <c r="BY99" i="21" s="1"/>
  <c r="BX98" i="21"/>
  <c r="BO50" i="21"/>
  <c r="BN78" i="21"/>
  <c r="BV94" i="20"/>
  <c r="BW66" i="20"/>
  <c r="BM76" i="20"/>
  <c r="BM101" i="20" s="1"/>
  <c r="BM46" i="20" s="1"/>
  <c r="BN48" i="20"/>
  <c r="BW96" i="20"/>
  <c r="BX68" i="20"/>
  <c r="BX98" i="20"/>
  <c r="BY70" i="20"/>
  <c r="BY99" i="20" s="1"/>
  <c r="BR86" i="20"/>
  <c r="BS58" i="20"/>
  <c r="BO80" i="20"/>
  <c r="BP52" i="20"/>
  <c r="BS88" i="20"/>
  <c r="BT60" i="20"/>
  <c r="BQ54" i="20"/>
  <c r="BP82" i="20"/>
  <c r="BU92" i="20"/>
  <c r="BV64" i="20"/>
  <c r="BT90" i="20"/>
  <c r="BU62" i="20"/>
  <c r="BN78" i="20"/>
  <c r="BO50" i="20"/>
  <c r="BQ84" i="20"/>
  <c r="BR56" i="20"/>
  <c r="BR56" i="19"/>
  <c r="BQ84" i="19"/>
  <c r="BS88" i="19"/>
  <c r="BT60" i="19"/>
  <c r="BT90" i="19"/>
  <c r="BU62" i="19"/>
  <c r="BR86" i="19"/>
  <c r="BS58" i="19"/>
  <c r="BW96" i="19"/>
  <c r="BX68" i="19"/>
  <c r="BV94" i="19"/>
  <c r="BW66" i="19"/>
  <c r="BN78" i="19"/>
  <c r="BO50" i="19"/>
  <c r="BU92" i="19"/>
  <c r="BV64" i="19"/>
  <c r="BP82" i="19"/>
  <c r="BQ54" i="19"/>
  <c r="BN48" i="19"/>
  <c r="BM76" i="19"/>
  <c r="BM101" i="19" s="1"/>
  <c r="BM46" i="19" s="1"/>
  <c r="BX98" i="19"/>
  <c r="BY70" i="19"/>
  <c r="BY99" i="19" s="1"/>
  <c r="BP52" i="19"/>
  <c r="BO80" i="19"/>
  <c r="BU60" i="6"/>
  <c r="BT88" i="6"/>
  <c r="BO48" i="6"/>
  <c r="BN76" i="6"/>
  <c r="BN101" i="6" s="1"/>
  <c r="BN46" i="6" s="1"/>
  <c r="BT58" i="6"/>
  <c r="BS86" i="6"/>
  <c r="BS56" i="6"/>
  <c r="BR84" i="6"/>
  <c r="BR54" i="6"/>
  <c r="BQ82" i="6"/>
  <c r="BP80" i="6"/>
  <c r="BQ52" i="6"/>
  <c r="BO78" i="6"/>
  <c r="BP50" i="6"/>
  <c r="BX66" i="6"/>
  <c r="BW94" i="6"/>
  <c r="BY68" i="6"/>
  <c r="BX96" i="6"/>
  <c r="BW64" i="6"/>
  <c r="BV92" i="6"/>
  <c r="BZ70" i="6"/>
  <c r="BZ99" i="6" s="1"/>
  <c r="BY98" i="6"/>
  <c r="BV62" i="6"/>
  <c r="BU90" i="6"/>
  <c r="BP81" i="22" l="1"/>
  <c r="BQ53" i="22"/>
  <c r="BW95" i="22"/>
  <c r="BX67" i="22"/>
  <c r="BU91" i="22"/>
  <c r="BV63" i="22"/>
  <c r="BU61" i="22"/>
  <c r="BT89" i="22"/>
  <c r="BX97" i="22"/>
  <c r="BY69" i="22"/>
  <c r="BN77" i="22"/>
  <c r="BO49" i="22"/>
  <c r="BO79" i="22"/>
  <c r="BP51" i="22"/>
  <c r="BS87" i="22"/>
  <c r="BT59" i="22"/>
  <c r="BQ83" i="22"/>
  <c r="BR55" i="22"/>
  <c r="BR85" i="22"/>
  <c r="BS57" i="22"/>
  <c r="BV93" i="22"/>
  <c r="BW65" i="22"/>
  <c r="BM73" i="22"/>
  <c r="BN47" i="22"/>
  <c r="BU91" i="21"/>
  <c r="BV63" i="21"/>
  <c r="BP51" i="21"/>
  <c r="BO79" i="21"/>
  <c r="BX97" i="21"/>
  <c r="BY69" i="21"/>
  <c r="BW95" i="21"/>
  <c r="BX67" i="21"/>
  <c r="BU61" i="21"/>
  <c r="BT89" i="21"/>
  <c r="BR55" i="21"/>
  <c r="BQ83" i="21"/>
  <c r="BM73" i="21"/>
  <c r="BN47" i="21"/>
  <c r="BV93" i="21"/>
  <c r="BW65" i="21"/>
  <c r="BN77" i="21"/>
  <c r="BO49" i="21"/>
  <c r="BT59" i="21"/>
  <c r="BS87" i="21"/>
  <c r="BQ53" i="21"/>
  <c r="BP81" i="21"/>
  <c r="BR85" i="21"/>
  <c r="BS57" i="21"/>
  <c r="BQ83" i="20"/>
  <c r="BR55" i="20"/>
  <c r="BX97" i="20"/>
  <c r="BY69" i="20"/>
  <c r="BO49" i="20"/>
  <c r="BN77" i="20"/>
  <c r="BM73" i="20"/>
  <c r="BN47" i="20"/>
  <c r="BR85" i="20"/>
  <c r="BS57" i="20"/>
  <c r="BT89" i="20"/>
  <c r="BU61" i="20"/>
  <c r="BU91" i="20"/>
  <c r="BV63" i="20"/>
  <c r="BQ53" i="20"/>
  <c r="BP81" i="20"/>
  <c r="BV93" i="20"/>
  <c r="BW65" i="20"/>
  <c r="BS87" i="20"/>
  <c r="BT59" i="20"/>
  <c r="BW95" i="20"/>
  <c r="BX67" i="20"/>
  <c r="BO79" i="20"/>
  <c r="BP51" i="20"/>
  <c r="BV93" i="19"/>
  <c r="BW65" i="19"/>
  <c r="BP81" i="19"/>
  <c r="BQ53" i="19"/>
  <c r="BW95" i="19"/>
  <c r="BX67" i="19"/>
  <c r="BO79" i="19"/>
  <c r="BP51" i="19"/>
  <c r="BM73" i="19"/>
  <c r="BN47" i="19"/>
  <c r="BT89" i="19"/>
  <c r="BU61" i="19"/>
  <c r="BN77" i="19"/>
  <c r="BO49" i="19"/>
  <c r="BQ83" i="19"/>
  <c r="BR55" i="19"/>
  <c r="BX97" i="19"/>
  <c r="BY69" i="19"/>
  <c r="BS87" i="19"/>
  <c r="BT59" i="19"/>
  <c r="BU91" i="19"/>
  <c r="BV63" i="19"/>
  <c r="BR85" i="19"/>
  <c r="BS57" i="19"/>
  <c r="BN73" i="6"/>
  <c r="BO47" i="6"/>
  <c r="BS85" i="6"/>
  <c r="BT57" i="6"/>
  <c r="BO77" i="6"/>
  <c r="BP49" i="6"/>
  <c r="BY67" i="6"/>
  <c r="BX95" i="6"/>
  <c r="BP79" i="6"/>
  <c r="BQ51" i="6"/>
  <c r="BU59" i="6"/>
  <c r="BT87" i="6"/>
  <c r="BV91" i="6"/>
  <c r="BW63" i="6"/>
  <c r="BR53" i="6"/>
  <c r="BQ81" i="6"/>
  <c r="BW93" i="6"/>
  <c r="BX65" i="6"/>
  <c r="BY97" i="6"/>
  <c r="BZ69" i="6"/>
  <c r="BS55" i="6"/>
  <c r="BR83" i="6"/>
  <c r="BV61" i="6"/>
  <c r="BU89" i="6"/>
  <c r="BN76" i="22" l="1"/>
  <c r="BN101" i="22" s="1"/>
  <c r="BN46" i="22" s="1"/>
  <c r="BO48" i="22"/>
  <c r="BU90" i="22"/>
  <c r="BV62" i="22"/>
  <c r="BP80" i="22"/>
  <c r="BQ52" i="22"/>
  <c r="BW94" i="22"/>
  <c r="BX66" i="22"/>
  <c r="BV92" i="22"/>
  <c r="BW64" i="22"/>
  <c r="BS86" i="22"/>
  <c r="BT58" i="22"/>
  <c r="BO78" i="22"/>
  <c r="BP50" i="22"/>
  <c r="BR84" i="22"/>
  <c r="BS56" i="22"/>
  <c r="BY98" i="22"/>
  <c r="BZ70" i="22"/>
  <c r="BZ99" i="22" s="1"/>
  <c r="BQ82" i="22"/>
  <c r="BR54" i="22"/>
  <c r="BT88" i="22"/>
  <c r="BU60" i="22"/>
  <c r="BX96" i="22"/>
  <c r="BY68" i="22"/>
  <c r="BW94" i="21"/>
  <c r="BX66" i="21"/>
  <c r="BX96" i="21"/>
  <c r="BY68" i="21"/>
  <c r="BO48" i="21"/>
  <c r="BN76" i="21"/>
  <c r="BN101" i="21" s="1"/>
  <c r="BN46" i="21" s="1"/>
  <c r="BY98" i="21"/>
  <c r="BZ70" i="21"/>
  <c r="BZ99" i="21" s="1"/>
  <c r="BS86" i="21"/>
  <c r="BT58" i="21"/>
  <c r="BU90" i="21"/>
  <c r="BV62" i="21"/>
  <c r="BT88" i="21"/>
  <c r="BU60" i="21"/>
  <c r="BR84" i="21"/>
  <c r="BS56" i="21"/>
  <c r="BP80" i="21"/>
  <c r="BQ52" i="21"/>
  <c r="BQ82" i="21"/>
  <c r="BR54" i="21"/>
  <c r="BO78" i="21"/>
  <c r="BP50" i="21"/>
  <c r="BV92" i="21"/>
  <c r="BW64" i="21"/>
  <c r="BQ52" i="20"/>
  <c r="BP80" i="20"/>
  <c r="BR54" i="20"/>
  <c r="BQ82" i="20"/>
  <c r="BX96" i="20"/>
  <c r="BY68" i="20"/>
  <c r="BY98" i="20"/>
  <c r="BZ70" i="20"/>
  <c r="BZ99" i="20" s="1"/>
  <c r="BN76" i="20"/>
  <c r="BN101" i="20" s="1"/>
  <c r="BN46" i="20" s="1"/>
  <c r="BO48" i="20"/>
  <c r="BO78" i="20"/>
  <c r="BP50" i="20"/>
  <c r="BU90" i="20"/>
  <c r="BV62" i="20"/>
  <c r="BW94" i="20"/>
  <c r="BX66" i="20"/>
  <c r="BS86" i="20"/>
  <c r="BT58" i="20"/>
  <c r="BR84" i="20"/>
  <c r="BS56" i="20"/>
  <c r="BV92" i="20"/>
  <c r="BW64" i="20"/>
  <c r="BT88" i="20"/>
  <c r="BU60" i="20"/>
  <c r="BS86" i="19"/>
  <c r="BT58" i="19"/>
  <c r="BP80" i="19"/>
  <c r="BQ52" i="19"/>
  <c r="BV92" i="19"/>
  <c r="BW64" i="19"/>
  <c r="BX96" i="19"/>
  <c r="BY68" i="19"/>
  <c r="BU90" i="19"/>
  <c r="BV62" i="19"/>
  <c r="BR84" i="19"/>
  <c r="BS56" i="19"/>
  <c r="BP50" i="19"/>
  <c r="BO78" i="19"/>
  <c r="BT88" i="19"/>
  <c r="BU60" i="19"/>
  <c r="BY98" i="19"/>
  <c r="BZ70" i="19"/>
  <c r="BZ99" i="19" s="1"/>
  <c r="BO48" i="19"/>
  <c r="BN76" i="19"/>
  <c r="BN101" i="19" s="1"/>
  <c r="BN46" i="19" s="1"/>
  <c r="BW94" i="19"/>
  <c r="BX66" i="19"/>
  <c r="BQ82" i="19"/>
  <c r="BR54" i="19"/>
  <c r="BS54" i="6"/>
  <c r="BR82" i="6"/>
  <c r="BU58" i="6"/>
  <c r="BT86" i="6"/>
  <c r="BX64" i="6"/>
  <c r="BW92" i="6"/>
  <c r="BU88" i="6"/>
  <c r="BV60" i="6"/>
  <c r="BY96" i="6"/>
  <c r="BZ68" i="6"/>
  <c r="BS84" i="6"/>
  <c r="BT56" i="6"/>
  <c r="CA70" i="6"/>
  <c r="CA99" i="6" s="1"/>
  <c r="BZ98" i="6"/>
  <c r="BX94" i="6"/>
  <c r="BY66" i="6"/>
  <c r="BQ80" i="6"/>
  <c r="BR52" i="6"/>
  <c r="BP48" i="6"/>
  <c r="BO76" i="6"/>
  <c r="BO101" i="6" s="1"/>
  <c r="BO46" i="6" s="1"/>
  <c r="BV90" i="6"/>
  <c r="BW62" i="6"/>
  <c r="BQ50" i="6"/>
  <c r="BP78" i="6"/>
  <c r="BX95" i="22" l="1"/>
  <c r="BY67" i="22"/>
  <c r="BY97" i="22"/>
  <c r="BZ69" i="22"/>
  <c r="BV91" i="22"/>
  <c r="BW63" i="22"/>
  <c r="BS85" i="22"/>
  <c r="BT57" i="22"/>
  <c r="BQ81" i="22"/>
  <c r="BR53" i="22"/>
  <c r="BP79" i="22"/>
  <c r="BQ51" i="22"/>
  <c r="BT87" i="22"/>
  <c r="BU59" i="22"/>
  <c r="BW93" i="22"/>
  <c r="BX65" i="22"/>
  <c r="BO77" i="22"/>
  <c r="BP49" i="22"/>
  <c r="BU89" i="22"/>
  <c r="BV61" i="22"/>
  <c r="BR83" i="22"/>
  <c r="BS55" i="22"/>
  <c r="BN73" i="22"/>
  <c r="BO47" i="22"/>
  <c r="BQ51" i="21"/>
  <c r="BP79" i="21"/>
  <c r="BV61" i="21"/>
  <c r="BU89" i="21"/>
  <c r="BN73" i="21"/>
  <c r="BO47" i="21"/>
  <c r="BR53" i="21"/>
  <c r="BQ81" i="21"/>
  <c r="BU59" i="21"/>
  <c r="BT87" i="21"/>
  <c r="BX95" i="21"/>
  <c r="BY67" i="21"/>
  <c r="BW93" i="21"/>
  <c r="BX65" i="21"/>
  <c r="BS85" i="21"/>
  <c r="BT57" i="21"/>
  <c r="BP49" i="21"/>
  <c r="BO77" i="21"/>
  <c r="BR83" i="21"/>
  <c r="BS55" i="21"/>
  <c r="BV91" i="21"/>
  <c r="BW63" i="21"/>
  <c r="BY97" i="21"/>
  <c r="BZ69" i="21"/>
  <c r="BX95" i="20"/>
  <c r="BY67" i="20"/>
  <c r="BY97" i="20"/>
  <c r="BZ69" i="20"/>
  <c r="BS85" i="20"/>
  <c r="BT57" i="20"/>
  <c r="BT87" i="20"/>
  <c r="BU59" i="20"/>
  <c r="BO77" i="20"/>
  <c r="BP49" i="20"/>
  <c r="BU89" i="20"/>
  <c r="BV61" i="20"/>
  <c r="BX65" i="20"/>
  <c r="BW93" i="20"/>
  <c r="BV91" i="20"/>
  <c r="BW63" i="20"/>
  <c r="BP79" i="20"/>
  <c r="BQ51" i="20"/>
  <c r="BR83" i="20"/>
  <c r="BS55" i="20"/>
  <c r="BN73" i="20"/>
  <c r="BO47" i="20"/>
  <c r="BR53" i="20"/>
  <c r="BQ81" i="20"/>
  <c r="BU89" i="19"/>
  <c r="BV61" i="19"/>
  <c r="BX95" i="19"/>
  <c r="BY67" i="19"/>
  <c r="BW93" i="19"/>
  <c r="BX65" i="19"/>
  <c r="BP79" i="19"/>
  <c r="BQ51" i="19"/>
  <c r="BV91" i="19"/>
  <c r="BW63" i="19"/>
  <c r="BT87" i="19"/>
  <c r="BU59" i="19"/>
  <c r="BR83" i="19"/>
  <c r="BS55" i="19"/>
  <c r="BY97" i="19"/>
  <c r="BZ69" i="19"/>
  <c r="BO47" i="19"/>
  <c r="BN73" i="19"/>
  <c r="BS85" i="19"/>
  <c r="BT57" i="19"/>
  <c r="BQ81" i="19"/>
  <c r="BR53" i="19"/>
  <c r="BO77" i="19"/>
  <c r="BP49" i="19"/>
  <c r="BY95" i="6"/>
  <c r="BZ67" i="6"/>
  <c r="BX93" i="6"/>
  <c r="BY65" i="6"/>
  <c r="BV59" i="6"/>
  <c r="BU87" i="6"/>
  <c r="BX63" i="6"/>
  <c r="BW91" i="6"/>
  <c r="BO73" i="6"/>
  <c r="BP47" i="6"/>
  <c r="BS53" i="6"/>
  <c r="BR81" i="6"/>
  <c r="CA69" i="6"/>
  <c r="BZ97" i="6"/>
  <c r="BW61" i="6"/>
  <c r="BV89" i="6"/>
  <c r="BQ79" i="6"/>
  <c r="BR51" i="6"/>
  <c r="BU57" i="6"/>
  <c r="BT85" i="6"/>
  <c r="BQ49" i="6"/>
  <c r="BP77" i="6"/>
  <c r="BS83" i="6"/>
  <c r="BT55" i="6"/>
  <c r="BX94" i="22" l="1"/>
  <c r="BY66" i="22"/>
  <c r="BV90" i="22"/>
  <c r="BW62" i="22"/>
  <c r="BS84" i="22"/>
  <c r="BT56" i="22"/>
  <c r="BT86" i="22"/>
  <c r="BU58" i="22"/>
  <c r="BW92" i="22"/>
  <c r="BX64" i="22"/>
  <c r="BQ80" i="22"/>
  <c r="BR52" i="22"/>
  <c r="BP78" i="22"/>
  <c r="BQ50" i="22"/>
  <c r="BR82" i="22"/>
  <c r="BS54" i="22"/>
  <c r="BY96" i="22"/>
  <c r="BZ68" i="22"/>
  <c r="BO76" i="22"/>
  <c r="BO101" i="22" s="1"/>
  <c r="BO46" i="22" s="1"/>
  <c r="BP48" i="22"/>
  <c r="BU88" i="22"/>
  <c r="BV60" i="22"/>
  <c r="BZ98" i="22"/>
  <c r="CA70" i="22"/>
  <c r="CA99" i="22" s="1"/>
  <c r="BP78" i="21"/>
  <c r="BQ50" i="21"/>
  <c r="BQ80" i="21"/>
  <c r="BR52" i="21"/>
  <c r="BT86" i="21"/>
  <c r="BU58" i="21"/>
  <c r="BR82" i="21"/>
  <c r="BS54" i="21"/>
  <c r="BU88" i="21"/>
  <c r="BV60" i="21"/>
  <c r="BZ98" i="21"/>
  <c r="CA70" i="21"/>
  <c r="CA99" i="21" s="1"/>
  <c r="BW92" i="21"/>
  <c r="BX64" i="21"/>
  <c r="BX94" i="21"/>
  <c r="BY66" i="21"/>
  <c r="BO76" i="21"/>
  <c r="BO101" i="21" s="1"/>
  <c r="BO46" i="21" s="1"/>
  <c r="BP48" i="21"/>
  <c r="BS84" i="21"/>
  <c r="BT56" i="21"/>
  <c r="BZ68" i="21"/>
  <c r="BY96" i="21"/>
  <c r="BV90" i="21"/>
  <c r="BW62" i="21"/>
  <c r="BR82" i="20"/>
  <c r="BS54" i="20"/>
  <c r="BO76" i="20"/>
  <c r="BO101" i="20" s="1"/>
  <c r="BO46" i="20" s="1"/>
  <c r="BP48" i="20"/>
  <c r="BS84" i="20"/>
  <c r="BT56" i="20"/>
  <c r="BW92" i="20"/>
  <c r="BX64" i="20"/>
  <c r="BT86" i="20"/>
  <c r="BU58" i="20"/>
  <c r="BX94" i="20"/>
  <c r="BY66" i="20"/>
  <c r="BV90" i="20"/>
  <c r="BW62" i="20"/>
  <c r="BZ98" i="20"/>
  <c r="CA70" i="20"/>
  <c r="CA99" i="20" s="1"/>
  <c r="BQ80" i="20"/>
  <c r="BR52" i="20"/>
  <c r="BQ50" i="20"/>
  <c r="BP78" i="20"/>
  <c r="BY96" i="20"/>
  <c r="BZ68" i="20"/>
  <c r="BU88" i="20"/>
  <c r="BV60" i="20"/>
  <c r="BQ80" i="19"/>
  <c r="BR52" i="19"/>
  <c r="BT56" i="19"/>
  <c r="BS84" i="19"/>
  <c r="BT86" i="19"/>
  <c r="BU58" i="19"/>
  <c r="BZ98" i="19"/>
  <c r="CA70" i="19"/>
  <c r="CA99" i="19" s="1"/>
  <c r="BS54" i="19"/>
  <c r="BR82" i="19"/>
  <c r="BY96" i="19"/>
  <c r="BZ68" i="19"/>
  <c r="BW92" i="19"/>
  <c r="BX64" i="19"/>
  <c r="BV90" i="19"/>
  <c r="BW62" i="19"/>
  <c r="BP78" i="19"/>
  <c r="BQ50" i="19"/>
  <c r="BX94" i="19"/>
  <c r="BY66" i="19"/>
  <c r="BV60" i="19"/>
  <c r="BU88" i="19"/>
  <c r="BP48" i="19"/>
  <c r="BO76" i="19"/>
  <c r="BO101" i="19" s="1"/>
  <c r="BO46" i="19" s="1"/>
  <c r="BY94" i="6"/>
  <c r="BZ66" i="6"/>
  <c r="BT84" i="6"/>
  <c r="BU56" i="6"/>
  <c r="BY64" i="6"/>
  <c r="BX92" i="6"/>
  <c r="CB70" i="6"/>
  <c r="CB99" i="6" s="1"/>
  <c r="CA98" i="6"/>
  <c r="BT54" i="6"/>
  <c r="BS82" i="6"/>
  <c r="BW90" i="6"/>
  <c r="BX62" i="6"/>
  <c r="BR50" i="6"/>
  <c r="BQ78" i="6"/>
  <c r="BS52" i="6"/>
  <c r="BR80" i="6"/>
  <c r="BQ48" i="6"/>
  <c r="BP76" i="6"/>
  <c r="BP101" i="6" s="1"/>
  <c r="BP46" i="6" s="1"/>
  <c r="CA68" i="6"/>
  <c r="BZ96" i="6"/>
  <c r="BW60" i="6"/>
  <c r="BV88" i="6"/>
  <c r="BV58" i="6"/>
  <c r="BU86" i="6"/>
  <c r="BV89" i="22" l="1"/>
  <c r="BW61" i="22"/>
  <c r="BU87" i="22"/>
  <c r="BV59" i="22"/>
  <c r="BQ49" i="22"/>
  <c r="BP77" i="22"/>
  <c r="BP47" i="22"/>
  <c r="BO73" i="22"/>
  <c r="BQ79" i="22"/>
  <c r="BR51" i="22"/>
  <c r="BR81" i="22"/>
  <c r="BS53" i="22"/>
  <c r="BZ97" i="22"/>
  <c r="CA69" i="22"/>
  <c r="BX93" i="22"/>
  <c r="BY65" i="22"/>
  <c r="BZ67" i="22"/>
  <c r="BY95" i="22"/>
  <c r="BS83" i="22"/>
  <c r="BT55" i="22"/>
  <c r="BT85" i="22"/>
  <c r="BU57" i="22"/>
  <c r="BW91" i="22"/>
  <c r="BX63" i="22"/>
  <c r="BQ49" i="21"/>
  <c r="BP77" i="21"/>
  <c r="BW61" i="21"/>
  <c r="BV89" i="21"/>
  <c r="BW91" i="21"/>
  <c r="BX63" i="21"/>
  <c r="BS83" i="21"/>
  <c r="BT55" i="21"/>
  <c r="BX93" i="21"/>
  <c r="BY65" i="21"/>
  <c r="BU87" i="21"/>
  <c r="BV59" i="21"/>
  <c r="BQ79" i="21"/>
  <c r="BR51" i="21"/>
  <c r="BZ97" i="21"/>
  <c r="CA69" i="21"/>
  <c r="BO73" i="21"/>
  <c r="BP47" i="21"/>
  <c r="BT85" i="21"/>
  <c r="BU57" i="21"/>
  <c r="BR81" i="21"/>
  <c r="BS53" i="21"/>
  <c r="BY95" i="21"/>
  <c r="BZ67" i="21"/>
  <c r="BV89" i="20"/>
  <c r="BW61" i="20"/>
  <c r="BX93" i="20"/>
  <c r="BY65" i="20"/>
  <c r="BT85" i="20"/>
  <c r="BU57" i="20"/>
  <c r="BP77" i="20"/>
  <c r="BQ49" i="20"/>
  <c r="BQ79" i="20"/>
  <c r="BR51" i="20"/>
  <c r="BP47" i="20"/>
  <c r="BO73" i="20"/>
  <c r="BW91" i="20"/>
  <c r="BX63" i="20"/>
  <c r="BY95" i="20"/>
  <c r="BZ67" i="20"/>
  <c r="BR81" i="20"/>
  <c r="BS53" i="20"/>
  <c r="BU87" i="20"/>
  <c r="BV59" i="20"/>
  <c r="BS83" i="20"/>
  <c r="BT55" i="20"/>
  <c r="BZ97" i="20"/>
  <c r="CA69" i="20"/>
  <c r="BU87" i="19"/>
  <c r="BV59" i="19"/>
  <c r="BV89" i="19"/>
  <c r="BW61" i="19"/>
  <c r="BY95" i="19"/>
  <c r="BZ67" i="19"/>
  <c r="BT85" i="19"/>
  <c r="BU57" i="19"/>
  <c r="BO73" i="19"/>
  <c r="BP47" i="19"/>
  <c r="BW91" i="19"/>
  <c r="BX63" i="19"/>
  <c r="BP77" i="19"/>
  <c r="BQ49" i="19"/>
  <c r="BZ97" i="19"/>
  <c r="CA69" i="19"/>
  <c r="BQ79" i="19"/>
  <c r="BR51" i="19"/>
  <c r="BS53" i="19"/>
  <c r="BR81" i="19"/>
  <c r="BX93" i="19"/>
  <c r="BY65" i="19"/>
  <c r="BS83" i="19"/>
  <c r="BT55" i="19"/>
  <c r="BT53" i="6"/>
  <c r="BS81" i="6"/>
  <c r="BU85" i="6"/>
  <c r="BV57" i="6"/>
  <c r="CB69" i="6"/>
  <c r="CA97" i="6"/>
  <c r="BV87" i="6"/>
  <c r="BW59" i="6"/>
  <c r="BX61" i="6"/>
  <c r="BW89" i="6"/>
  <c r="BY93" i="6"/>
  <c r="BZ65" i="6"/>
  <c r="BP73" i="6"/>
  <c r="BQ47" i="6"/>
  <c r="CA67" i="6"/>
  <c r="BZ95" i="6"/>
  <c r="BS51" i="6"/>
  <c r="BR79" i="6"/>
  <c r="BY63" i="6"/>
  <c r="BX91" i="6"/>
  <c r="BQ77" i="6"/>
  <c r="BR49" i="6"/>
  <c r="BT83" i="6"/>
  <c r="BU55" i="6"/>
  <c r="BY94" i="22" l="1"/>
  <c r="BZ66" i="22"/>
  <c r="BU86" i="22"/>
  <c r="BV58" i="22"/>
  <c r="BQ78" i="22"/>
  <c r="BR50" i="22"/>
  <c r="BV88" i="22"/>
  <c r="BW60" i="22"/>
  <c r="BX92" i="22"/>
  <c r="BY64" i="22"/>
  <c r="CA98" i="22"/>
  <c r="CB70" i="22"/>
  <c r="CB99" i="22" s="1"/>
  <c r="BP76" i="22"/>
  <c r="BP101" i="22" s="1"/>
  <c r="BP46" i="22" s="1"/>
  <c r="BQ48" i="22"/>
  <c r="BS82" i="22"/>
  <c r="BT54" i="22"/>
  <c r="BR80" i="22"/>
  <c r="BS52" i="22"/>
  <c r="BW90" i="22"/>
  <c r="BX62" i="22"/>
  <c r="BT84" i="22"/>
  <c r="BU56" i="22"/>
  <c r="BZ96" i="22"/>
  <c r="CA68" i="22"/>
  <c r="BT84" i="21"/>
  <c r="BU56" i="21"/>
  <c r="BS82" i="21"/>
  <c r="BT54" i="21"/>
  <c r="BR80" i="21"/>
  <c r="BS52" i="21"/>
  <c r="BX92" i="21"/>
  <c r="BY64" i="21"/>
  <c r="CA68" i="21"/>
  <c r="BZ96" i="21"/>
  <c r="BU86" i="21"/>
  <c r="BV58" i="21"/>
  <c r="BV88" i="21"/>
  <c r="BW60" i="21"/>
  <c r="BX62" i="21"/>
  <c r="BW90" i="21"/>
  <c r="CA98" i="21"/>
  <c r="CB70" i="21"/>
  <c r="CB99" i="21" s="1"/>
  <c r="BP76" i="21"/>
  <c r="BP101" i="21" s="1"/>
  <c r="BP46" i="21" s="1"/>
  <c r="BQ48" i="21"/>
  <c r="BY94" i="21"/>
  <c r="BZ66" i="21"/>
  <c r="BQ78" i="21"/>
  <c r="BR50" i="21"/>
  <c r="BR50" i="20"/>
  <c r="BQ78" i="20"/>
  <c r="BT84" i="20"/>
  <c r="BU56" i="20"/>
  <c r="BU86" i="20"/>
  <c r="BV58" i="20"/>
  <c r="BP76" i="20"/>
  <c r="BP101" i="20" s="1"/>
  <c r="BP46" i="20" s="1"/>
  <c r="BQ48" i="20"/>
  <c r="BZ96" i="20"/>
  <c r="CA68" i="20"/>
  <c r="BV88" i="20"/>
  <c r="BW60" i="20"/>
  <c r="BY94" i="20"/>
  <c r="BZ66" i="20"/>
  <c r="BS82" i="20"/>
  <c r="BT54" i="20"/>
  <c r="BR80" i="20"/>
  <c r="BS52" i="20"/>
  <c r="BW90" i="20"/>
  <c r="BX62" i="20"/>
  <c r="CA98" i="20"/>
  <c r="CB70" i="20"/>
  <c r="CB99" i="20" s="1"/>
  <c r="BX92" i="20"/>
  <c r="BY64" i="20"/>
  <c r="BU86" i="19"/>
  <c r="BV58" i="19"/>
  <c r="BY94" i="19"/>
  <c r="BZ66" i="19"/>
  <c r="BQ78" i="19"/>
  <c r="BR50" i="19"/>
  <c r="BX92" i="19"/>
  <c r="BY64" i="19"/>
  <c r="BS82" i="19"/>
  <c r="BT54" i="19"/>
  <c r="BT84" i="19"/>
  <c r="BU56" i="19"/>
  <c r="BR80" i="19"/>
  <c r="BS52" i="19"/>
  <c r="BP76" i="19"/>
  <c r="BP101" i="19" s="1"/>
  <c r="BP46" i="19" s="1"/>
  <c r="BQ48" i="19"/>
  <c r="BV88" i="19"/>
  <c r="BW60" i="19"/>
  <c r="CA98" i="19"/>
  <c r="CB70" i="19"/>
  <c r="CB99" i="19" s="1"/>
  <c r="BZ96" i="19"/>
  <c r="CA68" i="19"/>
  <c r="BW90" i="19"/>
  <c r="BX62" i="19"/>
  <c r="BX60" i="6"/>
  <c r="BW88" i="6"/>
  <c r="BW58" i="6"/>
  <c r="BV86" i="6"/>
  <c r="BV56" i="6"/>
  <c r="BU84" i="6"/>
  <c r="BR48" i="6"/>
  <c r="BQ76" i="6"/>
  <c r="BQ101" i="6" s="1"/>
  <c r="BQ46" i="6" s="1"/>
  <c r="CA96" i="6"/>
  <c r="CB68" i="6"/>
  <c r="BZ94" i="6"/>
  <c r="CA66" i="6"/>
  <c r="BR78" i="6"/>
  <c r="BS50" i="6"/>
  <c r="CB98" i="6"/>
  <c r="CC70" i="6"/>
  <c r="CC99" i="6" s="1"/>
  <c r="BZ64" i="6"/>
  <c r="BY92" i="6"/>
  <c r="BT52" i="6"/>
  <c r="BS80" i="6"/>
  <c r="BY62" i="6"/>
  <c r="BX90" i="6"/>
  <c r="BU54" i="6"/>
  <c r="BT82" i="6"/>
  <c r="CA97" i="22" l="1"/>
  <c r="CB69" i="22"/>
  <c r="BP73" i="22"/>
  <c r="BQ47" i="22"/>
  <c r="BV87" i="22"/>
  <c r="BW59" i="22"/>
  <c r="BT83" i="22"/>
  <c r="BU55" i="22"/>
  <c r="BR49" i="22"/>
  <c r="BQ77" i="22"/>
  <c r="BR79" i="22"/>
  <c r="BS51" i="22"/>
  <c r="BS81" i="22"/>
  <c r="BT53" i="22"/>
  <c r="BY93" i="22"/>
  <c r="BZ65" i="22"/>
  <c r="BZ95" i="22"/>
  <c r="CA67" i="22"/>
  <c r="BW89" i="22"/>
  <c r="BX61" i="22"/>
  <c r="BU85" i="22"/>
  <c r="BV57" i="22"/>
  <c r="BX91" i="22"/>
  <c r="BY63" i="22"/>
  <c r="BW89" i="21"/>
  <c r="BX61" i="21"/>
  <c r="BS81" i="21"/>
  <c r="BT53" i="21"/>
  <c r="BX91" i="21"/>
  <c r="BY63" i="21"/>
  <c r="BZ95" i="21"/>
  <c r="CA67" i="21"/>
  <c r="BR79" i="21"/>
  <c r="BS51" i="21"/>
  <c r="BY93" i="21"/>
  <c r="BZ65" i="21"/>
  <c r="BQ77" i="21"/>
  <c r="BR49" i="21"/>
  <c r="BT83" i="21"/>
  <c r="BU55" i="21"/>
  <c r="BQ47" i="21"/>
  <c r="BP73" i="21"/>
  <c r="BV87" i="21"/>
  <c r="BW59" i="21"/>
  <c r="BV57" i="21"/>
  <c r="BU85" i="21"/>
  <c r="CB69" i="21"/>
  <c r="CA97" i="21"/>
  <c r="BT83" i="20"/>
  <c r="BU55" i="20"/>
  <c r="BY93" i="20"/>
  <c r="BZ65" i="20"/>
  <c r="BW59" i="20"/>
  <c r="BV87" i="20"/>
  <c r="BX91" i="20"/>
  <c r="BY63" i="20"/>
  <c r="BU85" i="20"/>
  <c r="BV57" i="20"/>
  <c r="CA97" i="20"/>
  <c r="CB69" i="20"/>
  <c r="BQ77" i="20"/>
  <c r="BR49" i="20"/>
  <c r="BQ47" i="20"/>
  <c r="BP73" i="20"/>
  <c r="BZ95" i="20"/>
  <c r="CA67" i="20"/>
  <c r="BW89" i="20"/>
  <c r="BX61" i="20"/>
  <c r="BS81" i="20"/>
  <c r="BT53" i="20"/>
  <c r="BS51" i="20"/>
  <c r="BR79" i="20"/>
  <c r="BQ77" i="19"/>
  <c r="BR49" i="19"/>
  <c r="BP73" i="19"/>
  <c r="BQ47" i="19"/>
  <c r="CA97" i="19"/>
  <c r="CB69" i="19"/>
  <c r="BS81" i="19"/>
  <c r="BT53" i="19"/>
  <c r="BZ95" i="19"/>
  <c r="CA67" i="19"/>
  <c r="BX91" i="19"/>
  <c r="BY63" i="19"/>
  <c r="BR79" i="19"/>
  <c r="BS51" i="19"/>
  <c r="BW89" i="19"/>
  <c r="BX61" i="19"/>
  <c r="BT83" i="19"/>
  <c r="BU55" i="19"/>
  <c r="BV87" i="19"/>
  <c r="BW59" i="19"/>
  <c r="BY93" i="19"/>
  <c r="BZ65" i="19"/>
  <c r="BU85" i="19"/>
  <c r="BV57" i="19"/>
  <c r="BQ73" i="6"/>
  <c r="BR47" i="6"/>
  <c r="BR77" i="6"/>
  <c r="BS49" i="6"/>
  <c r="BZ63" i="6"/>
  <c r="BY91" i="6"/>
  <c r="CA95" i="6"/>
  <c r="CB67" i="6"/>
  <c r="BU53" i="6"/>
  <c r="BT81" i="6"/>
  <c r="BX59" i="6"/>
  <c r="BW87" i="6"/>
  <c r="BV55" i="6"/>
  <c r="BU83" i="6"/>
  <c r="BT51" i="6"/>
  <c r="BS79" i="6"/>
  <c r="BV85" i="6"/>
  <c r="BW57" i="6"/>
  <c r="CC69" i="6"/>
  <c r="CB97" i="6"/>
  <c r="CA65" i="6"/>
  <c r="BZ93" i="6"/>
  <c r="BX89" i="6"/>
  <c r="BY61" i="6"/>
  <c r="BU84" i="22" l="1"/>
  <c r="BV56" i="22"/>
  <c r="BT82" i="22"/>
  <c r="BU54" i="22"/>
  <c r="BQ76" i="22"/>
  <c r="BQ101" i="22" s="1"/>
  <c r="BQ46" i="22" s="1"/>
  <c r="BR48" i="22"/>
  <c r="BZ94" i="22"/>
  <c r="CA66" i="22"/>
  <c r="BV86" i="22"/>
  <c r="BW58" i="22"/>
  <c r="BY92" i="22"/>
  <c r="BZ64" i="22"/>
  <c r="BX90" i="22"/>
  <c r="BY62" i="22"/>
  <c r="CA96" i="22"/>
  <c r="CB68" i="22"/>
  <c r="CB98" i="22"/>
  <c r="CC70" i="22"/>
  <c r="CC99" i="22" s="1"/>
  <c r="BW88" i="22"/>
  <c r="BX60" i="22"/>
  <c r="BS80" i="22"/>
  <c r="BT52" i="22"/>
  <c r="BS50" i="22"/>
  <c r="BR78" i="22"/>
  <c r="CA96" i="21"/>
  <c r="CB68" i="21"/>
  <c r="BS50" i="21"/>
  <c r="BR78" i="21"/>
  <c r="BY92" i="21"/>
  <c r="BZ64" i="21"/>
  <c r="BQ76" i="21"/>
  <c r="BQ101" i="21" s="1"/>
  <c r="BQ46" i="21" s="1"/>
  <c r="BR48" i="21"/>
  <c r="BV56" i="21"/>
  <c r="BU84" i="21"/>
  <c r="CB98" i="21"/>
  <c r="CC70" i="21"/>
  <c r="CC99" i="21" s="1"/>
  <c r="BV86" i="21"/>
  <c r="BW58" i="21"/>
  <c r="BX60" i="21"/>
  <c r="BW88" i="21"/>
  <c r="CA66" i="21"/>
  <c r="BZ94" i="21"/>
  <c r="BU54" i="21"/>
  <c r="BT82" i="21"/>
  <c r="BT52" i="21"/>
  <c r="BS80" i="21"/>
  <c r="BY62" i="21"/>
  <c r="BX90" i="21"/>
  <c r="BY92" i="20"/>
  <c r="BZ64" i="20"/>
  <c r="BQ76" i="20"/>
  <c r="BQ101" i="20" s="1"/>
  <c r="BQ46" i="20" s="1"/>
  <c r="BR48" i="20"/>
  <c r="BY62" i="20"/>
  <c r="BX90" i="20"/>
  <c r="BS80" i="20"/>
  <c r="BT52" i="20"/>
  <c r="BR78" i="20"/>
  <c r="BS50" i="20"/>
  <c r="CB98" i="20"/>
  <c r="CC70" i="20"/>
  <c r="CC99" i="20" s="1"/>
  <c r="BZ94" i="20"/>
  <c r="CA66" i="20"/>
  <c r="CA96" i="20"/>
  <c r="CB68" i="20"/>
  <c r="BV86" i="20"/>
  <c r="BW58" i="20"/>
  <c r="BU84" i="20"/>
  <c r="BV56" i="20"/>
  <c r="BT82" i="20"/>
  <c r="BU54" i="20"/>
  <c r="BX60" i="20"/>
  <c r="BW88" i="20"/>
  <c r="BX90" i="19"/>
  <c r="BY62" i="19"/>
  <c r="BZ94" i="19"/>
  <c r="CA66" i="19"/>
  <c r="BY92" i="19"/>
  <c r="BZ64" i="19"/>
  <c r="BT82" i="19"/>
  <c r="BU54" i="19"/>
  <c r="CB98" i="19"/>
  <c r="CC70" i="19"/>
  <c r="CC99" i="19" s="1"/>
  <c r="BW88" i="19"/>
  <c r="BX60" i="19"/>
  <c r="BU84" i="19"/>
  <c r="BV56" i="19"/>
  <c r="CA96" i="19"/>
  <c r="CB68" i="19"/>
  <c r="BR78" i="19"/>
  <c r="BS50" i="19"/>
  <c r="BV86" i="19"/>
  <c r="BW58" i="19"/>
  <c r="BS80" i="19"/>
  <c r="BT52" i="19"/>
  <c r="BQ76" i="19"/>
  <c r="BQ101" i="19" s="1"/>
  <c r="BQ46" i="19" s="1"/>
  <c r="BR48" i="19"/>
  <c r="CB96" i="6"/>
  <c r="CC68" i="6"/>
  <c r="CB66" i="6"/>
  <c r="CA94" i="6"/>
  <c r="CD70" i="6"/>
  <c r="CD99" i="6" s="1"/>
  <c r="CC98" i="6"/>
  <c r="BY60" i="6"/>
  <c r="BX88" i="6"/>
  <c r="BZ62" i="6"/>
  <c r="BY90" i="6"/>
  <c r="BV84" i="6"/>
  <c r="BW56" i="6"/>
  <c r="BT50" i="6"/>
  <c r="BS78" i="6"/>
  <c r="BW86" i="6"/>
  <c r="BX58" i="6"/>
  <c r="BS48" i="6"/>
  <c r="BR76" i="6"/>
  <c r="BR101" i="6" s="1"/>
  <c r="BR46" i="6" s="1"/>
  <c r="BU52" i="6"/>
  <c r="BT80" i="6"/>
  <c r="BZ92" i="6"/>
  <c r="CA64" i="6"/>
  <c r="BV54" i="6"/>
  <c r="BU82" i="6"/>
  <c r="BS79" i="22" l="1"/>
  <c r="BT51" i="22"/>
  <c r="BQ73" i="22"/>
  <c r="BR47" i="22"/>
  <c r="BU83" i="22"/>
  <c r="BV55" i="22"/>
  <c r="BY91" i="22"/>
  <c r="BZ63" i="22"/>
  <c r="CB97" i="22"/>
  <c r="CC69" i="22"/>
  <c r="BS49" i="22"/>
  <c r="BR77" i="22"/>
  <c r="BZ93" i="22"/>
  <c r="CA65" i="22"/>
  <c r="BW87" i="22"/>
  <c r="BX59" i="22"/>
  <c r="BV85" i="22"/>
  <c r="BW57" i="22"/>
  <c r="CA95" i="22"/>
  <c r="CB67" i="22"/>
  <c r="BU53" i="22"/>
  <c r="BT81" i="22"/>
  <c r="BX89" i="22"/>
  <c r="BY61" i="22"/>
  <c r="BY91" i="21"/>
  <c r="BZ63" i="21"/>
  <c r="BX89" i="21"/>
  <c r="BY61" i="21"/>
  <c r="BR47" i="21"/>
  <c r="BQ73" i="21"/>
  <c r="BW87" i="21"/>
  <c r="BX59" i="21"/>
  <c r="CA65" i="21"/>
  <c r="BZ93" i="21"/>
  <c r="CA95" i="21"/>
  <c r="CB67" i="21"/>
  <c r="BV85" i="21"/>
  <c r="BW57" i="21"/>
  <c r="BS49" i="21"/>
  <c r="BR77" i="21"/>
  <c r="BU53" i="21"/>
  <c r="BT81" i="21"/>
  <c r="BV55" i="21"/>
  <c r="BU83" i="21"/>
  <c r="BS79" i="21"/>
  <c r="BT51" i="21"/>
  <c r="CB97" i="21"/>
  <c r="CC69" i="21"/>
  <c r="BT81" i="20"/>
  <c r="BU53" i="20"/>
  <c r="CA95" i="20"/>
  <c r="CB67" i="20"/>
  <c r="BV85" i="20"/>
  <c r="BW57" i="20"/>
  <c r="BR77" i="20"/>
  <c r="BS49" i="20"/>
  <c r="BR47" i="20"/>
  <c r="BQ73" i="20"/>
  <c r="BW87" i="20"/>
  <c r="BX59" i="20"/>
  <c r="BT51" i="20"/>
  <c r="BS79" i="20"/>
  <c r="BZ93" i="20"/>
  <c r="CA65" i="20"/>
  <c r="CB97" i="20"/>
  <c r="CC69" i="20"/>
  <c r="BX89" i="20"/>
  <c r="BY61" i="20"/>
  <c r="BU83" i="20"/>
  <c r="BV55" i="20"/>
  <c r="BY91" i="20"/>
  <c r="BZ63" i="20"/>
  <c r="BS49" i="19"/>
  <c r="BR77" i="19"/>
  <c r="BU83" i="19"/>
  <c r="BV55" i="19"/>
  <c r="BR47" i="19"/>
  <c r="BQ73" i="19"/>
  <c r="BT81" i="19"/>
  <c r="BU53" i="19"/>
  <c r="BV85" i="19"/>
  <c r="BW57" i="19"/>
  <c r="BX89" i="19"/>
  <c r="BY61" i="19"/>
  <c r="BS79" i="19"/>
  <c r="BT51" i="19"/>
  <c r="BY91" i="19"/>
  <c r="BZ63" i="19"/>
  <c r="CB97" i="19"/>
  <c r="CC69" i="19"/>
  <c r="BZ93" i="19"/>
  <c r="CA65" i="19"/>
  <c r="BW87" i="19"/>
  <c r="BX59" i="19"/>
  <c r="CA95" i="19"/>
  <c r="CB67" i="19"/>
  <c r="BV53" i="6"/>
  <c r="BU81" i="6"/>
  <c r="CC67" i="6"/>
  <c r="CB95" i="6"/>
  <c r="BW55" i="6"/>
  <c r="BV83" i="6"/>
  <c r="CB65" i="6"/>
  <c r="CA93" i="6"/>
  <c r="BW85" i="6"/>
  <c r="BX57" i="6"/>
  <c r="CC97" i="6"/>
  <c r="CD69" i="6"/>
  <c r="BY59" i="6"/>
  <c r="BX87" i="6"/>
  <c r="BY89" i="6"/>
  <c r="BZ61" i="6"/>
  <c r="BT79" i="6"/>
  <c r="BU51" i="6"/>
  <c r="BR73" i="6"/>
  <c r="BS47" i="6"/>
  <c r="BT49" i="6"/>
  <c r="BS77" i="6"/>
  <c r="BZ91" i="6"/>
  <c r="CA63" i="6"/>
  <c r="BZ92" i="22" l="1"/>
  <c r="CA64" i="22"/>
  <c r="BR76" i="22"/>
  <c r="BR101" i="22" s="1"/>
  <c r="BR46" i="22" s="1"/>
  <c r="BS48" i="22"/>
  <c r="BY90" i="22"/>
  <c r="BZ62" i="22"/>
  <c r="CA94" i="22"/>
  <c r="CB66" i="22"/>
  <c r="BX88" i="22"/>
  <c r="BY60" i="22"/>
  <c r="BU82" i="22"/>
  <c r="BV54" i="22"/>
  <c r="BW86" i="22"/>
  <c r="BX58" i="22"/>
  <c r="CC98" i="22"/>
  <c r="CD70" i="22"/>
  <c r="CD99" i="22" s="1"/>
  <c r="BU52" i="22"/>
  <c r="BT80" i="22"/>
  <c r="BV84" i="22"/>
  <c r="BW56" i="22"/>
  <c r="CB96" i="22"/>
  <c r="CC68" i="22"/>
  <c r="BS78" i="22"/>
  <c r="BT50" i="22"/>
  <c r="CA94" i="21"/>
  <c r="CB66" i="21"/>
  <c r="CD70" i="21"/>
  <c r="CD99" i="21" s="1"/>
  <c r="CC98" i="21"/>
  <c r="BU52" i="21"/>
  <c r="BT80" i="21"/>
  <c r="BW86" i="21"/>
  <c r="BX58" i="21"/>
  <c r="BS48" i="21"/>
  <c r="BR76" i="21"/>
  <c r="BR101" i="21" s="1"/>
  <c r="BR46" i="21" s="1"/>
  <c r="BV54" i="21"/>
  <c r="BU82" i="21"/>
  <c r="BY60" i="21"/>
  <c r="BX88" i="21"/>
  <c r="BT50" i="21"/>
  <c r="BS78" i="21"/>
  <c r="CB96" i="21"/>
  <c r="CC68" i="21"/>
  <c r="BZ62" i="21"/>
  <c r="BY90" i="21"/>
  <c r="BV84" i="21"/>
  <c r="BW56" i="21"/>
  <c r="BZ92" i="21"/>
  <c r="CA64" i="21"/>
  <c r="CA94" i="20"/>
  <c r="CB66" i="20"/>
  <c r="BV84" i="20"/>
  <c r="BW56" i="20"/>
  <c r="BT80" i="20"/>
  <c r="BU52" i="20"/>
  <c r="BX88" i="20"/>
  <c r="BY60" i="20"/>
  <c r="BS78" i="20"/>
  <c r="BT50" i="20"/>
  <c r="BX58" i="20"/>
  <c r="BW86" i="20"/>
  <c r="BY90" i="20"/>
  <c r="BZ62" i="20"/>
  <c r="CB96" i="20"/>
  <c r="CC68" i="20"/>
  <c r="CC98" i="20"/>
  <c r="CD70" i="20"/>
  <c r="CD99" i="20" s="1"/>
  <c r="BU82" i="20"/>
  <c r="BV54" i="20"/>
  <c r="BZ92" i="20"/>
  <c r="CA64" i="20"/>
  <c r="BR76" i="20"/>
  <c r="BR101" i="20" s="1"/>
  <c r="BR46" i="20" s="1"/>
  <c r="BS48" i="20"/>
  <c r="CB96" i="19"/>
  <c r="CC68" i="19"/>
  <c r="CA94" i="19"/>
  <c r="CB66" i="19"/>
  <c r="BU82" i="19"/>
  <c r="BV54" i="19"/>
  <c r="BX88" i="19"/>
  <c r="BY60" i="19"/>
  <c r="BT80" i="19"/>
  <c r="BU52" i="19"/>
  <c r="BR76" i="19"/>
  <c r="BR101" i="19" s="1"/>
  <c r="BR46" i="19" s="1"/>
  <c r="BS48" i="19"/>
  <c r="BY90" i="19"/>
  <c r="BZ62" i="19"/>
  <c r="CC98" i="19"/>
  <c r="CD70" i="19"/>
  <c r="CD99" i="19" s="1"/>
  <c r="BW86" i="19"/>
  <c r="BX58" i="19"/>
  <c r="BZ92" i="19"/>
  <c r="CA64" i="19"/>
  <c r="BV84" i="19"/>
  <c r="BW56" i="19"/>
  <c r="BS78" i="19"/>
  <c r="BT50" i="19"/>
  <c r="CA62" i="6"/>
  <c r="BZ90" i="6"/>
  <c r="BY88" i="6"/>
  <c r="BZ60" i="6"/>
  <c r="CD98" i="6"/>
  <c r="CE70" i="6"/>
  <c r="CE99" i="6" s="1"/>
  <c r="BV52" i="6"/>
  <c r="BU80" i="6"/>
  <c r="BX86" i="6"/>
  <c r="BY58" i="6"/>
  <c r="CB64" i="6"/>
  <c r="CA92" i="6"/>
  <c r="CC66" i="6"/>
  <c r="CB94" i="6"/>
  <c r="BT78" i="6"/>
  <c r="BU50" i="6"/>
  <c r="BW84" i="6"/>
  <c r="BX56" i="6"/>
  <c r="BT48" i="6"/>
  <c r="BS76" i="6"/>
  <c r="BS101" i="6" s="1"/>
  <c r="BS46" i="6" s="1"/>
  <c r="CD68" i="6"/>
  <c r="CC96" i="6"/>
  <c r="BW54" i="6"/>
  <c r="BV82" i="6"/>
  <c r="BT79" i="22" l="1"/>
  <c r="BU51" i="22"/>
  <c r="CB95" i="22"/>
  <c r="CC67" i="22"/>
  <c r="BW85" i="22"/>
  <c r="BX57" i="22"/>
  <c r="BT49" i="22"/>
  <c r="BS77" i="22"/>
  <c r="CC97" i="22"/>
  <c r="CD69" i="22"/>
  <c r="BR73" i="22"/>
  <c r="BS47" i="22"/>
  <c r="BX87" i="22"/>
  <c r="BY59" i="22"/>
  <c r="BY89" i="22"/>
  <c r="BZ61" i="22"/>
  <c r="CA93" i="22"/>
  <c r="CB65" i="22"/>
  <c r="BZ91" i="22"/>
  <c r="CA63" i="22"/>
  <c r="BV83" i="22"/>
  <c r="BW55" i="22"/>
  <c r="BV53" i="22"/>
  <c r="BU81" i="22"/>
  <c r="BT79" i="21"/>
  <c r="BU51" i="21"/>
  <c r="BT49" i="21"/>
  <c r="BS77" i="21"/>
  <c r="CA93" i="21"/>
  <c r="CB65" i="21"/>
  <c r="BX87" i="21"/>
  <c r="BY59" i="21"/>
  <c r="BW85" i="21"/>
  <c r="BX57" i="21"/>
  <c r="BY89" i="21"/>
  <c r="BZ61" i="21"/>
  <c r="BV53" i="21"/>
  <c r="BU81" i="21"/>
  <c r="BZ91" i="21"/>
  <c r="CA63" i="21"/>
  <c r="BV83" i="21"/>
  <c r="BW55" i="21"/>
  <c r="CC97" i="21"/>
  <c r="CD69" i="21"/>
  <c r="BS47" i="21"/>
  <c r="BR73" i="21"/>
  <c r="CB95" i="21"/>
  <c r="CC67" i="21"/>
  <c r="BY89" i="20"/>
  <c r="BZ61" i="20"/>
  <c r="CA93" i="20"/>
  <c r="CB65" i="20"/>
  <c r="BW85" i="20"/>
  <c r="BX57" i="20"/>
  <c r="BX87" i="20"/>
  <c r="BY59" i="20"/>
  <c r="BS77" i="20"/>
  <c r="BT49" i="20"/>
  <c r="CC97" i="20"/>
  <c r="CD69" i="20"/>
  <c r="CA63" i="20"/>
  <c r="BZ91" i="20"/>
  <c r="BU51" i="20"/>
  <c r="BT79" i="20"/>
  <c r="CB95" i="20"/>
  <c r="CC67" i="20"/>
  <c r="BR73" i="20"/>
  <c r="BS47" i="20"/>
  <c r="BU81" i="20"/>
  <c r="BV53" i="20"/>
  <c r="BV83" i="20"/>
  <c r="BW55" i="20"/>
  <c r="BW55" i="19"/>
  <c r="BV83" i="19"/>
  <c r="BS77" i="19"/>
  <c r="BT49" i="19"/>
  <c r="BS47" i="19"/>
  <c r="BR73" i="19"/>
  <c r="BY89" i="19"/>
  <c r="BZ61" i="19"/>
  <c r="BZ91" i="19"/>
  <c r="CA63" i="19"/>
  <c r="CA93" i="19"/>
  <c r="CB65" i="19"/>
  <c r="BX87" i="19"/>
  <c r="BY59" i="19"/>
  <c r="BU81" i="19"/>
  <c r="BV53" i="19"/>
  <c r="CC97" i="19"/>
  <c r="CD69" i="19"/>
  <c r="BT79" i="19"/>
  <c r="BU51" i="19"/>
  <c r="BW85" i="19"/>
  <c r="BX57" i="19"/>
  <c r="CB95" i="19"/>
  <c r="CC67" i="19"/>
  <c r="BW53" i="6"/>
  <c r="BV81" i="6"/>
  <c r="BT47" i="6"/>
  <c r="BS73" i="6"/>
  <c r="BU49" i="6"/>
  <c r="BT77" i="6"/>
  <c r="CB93" i="6"/>
  <c r="CC65" i="6"/>
  <c r="BU79" i="6"/>
  <c r="BV51" i="6"/>
  <c r="BX55" i="6"/>
  <c r="BW83" i="6"/>
  <c r="CD97" i="6"/>
  <c r="CE69" i="6"/>
  <c r="CA61" i="6"/>
  <c r="BZ89" i="6"/>
  <c r="BX85" i="6"/>
  <c r="BY57" i="6"/>
  <c r="BY87" i="6"/>
  <c r="BZ59" i="6"/>
  <c r="CD67" i="6"/>
  <c r="CC95" i="6"/>
  <c r="CB63" i="6"/>
  <c r="CA91" i="6"/>
  <c r="BW84" i="22" l="1"/>
  <c r="BX56" i="22"/>
  <c r="CC96" i="22"/>
  <c r="CD68" i="22"/>
  <c r="BV82" i="22"/>
  <c r="BW54" i="22"/>
  <c r="BY88" i="22"/>
  <c r="BZ60" i="22"/>
  <c r="CA62" i="22"/>
  <c r="BZ90" i="22"/>
  <c r="BS76" i="22"/>
  <c r="BS101" i="22" s="1"/>
  <c r="BS46" i="22" s="1"/>
  <c r="BT48" i="22"/>
  <c r="CB94" i="22"/>
  <c r="CC66" i="22"/>
  <c r="CD98" i="22"/>
  <c r="CE70" i="22"/>
  <c r="CE99" i="22" s="1"/>
  <c r="BU80" i="22"/>
  <c r="BV52" i="22"/>
  <c r="BT78" i="22"/>
  <c r="BU50" i="22"/>
  <c r="BX86" i="22"/>
  <c r="BY58" i="22"/>
  <c r="CA92" i="22"/>
  <c r="CB64" i="22"/>
  <c r="CC66" i="21"/>
  <c r="CB94" i="21"/>
  <c r="CA92" i="21"/>
  <c r="CB64" i="21"/>
  <c r="BS76" i="21"/>
  <c r="BS101" i="21" s="1"/>
  <c r="BS46" i="21" s="1"/>
  <c r="BT48" i="21"/>
  <c r="BV82" i="21"/>
  <c r="BW54" i="21"/>
  <c r="CC96" i="21"/>
  <c r="CD68" i="21"/>
  <c r="BZ90" i="21"/>
  <c r="CA62" i="21"/>
  <c r="BZ60" i="21"/>
  <c r="BY88" i="21"/>
  <c r="CD98" i="21"/>
  <c r="CE70" i="21"/>
  <c r="CE99" i="21" s="1"/>
  <c r="BU50" i="21"/>
  <c r="BT78" i="21"/>
  <c r="BW84" i="21"/>
  <c r="BX56" i="21"/>
  <c r="BX86" i="21"/>
  <c r="BY58" i="21"/>
  <c r="BV52" i="21"/>
  <c r="BU80" i="21"/>
  <c r="BW84" i="20"/>
  <c r="BX56" i="20"/>
  <c r="BX86" i="20"/>
  <c r="BY58" i="20"/>
  <c r="CA92" i="20"/>
  <c r="CB64" i="20"/>
  <c r="CB94" i="20"/>
  <c r="CC66" i="20"/>
  <c r="BY88" i="20"/>
  <c r="BZ60" i="20"/>
  <c r="BV52" i="20"/>
  <c r="BU80" i="20"/>
  <c r="BV82" i="20"/>
  <c r="BW54" i="20"/>
  <c r="CD98" i="20"/>
  <c r="CE70" i="20"/>
  <c r="CE99" i="20" s="1"/>
  <c r="CC96" i="20"/>
  <c r="CD68" i="20"/>
  <c r="BT78" i="20"/>
  <c r="BU50" i="20"/>
  <c r="BZ90" i="20"/>
  <c r="CA62" i="20"/>
  <c r="BS76" i="20"/>
  <c r="BS101" i="20" s="1"/>
  <c r="BS46" i="20" s="1"/>
  <c r="BT48" i="20"/>
  <c r="CC96" i="19"/>
  <c r="CD68" i="19"/>
  <c r="CB94" i="19"/>
  <c r="CC66" i="19"/>
  <c r="BV82" i="19"/>
  <c r="BW54" i="19"/>
  <c r="BU80" i="19"/>
  <c r="BV52" i="19"/>
  <c r="CD98" i="19"/>
  <c r="CE70" i="19"/>
  <c r="CE99" i="19" s="1"/>
  <c r="CA92" i="19"/>
  <c r="CB64" i="19"/>
  <c r="BZ90" i="19"/>
  <c r="CA62" i="19"/>
  <c r="BX86" i="19"/>
  <c r="BY58" i="19"/>
  <c r="BZ60" i="19"/>
  <c r="BY88" i="19"/>
  <c r="BS76" i="19"/>
  <c r="BS101" i="19" s="1"/>
  <c r="BS46" i="19" s="1"/>
  <c r="BT48" i="19"/>
  <c r="BT78" i="19"/>
  <c r="BU50" i="19"/>
  <c r="BW84" i="19"/>
  <c r="BX56" i="19"/>
  <c r="CB62" i="6"/>
  <c r="CA90" i="6"/>
  <c r="CE98" i="6"/>
  <c r="CF70" i="6"/>
  <c r="CF99" i="6" s="1"/>
  <c r="BT76" i="6"/>
  <c r="BT101" i="6" s="1"/>
  <c r="BT46" i="6" s="1"/>
  <c r="BU48" i="6"/>
  <c r="BY86" i="6"/>
  <c r="BZ58" i="6"/>
  <c r="BV80" i="6"/>
  <c r="BW52" i="6"/>
  <c r="CD66" i="6"/>
  <c r="CC94" i="6"/>
  <c r="CC64" i="6"/>
  <c r="CB92" i="6"/>
  <c r="CD96" i="6"/>
  <c r="CE68" i="6"/>
  <c r="BV50" i="6"/>
  <c r="BU78" i="6"/>
  <c r="CA60" i="6"/>
  <c r="BZ88" i="6"/>
  <c r="BY56" i="6"/>
  <c r="BX84" i="6"/>
  <c r="BX54" i="6"/>
  <c r="BW82" i="6"/>
  <c r="BZ89" i="22" l="1"/>
  <c r="CA61" i="22"/>
  <c r="CB93" i="22"/>
  <c r="CC65" i="22"/>
  <c r="BU79" i="22"/>
  <c r="BV51" i="22"/>
  <c r="CD97" i="22"/>
  <c r="CE69" i="22"/>
  <c r="BY87" i="22"/>
  <c r="BZ59" i="22"/>
  <c r="BS73" i="22"/>
  <c r="BT47" i="22"/>
  <c r="CC95" i="22"/>
  <c r="CD67" i="22"/>
  <c r="BV81" i="22"/>
  <c r="BW53" i="22"/>
  <c r="BX85" i="22"/>
  <c r="BY57" i="22"/>
  <c r="BW83" i="22"/>
  <c r="BX55" i="22"/>
  <c r="BT77" i="22"/>
  <c r="BU49" i="22"/>
  <c r="CA91" i="22"/>
  <c r="CB63" i="22"/>
  <c r="BU79" i="21"/>
  <c r="BV51" i="21"/>
  <c r="CC95" i="21"/>
  <c r="CD67" i="21"/>
  <c r="BV81" i="21"/>
  <c r="BW53" i="21"/>
  <c r="BZ89" i="21"/>
  <c r="CA61" i="21"/>
  <c r="BT47" i="21"/>
  <c r="BS73" i="21"/>
  <c r="BW83" i="21"/>
  <c r="BX55" i="21"/>
  <c r="BY87" i="21"/>
  <c r="BZ59" i="21"/>
  <c r="BT77" i="21"/>
  <c r="BU49" i="21"/>
  <c r="BX85" i="21"/>
  <c r="BY57" i="21"/>
  <c r="CA91" i="21"/>
  <c r="CB63" i="21"/>
  <c r="CB93" i="21"/>
  <c r="CC65" i="21"/>
  <c r="CD97" i="21"/>
  <c r="CE69" i="21"/>
  <c r="BU49" i="20"/>
  <c r="BT77" i="20"/>
  <c r="CC95" i="20"/>
  <c r="CD67" i="20"/>
  <c r="CB93" i="20"/>
  <c r="CC65" i="20"/>
  <c r="BU79" i="20"/>
  <c r="BV51" i="20"/>
  <c r="BY87" i="20"/>
  <c r="BZ59" i="20"/>
  <c r="BV81" i="20"/>
  <c r="BW53" i="20"/>
  <c r="BW83" i="20"/>
  <c r="BX55" i="20"/>
  <c r="CD97" i="20"/>
  <c r="CE69" i="20"/>
  <c r="CA61" i="20"/>
  <c r="BZ89" i="20"/>
  <c r="BY57" i="20"/>
  <c r="BX85" i="20"/>
  <c r="BS73" i="20"/>
  <c r="BT47" i="20"/>
  <c r="CA91" i="20"/>
  <c r="CB63" i="20"/>
  <c r="BY87" i="19"/>
  <c r="BZ59" i="19"/>
  <c r="CA91" i="19"/>
  <c r="CB63" i="19"/>
  <c r="CB93" i="19"/>
  <c r="CC65" i="19"/>
  <c r="CC95" i="19"/>
  <c r="CD67" i="19"/>
  <c r="BT47" i="19"/>
  <c r="BS73" i="19"/>
  <c r="BV81" i="19"/>
  <c r="BW53" i="19"/>
  <c r="BW83" i="19"/>
  <c r="BX55" i="19"/>
  <c r="BT77" i="19"/>
  <c r="BU49" i="19"/>
  <c r="CD97" i="19"/>
  <c r="CE69" i="19"/>
  <c r="BX85" i="19"/>
  <c r="BY57" i="19"/>
  <c r="BU79" i="19"/>
  <c r="BV51" i="19"/>
  <c r="BZ89" i="19"/>
  <c r="CA61" i="19"/>
  <c r="CA59" i="6"/>
  <c r="BZ87" i="6"/>
  <c r="CC93" i="6"/>
  <c r="CD65" i="6"/>
  <c r="CA89" i="6"/>
  <c r="CB61" i="6"/>
  <c r="CE67" i="6"/>
  <c r="CD95" i="6"/>
  <c r="BU47" i="6"/>
  <c r="BT73" i="6"/>
  <c r="BX53" i="6"/>
  <c r="BW81" i="6"/>
  <c r="CF69" i="6"/>
  <c r="CE97" i="6"/>
  <c r="BX83" i="6"/>
  <c r="BY55" i="6"/>
  <c r="BV49" i="6"/>
  <c r="BU77" i="6"/>
  <c r="BZ57" i="6"/>
  <c r="BY85" i="6"/>
  <c r="BW51" i="6"/>
  <c r="BV79" i="6"/>
  <c r="CC63" i="6"/>
  <c r="CB91" i="6"/>
  <c r="CB92" i="22" l="1"/>
  <c r="CC64" i="22"/>
  <c r="BW82" i="22"/>
  <c r="BX54" i="22"/>
  <c r="BX84" i="22"/>
  <c r="BY56" i="22"/>
  <c r="CE98" i="22"/>
  <c r="CF70" i="22"/>
  <c r="CF99" i="22" s="1"/>
  <c r="CD96" i="22"/>
  <c r="CE68" i="22"/>
  <c r="CC94" i="22"/>
  <c r="CD66" i="22"/>
  <c r="BZ58" i="22"/>
  <c r="BY86" i="22"/>
  <c r="BZ88" i="22"/>
  <c r="CA60" i="22"/>
  <c r="CB62" i="22"/>
  <c r="CA90" i="22"/>
  <c r="BU78" i="22"/>
  <c r="BV50" i="22"/>
  <c r="BV80" i="22"/>
  <c r="BW52" i="22"/>
  <c r="BT76" i="22"/>
  <c r="BT101" i="22" s="1"/>
  <c r="BT46" i="22" s="1"/>
  <c r="BU48" i="22"/>
  <c r="CE98" i="21"/>
  <c r="CF70" i="21"/>
  <c r="CF99" i="21" s="1"/>
  <c r="BU78" i="21"/>
  <c r="BV50" i="21"/>
  <c r="CC94" i="21"/>
  <c r="CD66" i="21"/>
  <c r="CA60" i="21"/>
  <c r="BZ88" i="21"/>
  <c r="BW82" i="21"/>
  <c r="BX54" i="21"/>
  <c r="BT76" i="21"/>
  <c r="BT101" i="21" s="1"/>
  <c r="BT46" i="21" s="1"/>
  <c r="BU48" i="21"/>
  <c r="CA90" i="21"/>
  <c r="CB62" i="21"/>
  <c r="CB92" i="21"/>
  <c r="CC64" i="21"/>
  <c r="BX84" i="21"/>
  <c r="BY56" i="21"/>
  <c r="CD96" i="21"/>
  <c r="CE68" i="21"/>
  <c r="BY86" i="21"/>
  <c r="BZ58" i="21"/>
  <c r="BW52" i="21"/>
  <c r="BV80" i="21"/>
  <c r="CE98" i="20"/>
  <c r="CF70" i="20"/>
  <c r="CF99" i="20" s="1"/>
  <c r="BU48" i="20"/>
  <c r="BT76" i="20"/>
  <c r="BT101" i="20" s="1"/>
  <c r="BT46" i="20" s="1"/>
  <c r="BW82" i="20"/>
  <c r="BX54" i="20"/>
  <c r="BY86" i="20"/>
  <c r="BZ58" i="20"/>
  <c r="BV80" i="20"/>
  <c r="BW52" i="20"/>
  <c r="BX84" i="20"/>
  <c r="BY56" i="20"/>
  <c r="CC94" i="20"/>
  <c r="CD66" i="20"/>
  <c r="CD96" i="20"/>
  <c r="CE68" i="20"/>
  <c r="BZ88" i="20"/>
  <c r="CA60" i="20"/>
  <c r="CB92" i="20"/>
  <c r="CC64" i="20"/>
  <c r="CA90" i="20"/>
  <c r="CB62" i="20"/>
  <c r="BU78" i="20"/>
  <c r="BV50" i="20"/>
  <c r="CA90" i="19"/>
  <c r="CB62" i="19"/>
  <c r="BW82" i="19"/>
  <c r="BX54" i="19"/>
  <c r="CD96" i="19"/>
  <c r="CE68" i="19"/>
  <c r="BV80" i="19"/>
  <c r="BW52" i="19"/>
  <c r="BX84" i="19"/>
  <c r="BY56" i="19"/>
  <c r="BY86" i="19"/>
  <c r="BZ58" i="19"/>
  <c r="CE98" i="19"/>
  <c r="CF70" i="19"/>
  <c r="CF99" i="19" s="1"/>
  <c r="BZ88" i="19"/>
  <c r="CA60" i="19"/>
  <c r="BU78" i="19"/>
  <c r="BV50" i="19"/>
  <c r="CC94" i="19"/>
  <c r="CD66" i="19"/>
  <c r="CB92" i="19"/>
  <c r="CC64" i="19"/>
  <c r="BT76" i="19"/>
  <c r="BT101" i="19" s="1"/>
  <c r="BT46" i="19" s="1"/>
  <c r="BU48" i="19"/>
  <c r="CF68" i="6"/>
  <c r="CE96" i="6"/>
  <c r="BZ86" i="6"/>
  <c r="CA58" i="6"/>
  <c r="BY54" i="6"/>
  <c r="BX82" i="6"/>
  <c r="CC62" i="6"/>
  <c r="CB90" i="6"/>
  <c r="CF98" i="6"/>
  <c r="CG70" i="6"/>
  <c r="CG99" i="6" s="1"/>
  <c r="BZ56" i="6"/>
  <c r="BY84" i="6"/>
  <c r="CC92" i="6"/>
  <c r="CD64" i="6"/>
  <c r="BW80" i="6"/>
  <c r="BX52" i="6"/>
  <c r="CE66" i="6"/>
  <c r="CD94" i="6"/>
  <c r="BV78" i="6"/>
  <c r="BW50" i="6"/>
  <c r="BU76" i="6"/>
  <c r="BU101" i="6" s="1"/>
  <c r="BU46" i="6" s="1"/>
  <c r="BV48" i="6"/>
  <c r="CB60" i="6"/>
  <c r="CA88" i="6"/>
  <c r="CA89" i="22" l="1"/>
  <c r="CB61" i="22"/>
  <c r="BZ87" i="22"/>
  <c r="CA59" i="22"/>
  <c r="CD95" i="22"/>
  <c r="CE67" i="22"/>
  <c r="BT73" i="22"/>
  <c r="BU47" i="22"/>
  <c r="BW81" i="22"/>
  <c r="BX53" i="22"/>
  <c r="BY85" i="22"/>
  <c r="BZ57" i="22"/>
  <c r="CE97" i="22"/>
  <c r="CF69" i="22"/>
  <c r="CC93" i="22"/>
  <c r="CD65" i="22"/>
  <c r="BU77" i="22"/>
  <c r="BV49" i="22"/>
  <c r="BV79" i="22"/>
  <c r="BW51" i="22"/>
  <c r="BX83" i="22"/>
  <c r="BY55" i="22"/>
  <c r="CB91" i="22"/>
  <c r="CC63" i="22"/>
  <c r="BW81" i="21"/>
  <c r="BX53" i="21"/>
  <c r="CB61" i="21"/>
  <c r="CA89" i="21"/>
  <c r="BZ87" i="21"/>
  <c r="CA59" i="21"/>
  <c r="CB91" i="21"/>
  <c r="CC63" i="21"/>
  <c r="CD95" i="21"/>
  <c r="CE67" i="21"/>
  <c r="CC93" i="21"/>
  <c r="CD65" i="21"/>
  <c r="CE97" i="21"/>
  <c r="CF69" i="21"/>
  <c r="BT73" i="21"/>
  <c r="BU47" i="21"/>
  <c r="BU77" i="21"/>
  <c r="BV49" i="21"/>
  <c r="BW51" i="21"/>
  <c r="BV79" i="21"/>
  <c r="BY85" i="21"/>
  <c r="BZ57" i="21"/>
  <c r="BX83" i="21"/>
  <c r="BY55" i="21"/>
  <c r="BZ87" i="20"/>
  <c r="CA59" i="20"/>
  <c r="BX83" i="20"/>
  <c r="BY55" i="20"/>
  <c r="BU47" i="20"/>
  <c r="BT73" i="20"/>
  <c r="BV49" i="20"/>
  <c r="BU77" i="20"/>
  <c r="CE97" i="20"/>
  <c r="CF69" i="20"/>
  <c r="CB91" i="20"/>
  <c r="CC63" i="20"/>
  <c r="CC93" i="20"/>
  <c r="CD65" i="20"/>
  <c r="BZ57" i="20"/>
  <c r="BY85" i="20"/>
  <c r="CA89" i="20"/>
  <c r="CB61" i="20"/>
  <c r="BW81" i="20"/>
  <c r="BX53" i="20"/>
  <c r="BV79" i="20"/>
  <c r="BW51" i="20"/>
  <c r="CD95" i="20"/>
  <c r="CE67" i="20"/>
  <c r="CB61" i="19"/>
  <c r="CA89" i="19"/>
  <c r="BU47" i="19"/>
  <c r="BT73" i="19"/>
  <c r="CA59" i="19"/>
  <c r="BZ87" i="19"/>
  <c r="BW51" i="19"/>
  <c r="BV79" i="19"/>
  <c r="BZ57" i="19"/>
  <c r="BY85" i="19"/>
  <c r="CB91" i="19"/>
  <c r="CC63" i="19"/>
  <c r="BU77" i="19"/>
  <c r="BV49" i="19"/>
  <c r="BW81" i="19"/>
  <c r="BX53" i="19"/>
  <c r="CC93" i="19"/>
  <c r="CD65" i="19"/>
  <c r="CE97" i="19"/>
  <c r="CF69" i="19"/>
  <c r="CD95" i="19"/>
  <c r="CE67" i="19"/>
  <c r="BY55" i="19"/>
  <c r="BX83" i="19"/>
  <c r="BY53" i="6"/>
  <c r="BX81" i="6"/>
  <c r="CD63" i="6"/>
  <c r="CC91" i="6"/>
  <c r="CE65" i="6"/>
  <c r="CD93" i="6"/>
  <c r="BW79" i="6"/>
  <c r="BX51" i="6"/>
  <c r="BZ85" i="6"/>
  <c r="CA57" i="6"/>
  <c r="CC61" i="6"/>
  <c r="CB89" i="6"/>
  <c r="BW49" i="6"/>
  <c r="BV77" i="6"/>
  <c r="BZ55" i="6"/>
  <c r="BY83" i="6"/>
  <c r="BV47" i="6"/>
  <c r="BU73" i="6"/>
  <c r="CB59" i="6"/>
  <c r="CA87" i="6"/>
  <c r="CF67" i="6"/>
  <c r="CE95" i="6"/>
  <c r="CF97" i="6"/>
  <c r="CG69" i="6"/>
  <c r="BU76" i="22" l="1"/>
  <c r="BU101" i="22" s="1"/>
  <c r="BU46" i="22" s="1"/>
  <c r="BV48" i="22"/>
  <c r="CE66" i="22"/>
  <c r="CD94" i="22"/>
  <c r="CE96" i="22"/>
  <c r="CF68" i="22"/>
  <c r="CF98" i="22"/>
  <c r="CG70" i="22"/>
  <c r="CG99" i="22" s="1"/>
  <c r="BZ86" i="22"/>
  <c r="CA58" i="22"/>
  <c r="BW50" i="22"/>
  <c r="BV78" i="22"/>
  <c r="BX82" i="22"/>
  <c r="BY54" i="22"/>
  <c r="CB90" i="22"/>
  <c r="CC62" i="22"/>
  <c r="CC92" i="22"/>
  <c r="CD64" i="22"/>
  <c r="BY84" i="22"/>
  <c r="BZ56" i="22"/>
  <c r="BW80" i="22"/>
  <c r="BX52" i="22"/>
  <c r="CA88" i="22"/>
  <c r="CB60" i="22"/>
  <c r="BZ56" i="21"/>
  <c r="BY84" i="21"/>
  <c r="BU76" i="21"/>
  <c r="BU101" i="21" s="1"/>
  <c r="BU46" i="21" s="1"/>
  <c r="BV48" i="21"/>
  <c r="CC92" i="21"/>
  <c r="CD64" i="21"/>
  <c r="BZ86" i="21"/>
  <c r="CA58" i="21"/>
  <c r="CG70" i="21"/>
  <c r="CG99" i="21" s="1"/>
  <c r="CF98" i="21"/>
  <c r="CA88" i="21"/>
  <c r="CB60" i="21"/>
  <c r="CD94" i="21"/>
  <c r="CE66" i="21"/>
  <c r="BW80" i="21"/>
  <c r="BX52" i="21"/>
  <c r="CB90" i="21"/>
  <c r="CC62" i="21"/>
  <c r="BV78" i="21"/>
  <c r="BW50" i="21"/>
  <c r="CE96" i="21"/>
  <c r="CF68" i="21"/>
  <c r="BY54" i="21"/>
  <c r="BX82" i="21"/>
  <c r="BW80" i="20"/>
  <c r="BX52" i="20"/>
  <c r="BV48" i="20"/>
  <c r="BU76" i="20"/>
  <c r="BU101" i="20" s="1"/>
  <c r="BU46" i="20" s="1"/>
  <c r="BZ56" i="20"/>
  <c r="BY84" i="20"/>
  <c r="CA58" i="20"/>
  <c r="BZ86" i="20"/>
  <c r="CD64" i="20"/>
  <c r="CC92" i="20"/>
  <c r="CB90" i="20"/>
  <c r="CC62" i="20"/>
  <c r="CF98" i="20"/>
  <c r="CG70" i="20"/>
  <c r="CG99" i="20" s="1"/>
  <c r="CA88" i="20"/>
  <c r="CB60" i="20"/>
  <c r="CE96" i="20"/>
  <c r="CF68" i="20"/>
  <c r="BW50" i="20"/>
  <c r="BV78" i="20"/>
  <c r="CD94" i="20"/>
  <c r="CE66" i="20"/>
  <c r="BX82" i="20"/>
  <c r="BY54" i="20"/>
  <c r="BX52" i="19"/>
  <c r="BW80" i="19"/>
  <c r="CC92" i="19"/>
  <c r="CD64" i="19"/>
  <c r="BX82" i="19"/>
  <c r="BY54" i="19"/>
  <c r="BY84" i="19"/>
  <c r="BZ56" i="19"/>
  <c r="BV78" i="19"/>
  <c r="BW50" i="19"/>
  <c r="CA88" i="19"/>
  <c r="CB60" i="19"/>
  <c r="BU76" i="19"/>
  <c r="BU101" i="19" s="1"/>
  <c r="BU46" i="19" s="1"/>
  <c r="BV48" i="19"/>
  <c r="CD94" i="19"/>
  <c r="CE66" i="19"/>
  <c r="CE96" i="19"/>
  <c r="CF68" i="19"/>
  <c r="CF98" i="19"/>
  <c r="CG70" i="19"/>
  <c r="CG99" i="19" s="1"/>
  <c r="BZ86" i="19"/>
  <c r="CA58" i="19"/>
  <c r="CB90" i="19"/>
  <c r="CC62" i="19"/>
  <c r="CH70" i="6"/>
  <c r="CH99" i="6" s="1"/>
  <c r="CG98" i="6"/>
  <c r="BW78" i="6"/>
  <c r="BX50" i="6"/>
  <c r="CC60" i="6"/>
  <c r="CB88" i="6"/>
  <c r="CD62" i="6"/>
  <c r="CC90" i="6"/>
  <c r="CD92" i="6"/>
  <c r="CE64" i="6"/>
  <c r="CA56" i="6"/>
  <c r="BZ84" i="6"/>
  <c r="CG68" i="6"/>
  <c r="CF96" i="6"/>
  <c r="CB58" i="6"/>
  <c r="CA86" i="6"/>
  <c r="BY52" i="6"/>
  <c r="BX80" i="6"/>
  <c r="CF66" i="6"/>
  <c r="CE94" i="6"/>
  <c r="BV76" i="6"/>
  <c r="BV101" i="6" s="1"/>
  <c r="BV46" i="6" s="1"/>
  <c r="BW48" i="6"/>
  <c r="BZ54" i="6"/>
  <c r="BY82" i="6"/>
  <c r="CB89" i="22" l="1"/>
  <c r="CC61" i="22"/>
  <c r="BZ85" i="22"/>
  <c r="CA57" i="22"/>
  <c r="CF97" i="22"/>
  <c r="CG69" i="22"/>
  <c r="BW79" i="22"/>
  <c r="BX51" i="22"/>
  <c r="CE95" i="22"/>
  <c r="CF67" i="22"/>
  <c r="BY83" i="22"/>
  <c r="BZ55" i="22"/>
  <c r="CD93" i="22"/>
  <c r="CE65" i="22"/>
  <c r="CA87" i="22"/>
  <c r="CB59" i="22"/>
  <c r="BV77" i="22"/>
  <c r="BW49" i="22"/>
  <c r="CD63" i="22"/>
  <c r="CC91" i="22"/>
  <c r="BX81" i="22"/>
  <c r="BY53" i="22"/>
  <c r="BU73" i="22"/>
  <c r="BV47" i="22"/>
  <c r="CC61" i="21"/>
  <c r="CB89" i="21"/>
  <c r="BU73" i="21"/>
  <c r="BV47" i="21"/>
  <c r="CC91" i="21"/>
  <c r="CD63" i="21"/>
  <c r="BY83" i="21"/>
  <c r="BZ55" i="21"/>
  <c r="BW79" i="21"/>
  <c r="BX51" i="21"/>
  <c r="BV77" i="21"/>
  <c r="BW49" i="21"/>
  <c r="CA57" i="21"/>
  <c r="BZ85" i="21"/>
  <c r="BX81" i="21"/>
  <c r="BY53" i="21"/>
  <c r="CA87" i="21"/>
  <c r="CB59" i="21"/>
  <c r="CF97" i="21"/>
  <c r="CG69" i="21"/>
  <c r="CE95" i="21"/>
  <c r="CF67" i="21"/>
  <c r="CD93" i="21"/>
  <c r="CE65" i="21"/>
  <c r="BY83" i="20"/>
  <c r="BZ55" i="20"/>
  <c r="CE95" i="20"/>
  <c r="CF67" i="20"/>
  <c r="BU73" i="20"/>
  <c r="BV47" i="20"/>
  <c r="BW79" i="20"/>
  <c r="BX51" i="20"/>
  <c r="BW49" i="20"/>
  <c r="BV77" i="20"/>
  <c r="CB89" i="20"/>
  <c r="CC61" i="20"/>
  <c r="CB59" i="20"/>
  <c r="CA87" i="20"/>
  <c r="BZ85" i="20"/>
  <c r="CA57" i="20"/>
  <c r="CF97" i="20"/>
  <c r="CG69" i="20"/>
  <c r="BY53" i="20"/>
  <c r="BX81" i="20"/>
  <c r="CC91" i="20"/>
  <c r="CD63" i="20"/>
  <c r="CE65" i="20"/>
  <c r="CD93" i="20"/>
  <c r="CC91" i="19"/>
  <c r="CD63" i="19"/>
  <c r="CA57" i="19"/>
  <c r="BZ85" i="19"/>
  <c r="BV77" i="19"/>
  <c r="BW49" i="19"/>
  <c r="CD93" i="19"/>
  <c r="CE65" i="19"/>
  <c r="BU73" i="19"/>
  <c r="BV47" i="19"/>
  <c r="CB89" i="19"/>
  <c r="CC61" i="19"/>
  <c r="CF97" i="19"/>
  <c r="CG69" i="19"/>
  <c r="BW79" i="19"/>
  <c r="BX51" i="19"/>
  <c r="CE95" i="19"/>
  <c r="CF67" i="19"/>
  <c r="CA87" i="19"/>
  <c r="CB59" i="19"/>
  <c r="BY83" i="19"/>
  <c r="BZ55" i="19"/>
  <c r="BX81" i="19"/>
  <c r="BY53" i="19"/>
  <c r="CB87" i="6"/>
  <c r="CC59" i="6"/>
  <c r="BV73" i="6"/>
  <c r="BW47" i="6"/>
  <c r="CH69" i="6"/>
  <c r="CG97" i="6"/>
  <c r="BY51" i="6"/>
  <c r="BX79" i="6"/>
  <c r="CB57" i="6"/>
  <c r="CA85" i="6"/>
  <c r="CF65" i="6"/>
  <c r="CE93" i="6"/>
  <c r="CA55" i="6"/>
  <c r="BZ83" i="6"/>
  <c r="CE63" i="6"/>
  <c r="CD91" i="6"/>
  <c r="BX49" i="6"/>
  <c r="BW77" i="6"/>
  <c r="CD61" i="6"/>
  <c r="CC89" i="6"/>
  <c r="CG67" i="6"/>
  <c r="CF95" i="6"/>
  <c r="BY81" i="6"/>
  <c r="BZ53" i="6"/>
  <c r="BX80" i="22" l="1"/>
  <c r="BY52" i="22"/>
  <c r="BV76" i="22"/>
  <c r="BV101" i="22" s="1"/>
  <c r="BV46" i="22" s="1"/>
  <c r="BW48" i="22"/>
  <c r="CG98" i="22"/>
  <c r="CH70" i="22"/>
  <c r="CH99" i="22" s="1"/>
  <c r="CD92" i="22"/>
  <c r="CE64" i="22"/>
  <c r="CB88" i="22"/>
  <c r="CC60" i="22"/>
  <c r="BY82" i="22"/>
  <c r="BZ54" i="22"/>
  <c r="CE94" i="22"/>
  <c r="CF66" i="22"/>
  <c r="CB58" i="22"/>
  <c r="CA86" i="22"/>
  <c r="BW78" i="22"/>
  <c r="BX50" i="22"/>
  <c r="CF96" i="22"/>
  <c r="CG68" i="22"/>
  <c r="CC90" i="22"/>
  <c r="CD62" i="22"/>
  <c r="BZ84" i="22"/>
  <c r="CA56" i="22"/>
  <c r="CF96" i="21"/>
  <c r="CG68" i="21"/>
  <c r="CE64" i="21"/>
  <c r="CD92" i="21"/>
  <c r="CC90" i="21"/>
  <c r="CD62" i="21"/>
  <c r="BY82" i="21"/>
  <c r="BZ54" i="21"/>
  <c r="CA86" i="21"/>
  <c r="CB58" i="21"/>
  <c r="CE94" i="21"/>
  <c r="CF66" i="21"/>
  <c r="CA56" i="21"/>
  <c r="BZ84" i="21"/>
  <c r="CG98" i="21"/>
  <c r="CH70" i="21"/>
  <c r="CH99" i="21" s="1"/>
  <c r="BW78" i="21"/>
  <c r="BX50" i="21"/>
  <c r="BV76" i="21"/>
  <c r="BV101" i="21" s="1"/>
  <c r="BV46" i="21" s="1"/>
  <c r="BW48" i="21"/>
  <c r="CB88" i="21"/>
  <c r="CC60" i="21"/>
  <c r="BY52" i="21"/>
  <c r="BX80" i="21"/>
  <c r="CE94" i="20"/>
  <c r="CF66" i="20"/>
  <c r="BY52" i="20"/>
  <c r="BX80" i="20"/>
  <c r="CB88" i="20"/>
  <c r="CC60" i="20"/>
  <c r="CF96" i="20"/>
  <c r="CG68" i="20"/>
  <c r="CG98" i="20"/>
  <c r="CH70" i="20"/>
  <c r="CH99" i="20" s="1"/>
  <c r="BZ84" i="20"/>
  <c r="CA56" i="20"/>
  <c r="CB58" i="20"/>
  <c r="CA86" i="20"/>
  <c r="CD92" i="20"/>
  <c r="CE64" i="20"/>
  <c r="BV76" i="20"/>
  <c r="BV101" i="20" s="1"/>
  <c r="BV46" i="20" s="1"/>
  <c r="BW48" i="20"/>
  <c r="CC90" i="20"/>
  <c r="CD62" i="20"/>
  <c r="BY82" i="20"/>
  <c r="BZ54" i="20"/>
  <c r="BX50" i="20"/>
  <c r="BW78" i="20"/>
  <c r="CE94" i="19"/>
  <c r="CF66" i="19"/>
  <c r="CB88" i="19"/>
  <c r="CC60" i="19"/>
  <c r="CF96" i="19"/>
  <c r="CG68" i="19"/>
  <c r="BV76" i="19"/>
  <c r="BV101" i="19" s="1"/>
  <c r="BV46" i="19" s="1"/>
  <c r="BW48" i="19"/>
  <c r="CD92" i="19"/>
  <c r="CE64" i="19"/>
  <c r="BZ54" i="19"/>
  <c r="BY82" i="19"/>
  <c r="BY52" i="19"/>
  <c r="BX80" i="19"/>
  <c r="BZ84" i="19"/>
  <c r="CA56" i="19"/>
  <c r="CG98" i="19"/>
  <c r="CH70" i="19"/>
  <c r="CH99" i="19" s="1"/>
  <c r="BW78" i="19"/>
  <c r="BX50" i="19"/>
  <c r="CC90" i="19"/>
  <c r="CD62" i="19"/>
  <c r="CA86" i="19"/>
  <c r="CB58" i="19"/>
  <c r="CF64" i="6"/>
  <c r="CE92" i="6"/>
  <c r="CI70" i="6"/>
  <c r="CI99" i="6" s="1"/>
  <c r="CH98" i="6"/>
  <c r="CG96" i="6"/>
  <c r="CH68" i="6"/>
  <c r="BZ82" i="6"/>
  <c r="CA54" i="6"/>
  <c r="BY80" i="6"/>
  <c r="BZ52" i="6"/>
  <c r="CB56" i="6"/>
  <c r="CA84" i="6"/>
  <c r="BX48" i="6"/>
  <c r="BW76" i="6"/>
  <c r="BW101" i="6" s="1"/>
  <c r="BW46" i="6" s="1"/>
  <c r="CD90" i="6"/>
  <c r="CE62" i="6"/>
  <c r="CG66" i="6"/>
  <c r="CF94" i="6"/>
  <c r="CC88" i="6"/>
  <c r="CD60" i="6"/>
  <c r="BY50" i="6"/>
  <c r="BX78" i="6"/>
  <c r="CC58" i="6"/>
  <c r="CB86" i="6"/>
  <c r="CE93" i="22" l="1"/>
  <c r="CF65" i="22"/>
  <c r="CG97" i="22"/>
  <c r="CH69" i="22"/>
  <c r="BW77" i="22"/>
  <c r="BX49" i="22"/>
  <c r="BV73" i="22"/>
  <c r="BW47" i="22"/>
  <c r="CA85" i="22"/>
  <c r="CB57" i="22"/>
  <c r="CF95" i="22"/>
  <c r="CG67" i="22"/>
  <c r="BZ83" i="22"/>
  <c r="CA55" i="22"/>
  <c r="BX79" i="22"/>
  <c r="BY51" i="22"/>
  <c r="CC89" i="22"/>
  <c r="CD61" i="22"/>
  <c r="BY81" i="22"/>
  <c r="BZ53" i="22"/>
  <c r="CB87" i="22"/>
  <c r="CC59" i="22"/>
  <c r="CD91" i="22"/>
  <c r="CE63" i="22"/>
  <c r="BX49" i="21"/>
  <c r="BW77" i="21"/>
  <c r="CF95" i="21"/>
  <c r="CG67" i="21"/>
  <c r="CE93" i="21"/>
  <c r="CF65" i="21"/>
  <c r="BZ83" i="21"/>
  <c r="CA55" i="21"/>
  <c r="BY81" i="21"/>
  <c r="BZ53" i="21"/>
  <c r="BW47" i="21"/>
  <c r="BV73" i="21"/>
  <c r="BX79" i="21"/>
  <c r="BY51" i="21"/>
  <c r="CC59" i="21"/>
  <c r="CB87" i="21"/>
  <c r="CC89" i="21"/>
  <c r="CD61" i="21"/>
  <c r="CD91" i="21"/>
  <c r="CE63" i="21"/>
  <c r="CB57" i="21"/>
  <c r="CA85" i="21"/>
  <c r="CG97" i="21"/>
  <c r="CH69" i="21"/>
  <c r="CG97" i="20"/>
  <c r="CH69" i="20"/>
  <c r="CA85" i="20"/>
  <c r="CB57" i="20"/>
  <c r="BY81" i="20"/>
  <c r="BZ53" i="20"/>
  <c r="CF65" i="20"/>
  <c r="CE93" i="20"/>
  <c r="BY51" i="20"/>
  <c r="BX79" i="20"/>
  <c r="BZ83" i="20"/>
  <c r="CA55" i="20"/>
  <c r="CB87" i="20"/>
  <c r="CC59" i="20"/>
  <c r="CE63" i="20"/>
  <c r="CD91" i="20"/>
  <c r="BW77" i="20"/>
  <c r="BX49" i="20"/>
  <c r="CF95" i="20"/>
  <c r="CG67" i="20"/>
  <c r="CC89" i="20"/>
  <c r="CD61" i="20"/>
  <c r="BV73" i="20"/>
  <c r="BW47" i="20"/>
  <c r="BV73" i="19"/>
  <c r="BW47" i="19"/>
  <c r="BY81" i="19"/>
  <c r="BZ53" i="19"/>
  <c r="BX79" i="19"/>
  <c r="BY51" i="19"/>
  <c r="CC89" i="19"/>
  <c r="CD61" i="19"/>
  <c r="BZ83" i="19"/>
  <c r="CA55" i="19"/>
  <c r="CA85" i="19"/>
  <c r="CB57" i="19"/>
  <c r="CD91" i="19"/>
  <c r="CE63" i="19"/>
  <c r="CE93" i="19"/>
  <c r="CF65" i="19"/>
  <c r="CF95" i="19"/>
  <c r="CG67" i="19"/>
  <c r="CB87" i="19"/>
  <c r="CC59" i="19"/>
  <c r="BW77" i="19"/>
  <c r="BX49" i="19"/>
  <c r="CG97" i="19"/>
  <c r="CH69" i="19"/>
  <c r="BX47" i="6"/>
  <c r="BW73" i="6"/>
  <c r="CE61" i="6"/>
  <c r="CD89" i="6"/>
  <c r="CF63" i="6"/>
  <c r="CE91" i="6"/>
  <c r="CC87" i="6"/>
  <c r="CD59" i="6"/>
  <c r="CI69" i="6"/>
  <c r="CH97" i="6"/>
  <c r="BY49" i="6"/>
  <c r="BX77" i="6"/>
  <c r="CC57" i="6"/>
  <c r="CB85" i="6"/>
  <c r="CA53" i="6"/>
  <c r="BZ81" i="6"/>
  <c r="CB55" i="6"/>
  <c r="CA83" i="6"/>
  <c r="BZ51" i="6"/>
  <c r="BY79" i="6"/>
  <c r="CH67" i="6"/>
  <c r="CG95" i="6"/>
  <c r="CG65" i="6"/>
  <c r="CF93" i="6"/>
  <c r="BY80" i="22" l="1"/>
  <c r="BZ52" i="22"/>
  <c r="BW76" i="22"/>
  <c r="BW101" i="22" s="1"/>
  <c r="BW46" i="22" s="1"/>
  <c r="BX48" i="22"/>
  <c r="CA54" i="22"/>
  <c r="BZ82" i="22"/>
  <c r="CE92" i="22"/>
  <c r="CF64" i="22"/>
  <c r="BX78" i="22"/>
  <c r="BY50" i="22"/>
  <c r="CC88" i="22"/>
  <c r="CD60" i="22"/>
  <c r="CG96" i="22"/>
  <c r="CH68" i="22"/>
  <c r="CD90" i="22"/>
  <c r="CE62" i="22"/>
  <c r="CB86" i="22"/>
  <c r="CC58" i="22"/>
  <c r="CF94" i="22"/>
  <c r="CG66" i="22"/>
  <c r="CA84" i="22"/>
  <c r="CB56" i="22"/>
  <c r="CH98" i="22"/>
  <c r="CI70" i="22"/>
  <c r="CI99" i="22" s="1"/>
  <c r="CA84" i="21"/>
  <c r="CB56" i="21"/>
  <c r="CC88" i="21"/>
  <c r="CD60" i="21"/>
  <c r="CH98" i="21"/>
  <c r="CI70" i="21"/>
  <c r="CI99" i="21" s="1"/>
  <c r="BZ52" i="21"/>
  <c r="BY80" i="21"/>
  <c r="CF94" i="21"/>
  <c r="CG66" i="21"/>
  <c r="BX78" i="21"/>
  <c r="BY50" i="21"/>
  <c r="CB86" i="21"/>
  <c r="CC58" i="21"/>
  <c r="CF64" i="21"/>
  <c r="CE92" i="21"/>
  <c r="CG96" i="21"/>
  <c r="CH68" i="21"/>
  <c r="BX48" i="21"/>
  <c r="BW76" i="21"/>
  <c r="BW101" i="21" s="1"/>
  <c r="BW46" i="21" s="1"/>
  <c r="CD90" i="21"/>
  <c r="CE62" i="21"/>
  <c r="BZ82" i="21"/>
  <c r="CA54" i="21"/>
  <c r="BW76" i="20"/>
  <c r="BW101" i="20" s="1"/>
  <c r="BW46" i="20" s="1"/>
  <c r="BX48" i="20"/>
  <c r="CE92" i="20"/>
  <c r="CF64" i="20"/>
  <c r="BZ82" i="20"/>
  <c r="CA54" i="20"/>
  <c r="CB86" i="20"/>
  <c r="CC58" i="20"/>
  <c r="CC88" i="20"/>
  <c r="CD60" i="20"/>
  <c r="CB56" i="20"/>
  <c r="CA84" i="20"/>
  <c r="BY50" i="20"/>
  <c r="BX78" i="20"/>
  <c r="CH98" i="20"/>
  <c r="CI70" i="20"/>
  <c r="CI99" i="20" s="1"/>
  <c r="CF94" i="20"/>
  <c r="CG66" i="20"/>
  <c r="CD90" i="20"/>
  <c r="CE62" i="20"/>
  <c r="CG96" i="20"/>
  <c r="CH68" i="20"/>
  <c r="BY80" i="20"/>
  <c r="BZ52" i="20"/>
  <c r="CD90" i="19"/>
  <c r="CE62" i="19"/>
  <c r="CE92" i="19"/>
  <c r="CF64" i="19"/>
  <c r="BZ82" i="19"/>
  <c r="CA54" i="19"/>
  <c r="CH98" i="19"/>
  <c r="CI70" i="19"/>
  <c r="CI99" i="19" s="1"/>
  <c r="BX78" i="19"/>
  <c r="BY50" i="19"/>
  <c r="CC88" i="19"/>
  <c r="CD60" i="19"/>
  <c r="CB86" i="19"/>
  <c r="CC58" i="19"/>
  <c r="CG96" i="19"/>
  <c r="CH68" i="19"/>
  <c r="CB56" i="19"/>
  <c r="CA84" i="19"/>
  <c r="BW76" i="19"/>
  <c r="BW101" i="19" s="1"/>
  <c r="BW46" i="19" s="1"/>
  <c r="BX48" i="19"/>
  <c r="CF94" i="19"/>
  <c r="CG66" i="19"/>
  <c r="BZ52" i="19"/>
  <c r="BY80" i="19"/>
  <c r="CG64" i="6"/>
  <c r="CF92" i="6"/>
  <c r="CA52" i="6"/>
  <c r="BZ80" i="6"/>
  <c r="CE60" i="6"/>
  <c r="CD88" i="6"/>
  <c r="CA82" i="6"/>
  <c r="CB54" i="6"/>
  <c r="CI68" i="6"/>
  <c r="CH96" i="6"/>
  <c r="BZ50" i="6"/>
  <c r="BY78" i="6"/>
  <c r="CH66" i="6"/>
  <c r="CG94" i="6"/>
  <c r="CD58" i="6"/>
  <c r="CC86" i="6"/>
  <c r="CE90" i="6"/>
  <c r="CF62" i="6"/>
  <c r="CB84" i="6"/>
  <c r="CC56" i="6"/>
  <c r="CI98" i="6"/>
  <c r="CJ70" i="6"/>
  <c r="CJ99" i="6" s="1"/>
  <c r="BY48" i="6"/>
  <c r="BX76" i="6"/>
  <c r="BX101" i="6" s="1"/>
  <c r="BX46" i="6" s="1"/>
  <c r="CF93" i="22" l="1"/>
  <c r="CG65" i="22"/>
  <c r="CB85" i="22"/>
  <c r="CC57" i="22"/>
  <c r="CA83" i="22"/>
  <c r="CB55" i="22"/>
  <c r="BX77" i="22"/>
  <c r="BY49" i="22"/>
  <c r="BW73" i="22"/>
  <c r="BX47" i="22"/>
  <c r="CH97" i="22"/>
  <c r="CI69" i="22"/>
  <c r="CG95" i="22"/>
  <c r="CH67" i="22"/>
  <c r="CC87" i="22"/>
  <c r="CD59" i="22"/>
  <c r="BY79" i="22"/>
  <c r="BZ51" i="22"/>
  <c r="BZ81" i="22"/>
  <c r="CA53" i="22"/>
  <c r="CE91" i="22"/>
  <c r="CF63" i="22"/>
  <c r="CD89" i="22"/>
  <c r="CE61" i="22"/>
  <c r="CE91" i="21"/>
  <c r="CF63" i="21"/>
  <c r="CC87" i="21"/>
  <c r="CD59" i="21"/>
  <c r="CG65" i="21"/>
  <c r="CF93" i="21"/>
  <c r="BZ81" i="21"/>
  <c r="CA53" i="21"/>
  <c r="BW73" i="21"/>
  <c r="BX47" i="21"/>
  <c r="BZ51" i="21"/>
  <c r="BY79" i="21"/>
  <c r="CD89" i="21"/>
  <c r="CE61" i="21"/>
  <c r="CA83" i="21"/>
  <c r="CB55" i="21"/>
  <c r="BY49" i="21"/>
  <c r="BX77" i="21"/>
  <c r="CH97" i="21"/>
  <c r="CI69" i="21"/>
  <c r="CG95" i="21"/>
  <c r="CH67" i="21"/>
  <c r="CB85" i="21"/>
  <c r="CC57" i="21"/>
  <c r="CA53" i="20"/>
  <c r="BZ81" i="20"/>
  <c r="CH97" i="20"/>
  <c r="CI69" i="20"/>
  <c r="BY79" i="20"/>
  <c r="BZ51" i="20"/>
  <c r="CF93" i="20"/>
  <c r="CG65" i="20"/>
  <c r="CB85" i="20"/>
  <c r="CC57" i="20"/>
  <c r="CG95" i="20"/>
  <c r="CH67" i="20"/>
  <c r="CD89" i="20"/>
  <c r="CE61" i="20"/>
  <c r="BX77" i="20"/>
  <c r="BY49" i="20"/>
  <c r="CC87" i="20"/>
  <c r="CD59" i="20"/>
  <c r="CA83" i="20"/>
  <c r="CB55" i="20"/>
  <c r="CE91" i="20"/>
  <c r="CF63" i="20"/>
  <c r="BW73" i="20"/>
  <c r="BX47" i="20"/>
  <c r="BZ81" i="19"/>
  <c r="CA53" i="19"/>
  <c r="CG95" i="19"/>
  <c r="CH67" i="19"/>
  <c r="CA83" i="19"/>
  <c r="CB55" i="19"/>
  <c r="CD89" i="19"/>
  <c r="CE61" i="19"/>
  <c r="BW73" i="19"/>
  <c r="BX47" i="19"/>
  <c r="CH97" i="19"/>
  <c r="CI69" i="19"/>
  <c r="CC87" i="19"/>
  <c r="CD59" i="19"/>
  <c r="BX77" i="19"/>
  <c r="BY49" i="19"/>
  <c r="BY79" i="19"/>
  <c r="BZ51" i="19"/>
  <c r="CE91" i="19"/>
  <c r="CF63" i="19"/>
  <c r="CF93" i="19"/>
  <c r="CG65" i="19"/>
  <c r="CB85" i="19"/>
  <c r="CC57" i="19"/>
  <c r="CC55" i="6"/>
  <c r="CB83" i="6"/>
  <c r="BZ49" i="6"/>
  <c r="BY77" i="6"/>
  <c r="CH95" i="6"/>
  <c r="CI67" i="6"/>
  <c r="CF61" i="6"/>
  <c r="CE89" i="6"/>
  <c r="CD57" i="6"/>
  <c r="CC85" i="6"/>
  <c r="CA51" i="6"/>
  <c r="BZ79" i="6"/>
  <c r="CA81" i="6"/>
  <c r="CB53" i="6"/>
  <c r="CG63" i="6"/>
  <c r="CF91" i="6"/>
  <c r="BY47" i="6"/>
  <c r="BX73" i="6"/>
  <c r="CE59" i="6"/>
  <c r="CD87" i="6"/>
  <c r="CI97" i="6"/>
  <c r="CJ69" i="6"/>
  <c r="CH65" i="6"/>
  <c r="CG93" i="6"/>
  <c r="CA82" i="22" l="1"/>
  <c r="CB54" i="22"/>
  <c r="BY78" i="22"/>
  <c r="BZ50" i="22"/>
  <c r="CG64" i="22"/>
  <c r="CF92" i="22"/>
  <c r="CD88" i="22"/>
  <c r="CE60" i="22"/>
  <c r="CH96" i="22"/>
  <c r="CI68" i="22"/>
  <c r="CD58" i="22"/>
  <c r="CC86" i="22"/>
  <c r="BZ80" i="22"/>
  <c r="CA52" i="22"/>
  <c r="BX76" i="22"/>
  <c r="BX101" i="22" s="1"/>
  <c r="BX46" i="22" s="1"/>
  <c r="BY48" i="22"/>
  <c r="CG94" i="22"/>
  <c r="CH66" i="22"/>
  <c r="CE90" i="22"/>
  <c r="CF62" i="22"/>
  <c r="CB84" i="22"/>
  <c r="CC56" i="22"/>
  <c r="CI98" i="22"/>
  <c r="CJ70" i="22"/>
  <c r="CJ99" i="22" s="1"/>
  <c r="CH96" i="21"/>
  <c r="CI68" i="21"/>
  <c r="CE90" i="21"/>
  <c r="CF62" i="21"/>
  <c r="CB84" i="21"/>
  <c r="CC56" i="21"/>
  <c r="CG94" i="21"/>
  <c r="CH66" i="21"/>
  <c r="CC86" i="21"/>
  <c r="CD58" i="21"/>
  <c r="BZ80" i="21"/>
  <c r="CA52" i="21"/>
  <c r="BY78" i="21"/>
  <c r="BZ50" i="21"/>
  <c r="CA82" i="21"/>
  <c r="CB54" i="21"/>
  <c r="CI98" i="21"/>
  <c r="CJ70" i="21"/>
  <c r="CJ99" i="21" s="1"/>
  <c r="CD88" i="21"/>
  <c r="CE60" i="21"/>
  <c r="BX76" i="21"/>
  <c r="BX101" i="21" s="1"/>
  <c r="BX46" i="21" s="1"/>
  <c r="BY48" i="21"/>
  <c r="CF92" i="21"/>
  <c r="CG64" i="21"/>
  <c r="BZ50" i="20"/>
  <c r="BY78" i="20"/>
  <c r="CF92" i="20"/>
  <c r="CG64" i="20"/>
  <c r="CB84" i="20"/>
  <c r="CC56" i="20"/>
  <c r="BY48" i="20"/>
  <c r="BX76" i="20"/>
  <c r="BX101" i="20" s="1"/>
  <c r="BX46" i="20" s="1"/>
  <c r="CG94" i="20"/>
  <c r="CH66" i="20"/>
  <c r="BZ80" i="20"/>
  <c r="CA52" i="20"/>
  <c r="CH96" i="20"/>
  <c r="CI68" i="20"/>
  <c r="CI98" i="20"/>
  <c r="CJ70" i="20"/>
  <c r="CJ99" i="20" s="1"/>
  <c r="CD88" i="20"/>
  <c r="CE60" i="20"/>
  <c r="CC86" i="20"/>
  <c r="CD58" i="20"/>
  <c r="CF62" i="20"/>
  <c r="CE90" i="20"/>
  <c r="CB54" i="20"/>
  <c r="CA82" i="20"/>
  <c r="BY78" i="19"/>
  <c r="BZ50" i="19"/>
  <c r="CD88" i="19"/>
  <c r="CE60" i="19"/>
  <c r="CF92" i="19"/>
  <c r="CG64" i="19"/>
  <c r="CH96" i="19"/>
  <c r="CI68" i="19"/>
  <c r="BZ80" i="19"/>
  <c r="CA52" i="19"/>
  <c r="BY48" i="19"/>
  <c r="BX76" i="19"/>
  <c r="BX101" i="19" s="1"/>
  <c r="BX46" i="19" s="1"/>
  <c r="CB54" i="19"/>
  <c r="CA82" i="19"/>
  <c r="CC86" i="19"/>
  <c r="CD58" i="19"/>
  <c r="CE90" i="19"/>
  <c r="CF62" i="19"/>
  <c r="CG94" i="19"/>
  <c r="CH66" i="19"/>
  <c r="CB84" i="19"/>
  <c r="CC56" i="19"/>
  <c r="CI98" i="19"/>
  <c r="CJ70" i="19"/>
  <c r="CJ99" i="19" s="1"/>
  <c r="CH64" i="6"/>
  <c r="CG92" i="6"/>
  <c r="CI66" i="6"/>
  <c r="CH94" i="6"/>
  <c r="CK70" i="6"/>
  <c r="CK99" i="6" s="1"/>
  <c r="CJ98" i="6"/>
  <c r="CB82" i="6"/>
  <c r="CC54" i="6"/>
  <c r="CF60" i="6"/>
  <c r="CE88" i="6"/>
  <c r="CB52" i="6"/>
  <c r="CA80" i="6"/>
  <c r="CA50" i="6"/>
  <c r="BZ78" i="6"/>
  <c r="CF90" i="6"/>
  <c r="CG62" i="6"/>
  <c r="CI96" i="6"/>
  <c r="CJ68" i="6"/>
  <c r="BZ48" i="6"/>
  <c r="BY76" i="6"/>
  <c r="BY101" i="6" s="1"/>
  <c r="BY46" i="6" s="1"/>
  <c r="CD86" i="6"/>
  <c r="CE58" i="6"/>
  <c r="CC84" i="6"/>
  <c r="CD56" i="6"/>
  <c r="CE89" i="22" l="1"/>
  <c r="CF61" i="22"/>
  <c r="CG93" i="22"/>
  <c r="CH65" i="22"/>
  <c r="CC85" i="22"/>
  <c r="CD57" i="22"/>
  <c r="CD87" i="22"/>
  <c r="CE59" i="22"/>
  <c r="BX73" i="22"/>
  <c r="BY47" i="22"/>
  <c r="CF91" i="22"/>
  <c r="CG63" i="22"/>
  <c r="CH95" i="22"/>
  <c r="CI67" i="22"/>
  <c r="CI97" i="22"/>
  <c r="CJ69" i="22"/>
  <c r="CB83" i="22"/>
  <c r="CC55" i="22"/>
  <c r="BZ49" i="22"/>
  <c r="BY77" i="22"/>
  <c r="CA81" i="22"/>
  <c r="CB53" i="22"/>
  <c r="BZ79" i="22"/>
  <c r="CA51" i="22"/>
  <c r="CH65" i="21"/>
  <c r="CG93" i="21"/>
  <c r="BY77" i="21"/>
  <c r="BZ49" i="21"/>
  <c r="CC85" i="21"/>
  <c r="CD57" i="21"/>
  <c r="BX73" i="21"/>
  <c r="BY47" i="21"/>
  <c r="CB83" i="21"/>
  <c r="CC55" i="21"/>
  <c r="BZ79" i="21"/>
  <c r="CA51" i="21"/>
  <c r="CE89" i="21"/>
  <c r="CF61" i="21"/>
  <c r="CA81" i="21"/>
  <c r="CB53" i="21"/>
  <c r="CF91" i="21"/>
  <c r="CG63" i="21"/>
  <c r="CD87" i="21"/>
  <c r="CE59" i="21"/>
  <c r="CI97" i="21"/>
  <c r="CJ69" i="21"/>
  <c r="CH95" i="21"/>
  <c r="CI67" i="21"/>
  <c r="BY47" i="20"/>
  <c r="BX73" i="20"/>
  <c r="CI97" i="20"/>
  <c r="CJ69" i="20"/>
  <c r="CF91" i="20"/>
  <c r="CG63" i="20"/>
  <c r="CA81" i="20"/>
  <c r="CB53" i="20"/>
  <c r="CG93" i="20"/>
  <c r="CH65" i="20"/>
  <c r="BY77" i="20"/>
  <c r="BZ49" i="20"/>
  <c r="CC85" i="20"/>
  <c r="CD57" i="20"/>
  <c r="CE59" i="20"/>
  <c r="CD87" i="20"/>
  <c r="CE89" i="20"/>
  <c r="CF61" i="20"/>
  <c r="CH95" i="20"/>
  <c r="CI67" i="20"/>
  <c r="CB83" i="20"/>
  <c r="CC55" i="20"/>
  <c r="BZ79" i="20"/>
  <c r="CA51" i="20"/>
  <c r="BX73" i="19"/>
  <c r="BY47" i="19"/>
  <c r="BY77" i="19"/>
  <c r="BZ49" i="19"/>
  <c r="CI97" i="19"/>
  <c r="CJ69" i="19"/>
  <c r="CC85" i="19"/>
  <c r="CD57" i="19"/>
  <c r="CB83" i="19"/>
  <c r="CC55" i="19"/>
  <c r="CI67" i="19"/>
  <c r="CH95" i="19"/>
  <c r="CE89" i="19"/>
  <c r="CF61" i="19"/>
  <c r="CG63" i="19"/>
  <c r="CF91" i="19"/>
  <c r="CA81" i="19"/>
  <c r="CB53" i="19"/>
  <c r="BZ79" i="19"/>
  <c r="CA51" i="19"/>
  <c r="CE59" i="19"/>
  <c r="CD87" i="19"/>
  <c r="CG93" i="19"/>
  <c r="CH65" i="19"/>
  <c r="BZ47" i="6"/>
  <c r="BY73" i="6"/>
  <c r="CA49" i="6"/>
  <c r="BZ77" i="6"/>
  <c r="CC53" i="6"/>
  <c r="CB81" i="6"/>
  <c r="CJ67" i="6"/>
  <c r="CI95" i="6"/>
  <c r="CE57" i="6"/>
  <c r="CD85" i="6"/>
  <c r="CH63" i="6"/>
  <c r="CG91" i="6"/>
  <c r="CD55" i="6"/>
  <c r="CC83" i="6"/>
  <c r="CF59" i="6"/>
  <c r="CE87" i="6"/>
  <c r="CB51" i="6"/>
  <c r="CA79" i="6"/>
  <c r="CJ97" i="6"/>
  <c r="CK69" i="6"/>
  <c r="CG61" i="6"/>
  <c r="CF89" i="6"/>
  <c r="CI65" i="6"/>
  <c r="CH93" i="6"/>
  <c r="CA80" i="22" l="1"/>
  <c r="CB52" i="22"/>
  <c r="CJ98" i="22"/>
  <c r="CK70" i="22"/>
  <c r="CK99" i="22" s="1"/>
  <c r="CI96" i="22"/>
  <c r="CJ68" i="22"/>
  <c r="BZ78" i="22"/>
  <c r="CA50" i="22"/>
  <c r="CG92" i="22"/>
  <c r="CH64" i="22"/>
  <c r="CC84" i="22"/>
  <c r="CD56" i="22"/>
  <c r="BY76" i="22"/>
  <c r="BY101" i="22" s="1"/>
  <c r="BY46" i="22" s="1"/>
  <c r="BZ48" i="22"/>
  <c r="CF90" i="22"/>
  <c r="CG62" i="22"/>
  <c r="CE88" i="22"/>
  <c r="CF60" i="22"/>
  <c r="CB82" i="22"/>
  <c r="CC54" i="22"/>
  <c r="CE58" i="22"/>
  <c r="CD86" i="22"/>
  <c r="CH94" i="22"/>
  <c r="CI66" i="22"/>
  <c r="CI96" i="21"/>
  <c r="CJ68" i="21"/>
  <c r="CF90" i="21"/>
  <c r="CG62" i="21"/>
  <c r="BY76" i="21"/>
  <c r="BY101" i="21" s="1"/>
  <c r="BY46" i="21" s="1"/>
  <c r="BZ48" i="21"/>
  <c r="CA50" i="21"/>
  <c r="BZ78" i="21"/>
  <c r="CE88" i="21"/>
  <c r="CF60" i="21"/>
  <c r="CG92" i="21"/>
  <c r="CH64" i="21"/>
  <c r="CD56" i="21"/>
  <c r="CC84" i="21"/>
  <c r="CB82" i="21"/>
  <c r="CC54" i="21"/>
  <c r="CJ98" i="21"/>
  <c r="CK70" i="21"/>
  <c r="CK99" i="21" s="1"/>
  <c r="CD86" i="21"/>
  <c r="CE58" i="21"/>
  <c r="CA80" i="21"/>
  <c r="CB52" i="21"/>
  <c r="CH94" i="21"/>
  <c r="CI66" i="21"/>
  <c r="CA80" i="20"/>
  <c r="CB52" i="20"/>
  <c r="CE88" i="20"/>
  <c r="CF60" i="20"/>
  <c r="CC84" i="20"/>
  <c r="CD56" i="20"/>
  <c r="CG92" i="20"/>
  <c r="CH64" i="20"/>
  <c r="BZ78" i="20"/>
  <c r="CA50" i="20"/>
  <c r="CC54" i="20"/>
  <c r="CB82" i="20"/>
  <c r="CD86" i="20"/>
  <c r="CE58" i="20"/>
  <c r="CI96" i="20"/>
  <c r="CJ68" i="20"/>
  <c r="CJ98" i="20"/>
  <c r="CK70" i="20"/>
  <c r="CK99" i="20" s="1"/>
  <c r="CF90" i="20"/>
  <c r="CG62" i="20"/>
  <c r="CH94" i="20"/>
  <c r="CI66" i="20"/>
  <c r="BZ48" i="20"/>
  <c r="BY76" i="20"/>
  <c r="BY101" i="20" s="1"/>
  <c r="BY46" i="20" s="1"/>
  <c r="CG92" i="19"/>
  <c r="CH64" i="19"/>
  <c r="CE88" i="19"/>
  <c r="CF60" i="19"/>
  <c r="CA80" i="19"/>
  <c r="CB52" i="19"/>
  <c r="BZ78" i="19"/>
  <c r="CA50" i="19"/>
  <c r="CI96" i="19"/>
  <c r="CJ68" i="19"/>
  <c r="CH94" i="19"/>
  <c r="CI66" i="19"/>
  <c r="CJ98" i="19"/>
  <c r="CK70" i="19"/>
  <c r="CK99" i="19" s="1"/>
  <c r="CB82" i="19"/>
  <c r="CC54" i="19"/>
  <c r="CC84" i="19"/>
  <c r="CD56" i="19"/>
  <c r="BZ48" i="19"/>
  <c r="BY76" i="19"/>
  <c r="BY101" i="19" s="1"/>
  <c r="BY46" i="19" s="1"/>
  <c r="CD86" i="19"/>
  <c r="CE58" i="19"/>
  <c r="CF90" i="19"/>
  <c r="CG62" i="19"/>
  <c r="CI94" i="6"/>
  <c r="CJ66" i="6"/>
  <c r="CK68" i="6"/>
  <c r="CJ96" i="6"/>
  <c r="CE56" i="6"/>
  <c r="CD84" i="6"/>
  <c r="CK98" i="6"/>
  <c r="CL70" i="6"/>
  <c r="CL99" i="6" s="1"/>
  <c r="CH92" i="6"/>
  <c r="CI64" i="6"/>
  <c r="CB50" i="6"/>
  <c r="CA78" i="6"/>
  <c r="CG60" i="6"/>
  <c r="CF88" i="6"/>
  <c r="CH62" i="6"/>
  <c r="CG90" i="6"/>
  <c r="CC82" i="6"/>
  <c r="CD54" i="6"/>
  <c r="CC52" i="6"/>
  <c r="CB80" i="6"/>
  <c r="CF58" i="6"/>
  <c r="CE86" i="6"/>
  <c r="CA48" i="6"/>
  <c r="BZ76" i="6"/>
  <c r="BZ101" i="6" s="1"/>
  <c r="BZ46" i="6" s="1"/>
  <c r="CE87" i="22" l="1"/>
  <c r="CF59" i="22"/>
  <c r="BY73" i="22"/>
  <c r="BZ47" i="22"/>
  <c r="CD55" i="22"/>
  <c r="CC83" i="22"/>
  <c r="CA79" i="22"/>
  <c r="CB51" i="22"/>
  <c r="BZ77" i="22"/>
  <c r="CA49" i="22"/>
  <c r="CG91" i="22"/>
  <c r="CH63" i="22"/>
  <c r="CD85" i="22"/>
  <c r="CE57" i="22"/>
  <c r="CF89" i="22"/>
  <c r="CG61" i="22"/>
  <c r="CH93" i="22"/>
  <c r="CI65" i="22"/>
  <c r="CB81" i="22"/>
  <c r="CC53" i="22"/>
  <c r="CI95" i="22"/>
  <c r="CJ67" i="22"/>
  <c r="CJ97" i="22"/>
  <c r="CK69" i="22"/>
  <c r="CI95" i="21"/>
  <c r="CJ67" i="21"/>
  <c r="CA79" i="21"/>
  <c r="CB51" i="21"/>
  <c r="CC53" i="21"/>
  <c r="CB81" i="21"/>
  <c r="BZ77" i="21"/>
  <c r="CA49" i="21"/>
  <c r="BY73" i="21"/>
  <c r="BZ47" i="21"/>
  <c r="CC83" i="21"/>
  <c r="CD55" i="21"/>
  <c r="CD85" i="21"/>
  <c r="CE57" i="21"/>
  <c r="CE87" i="21"/>
  <c r="CF59" i="21"/>
  <c r="CI65" i="21"/>
  <c r="CH93" i="21"/>
  <c r="CG91" i="21"/>
  <c r="CH63" i="21"/>
  <c r="CF89" i="21"/>
  <c r="CG61" i="21"/>
  <c r="CJ97" i="21"/>
  <c r="CK69" i="21"/>
  <c r="CJ97" i="20"/>
  <c r="CK69" i="20"/>
  <c r="BZ77" i="20"/>
  <c r="CA49" i="20"/>
  <c r="CE87" i="20"/>
  <c r="CF59" i="20"/>
  <c r="CC83" i="20"/>
  <c r="CD55" i="20"/>
  <c r="BZ47" i="20"/>
  <c r="BY73" i="20"/>
  <c r="CH93" i="20"/>
  <c r="CI65" i="20"/>
  <c r="CD85" i="20"/>
  <c r="CE57" i="20"/>
  <c r="CH63" i="20"/>
  <c r="CG91" i="20"/>
  <c r="CG61" i="20"/>
  <c r="CF89" i="20"/>
  <c r="CA79" i="20"/>
  <c r="CB51" i="20"/>
  <c r="CB81" i="20"/>
  <c r="CC53" i="20"/>
  <c r="CI95" i="20"/>
  <c r="CJ67" i="20"/>
  <c r="CE87" i="19"/>
  <c r="CF59" i="19"/>
  <c r="CB81" i="19"/>
  <c r="CC53" i="19"/>
  <c r="CF89" i="19"/>
  <c r="CG61" i="19"/>
  <c r="BZ77" i="19"/>
  <c r="CA49" i="19"/>
  <c r="CG91" i="19"/>
  <c r="CH63" i="19"/>
  <c r="CA79" i="19"/>
  <c r="CB51" i="19"/>
  <c r="CI95" i="19"/>
  <c r="CJ67" i="19"/>
  <c r="CD85" i="19"/>
  <c r="CE57" i="19"/>
  <c r="CJ97" i="19"/>
  <c r="CK69" i="19"/>
  <c r="CH93" i="19"/>
  <c r="CI65" i="19"/>
  <c r="CC83" i="19"/>
  <c r="CD55" i="19"/>
  <c r="BY73" i="19"/>
  <c r="BZ47" i="19"/>
  <c r="CH91" i="6"/>
  <c r="CI63" i="6"/>
  <c r="CB49" i="6"/>
  <c r="CA77" i="6"/>
  <c r="CG59" i="6"/>
  <c r="CF87" i="6"/>
  <c r="CG89" i="6"/>
  <c r="CH61" i="6"/>
  <c r="CD53" i="6"/>
  <c r="CC81" i="6"/>
  <c r="CJ65" i="6"/>
  <c r="CI93" i="6"/>
  <c r="CK67" i="6"/>
  <c r="CJ95" i="6"/>
  <c r="CA47" i="6"/>
  <c r="BZ73" i="6"/>
  <c r="CF57" i="6"/>
  <c r="CE85" i="6"/>
  <c r="CC51" i="6"/>
  <c r="CB79" i="6"/>
  <c r="CL69" i="6"/>
  <c r="CK97" i="6"/>
  <c r="CE55" i="6"/>
  <c r="CD83" i="6"/>
  <c r="CB80" i="22" l="1"/>
  <c r="CC52" i="22"/>
  <c r="CD84" i="22"/>
  <c r="CE56" i="22"/>
  <c r="CG90" i="22"/>
  <c r="CH62" i="22"/>
  <c r="CC82" i="22"/>
  <c r="CD54" i="22"/>
  <c r="CE86" i="22"/>
  <c r="CF58" i="22"/>
  <c r="CJ96" i="22"/>
  <c r="CK68" i="22"/>
  <c r="BZ76" i="22"/>
  <c r="BZ101" i="22" s="1"/>
  <c r="BZ46" i="22" s="1"/>
  <c r="CA48" i="22"/>
  <c r="CI94" i="22"/>
  <c r="CJ66" i="22"/>
  <c r="CA78" i="22"/>
  <c r="CB50" i="22"/>
  <c r="CF88" i="22"/>
  <c r="CG60" i="22"/>
  <c r="CL70" i="22"/>
  <c r="CL99" i="22" s="1"/>
  <c r="CK98" i="22"/>
  <c r="CH92" i="22"/>
  <c r="CI64" i="22"/>
  <c r="CJ96" i="21"/>
  <c r="CK68" i="21"/>
  <c r="CI94" i="21"/>
  <c r="CJ66" i="21"/>
  <c r="CK98" i="21"/>
  <c r="CL70" i="21"/>
  <c r="CL99" i="21" s="1"/>
  <c r="CB50" i="21"/>
  <c r="CA78" i="21"/>
  <c r="CH62" i="21"/>
  <c r="CG90" i="21"/>
  <c r="CE86" i="21"/>
  <c r="CF58" i="21"/>
  <c r="CA48" i="21"/>
  <c r="BZ76" i="21"/>
  <c r="BZ101" i="21" s="1"/>
  <c r="BZ46" i="21" s="1"/>
  <c r="CF88" i="21"/>
  <c r="CG60" i="21"/>
  <c r="CC82" i="21"/>
  <c r="CD54" i="21"/>
  <c r="CH92" i="21"/>
  <c r="CI64" i="21"/>
  <c r="CD84" i="21"/>
  <c r="CE56" i="21"/>
  <c r="CB80" i="21"/>
  <c r="CC52" i="21"/>
  <c r="CJ96" i="20"/>
  <c r="CK68" i="20"/>
  <c r="CF88" i="20"/>
  <c r="CG60" i="20"/>
  <c r="CA78" i="20"/>
  <c r="CB50" i="20"/>
  <c r="CD84" i="20"/>
  <c r="CE56" i="20"/>
  <c r="CH92" i="20"/>
  <c r="CI64" i="20"/>
  <c r="CC82" i="20"/>
  <c r="CD54" i="20"/>
  <c r="CE86" i="20"/>
  <c r="CF58" i="20"/>
  <c r="CB80" i="20"/>
  <c r="CC52" i="20"/>
  <c r="CI94" i="20"/>
  <c r="CJ66" i="20"/>
  <c r="CK98" i="20"/>
  <c r="CL70" i="20"/>
  <c r="CL99" i="20" s="1"/>
  <c r="CG90" i="20"/>
  <c r="CH62" i="20"/>
  <c r="CA48" i="20"/>
  <c r="BZ76" i="20"/>
  <c r="BZ101" i="20" s="1"/>
  <c r="BZ46" i="20" s="1"/>
  <c r="CE86" i="19"/>
  <c r="CF58" i="19"/>
  <c r="CI94" i="19"/>
  <c r="CJ66" i="19"/>
  <c r="CC82" i="19"/>
  <c r="CD54" i="19"/>
  <c r="CH92" i="19"/>
  <c r="CI64" i="19"/>
  <c r="CF88" i="19"/>
  <c r="CG60" i="19"/>
  <c r="BZ76" i="19"/>
  <c r="BZ101" i="19" s="1"/>
  <c r="BZ46" i="19" s="1"/>
  <c r="CA48" i="19"/>
  <c r="CA78" i="19"/>
  <c r="CB50" i="19"/>
  <c r="CD84" i="19"/>
  <c r="CE56" i="19"/>
  <c r="CJ96" i="19"/>
  <c r="CK68" i="19"/>
  <c r="CG90" i="19"/>
  <c r="CH62" i="19"/>
  <c r="CB80" i="19"/>
  <c r="CC52" i="19"/>
  <c r="CK98" i="19"/>
  <c r="CL70" i="19"/>
  <c r="CL99" i="19" s="1"/>
  <c r="CE84" i="6"/>
  <c r="CF56" i="6"/>
  <c r="CB48" i="6"/>
  <c r="CA76" i="6"/>
  <c r="CA101" i="6" s="1"/>
  <c r="CA46" i="6" s="1"/>
  <c r="CH60" i="6"/>
  <c r="CG88" i="6"/>
  <c r="CC80" i="6"/>
  <c r="CD52" i="6"/>
  <c r="CK66" i="6"/>
  <c r="CJ94" i="6"/>
  <c r="CI92" i="6"/>
  <c r="CJ64" i="6"/>
  <c r="CI62" i="6"/>
  <c r="CH90" i="6"/>
  <c r="CM70" i="6"/>
  <c r="CM99" i="6" s="1"/>
  <c r="CL98" i="6"/>
  <c r="CL68" i="6"/>
  <c r="CK96" i="6"/>
  <c r="CC50" i="6"/>
  <c r="CB78" i="6"/>
  <c r="CG58" i="6"/>
  <c r="CF86" i="6"/>
  <c r="CD82" i="6"/>
  <c r="CE54" i="6"/>
  <c r="CD83" i="22" l="1"/>
  <c r="CE55" i="22"/>
  <c r="BZ73" i="22"/>
  <c r="CA47" i="22"/>
  <c r="CJ95" i="22"/>
  <c r="CK67" i="22"/>
  <c r="CK97" i="22"/>
  <c r="CL69" i="22"/>
  <c r="CB49" i="22"/>
  <c r="CA77" i="22"/>
  <c r="CG89" i="22"/>
  <c r="CH61" i="22"/>
  <c r="CB79" i="22"/>
  <c r="CC51" i="22"/>
  <c r="CF87" i="22"/>
  <c r="CG59" i="22"/>
  <c r="CC81" i="22"/>
  <c r="CD53" i="22"/>
  <c r="CI93" i="22"/>
  <c r="CJ65" i="22"/>
  <c r="CH91" i="22"/>
  <c r="CI63" i="22"/>
  <c r="CE85" i="22"/>
  <c r="CF57" i="22"/>
  <c r="CF87" i="21"/>
  <c r="CG59" i="21"/>
  <c r="CC81" i="21"/>
  <c r="CD53" i="21"/>
  <c r="CG89" i="21"/>
  <c r="CH61" i="21"/>
  <c r="CB79" i="21"/>
  <c r="CC51" i="21"/>
  <c r="CI93" i="21"/>
  <c r="CJ65" i="21"/>
  <c r="CJ95" i="21"/>
  <c r="CK67" i="21"/>
  <c r="CE85" i="21"/>
  <c r="CF57" i="21"/>
  <c r="CA47" i="21"/>
  <c r="BZ73" i="21"/>
  <c r="CA77" i="21"/>
  <c r="CB49" i="21"/>
  <c r="CD83" i="21"/>
  <c r="CE55" i="21"/>
  <c r="CK97" i="21"/>
  <c r="CL69" i="21"/>
  <c r="CI63" i="21"/>
  <c r="CH91" i="21"/>
  <c r="CC81" i="20"/>
  <c r="CD53" i="20"/>
  <c r="CF87" i="20"/>
  <c r="CG59" i="20"/>
  <c r="CF57" i="20"/>
  <c r="CE85" i="20"/>
  <c r="CH91" i="20"/>
  <c r="CI63" i="20"/>
  <c r="CD83" i="20"/>
  <c r="CE55" i="20"/>
  <c r="CG89" i="20"/>
  <c r="CH61" i="20"/>
  <c r="CK67" i="20"/>
  <c r="CJ95" i="20"/>
  <c r="CI93" i="20"/>
  <c r="CJ65" i="20"/>
  <c r="CK97" i="20"/>
  <c r="CL69" i="20"/>
  <c r="BZ73" i="20"/>
  <c r="CA47" i="20"/>
  <c r="CA77" i="20"/>
  <c r="CB49" i="20"/>
  <c r="CC51" i="20"/>
  <c r="CB79" i="20"/>
  <c r="CI93" i="19"/>
  <c r="CJ65" i="19"/>
  <c r="CD83" i="19"/>
  <c r="CE55" i="19"/>
  <c r="CA47" i="19"/>
  <c r="BZ73" i="19"/>
  <c r="CE85" i="19"/>
  <c r="CF57" i="19"/>
  <c r="CB79" i="19"/>
  <c r="CC51" i="19"/>
  <c r="CH91" i="19"/>
  <c r="CI63" i="19"/>
  <c r="CA77" i="19"/>
  <c r="CB49" i="19"/>
  <c r="CJ95" i="19"/>
  <c r="CK67" i="19"/>
  <c r="CK97" i="19"/>
  <c r="CL69" i="19"/>
  <c r="CG89" i="19"/>
  <c r="CH61" i="19"/>
  <c r="CF87" i="19"/>
  <c r="CG59" i="19"/>
  <c r="CC81" i="19"/>
  <c r="CD53" i="19"/>
  <c r="CH59" i="6"/>
  <c r="CG87" i="6"/>
  <c r="CE83" i="6"/>
  <c r="CF55" i="6"/>
  <c r="CE53" i="6"/>
  <c r="CD81" i="6"/>
  <c r="CJ63" i="6"/>
  <c r="CI91" i="6"/>
  <c r="CB47" i="6"/>
  <c r="CA73" i="6"/>
  <c r="CG57" i="6"/>
  <c r="CF85" i="6"/>
  <c r="CI61" i="6"/>
  <c r="CH89" i="6"/>
  <c r="CK65" i="6"/>
  <c r="CJ93" i="6"/>
  <c r="CC79" i="6"/>
  <c r="CD51" i="6"/>
  <c r="CB77" i="6"/>
  <c r="CC49" i="6"/>
  <c r="CM69" i="6"/>
  <c r="CL97" i="6"/>
  <c r="CL67" i="6"/>
  <c r="CK95" i="6"/>
  <c r="CF86" i="22" l="1"/>
  <c r="CG58" i="22"/>
  <c r="CL98" i="22"/>
  <c r="CM70" i="22"/>
  <c r="CM99" i="22" s="1"/>
  <c r="CJ94" i="22"/>
  <c r="CK66" i="22"/>
  <c r="CI92" i="22"/>
  <c r="CJ64" i="22"/>
  <c r="CG88" i="22"/>
  <c r="CH60" i="22"/>
  <c r="CC80" i="22"/>
  <c r="CD52" i="22"/>
  <c r="CH90" i="22"/>
  <c r="CI62" i="22"/>
  <c r="CD82" i="22"/>
  <c r="CE54" i="22"/>
  <c r="CE84" i="22"/>
  <c r="CF56" i="22"/>
  <c r="CK96" i="22"/>
  <c r="CL68" i="22"/>
  <c r="CA76" i="22"/>
  <c r="CA101" i="22" s="1"/>
  <c r="CA46" i="22" s="1"/>
  <c r="CB48" i="22"/>
  <c r="CC50" i="22"/>
  <c r="CB78" i="22"/>
  <c r="CC80" i="21"/>
  <c r="CD52" i="21"/>
  <c r="CL98" i="21"/>
  <c r="CM70" i="21"/>
  <c r="CM99" i="21" s="1"/>
  <c r="CF86" i="21"/>
  <c r="CG58" i="21"/>
  <c r="CH90" i="21"/>
  <c r="CI62" i="21"/>
  <c r="CA76" i="21"/>
  <c r="CA101" i="21" s="1"/>
  <c r="CA46" i="21" s="1"/>
  <c r="CB48" i="21"/>
  <c r="CE84" i="21"/>
  <c r="CF56" i="21"/>
  <c r="CK96" i="21"/>
  <c r="CL68" i="21"/>
  <c r="CD82" i="21"/>
  <c r="CE54" i="21"/>
  <c r="CI92" i="21"/>
  <c r="CJ64" i="21"/>
  <c r="CB78" i="21"/>
  <c r="CC50" i="21"/>
  <c r="CK66" i="21"/>
  <c r="CJ94" i="21"/>
  <c r="CH60" i="21"/>
  <c r="CG88" i="21"/>
  <c r="CI92" i="20"/>
  <c r="CJ64" i="20"/>
  <c r="CJ94" i="20"/>
  <c r="CK66" i="20"/>
  <c r="CC80" i="20"/>
  <c r="CD52" i="20"/>
  <c r="CB78" i="20"/>
  <c r="CC50" i="20"/>
  <c r="CK96" i="20"/>
  <c r="CL68" i="20"/>
  <c r="CB48" i="20"/>
  <c r="CA76" i="20"/>
  <c r="CA101" i="20" s="1"/>
  <c r="CA46" i="20" s="1"/>
  <c r="CL98" i="20"/>
  <c r="CM70" i="20"/>
  <c r="CM99" i="20" s="1"/>
  <c r="CD82" i="20"/>
  <c r="CE54" i="20"/>
  <c r="CF86" i="20"/>
  <c r="CG58" i="20"/>
  <c r="CH90" i="20"/>
  <c r="CI62" i="20"/>
  <c r="CG88" i="20"/>
  <c r="CH60" i="20"/>
  <c r="CE84" i="20"/>
  <c r="CF56" i="20"/>
  <c r="CK96" i="19"/>
  <c r="CL68" i="19"/>
  <c r="CA76" i="19"/>
  <c r="CA101" i="19" s="1"/>
  <c r="CA46" i="19" s="1"/>
  <c r="CB48" i="19"/>
  <c r="CJ64" i="19"/>
  <c r="CI92" i="19"/>
  <c r="CD82" i="19"/>
  <c r="CE54" i="19"/>
  <c r="CG88" i="19"/>
  <c r="CH60" i="19"/>
  <c r="CH90" i="19"/>
  <c r="CI62" i="19"/>
  <c r="CL98" i="19"/>
  <c r="CM70" i="19"/>
  <c r="CM99" i="19" s="1"/>
  <c r="CC80" i="19"/>
  <c r="CD52" i="19"/>
  <c r="CJ94" i="19"/>
  <c r="CK66" i="19"/>
  <c r="CF86" i="19"/>
  <c r="CG58" i="19"/>
  <c r="CB78" i="19"/>
  <c r="CC50" i="19"/>
  <c r="CE84" i="19"/>
  <c r="CF56" i="19"/>
  <c r="CK64" i="6"/>
  <c r="CJ92" i="6"/>
  <c r="CJ62" i="6"/>
  <c r="CI90" i="6"/>
  <c r="CL66" i="6"/>
  <c r="CK94" i="6"/>
  <c r="CN70" i="6"/>
  <c r="CN99" i="6" s="1"/>
  <c r="CM98" i="6"/>
  <c r="CE52" i="6"/>
  <c r="CD80" i="6"/>
  <c r="CM68" i="6"/>
  <c r="CL96" i="6"/>
  <c r="CE82" i="6"/>
  <c r="CF54" i="6"/>
  <c r="CC78" i="6"/>
  <c r="CD50" i="6"/>
  <c r="CG56" i="6"/>
  <c r="CF84" i="6"/>
  <c r="CH58" i="6"/>
  <c r="CG86" i="6"/>
  <c r="CC48" i="6"/>
  <c r="CB76" i="6"/>
  <c r="CB101" i="6" s="1"/>
  <c r="CB46" i="6" s="1"/>
  <c r="CI60" i="6"/>
  <c r="CH88" i="6"/>
  <c r="CA73" i="22" l="1"/>
  <c r="CB47" i="22"/>
  <c r="CJ93" i="22"/>
  <c r="CK65" i="22"/>
  <c r="CL97" i="22"/>
  <c r="CM69" i="22"/>
  <c r="CD51" i="22"/>
  <c r="CC79" i="22"/>
  <c r="CB77" i="22"/>
  <c r="CC49" i="22"/>
  <c r="CI91" i="22"/>
  <c r="CJ63" i="22"/>
  <c r="CF85" i="22"/>
  <c r="CG57" i="22"/>
  <c r="CI61" i="22"/>
  <c r="CH89" i="22"/>
  <c r="CG87" i="22"/>
  <c r="CH59" i="22"/>
  <c r="CE83" i="22"/>
  <c r="CF55" i="22"/>
  <c r="CK95" i="22"/>
  <c r="CL67" i="22"/>
  <c r="CD81" i="22"/>
  <c r="CE53" i="22"/>
  <c r="CE83" i="21"/>
  <c r="CF55" i="21"/>
  <c r="CH89" i="21"/>
  <c r="CI61" i="21"/>
  <c r="CC79" i="21"/>
  <c r="CD51" i="21"/>
  <c r="CL97" i="21"/>
  <c r="CM69" i="21"/>
  <c r="CG87" i="21"/>
  <c r="CH59" i="21"/>
  <c r="CJ63" i="21"/>
  <c r="CI91" i="21"/>
  <c r="CK95" i="21"/>
  <c r="CL67" i="21"/>
  <c r="CF85" i="21"/>
  <c r="CG57" i="21"/>
  <c r="CJ93" i="21"/>
  <c r="CK65" i="21"/>
  <c r="CB77" i="21"/>
  <c r="CC49" i="21"/>
  <c r="CE53" i="21"/>
  <c r="CD81" i="21"/>
  <c r="CB47" i="21"/>
  <c r="CA73" i="21"/>
  <c r="CE83" i="20"/>
  <c r="CF55" i="20"/>
  <c r="CD81" i="20"/>
  <c r="CE53" i="20"/>
  <c r="CA73" i="20"/>
  <c r="CB47" i="20"/>
  <c r="CC49" i="20"/>
  <c r="CB77" i="20"/>
  <c r="CG57" i="20"/>
  <c r="CF85" i="20"/>
  <c r="CI91" i="20"/>
  <c r="CJ63" i="20"/>
  <c r="CK95" i="20"/>
  <c r="CL67" i="20"/>
  <c r="CG87" i="20"/>
  <c r="CH59" i="20"/>
  <c r="CL97" i="20"/>
  <c r="CM69" i="20"/>
  <c r="CK65" i="20"/>
  <c r="CJ93" i="20"/>
  <c r="CC79" i="20"/>
  <c r="CD51" i="20"/>
  <c r="CH89" i="20"/>
  <c r="CI61" i="20"/>
  <c r="CF85" i="19"/>
  <c r="CG57" i="19"/>
  <c r="CF55" i="19"/>
  <c r="CE83" i="19"/>
  <c r="CJ93" i="19"/>
  <c r="CK65" i="19"/>
  <c r="CG87" i="19"/>
  <c r="CH59" i="19"/>
  <c r="CI91" i="19"/>
  <c r="CJ63" i="19"/>
  <c r="CC49" i="19"/>
  <c r="CB77" i="19"/>
  <c r="CB47" i="19"/>
  <c r="CA73" i="19"/>
  <c r="CK95" i="19"/>
  <c r="CL67" i="19"/>
  <c r="CH89" i="19"/>
  <c r="CI61" i="19"/>
  <c r="CL97" i="19"/>
  <c r="CM69" i="19"/>
  <c r="CE53" i="19"/>
  <c r="CD81" i="19"/>
  <c r="CC79" i="19"/>
  <c r="CD51" i="19"/>
  <c r="CC47" i="6"/>
  <c r="CB73" i="6"/>
  <c r="CL95" i="6"/>
  <c r="CM67" i="6"/>
  <c r="CE51" i="6"/>
  <c r="CD79" i="6"/>
  <c r="CF83" i="6"/>
  <c r="CG55" i="6"/>
  <c r="CD49" i="6"/>
  <c r="CC77" i="6"/>
  <c r="CH87" i="6"/>
  <c r="CI59" i="6"/>
  <c r="CN69" i="6"/>
  <c r="CM97" i="6"/>
  <c r="CK63" i="6"/>
  <c r="CJ91" i="6"/>
  <c r="CJ61" i="6"/>
  <c r="CI89" i="6"/>
  <c r="CH57" i="6"/>
  <c r="CG85" i="6"/>
  <c r="CF53" i="6"/>
  <c r="CE81" i="6"/>
  <c r="CL65" i="6"/>
  <c r="CK93" i="6"/>
  <c r="CG56" i="22" l="1"/>
  <c r="CF84" i="22"/>
  <c r="CL96" i="22"/>
  <c r="CM68" i="22"/>
  <c r="CE82" i="22"/>
  <c r="CF54" i="22"/>
  <c r="CD80" i="22"/>
  <c r="CE52" i="22"/>
  <c r="CG86" i="22"/>
  <c r="CH58" i="22"/>
  <c r="CK94" i="22"/>
  <c r="CL66" i="22"/>
  <c r="CH88" i="22"/>
  <c r="CI60" i="22"/>
  <c r="CC78" i="22"/>
  <c r="CD50" i="22"/>
  <c r="CB76" i="22"/>
  <c r="CB101" i="22" s="1"/>
  <c r="CB46" i="22" s="1"/>
  <c r="CC48" i="22"/>
  <c r="CJ62" i="22"/>
  <c r="CI90" i="22"/>
  <c r="CM98" i="22"/>
  <c r="CN70" i="22"/>
  <c r="CN99" i="22" s="1"/>
  <c r="CJ92" i="22"/>
  <c r="CK64" i="22"/>
  <c r="CH58" i="21"/>
  <c r="CG86" i="21"/>
  <c r="CC48" i="21"/>
  <c r="CB76" i="21"/>
  <c r="CB101" i="21" s="1"/>
  <c r="CB46" i="21" s="1"/>
  <c r="CM98" i="21"/>
  <c r="CN70" i="21"/>
  <c r="CN99" i="21" s="1"/>
  <c r="CL96" i="21"/>
  <c r="CM68" i="21"/>
  <c r="CD80" i="21"/>
  <c r="CE52" i="21"/>
  <c r="CD50" i="21"/>
  <c r="CC78" i="21"/>
  <c r="CK64" i="21"/>
  <c r="CJ92" i="21"/>
  <c r="CE82" i="21"/>
  <c r="CF54" i="21"/>
  <c r="CL66" i="21"/>
  <c r="CK94" i="21"/>
  <c r="CI60" i="21"/>
  <c r="CH88" i="21"/>
  <c r="CF84" i="21"/>
  <c r="CG56" i="21"/>
  <c r="CI90" i="21"/>
  <c r="CJ62" i="21"/>
  <c r="CE52" i="20"/>
  <c r="CD80" i="20"/>
  <c r="CI90" i="20"/>
  <c r="CJ62" i="20"/>
  <c r="CL96" i="20"/>
  <c r="CM68" i="20"/>
  <c r="CJ92" i="20"/>
  <c r="CK64" i="20"/>
  <c r="CK94" i="20"/>
  <c r="CL66" i="20"/>
  <c r="CN70" i="20"/>
  <c r="CN99" i="20" s="1"/>
  <c r="CM98" i="20"/>
  <c r="CF84" i="20"/>
  <c r="CG56" i="20"/>
  <c r="CH88" i="20"/>
  <c r="CI60" i="20"/>
  <c r="CC78" i="20"/>
  <c r="CD50" i="20"/>
  <c r="CB76" i="20"/>
  <c r="CB101" i="20" s="1"/>
  <c r="CB46" i="20" s="1"/>
  <c r="CC48" i="20"/>
  <c r="CF54" i="20"/>
  <c r="CE82" i="20"/>
  <c r="CG86" i="20"/>
  <c r="CH58" i="20"/>
  <c r="CD80" i="19"/>
  <c r="CE52" i="19"/>
  <c r="CL96" i="19"/>
  <c r="CM68" i="19"/>
  <c r="CK94" i="19"/>
  <c r="CL66" i="19"/>
  <c r="CE82" i="19"/>
  <c r="CF54" i="19"/>
  <c r="CF84" i="19"/>
  <c r="CG56" i="19"/>
  <c r="CI90" i="19"/>
  <c r="CJ62" i="19"/>
  <c r="CJ92" i="19"/>
  <c r="CK64" i="19"/>
  <c r="CH58" i="19"/>
  <c r="CG86" i="19"/>
  <c r="CH88" i="19"/>
  <c r="CI60" i="19"/>
  <c r="CB76" i="19"/>
  <c r="CB101" i="19" s="1"/>
  <c r="CB46" i="19" s="1"/>
  <c r="CC48" i="19"/>
  <c r="CM98" i="19"/>
  <c r="CN70" i="19"/>
  <c r="CN99" i="19" s="1"/>
  <c r="CC78" i="19"/>
  <c r="CD50" i="19"/>
  <c r="CG84" i="6"/>
  <c r="CH56" i="6"/>
  <c r="CM66" i="6"/>
  <c r="CL94" i="6"/>
  <c r="CN98" i="6"/>
  <c r="CO70" i="6"/>
  <c r="CO99" i="6" s="1"/>
  <c r="CJ60" i="6"/>
  <c r="CI88" i="6"/>
  <c r="CG54" i="6"/>
  <c r="CF82" i="6"/>
  <c r="CF52" i="6"/>
  <c r="CE80" i="6"/>
  <c r="CL64" i="6"/>
  <c r="CK92" i="6"/>
  <c r="CM96" i="6"/>
  <c r="CN68" i="6"/>
  <c r="CH86" i="6"/>
  <c r="CI58" i="6"/>
  <c r="CJ90" i="6"/>
  <c r="CK62" i="6"/>
  <c r="CE50" i="6"/>
  <c r="CD78" i="6"/>
  <c r="CC76" i="6"/>
  <c r="CC101" i="6" s="1"/>
  <c r="CC46" i="6" s="1"/>
  <c r="CD48" i="6"/>
  <c r="CK93" i="22" l="1"/>
  <c r="CL65" i="22"/>
  <c r="CL95" i="22"/>
  <c r="CM67" i="22"/>
  <c r="CI89" i="22"/>
  <c r="CJ61" i="22"/>
  <c r="CK63" i="22"/>
  <c r="CJ91" i="22"/>
  <c r="CE81" i="22"/>
  <c r="CF53" i="22"/>
  <c r="CC77" i="22"/>
  <c r="CD49" i="22"/>
  <c r="CH87" i="22"/>
  <c r="CI59" i="22"/>
  <c r="CD79" i="22"/>
  <c r="CE51" i="22"/>
  <c r="CF83" i="22"/>
  <c r="CG55" i="22"/>
  <c r="CM97" i="22"/>
  <c r="CN69" i="22"/>
  <c r="CB73" i="22"/>
  <c r="CC47" i="22"/>
  <c r="CG85" i="22"/>
  <c r="CH57" i="22"/>
  <c r="CL95" i="21"/>
  <c r="CM67" i="21"/>
  <c r="CG55" i="21"/>
  <c r="CF83" i="21"/>
  <c r="CH87" i="21"/>
  <c r="CI59" i="21"/>
  <c r="CJ91" i="21"/>
  <c r="CK63" i="21"/>
  <c r="CG85" i="21"/>
  <c r="CH57" i="21"/>
  <c r="CM97" i="21"/>
  <c r="CN69" i="21"/>
  <c r="CK93" i="21"/>
  <c r="CL65" i="21"/>
  <c r="CB73" i="21"/>
  <c r="CC47" i="21"/>
  <c r="CI89" i="21"/>
  <c r="CJ61" i="21"/>
  <c r="CE51" i="21"/>
  <c r="CD79" i="21"/>
  <c r="CC77" i="21"/>
  <c r="CD49" i="21"/>
  <c r="CF53" i="21"/>
  <c r="CE81" i="21"/>
  <c r="CI59" i="20"/>
  <c r="CH87" i="20"/>
  <c r="CG85" i="20"/>
  <c r="CH57" i="20"/>
  <c r="CG55" i="20"/>
  <c r="CF83" i="20"/>
  <c r="CD49" i="20"/>
  <c r="CC77" i="20"/>
  <c r="CB73" i="20"/>
  <c r="CC47" i="20"/>
  <c r="CK93" i="20"/>
  <c r="CL65" i="20"/>
  <c r="CM97" i="20"/>
  <c r="CN69" i="20"/>
  <c r="CJ91" i="20"/>
  <c r="CK63" i="20"/>
  <c r="CD79" i="20"/>
  <c r="CE51" i="20"/>
  <c r="CL95" i="20"/>
  <c r="CM67" i="20"/>
  <c r="CJ61" i="20"/>
  <c r="CI89" i="20"/>
  <c r="CE81" i="20"/>
  <c r="CF53" i="20"/>
  <c r="CG55" i="19"/>
  <c r="CF83" i="19"/>
  <c r="CK93" i="19"/>
  <c r="CL65" i="19"/>
  <c r="CM97" i="19"/>
  <c r="CN69" i="19"/>
  <c r="CC47" i="19"/>
  <c r="CB73" i="19"/>
  <c r="CH87" i="19"/>
  <c r="CI59" i="19"/>
  <c r="CL95" i="19"/>
  <c r="CM67" i="19"/>
  <c r="CC77" i="19"/>
  <c r="CD49" i="19"/>
  <c r="CJ91" i="19"/>
  <c r="CK63" i="19"/>
  <c r="CI89" i="19"/>
  <c r="CJ61" i="19"/>
  <c r="CG85" i="19"/>
  <c r="CH57" i="19"/>
  <c r="CE81" i="19"/>
  <c r="CF53" i="19"/>
  <c r="CD79" i="19"/>
  <c r="CE51" i="19"/>
  <c r="CE49" i="6"/>
  <c r="CD77" i="6"/>
  <c r="CJ89" i="6"/>
  <c r="CK61" i="6"/>
  <c r="CG53" i="6"/>
  <c r="CF81" i="6"/>
  <c r="CC73" i="6"/>
  <c r="CD47" i="6"/>
  <c r="CF51" i="6"/>
  <c r="CE79" i="6"/>
  <c r="CI87" i="6"/>
  <c r="CJ59" i="6"/>
  <c r="CI57" i="6"/>
  <c r="CH85" i="6"/>
  <c r="CO69" i="6"/>
  <c r="CN97" i="6"/>
  <c r="CM65" i="6"/>
  <c r="CL93" i="6"/>
  <c r="CL63" i="6"/>
  <c r="CK91" i="6"/>
  <c r="CM95" i="6"/>
  <c r="CN67" i="6"/>
  <c r="CG83" i="6"/>
  <c r="CH55" i="6"/>
  <c r="CN98" i="22" l="1"/>
  <c r="CO70" i="22"/>
  <c r="CO99" i="22" s="1"/>
  <c r="CH86" i="22"/>
  <c r="CI58" i="22"/>
  <c r="CJ90" i="22"/>
  <c r="CK62" i="22"/>
  <c r="CE80" i="22"/>
  <c r="CF52" i="22"/>
  <c r="CC76" i="22"/>
  <c r="CC101" i="22" s="1"/>
  <c r="CC46" i="22" s="1"/>
  <c r="CD48" i="22"/>
  <c r="CM96" i="22"/>
  <c r="CN68" i="22"/>
  <c r="CG84" i="22"/>
  <c r="CH56" i="22"/>
  <c r="CG54" i="22"/>
  <c r="CF82" i="22"/>
  <c r="CL94" i="22"/>
  <c r="CM66" i="22"/>
  <c r="CK92" i="22"/>
  <c r="CL64" i="22"/>
  <c r="CI88" i="22"/>
  <c r="CJ60" i="22"/>
  <c r="CE50" i="22"/>
  <c r="CD78" i="22"/>
  <c r="CL64" i="21"/>
  <c r="CK92" i="21"/>
  <c r="CF82" i="21"/>
  <c r="CG54" i="21"/>
  <c r="CD48" i="21"/>
  <c r="CC76" i="21"/>
  <c r="CC101" i="21" s="1"/>
  <c r="CC46" i="21" s="1"/>
  <c r="CE50" i="21"/>
  <c r="CD78" i="21"/>
  <c r="CL94" i="21"/>
  <c r="CM66" i="21"/>
  <c r="CI88" i="21"/>
  <c r="CJ60" i="21"/>
  <c r="CN98" i="21"/>
  <c r="CO70" i="21"/>
  <c r="CO99" i="21" s="1"/>
  <c r="CE80" i="21"/>
  <c r="CF52" i="21"/>
  <c r="CG84" i="21"/>
  <c r="CH56" i="21"/>
  <c r="CJ90" i="21"/>
  <c r="CK62" i="21"/>
  <c r="CI58" i="21"/>
  <c r="CH86" i="21"/>
  <c r="CM96" i="21"/>
  <c r="CN68" i="21"/>
  <c r="CG54" i="20"/>
  <c r="CF82" i="20"/>
  <c r="CJ90" i="20"/>
  <c r="CK62" i="20"/>
  <c r="CL94" i="20"/>
  <c r="CM66" i="20"/>
  <c r="CK92" i="20"/>
  <c r="CL64" i="20"/>
  <c r="CD78" i="20"/>
  <c r="CE50" i="20"/>
  <c r="CN98" i="20"/>
  <c r="CO70" i="20"/>
  <c r="CO99" i="20" s="1"/>
  <c r="CG84" i="20"/>
  <c r="CH56" i="20"/>
  <c r="CM96" i="20"/>
  <c r="CN68" i="20"/>
  <c r="CH86" i="20"/>
  <c r="CI58" i="20"/>
  <c r="CF52" i="20"/>
  <c r="CE80" i="20"/>
  <c r="CC76" i="20"/>
  <c r="CC101" i="20" s="1"/>
  <c r="CC46" i="20" s="1"/>
  <c r="CD48" i="20"/>
  <c r="CI88" i="20"/>
  <c r="CJ60" i="20"/>
  <c r="CN98" i="19"/>
  <c r="CO70" i="19"/>
  <c r="CO99" i="19" s="1"/>
  <c r="CL94" i="19"/>
  <c r="CM66" i="19"/>
  <c r="CC76" i="19"/>
  <c r="CC101" i="19" s="1"/>
  <c r="CC46" i="19" s="1"/>
  <c r="CD48" i="19"/>
  <c r="CD78" i="19"/>
  <c r="CE50" i="19"/>
  <c r="CI58" i="19"/>
  <c r="CH86" i="19"/>
  <c r="CM96" i="19"/>
  <c r="CN68" i="19"/>
  <c r="CJ90" i="19"/>
  <c r="CK62" i="19"/>
  <c r="CI88" i="19"/>
  <c r="CJ60" i="19"/>
  <c r="CF52" i="19"/>
  <c r="CE80" i="19"/>
  <c r="CK92" i="19"/>
  <c r="CL64" i="19"/>
  <c r="CF82" i="19"/>
  <c r="CG54" i="19"/>
  <c r="CG84" i="19"/>
  <c r="CH56" i="19"/>
  <c r="CE48" i="6"/>
  <c r="CD76" i="6"/>
  <c r="CD101" i="6" s="1"/>
  <c r="CD46" i="6" s="1"/>
  <c r="CP70" i="6"/>
  <c r="CP99" i="6" s="1"/>
  <c r="CO98" i="6"/>
  <c r="CO68" i="6"/>
  <c r="CN96" i="6"/>
  <c r="CJ58" i="6"/>
  <c r="CI86" i="6"/>
  <c r="CJ88" i="6"/>
  <c r="CK60" i="6"/>
  <c r="CM64" i="6"/>
  <c r="CL92" i="6"/>
  <c r="CI56" i="6"/>
  <c r="CH84" i="6"/>
  <c r="CH54" i="6"/>
  <c r="CG82" i="6"/>
  <c r="CL62" i="6"/>
  <c r="CK90" i="6"/>
  <c r="CN66" i="6"/>
  <c r="CM94" i="6"/>
  <c r="CF80" i="6"/>
  <c r="CG52" i="6"/>
  <c r="CE78" i="6"/>
  <c r="CF50" i="6"/>
  <c r="CE79" i="22" l="1"/>
  <c r="CF51" i="22"/>
  <c r="CG53" i="22"/>
  <c r="CF81" i="22"/>
  <c r="CI87" i="22"/>
  <c r="CJ59" i="22"/>
  <c r="CG83" i="22"/>
  <c r="CH55" i="22"/>
  <c r="CH85" i="22"/>
  <c r="CI57" i="22"/>
  <c r="CK91" i="22"/>
  <c r="CL63" i="22"/>
  <c r="CN97" i="22"/>
  <c r="CO69" i="22"/>
  <c r="CM95" i="22"/>
  <c r="CN67" i="22"/>
  <c r="CD77" i="22"/>
  <c r="CE49" i="22"/>
  <c r="CJ89" i="22"/>
  <c r="CK61" i="22"/>
  <c r="CL93" i="22"/>
  <c r="CM65" i="22"/>
  <c r="CC73" i="22"/>
  <c r="CD47" i="22"/>
  <c r="CC73" i="21"/>
  <c r="CD47" i="21"/>
  <c r="CF81" i="21"/>
  <c r="CG53" i="21"/>
  <c r="CE79" i="21"/>
  <c r="CF51" i="21"/>
  <c r="CJ59" i="21"/>
  <c r="CI87" i="21"/>
  <c r="CE49" i="21"/>
  <c r="CD77" i="21"/>
  <c r="CJ89" i="21"/>
  <c r="CK61" i="21"/>
  <c r="CN97" i="21"/>
  <c r="CO69" i="21"/>
  <c r="CH55" i="21"/>
  <c r="CG83" i="21"/>
  <c r="CK91" i="21"/>
  <c r="CL63" i="21"/>
  <c r="CH85" i="21"/>
  <c r="CI57" i="21"/>
  <c r="CM95" i="21"/>
  <c r="CN67" i="21"/>
  <c r="CL93" i="21"/>
  <c r="CM65" i="21"/>
  <c r="CL93" i="20"/>
  <c r="CM65" i="20"/>
  <c r="CE49" i="20"/>
  <c r="CD77" i="20"/>
  <c r="CK61" i="20"/>
  <c r="CJ89" i="20"/>
  <c r="CH85" i="20"/>
  <c r="CI57" i="20"/>
  <c r="CM95" i="20"/>
  <c r="CN67" i="20"/>
  <c r="CJ59" i="20"/>
  <c r="CI87" i="20"/>
  <c r="CE79" i="20"/>
  <c r="CF51" i="20"/>
  <c r="CN97" i="20"/>
  <c r="CO69" i="20"/>
  <c r="CC73" i="20"/>
  <c r="CD47" i="20"/>
  <c r="CK91" i="20"/>
  <c r="CL63" i="20"/>
  <c r="CG53" i="20"/>
  <c r="CF81" i="20"/>
  <c r="CG83" i="20"/>
  <c r="CH55" i="20"/>
  <c r="CH85" i="19"/>
  <c r="CI57" i="19"/>
  <c r="CG83" i="19"/>
  <c r="CH55" i="19"/>
  <c r="CE49" i="19"/>
  <c r="CD77" i="19"/>
  <c r="CN97" i="19"/>
  <c r="CO69" i="19"/>
  <c r="CJ89" i="19"/>
  <c r="CK61" i="19"/>
  <c r="CE79" i="19"/>
  <c r="CF51" i="19"/>
  <c r="CK91" i="19"/>
  <c r="CL63" i="19"/>
  <c r="CC73" i="19"/>
  <c r="CD47" i="19"/>
  <c r="CL93" i="19"/>
  <c r="CM65" i="19"/>
  <c r="CM95" i="19"/>
  <c r="CN67" i="19"/>
  <c r="CG53" i="19"/>
  <c r="CF81" i="19"/>
  <c r="CI87" i="19"/>
  <c r="CJ59" i="19"/>
  <c r="CI55" i="6"/>
  <c r="CH83" i="6"/>
  <c r="CH53" i="6"/>
  <c r="CG81" i="6"/>
  <c r="CO97" i="6"/>
  <c r="CP69" i="6"/>
  <c r="CE47" i="6"/>
  <c r="CD73" i="6"/>
  <c r="CG51" i="6"/>
  <c r="CF79" i="6"/>
  <c r="CK59" i="6"/>
  <c r="CJ87" i="6"/>
  <c r="CI85" i="6"/>
  <c r="CJ57" i="6"/>
  <c r="CN95" i="6"/>
  <c r="CO67" i="6"/>
  <c r="CM93" i="6"/>
  <c r="CN65" i="6"/>
  <c r="CK89" i="6"/>
  <c r="CL61" i="6"/>
  <c r="CM63" i="6"/>
  <c r="CL91" i="6"/>
  <c r="CF49" i="6"/>
  <c r="CE77" i="6"/>
  <c r="CH84" i="22" l="1"/>
  <c r="CI56" i="22"/>
  <c r="CD76" i="22"/>
  <c r="CD101" i="22" s="1"/>
  <c r="CD46" i="22" s="1"/>
  <c r="CE48" i="22"/>
  <c r="CO98" i="22"/>
  <c r="CP70" i="22"/>
  <c r="CP99" i="22" s="1"/>
  <c r="CG82" i="22"/>
  <c r="CH54" i="22"/>
  <c r="CN96" i="22"/>
  <c r="CO68" i="22"/>
  <c r="CM94" i="22"/>
  <c r="CN66" i="22"/>
  <c r="CE78" i="22"/>
  <c r="CF50" i="22"/>
  <c r="CI86" i="22"/>
  <c r="CJ58" i="22"/>
  <c r="CF80" i="22"/>
  <c r="CG52" i="22"/>
  <c r="CJ88" i="22"/>
  <c r="CK60" i="22"/>
  <c r="CK90" i="22"/>
  <c r="CL62" i="22"/>
  <c r="CL92" i="22"/>
  <c r="CM64" i="22"/>
  <c r="CM94" i="21"/>
  <c r="CN66" i="21"/>
  <c r="CN96" i="21"/>
  <c r="CO68" i="21"/>
  <c r="CP70" i="21"/>
  <c r="CP99" i="21" s="1"/>
  <c r="CO98" i="21"/>
  <c r="CG52" i="21"/>
  <c r="CF80" i="21"/>
  <c r="CE78" i="21"/>
  <c r="CF50" i="21"/>
  <c r="CJ88" i="21"/>
  <c r="CK60" i="21"/>
  <c r="CH84" i="21"/>
  <c r="CI56" i="21"/>
  <c r="CI86" i="21"/>
  <c r="CJ58" i="21"/>
  <c r="CL62" i="21"/>
  <c r="CK90" i="21"/>
  <c r="CH54" i="21"/>
  <c r="CG82" i="21"/>
  <c r="CL92" i="21"/>
  <c r="CM64" i="21"/>
  <c r="CD76" i="21"/>
  <c r="CD101" i="21" s="1"/>
  <c r="CD46" i="21" s="1"/>
  <c r="CE48" i="21"/>
  <c r="CI86" i="20"/>
  <c r="CJ58" i="20"/>
  <c r="CF80" i="20"/>
  <c r="CG52" i="20"/>
  <c r="CH54" i="20"/>
  <c r="CG82" i="20"/>
  <c r="CM64" i="20"/>
  <c r="CL92" i="20"/>
  <c r="CJ88" i="20"/>
  <c r="CK60" i="20"/>
  <c r="CE78" i="20"/>
  <c r="CF50" i="20"/>
  <c r="CO98" i="20"/>
  <c r="CP70" i="20"/>
  <c r="CP99" i="20" s="1"/>
  <c r="CK90" i="20"/>
  <c r="CL62" i="20"/>
  <c r="CD76" i="20"/>
  <c r="CD101" i="20" s="1"/>
  <c r="CD46" i="20" s="1"/>
  <c r="CE48" i="20"/>
  <c r="CN96" i="20"/>
  <c r="CO68" i="20"/>
  <c r="CM94" i="20"/>
  <c r="CN66" i="20"/>
  <c r="CH84" i="20"/>
  <c r="CI56" i="20"/>
  <c r="CG52" i="19"/>
  <c r="CF80" i="19"/>
  <c r="CK60" i="19"/>
  <c r="CJ88" i="19"/>
  <c r="CO98" i="19"/>
  <c r="CP70" i="19"/>
  <c r="CP99" i="19" s="1"/>
  <c r="CL92" i="19"/>
  <c r="CM64" i="19"/>
  <c r="CG82" i="19"/>
  <c r="CH54" i="19"/>
  <c r="CE78" i="19"/>
  <c r="CF50" i="19"/>
  <c r="CH84" i="19"/>
  <c r="CI56" i="19"/>
  <c r="CM94" i="19"/>
  <c r="CN66" i="19"/>
  <c r="CL62" i="19"/>
  <c r="CK90" i="19"/>
  <c r="CI86" i="19"/>
  <c r="CJ58" i="19"/>
  <c r="CE48" i="19"/>
  <c r="CD76" i="19"/>
  <c r="CD101" i="19" s="1"/>
  <c r="CD46" i="19" s="1"/>
  <c r="CN96" i="19"/>
  <c r="CO68" i="19"/>
  <c r="CQ70" i="6"/>
  <c r="CQ99" i="6" s="1"/>
  <c r="CP98" i="6"/>
  <c r="CH82" i="6"/>
  <c r="CI54" i="6"/>
  <c r="CG50" i="6"/>
  <c r="CF78" i="6"/>
  <c r="CJ86" i="6"/>
  <c r="CK58" i="6"/>
  <c r="CN94" i="6"/>
  <c r="CO66" i="6"/>
  <c r="CO96" i="6"/>
  <c r="CP68" i="6"/>
  <c r="CF48" i="6"/>
  <c r="CE76" i="6"/>
  <c r="CE101" i="6" s="1"/>
  <c r="CE46" i="6" s="1"/>
  <c r="CM92" i="6"/>
  <c r="CN64" i="6"/>
  <c r="CM62" i="6"/>
  <c r="CL90" i="6"/>
  <c r="CK88" i="6"/>
  <c r="CL60" i="6"/>
  <c r="CH52" i="6"/>
  <c r="CG80" i="6"/>
  <c r="CI84" i="6"/>
  <c r="CJ56" i="6"/>
  <c r="CJ87" i="22" l="1"/>
  <c r="CK59" i="22"/>
  <c r="CK89" i="22"/>
  <c r="CL61" i="22"/>
  <c r="CE77" i="22"/>
  <c r="CF49" i="22"/>
  <c r="CH83" i="22"/>
  <c r="CI55" i="22"/>
  <c r="CD73" i="22"/>
  <c r="CE47" i="22"/>
  <c r="CF79" i="22"/>
  <c r="CG51" i="22"/>
  <c r="CG81" i="22"/>
  <c r="CH53" i="22"/>
  <c r="CP69" i="22"/>
  <c r="CO97" i="22"/>
  <c r="CI85" i="22"/>
  <c r="CJ57" i="22"/>
  <c r="CM93" i="22"/>
  <c r="CN65" i="22"/>
  <c r="CL91" i="22"/>
  <c r="CM63" i="22"/>
  <c r="CN95" i="22"/>
  <c r="CO67" i="22"/>
  <c r="CD73" i="21"/>
  <c r="CE47" i="21"/>
  <c r="CG81" i="21"/>
  <c r="CH53" i="21"/>
  <c r="CM93" i="21"/>
  <c r="CN65" i="21"/>
  <c r="CI85" i="21"/>
  <c r="CJ57" i="21"/>
  <c r="CJ87" i="21"/>
  <c r="CK59" i="21"/>
  <c r="CL91" i="21"/>
  <c r="CM63" i="21"/>
  <c r="CO97" i="21"/>
  <c r="CP69" i="21"/>
  <c r="CH83" i="21"/>
  <c r="CI55" i="21"/>
  <c r="CF49" i="21"/>
  <c r="CE77" i="21"/>
  <c r="CL61" i="21"/>
  <c r="CK89" i="21"/>
  <c r="CF79" i="21"/>
  <c r="CG51" i="21"/>
  <c r="CN95" i="21"/>
  <c r="CO67" i="21"/>
  <c r="CL91" i="20"/>
  <c r="CM63" i="20"/>
  <c r="CO97" i="20"/>
  <c r="CP69" i="20"/>
  <c r="CH83" i="20"/>
  <c r="CI55" i="20"/>
  <c r="CF79" i="20"/>
  <c r="CG51" i="20"/>
  <c r="CH53" i="20"/>
  <c r="CG81" i="20"/>
  <c r="CE77" i="20"/>
  <c r="CF49" i="20"/>
  <c r="CK89" i="20"/>
  <c r="CL61" i="20"/>
  <c r="CJ87" i="20"/>
  <c r="CK59" i="20"/>
  <c r="CI85" i="20"/>
  <c r="CJ57" i="20"/>
  <c r="CM93" i="20"/>
  <c r="CN65" i="20"/>
  <c r="CN95" i="20"/>
  <c r="CO67" i="20"/>
  <c r="CD73" i="20"/>
  <c r="CE47" i="20"/>
  <c r="CI85" i="19"/>
  <c r="CJ57" i="19"/>
  <c r="CK89" i="19"/>
  <c r="CL61" i="19"/>
  <c r="CO97" i="19"/>
  <c r="CP69" i="19"/>
  <c r="CN95" i="19"/>
  <c r="CO67" i="19"/>
  <c r="CM93" i="19"/>
  <c r="CN65" i="19"/>
  <c r="CJ87" i="19"/>
  <c r="CK59" i="19"/>
  <c r="CH83" i="19"/>
  <c r="CI55" i="19"/>
  <c r="CD73" i="19"/>
  <c r="CE47" i="19"/>
  <c r="CE77" i="19"/>
  <c r="CF49" i="19"/>
  <c r="CF79" i="19"/>
  <c r="CG51" i="19"/>
  <c r="CL91" i="19"/>
  <c r="CM63" i="19"/>
  <c r="CG81" i="19"/>
  <c r="CH53" i="19"/>
  <c r="CF47" i="6"/>
  <c r="CE73" i="6"/>
  <c r="CI53" i="6"/>
  <c r="CH81" i="6"/>
  <c r="CQ69" i="6"/>
  <c r="CP97" i="6"/>
  <c r="CO65" i="6"/>
  <c r="CN93" i="6"/>
  <c r="CG49" i="6"/>
  <c r="CF77" i="6"/>
  <c r="CM61" i="6"/>
  <c r="CL89" i="6"/>
  <c r="CJ55" i="6"/>
  <c r="CI83" i="6"/>
  <c r="CP67" i="6"/>
  <c r="CO95" i="6"/>
  <c r="CK57" i="6"/>
  <c r="CJ85" i="6"/>
  <c r="CK87" i="6"/>
  <c r="CL59" i="6"/>
  <c r="CH51" i="6"/>
  <c r="CG79" i="6"/>
  <c r="CM91" i="6"/>
  <c r="CN63" i="6"/>
  <c r="CI84" i="22" l="1"/>
  <c r="CJ56" i="22"/>
  <c r="CP98" i="22"/>
  <c r="CQ70" i="22"/>
  <c r="CQ99" i="22" s="1"/>
  <c r="CF78" i="22"/>
  <c r="CG50" i="22"/>
  <c r="CO96" i="22"/>
  <c r="CP68" i="22"/>
  <c r="CM92" i="22"/>
  <c r="CN64" i="22"/>
  <c r="CL90" i="22"/>
  <c r="CM62" i="22"/>
  <c r="CJ86" i="22"/>
  <c r="CK58" i="22"/>
  <c r="CE76" i="22"/>
  <c r="CE101" i="22" s="1"/>
  <c r="CE46" i="22" s="1"/>
  <c r="CF48" i="22"/>
  <c r="CK88" i="22"/>
  <c r="CL60" i="22"/>
  <c r="CH82" i="22"/>
  <c r="CI54" i="22"/>
  <c r="CN94" i="22"/>
  <c r="CO66" i="22"/>
  <c r="CG80" i="22"/>
  <c r="CH52" i="22"/>
  <c r="CI84" i="21"/>
  <c r="CJ56" i="21"/>
  <c r="CJ86" i="21"/>
  <c r="CK58" i="21"/>
  <c r="CH52" i="21"/>
  <c r="CG80" i="21"/>
  <c r="CP98" i="21"/>
  <c r="CQ70" i="21"/>
  <c r="CQ99" i="21" s="1"/>
  <c r="CN94" i="21"/>
  <c r="CO66" i="21"/>
  <c r="CF78" i="21"/>
  <c r="CG50" i="21"/>
  <c r="CO96" i="21"/>
  <c r="CP68" i="21"/>
  <c r="CM92" i="21"/>
  <c r="CN64" i="21"/>
  <c r="CH82" i="21"/>
  <c r="CI54" i="21"/>
  <c r="CL90" i="21"/>
  <c r="CM62" i="21"/>
  <c r="CL60" i="21"/>
  <c r="CK88" i="21"/>
  <c r="CE76" i="21"/>
  <c r="CE101" i="21" s="1"/>
  <c r="CE46" i="21" s="1"/>
  <c r="CF48" i="21"/>
  <c r="CE76" i="20"/>
  <c r="CE101" i="20" s="1"/>
  <c r="CE46" i="20" s="1"/>
  <c r="CF48" i="20"/>
  <c r="CK88" i="20"/>
  <c r="CL60" i="20"/>
  <c r="CJ56" i="20"/>
  <c r="CI84" i="20"/>
  <c r="CN94" i="20"/>
  <c r="CO66" i="20"/>
  <c r="CP98" i="20"/>
  <c r="CQ70" i="20"/>
  <c r="CQ99" i="20" s="1"/>
  <c r="CJ86" i="20"/>
  <c r="CK58" i="20"/>
  <c r="CN64" i="20"/>
  <c r="CM92" i="20"/>
  <c r="CG80" i="20"/>
  <c r="CH52" i="20"/>
  <c r="CO96" i="20"/>
  <c r="CP68" i="20"/>
  <c r="CM62" i="20"/>
  <c r="CL90" i="20"/>
  <c r="CG50" i="20"/>
  <c r="CF78" i="20"/>
  <c r="CH82" i="20"/>
  <c r="CI54" i="20"/>
  <c r="CH82" i="19"/>
  <c r="CI54" i="19"/>
  <c r="CI84" i="19"/>
  <c r="CJ56" i="19"/>
  <c r="CL90" i="19"/>
  <c r="CM62" i="19"/>
  <c r="CF78" i="19"/>
  <c r="CG50" i="19"/>
  <c r="CN94" i="19"/>
  <c r="CO66" i="19"/>
  <c r="CJ86" i="19"/>
  <c r="CK58" i="19"/>
  <c r="CE76" i="19"/>
  <c r="CE101" i="19" s="1"/>
  <c r="CE46" i="19" s="1"/>
  <c r="CF48" i="19"/>
  <c r="CO96" i="19"/>
  <c r="CP68" i="19"/>
  <c r="CM92" i="19"/>
  <c r="CN64" i="19"/>
  <c r="CP98" i="19"/>
  <c r="CQ70" i="19"/>
  <c r="CQ99" i="19" s="1"/>
  <c r="CG80" i="19"/>
  <c r="CH52" i="19"/>
  <c r="CK88" i="19"/>
  <c r="CL60" i="19"/>
  <c r="CO64" i="6"/>
  <c r="CN92" i="6"/>
  <c r="CQ68" i="6"/>
  <c r="CP96" i="6"/>
  <c r="CJ84" i="6"/>
  <c r="CK56" i="6"/>
  <c r="CM60" i="6"/>
  <c r="CL88" i="6"/>
  <c r="CN62" i="6"/>
  <c r="CM90" i="6"/>
  <c r="CP66" i="6"/>
  <c r="CO94" i="6"/>
  <c r="CH80" i="6"/>
  <c r="CI52" i="6"/>
  <c r="CQ98" i="6"/>
  <c r="CR70" i="6"/>
  <c r="CR99" i="6" s="1"/>
  <c r="CI82" i="6"/>
  <c r="CJ54" i="6"/>
  <c r="CL58" i="6"/>
  <c r="CK86" i="6"/>
  <c r="CG78" i="6"/>
  <c r="CH50" i="6"/>
  <c r="CG48" i="6"/>
  <c r="CF76" i="6"/>
  <c r="CF101" i="6" s="1"/>
  <c r="CF46" i="6" s="1"/>
  <c r="CH81" i="22" l="1"/>
  <c r="CI53" i="22"/>
  <c r="CK87" i="22"/>
  <c r="CL59" i="22"/>
  <c r="CP97" i="22"/>
  <c r="CQ69" i="22"/>
  <c r="CJ55" i="22"/>
  <c r="CI83" i="22"/>
  <c r="CO95" i="22"/>
  <c r="CP67" i="22"/>
  <c r="CF77" i="22"/>
  <c r="CG49" i="22"/>
  <c r="CG79" i="22"/>
  <c r="CH51" i="22"/>
  <c r="CM91" i="22"/>
  <c r="CN63" i="22"/>
  <c r="CL89" i="22"/>
  <c r="CM61" i="22"/>
  <c r="CN93" i="22"/>
  <c r="CO65" i="22"/>
  <c r="CJ85" i="22"/>
  <c r="CK57" i="22"/>
  <c r="CE73" i="22"/>
  <c r="CF47" i="22"/>
  <c r="CE73" i="21"/>
  <c r="CF47" i="21"/>
  <c r="CM61" i="21"/>
  <c r="CL89" i="21"/>
  <c r="CH81" i="21"/>
  <c r="CI53" i="21"/>
  <c r="CG49" i="21"/>
  <c r="CF77" i="21"/>
  <c r="CN93" i="21"/>
  <c r="CO65" i="21"/>
  <c r="CP97" i="21"/>
  <c r="CQ69" i="21"/>
  <c r="CM91" i="21"/>
  <c r="CN63" i="21"/>
  <c r="CG79" i="21"/>
  <c r="CH51" i="21"/>
  <c r="CK87" i="21"/>
  <c r="CL59" i="21"/>
  <c r="CI83" i="21"/>
  <c r="CJ55" i="21"/>
  <c r="CO95" i="21"/>
  <c r="CP67" i="21"/>
  <c r="CJ85" i="21"/>
  <c r="CK57" i="21"/>
  <c r="CO95" i="20"/>
  <c r="CP67" i="20"/>
  <c r="CH51" i="20"/>
  <c r="CG79" i="20"/>
  <c r="CN93" i="20"/>
  <c r="CO65" i="20"/>
  <c r="CK87" i="20"/>
  <c r="CL59" i="20"/>
  <c r="CI83" i="20"/>
  <c r="CJ55" i="20"/>
  <c r="CL89" i="20"/>
  <c r="CM61" i="20"/>
  <c r="CM91" i="20"/>
  <c r="CN63" i="20"/>
  <c r="CQ69" i="20"/>
  <c r="CP97" i="20"/>
  <c r="CF77" i="20"/>
  <c r="CG49" i="20"/>
  <c r="CI53" i="20"/>
  <c r="CH81" i="20"/>
  <c r="CJ85" i="20"/>
  <c r="CK57" i="20"/>
  <c r="CE73" i="20"/>
  <c r="CF47" i="20"/>
  <c r="CF77" i="19"/>
  <c r="CG49" i="19"/>
  <c r="CK87" i="19"/>
  <c r="CL59" i="19"/>
  <c r="CL89" i="19"/>
  <c r="CM61" i="19"/>
  <c r="CG79" i="19"/>
  <c r="CH51" i="19"/>
  <c r="CH81" i="19"/>
  <c r="CI53" i="19"/>
  <c r="CM91" i="19"/>
  <c r="CN63" i="19"/>
  <c r="CJ85" i="19"/>
  <c r="CK57" i="19"/>
  <c r="CN93" i="19"/>
  <c r="CO65" i="19"/>
  <c r="CO95" i="19"/>
  <c r="CP67" i="19"/>
  <c r="CI83" i="19"/>
  <c r="CJ55" i="19"/>
  <c r="CP97" i="19"/>
  <c r="CQ69" i="19"/>
  <c r="CE73" i="19"/>
  <c r="CF47" i="19"/>
  <c r="CG47" i="6"/>
  <c r="CF73" i="6"/>
  <c r="CI51" i="6"/>
  <c r="CH79" i="6"/>
  <c r="CL87" i="6"/>
  <c r="CM59" i="6"/>
  <c r="CR69" i="6"/>
  <c r="CQ97" i="6"/>
  <c r="CN61" i="6"/>
  <c r="CM89" i="6"/>
  <c r="CK85" i="6"/>
  <c r="CL57" i="6"/>
  <c r="CK55" i="6"/>
  <c r="CJ83" i="6"/>
  <c r="CG77" i="6"/>
  <c r="CH49" i="6"/>
  <c r="CJ53" i="6"/>
  <c r="CI81" i="6"/>
  <c r="CQ67" i="6"/>
  <c r="CP95" i="6"/>
  <c r="CO63" i="6"/>
  <c r="CN91" i="6"/>
  <c r="CO93" i="6"/>
  <c r="CP65" i="6"/>
  <c r="CF76" i="22" l="1"/>
  <c r="CF101" i="22" s="1"/>
  <c r="CF46" i="22" s="1"/>
  <c r="CG48" i="22"/>
  <c r="CO64" i="22"/>
  <c r="CN92" i="22"/>
  <c r="CO94" i="22"/>
  <c r="CP66" i="22"/>
  <c r="CK86" i="22"/>
  <c r="CL58" i="22"/>
  <c r="CJ84" i="22"/>
  <c r="CK56" i="22"/>
  <c r="CQ98" i="22"/>
  <c r="CR70" i="22"/>
  <c r="CR99" i="22" s="1"/>
  <c r="CG78" i="22"/>
  <c r="CH50" i="22"/>
  <c r="CM90" i="22"/>
  <c r="CN62" i="22"/>
  <c r="CP96" i="22"/>
  <c r="CQ68" i="22"/>
  <c r="CI82" i="22"/>
  <c r="CJ54" i="22"/>
  <c r="CI52" i="22"/>
  <c r="CH80" i="22"/>
  <c r="CM60" i="22"/>
  <c r="CL88" i="22"/>
  <c r="CL88" i="21"/>
  <c r="CM60" i="21"/>
  <c r="CK86" i="21"/>
  <c r="CL58" i="21"/>
  <c r="CG78" i="21"/>
  <c r="CH50" i="21"/>
  <c r="CI82" i="21"/>
  <c r="CJ54" i="21"/>
  <c r="CH80" i="21"/>
  <c r="CI52" i="21"/>
  <c r="CQ68" i="21"/>
  <c r="CP96" i="21"/>
  <c r="CN92" i="21"/>
  <c r="CO64" i="21"/>
  <c r="CJ84" i="21"/>
  <c r="CK56" i="21"/>
  <c r="CQ98" i="21"/>
  <c r="CR70" i="21"/>
  <c r="CR99" i="21" s="1"/>
  <c r="CN62" i="21"/>
  <c r="CM90" i="21"/>
  <c r="CO94" i="21"/>
  <c r="CP66" i="21"/>
  <c r="CF76" i="21"/>
  <c r="CF101" i="21" s="1"/>
  <c r="CF46" i="21" s="1"/>
  <c r="CG48" i="21"/>
  <c r="CF76" i="20"/>
  <c r="CF101" i="20" s="1"/>
  <c r="CF46" i="20" s="1"/>
  <c r="CG48" i="20"/>
  <c r="CK86" i="20"/>
  <c r="CL58" i="20"/>
  <c r="CN92" i="20"/>
  <c r="CO64" i="20"/>
  <c r="CH80" i="20"/>
  <c r="CI52" i="20"/>
  <c r="CL88" i="20"/>
  <c r="CM60" i="20"/>
  <c r="CO94" i="20"/>
  <c r="CP66" i="20"/>
  <c r="CM90" i="20"/>
  <c r="CN62" i="20"/>
  <c r="CI82" i="20"/>
  <c r="CJ54" i="20"/>
  <c r="CH50" i="20"/>
  <c r="CG78" i="20"/>
  <c r="CJ84" i="20"/>
  <c r="CK56" i="20"/>
  <c r="CP96" i="20"/>
  <c r="CQ68" i="20"/>
  <c r="CQ98" i="20"/>
  <c r="CR70" i="20"/>
  <c r="CR99" i="20" s="1"/>
  <c r="CF76" i="19"/>
  <c r="CF101" i="19" s="1"/>
  <c r="CF46" i="19" s="1"/>
  <c r="CG48" i="19"/>
  <c r="CK86" i="19"/>
  <c r="CL58" i="19"/>
  <c r="CN92" i="19"/>
  <c r="CO64" i="19"/>
  <c r="CI52" i="19"/>
  <c r="CH80" i="19"/>
  <c r="CN62" i="19"/>
  <c r="CM90" i="19"/>
  <c r="CJ84" i="19"/>
  <c r="CK56" i="19"/>
  <c r="CP96" i="19"/>
  <c r="CQ68" i="19"/>
  <c r="CI82" i="19"/>
  <c r="CJ54" i="19"/>
  <c r="CG78" i="19"/>
  <c r="CH50" i="19"/>
  <c r="CO94" i="19"/>
  <c r="CP66" i="19"/>
  <c r="CQ98" i="19"/>
  <c r="CR70" i="19"/>
  <c r="CR99" i="19" s="1"/>
  <c r="CL88" i="19"/>
  <c r="CM60" i="19"/>
  <c r="CQ66" i="6"/>
  <c r="CP94" i="6"/>
  <c r="CR68" i="6"/>
  <c r="CQ96" i="6"/>
  <c r="CI80" i="6"/>
  <c r="CJ52" i="6"/>
  <c r="CN60" i="6"/>
  <c r="CM88" i="6"/>
  <c r="CL56" i="6"/>
  <c r="CK84" i="6"/>
  <c r="CI50" i="6"/>
  <c r="CH78" i="6"/>
  <c r="CS70" i="6"/>
  <c r="CS99" i="6" s="1"/>
  <c r="CR98" i="6"/>
  <c r="CP64" i="6"/>
  <c r="CO92" i="6"/>
  <c r="CM58" i="6"/>
  <c r="CL86" i="6"/>
  <c r="CK54" i="6"/>
  <c r="CJ82" i="6"/>
  <c r="CO62" i="6"/>
  <c r="CN90" i="6"/>
  <c r="CG76" i="6"/>
  <c r="CG101" i="6" s="1"/>
  <c r="CG46" i="6" s="1"/>
  <c r="CH48" i="6"/>
  <c r="CI81" i="22" l="1"/>
  <c r="CJ53" i="22"/>
  <c r="CJ83" i="22"/>
  <c r="CK55" i="22"/>
  <c r="CM89" i="22"/>
  <c r="CN61" i="22"/>
  <c r="CP95" i="22"/>
  <c r="CQ67" i="22"/>
  <c r="CO93" i="22"/>
  <c r="CP65" i="22"/>
  <c r="CL87" i="22"/>
  <c r="CM59" i="22"/>
  <c r="CQ97" i="22"/>
  <c r="CR69" i="22"/>
  <c r="CK85" i="22"/>
  <c r="CL57" i="22"/>
  <c r="CG77" i="22"/>
  <c r="CH49" i="22"/>
  <c r="CN91" i="22"/>
  <c r="CO63" i="22"/>
  <c r="CH79" i="22"/>
  <c r="CI51" i="22"/>
  <c r="CF73" i="22"/>
  <c r="CG47" i="22"/>
  <c r="CF73" i="21"/>
  <c r="CG47" i="21"/>
  <c r="CP95" i="21"/>
  <c r="CQ67" i="21"/>
  <c r="CO93" i="21"/>
  <c r="CP65" i="21"/>
  <c r="CH79" i="21"/>
  <c r="CI51" i="21"/>
  <c r="CL57" i="21"/>
  <c r="CK85" i="21"/>
  <c r="CN91" i="21"/>
  <c r="CO63" i="21"/>
  <c r="CQ97" i="21"/>
  <c r="CR69" i="21"/>
  <c r="CG77" i="21"/>
  <c r="CH49" i="21"/>
  <c r="CJ83" i="21"/>
  <c r="CK55" i="21"/>
  <c r="CL87" i="21"/>
  <c r="CM59" i="21"/>
  <c r="CI81" i="21"/>
  <c r="CJ53" i="21"/>
  <c r="CM89" i="21"/>
  <c r="CN61" i="21"/>
  <c r="CI81" i="20"/>
  <c r="CJ53" i="20"/>
  <c r="CO93" i="20"/>
  <c r="CP65" i="20"/>
  <c r="CN91" i="20"/>
  <c r="CO63" i="20"/>
  <c r="CK85" i="20"/>
  <c r="CL57" i="20"/>
  <c r="CL87" i="20"/>
  <c r="CM59" i="20"/>
  <c r="CM89" i="20"/>
  <c r="CN61" i="20"/>
  <c r="CG77" i="20"/>
  <c r="CH49" i="20"/>
  <c r="CJ83" i="20"/>
  <c r="CK55" i="20"/>
  <c r="CR69" i="20"/>
  <c r="CQ97" i="20"/>
  <c r="CP95" i="20"/>
  <c r="CQ67" i="20"/>
  <c r="CI51" i="20"/>
  <c r="CH79" i="20"/>
  <c r="CG47" i="20"/>
  <c r="CF73" i="20"/>
  <c r="CJ83" i="19"/>
  <c r="CK55" i="19"/>
  <c r="CO93" i="19"/>
  <c r="CP65" i="19"/>
  <c r="CP95" i="19"/>
  <c r="CQ67" i="19"/>
  <c r="CL87" i="19"/>
  <c r="CM59" i="19"/>
  <c r="CH79" i="19"/>
  <c r="CI51" i="19"/>
  <c r="CG77" i="19"/>
  <c r="CH49" i="19"/>
  <c r="CM89" i="19"/>
  <c r="CN61" i="19"/>
  <c r="CI81" i="19"/>
  <c r="CJ53" i="19"/>
  <c r="CQ97" i="19"/>
  <c r="CR69" i="19"/>
  <c r="CK85" i="19"/>
  <c r="CL57" i="19"/>
  <c r="CN91" i="19"/>
  <c r="CO63" i="19"/>
  <c r="CF73" i="19"/>
  <c r="CG47" i="19"/>
  <c r="CH47" i="6"/>
  <c r="CG73" i="6"/>
  <c r="CQ65" i="6"/>
  <c r="CP93" i="6"/>
  <c r="CO91" i="6"/>
  <c r="CP63" i="6"/>
  <c r="CR97" i="6"/>
  <c r="CS69" i="6"/>
  <c r="CI49" i="6"/>
  <c r="CH77" i="6"/>
  <c r="CO61" i="6"/>
  <c r="CN89" i="6"/>
  <c r="CK53" i="6"/>
  <c r="CJ81" i="6"/>
  <c r="CL55" i="6"/>
  <c r="CK83" i="6"/>
  <c r="CI79" i="6"/>
  <c r="CJ51" i="6"/>
  <c r="CN59" i="6"/>
  <c r="CM87" i="6"/>
  <c r="CM57" i="6"/>
  <c r="CL85" i="6"/>
  <c r="CR67" i="6"/>
  <c r="CQ95" i="6"/>
  <c r="CQ96" i="22" l="1"/>
  <c r="CR68" i="22"/>
  <c r="CL86" i="22"/>
  <c r="CM58" i="22"/>
  <c r="CO92" i="22"/>
  <c r="CP64" i="22"/>
  <c r="CR98" i="22"/>
  <c r="CS70" i="22"/>
  <c r="CS99" i="22" s="1"/>
  <c r="CG76" i="22"/>
  <c r="CG101" i="22" s="1"/>
  <c r="CG46" i="22" s="1"/>
  <c r="CH48" i="22"/>
  <c r="CK84" i="22"/>
  <c r="CL56" i="22"/>
  <c r="CH78" i="22"/>
  <c r="CI50" i="22"/>
  <c r="CP94" i="22"/>
  <c r="CQ66" i="22"/>
  <c r="CJ82" i="22"/>
  <c r="CK54" i="22"/>
  <c r="CI80" i="22"/>
  <c r="CJ52" i="22"/>
  <c r="CN90" i="22"/>
  <c r="CO62" i="22"/>
  <c r="CN60" i="22"/>
  <c r="CM88" i="22"/>
  <c r="CL86" i="21"/>
  <c r="CM58" i="21"/>
  <c r="CO62" i="21"/>
  <c r="CN90" i="21"/>
  <c r="CJ52" i="21"/>
  <c r="CI80" i="21"/>
  <c r="CR98" i="21"/>
  <c r="CS70" i="21"/>
  <c r="CS99" i="21" s="1"/>
  <c r="CH78" i="21"/>
  <c r="CI50" i="21"/>
  <c r="CJ82" i="21"/>
  <c r="CK54" i="21"/>
  <c r="CP94" i="21"/>
  <c r="CQ66" i="21"/>
  <c r="CM88" i="21"/>
  <c r="CN60" i="21"/>
  <c r="CO92" i="21"/>
  <c r="CP64" i="21"/>
  <c r="CQ96" i="21"/>
  <c r="CR68" i="21"/>
  <c r="CL56" i="21"/>
  <c r="CK84" i="21"/>
  <c r="CG76" i="21"/>
  <c r="CG101" i="21" s="1"/>
  <c r="CG46" i="21" s="1"/>
  <c r="CH48" i="21"/>
  <c r="CH78" i="20"/>
  <c r="CI50" i="20"/>
  <c r="CI80" i="20"/>
  <c r="CJ52" i="20"/>
  <c r="CQ96" i="20"/>
  <c r="CR68" i="20"/>
  <c r="CK84" i="20"/>
  <c r="CL56" i="20"/>
  <c r="CH48" i="20"/>
  <c r="CG76" i="20"/>
  <c r="CG101" i="20" s="1"/>
  <c r="CG46" i="20" s="1"/>
  <c r="CN90" i="20"/>
  <c r="CO62" i="20"/>
  <c r="CN60" i="20"/>
  <c r="CM88" i="20"/>
  <c r="CJ82" i="20"/>
  <c r="CK54" i="20"/>
  <c r="CL86" i="20"/>
  <c r="CM58" i="20"/>
  <c r="CO92" i="20"/>
  <c r="CP64" i="20"/>
  <c r="CP94" i="20"/>
  <c r="CQ66" i="20"/>
  <c r="CR98" i="20"/>
  <c r="CS70" i="20"/>
  <c r="CS99" i="20" s="1"/>
  <c r="CJ82" i="19"/>
  <c r="CK54" i="19"/>
  <c r="CN90" i="19"/>
  <c r="CO62" i="19"/>
  <c r="CG76" i="19"/>
  <c r="CG101" i="19" s="1"/>
  <c r="CG46" i="19" s="1"/>
  <c r="CH48" i="19"/>
  <c r="CO92" i="19"/>
  <c r="CP64" i="19"/>
  <c r="CQ96" i="19"/>
  <c r="CR68" i="19"/>
  <c r="CI50" i="19"/>
  <c r="CH78" i="19"/>
  <c r="CI80" i="19"/>
  <c r="CJ52" i="19"/>
  <c r="CK84" i="19"/>
  <c r="CL56" i="19"/>
  <c r="CM88" i="19"/>
  <c r="CN60" i="19"/>
  <c r="CL86" i="19"/>
  <c r="CM58" i="19"/>
  <c r="CP94" i="19"/>
  <c r="CQ66" i="19"/>
  <c r="CR98" i="19"/>
  <c r="CS70" i="19"/>
  <c r="CS99" i="19" s="1"/>
  <c r="CT70" i="6"/>
  <c r="CT99" i="6" s="1"/>
  <c r="CS98" i="6"/>
  <c r="CM56" i="6"/>
  <c r="CL84" i="6"/>
  <c r="CK82" i="6"/>
  <c r="CL54" i="6"/>
  <c r="CJ80" i="6"/>
  <c r="CK52" i="6"/>
  <c r="CS68" i="6"/>
  <c r="CR96" i="6"/>
  <c r="CQ64" i="6"/>
  <c r="CP92" i="6"/>
  <c r="CM86" i="6"/>
  <c r="CN58" i="6"/>
  <c r="CN88" i="6"/>
  <c r="CO60" i="6"/>
  <c r="CP62" i="6"/>
  <c r="CO90" i="6"/>
  <c r="CR66" i="6"/>
  <c r="CQ94" i="6"/>
  <c r="CJ50" i="6"/>
  <c r="CI78" i="6"/>
  <c r="CI48" i="6"/>
  <c r="CH76" i="6"/>
  <c r="CH101" i="6" s="1"/>
  <c r="CH46" i="6" s="1"/>
  <c r="CQ95" i="22" l="1"/>
  <c r="CR67" i="22"/>
  <c r="CM87" i="22"/>
  <c r="CN59" i="22"/>
  <c r="CP93" i="22"/>
  <c r="CQ65" i="22"/>
  <c r="CI79" i="22"/>
  <c r="CJ51" i="22"/>
  <c r="CL85" i="22"/>
  <c r="CM57" i="22"/>
  <c r="CK83" i="22"/>
  <c r="CL55" i="22"/>
  <c r="CH77" i="22"/>
  <c r="CI49" i="22"/>
  <c r="CR97" i="22"/>
  <c r="CS69" i="22"/>
  <c r="CN89" i="22"/>
  <c r="CO61" i="22"/>
  <c r="CO91" i="22"/>
  <c r="CP63" i="22"/>
  <c r="CJ81" i="22"/>
  <c r="CK53" i="22"/>
  <c r="CH47" i="22"/>
  <c r="CG73" i="22"/>
  <c r="CG73" i="21"/>
  <c r="CH47" i="21"/>
  <c r="CR67" i="21"/>
  <c r="CQ95" i="21"/>
  <c r="CN89" i="21"/>
  <c r="CO61" i="21"/>
  <c r="CK53" i="21"/>
  <c r="CJ81" i="21"/>
  <c r="CO91" i="21"/>
  <c r="CP63" i="21"/>
  <c r="CH77" i="21"/>
  <c r="CI49" i="21"/>
  <c r="CL85" i="21"/>
  <c r="CM57" i="21"/>
  <c r="CR97" i="21"/>
  <c r="CS69" i="21"/>
  <c r="CK83" i="21"/>
  <c r="CL55" i="21"/>
  <c r="CQ65" i="21"/>
  <c r="CP93" i="21"/>
  <c r="CI79" i="21"/>
  <c r="CJ51" i="21"/>
  <c r="CM87" i="21"/>
  <c r="CN59" i="21"/>
  <c r="CL85" i="20"/>
  <c r="CM57" i="20"/>
  <c r="CS69" i="20"/>
  <c r="CR97" i="20"/>
  <c r="CJ81" i="20"/>
  <c r="CK53" i="20"/>
  <c r="CQ95" i="20"/>
  <c r="CR67" i="20"/>
  <c r="CO91" i="20"/>
  <c r="CP63" i="20"/>
  <c r="CM87" i="20"/>
  <c r="CN59" i="20"/>
  <c r="CG73" i="20"/>
  <c r="CH47" i="20"/>
  <c r="CJ51" i="20"/>
  <c r="CI79" i="20"/>
  <c r="CK83" i="20"/>
  <c r="CL55" i="20"/>
  <c r="CN89" i="20"/>
  <c r="CO61" i="20"/>
  <c r="CP93" i="20"/>
  <c r="CQ65" i="20"/>
  <c r="CH77" i="20"/>
  <c r="CI49" i="20"/>
  <c r="CM57" i="19"/>
  <c r="CL85" i="19"/>
  <c r="CP93" i="19"/>
  <c r="CQ65" i="19"/>
  <c r="CQ95" i="19"/>
  <c r="CR67" i="19"/>
  <c r="CH77" i="19"/>
  <c r="CI49" i="19"/>
  <c r="CO91" i="19"/>
  <c r="CP63" i="19"/>
  <c r="CI79" i="19"/>
  <c r="CJ51" i="19"/>
  <c r="CG73" i="19"/>
  <c r="CH47" i="19"/>
  <c r="CM87" i="19"/>
  <c r="CN59" i="19"/>
  <c r="CO61" i="19"/>
  <c r="CN89" i="19"/>
  <c r="CR97" i="19"/>
  <c r="CS69" i="19"/>
  <c r="CK83" i="19"/>
  <c r="CL55" i="19"/>
  <c r="CJ81" i="19"/>
  <c r="CK53" i="19"/>
  <c r="CI47" i="6"/>
  <c r="CH73" i="6"/>
  <c r="CM55" i="6"/>
  <c r="CL83" i="6"/>
  <c r="CK51" i="6"/>
  <c r="CJ79" i="6"/>
  <c r="CS67" i="6"/>
  <c r="CR95" i="6"/>
  <c r="CR65" i="6"/>
  <c r="CQ93" i="6"/>
  <c r="CM85" i="6"/>
  <c r="CN57" i="6"/>
  <c r="CL53" i="6"/>
  <c r="CK81" i="6"/>
  <c r="CJ49" i="6"/>
  <c r="CI77" i="6"/>
  <c r="CO59" i="6"/>
  <c r="CN87" i="6"/>
  <c r="CO89" i="6"/>
  <c r="CP61" i="6"/>
  <c r="CP91" i="6"/>
  <c r="CQ63" i="6"/>
  <c r="CT69" i="6"/>
  <c r="CS97" i="6"/>
  <c r="CH76" i="22" l="1"/>
  <c r="CH101" i="22" s="1"/>
  <c r="CH46" i="22" s="1"/>
  <c r="CI48" i="22"/>
  <c r="CT70" i="22"/>
  <c r="CT99" i="22" s="1"/>
  <c r="CS98" i="22"/>
  <c r="CP92" i="22"/>
  <c r="CQ64" i="22"/>
  <c r="CK52" i="22"/>
  <c r="CJ80" i="22"/>
  <c r="CK82" i="22"/>
  <c r="CL54" i="22"/>
  <c r="CI78" i="22"/>
  <c r="CJ50" i="22"/>
  <c r="CN88" i="22"/>
  <c r="CO60" i="22"/>
  <c r="CO90" i="22"/>
  <c r="CP62" i="22"/>
  <c r="CM86" i="22"/>
  <c r="CN58" i="22"/>
  <c r="CR96" i="22"/>
  <c r="CS68" i="22"/>
  <c r="CQ94" i="22"/>
  <c r="CR66" i="22"/>
  <c r="CM56" i="22"/>
  <c r="CL84" i="22"/>
  <c r="CI78" i="21"/>
  <c r="CJ50" i="21"/>
  <c r="CL84" i="21"/>
  <c r="CM56" i="21"/>
  <c r="CQ64" i="21"/>
  <c r="CP92" i="21"/>
  <c r="CI48" i="21"/>
  <c r="CH76" i="21"/>
  <c r="CH101" i="21" s="1"/>
  <c r="CH46" i="21" s="1"/>
  <c r="CN88" i="21"/>
  <c r="CO60" i="21"/>
  <c r="CT70" i="21"/>
  <c r="CT99" i="21" s="1"/>
  <c r="CS98" i="21"/>
  <c r="CK82" i="21"/>
  <c r="CL54" i="21"/>
  <c r="CJ80" i="21"/>
  <c r="CK52" i="21"/>
  <c r="CM86" i="21"/>
  <c r="CN58" i="21"/>
  <c r="CO90" i="21"/>
  <c r="CP62" i="21"/>
  <c r="CQ94" i="21"/>
  <c r="CR66" i="21"/>
  <c r="CR96" i="21"/>
  <c r="CS68" i="21"/>
  <c r="CR96" i="20"/>
  <c r="CS68" i="20"/>
  <c r="CJ80" i="20"/>
  <c r="CK52" i="20"/>
  <c r="CQ94" i="20"/>
  <c r="CR66" i="20"/>
  <c r="CI48" i="20"/>
  <c r="CH76" i="20"/>
  <c r="CH101" i="20" s="1"/>
  <c r="CH46" i="20" s="1"/>
  <c r="CO60" i="20"/>
  <c r="CN88" i="20"/>
  <c r="CP92" i="20"/>
  <c r="CQ64" i="20"/>
  <c r="CM86" i="20"/>
  <c r="CN58" i="20"/>
  <c r="CI78" i="20"/>
  <c r="CJ50" i="20"/>
  <c r="CK82" i="20"/>
  <c r="CL54" i="20"/>
  <c r="CO90" i="20"/>
  <c r="CP62" i="20"/>
  <c r="CS98" i="20"/>
  <c r="CT70" i="20"/>
  <c r="CT99" i="20" s="1"/>
  <c r="CM56" i="20"/>
  <c r="CL84" i="20"/>
  <c r="CK82" i="19"/>
  <c r="CL54" i="19"/>
  <c r="CN88" i="19"/>
  <c r="CO60" i="19"/>
  <c r="CL84" i="19"/>
  <c r="CM56" i="19"/>
  <c r="CH76" i="19"/>
  <c r="CH101" i="19" s="1"/>
  <c r="CH46" i="19" s="1"/>
  <c r="CI48" i="19"/>
  <c r="CR96" i="19"/>
  <c r="CS68" i="19"/>
  <c r="CS98" i="19"/>
  <c r="CT70" i="19"/>
  <c r="CT99" i="19" s="1"/>
  <c r="CI78" i="19"/>
  <c r="CJ50" i="19"/>
  <c r="CQ94" i="19"/>
  <c r="CR66" i="19"/>
  <c r="CP92" i="19"/>
  <c r="CQ64" i="19"/>
  <c r="CJ80" i="19"/>
  <c r="CK52" i="19"/>
  <c r="CO90" i="19"/>
  <c r="CP62" i="19"/>
  <c r="CM86" i="19"/>
  <c r="CN58" i="19"/>
  <c r="CK50" i="6"/>
  <c r="CJ78" i="6"/>
  <c r="CL82" i="6"/>
  <c r="CM54" i="6"/>
  <c r="CQ62" i="6"/>
  <c r="CP90" i="6"/>
  <c r="CM84" i="6"/>
  <c r="CN56" i="6"/>
  <c r="CU70" i="6"/>
  <c r="CU99" i="6" s="1"/>
  <c r="CT98" i="6"/>
  <c r="CR64" i="6"/>
  <c r="CQ92" i="6"/>
  <c r="CO58" i="6"/>
  <c r="CN86" i="6"/>
  <c r="CT68" i="6"/>
  <c r="CS96" i="6"/>
  <c r="CK80" i="6"/>
  <c r="CL52" i="6"/>
  <c r="CO88" i="6"/>
  <c r="CP60" i="6"/>
  <c r="CS66" i="6"/>
  <c r="CR94" i="6"/>
  <c r="CJ48" i="6"/>
  <c r="CI76" i="6"/>
  <c r="CI101" i="6" s="1"/>
  <c r="CI46" i="6" s="1"/>
  <c r="CL53" i="22" l="1"/>
  <c r="CK81" i="22"/>
  <c r="CP91" i="22"/>
  <c r="CQ63" i="22"/>
  <c r="CJ79" i="22"/>
  <c r="CK51" i="22"/>
  <c r="CR95" i="22"/>
  <c r="CS67" i="22"/>
  <c r="CM85" i="22"/>
  <c r="CN57" i="22"/>
  <c r="CR65" i="22"/>
  <c r="CQ93" i="22"/>
  <c r="CS97" i="22"/>
  <c r="CT69" i="22"/>
  <c r="CN87" i="22"/>
  <c r="CO59" i="22"/>
  <c r="CL83" i="22"/>
  <c r="CM55" i="22"/>
  <c r="CJ49" i="22"/>
  <c r="CI77" i="22"/>
  <c r="CO89" i="22"/>
  <c r="CP61" i="22"/>
  <c r="CI47" i="22"/>
  <c r="CH73" i="22"/>
  <c r="CK81" i="21"/>
  <c r="CL53" i="21"/>
  <c r="CQ63" i="21"/>
  <c r="CP91" i="21"/>
  <c r="CT69" i="21"/>
  <c r="CS97" i="21"/>
  <c r="CI77" i="21"/>
  <c r="CJ49" i="21"/>
  <c r="CM55" i="21"/>
  <c r="CL83" i="21"/>
  <c r="CN87" i="21"/>
  <c r="CO59" i="21"/>
  <c r="CP61" i="21"/>
  <c r="CO89" i="21"/>
  <c r="CJ79" i="21"/>
  <c r="CK51" i="21"/>
  <c r="CI47" i="21"/>
  <c r="CH73" i="21"/>
  <c r="CS67" i="21"/>
  <c r="CR95" i="21"/>
  <c r="CQ93" i="21"/>
  <c r="CR65" i="21"/>
  <c r="CM85" i="21"/>
  <c r="CN57" i="21"/>
  <c r="CH73" i="20"/>
  <c r="CI47" i="20"/>
  <c r="CR95" i="20"/>
  <c r="CS67" i="20"/>
  <c r="CK81" i="20"/>
  <c r="CL53" i="20"/>
  <c r="CJ79" i="20"/>
  <c r="CK51" i="20"/>
  <c r="CI77" i="20"/>
  <c r="CJ49" i="20"/>
  <c r="CO59" i="20"/>
  <c r="CN87" i="20"/>
  <c r="CQ93" i="20"/>
  <c r="CR65" i="20"/>
  <c r="CL83" i="20"/>
  <c r="CM55" i="20"/>
  <c r="CS97" i="20"/>
  <c r="CT69" i="20"/>
  <c r="CM85" i="20"/>
  <c r="CN57" i="20"/>
  <c r="CQ63" i="20"/>
  <c r="CP91" i="20"/>
  <c r="CO89" i="20"/>
  <c r="CP61" i="20"/>
  <c r="CN87" i="19"/>
  <c r="CO59" i="19"/>
  <c r="CR95" i="19"/>
  <c r="CS67" i="19"/>
  <c r="CI77" i="19"/>
  <c r="CJ49" i="19"/>
  <c r="CI47" i="19"/>
  <c r="CH73" i="19"/>
  <c r="CP91" i="19"/>
  <c r="CQ63" i="19"/>
  <c r="CJ79" i="19"/>
  <c r="CK51" i="19"/>
  <c r="CM85" i="19"/>
  <c r="CN57" i="19"/>
  <c r="CK81" i="19"/>
  <c r="CL53" i="19"/>
  <c r="CP61" i="19"/>
  <c r="CO89" i="19"/>
  <c r="CQ93" i="19"/>
  <c r="CR65" i="19"/>
  <c r="CT69" i="19"/>
  <c r="CS97" i="19"/>
  <c r="CL83" i="19"/>
  <c r="CM55" i="19"/>
  <c r="CP59" i="6"/>
  <c r="CO87" i="6"/>
  <c r="CN55" i="6"/>
  <c r="CM83" i="6"/>
  <c r="CR93" i="6"/>
  <c r="CS65" i="6"/>
  <c r="CN85" i="6"/>
  <c r="CO57" i="6"/>
  <c r="CU69" i="6"/>
  <c r="CT97" i="6"/>
  <c r="CT67" i="6"/>
  <c r="CS95" i="6"/>
  <c r="CQ61" i="6"/>
  <c r="CP89" i="6"/>
  <c r="CI73" i="6"/>
  <c r="CJ47" i="6"/>
  <c r="CJ77" i="6"/>
  <c r="CK49" i="6"/>
  <c r="CR63" i="6"/>
  <c r="CQ91" i="6"/>
  <c r="CM53" i="6"/>
  <c r="CL81" i="6"/>
  <c r="CL51" i="6"/>
  <c r="CK79" i="6"/>
  <c r="CT68" i="22" l="1"/>
  <c r="CS96" i="22"/>
  <c r="CP90" i="22"/>
  <c r="CQ62" i="22"/>
  <c r="CJ78" i="22"/>
  <c r="CK50" i="22"/>
  <c r="CR94" i="22"/>
  <c r="CS66" i="22"/>
  <c r="CI76" i="22"/>
  <c r="CI101" i="22" s="1"/>
  <c r="CI46" i="22" s="1"/>
  <c r="CJ48" i="22"/>
  <c r="CU70" i="22"/>
  <c r="CU99" i="22" s="1"/>
  <c r="CT98" i="22"/>
  <c r="CQ92" i="22"/>
  <c r="CR64" i="22"/>
  <c r="CM84" i="22"/>
  <c r="CN56" i="22"/>
  <c r="CN86" i="22"/>
  <c r="CO58" i="22"/>
  <c r="CO88" i="22"/>
  <c r="CP60" i="22"/>
  <c r="CK80" i="22"/>
  <c r="CL52" i="22"/>
  <c r="CL82" i="22"/>
  <c r="CM54" i="22"/>
  <c r="CK80" i="21"/>
  <c r="CL52" i="21"/>
  <c r="CP90" i="21"/>
  <c r="CQ62" i="21"/>
  <c r="CU70" i="21"/>
  <c r="CU99" i="21" s="1"/>
  <c r="CT98" i="21"/>
  <c r="CN86" i="21"/>
  <c r="CO58" i="21"/>
  <c r="CR94" i="21"/>
  <c r="CS66" i="21"/>
  <c r="CP60" i="21"/>
  <c r="CO88" i="21"/>
  <c r="CS96" i="21"/>
  <c r="CT68" i="21"/>
  <c r="CR64" i="21"/>
  <c r="CQ92" i="21"/>
  <c r="CK50" i="21"/>
  <c r="CJ78" i="21"/>
  <c r="CL82" i="21"/>
  <c r="CM54" i="21"/>
  <c r="CI76" i="21"/>
  <c r="CI101" i="21" s="1"/>
  <c r="CI46" i="21" s="1"/>
  <c r="CJ48" i="21"/>
  <c r="CM84" i="21"/>
  <c r="CN56" i="21"/>
  <c r="CL52" i="20"/>
  <c r="CK80" i="20"/>
  <c r="CL82" i="20"/>
  <c r="CM54" i="20"/>
  <c r="CQ92" i="20"/>
  <c r="CR64" i="20"/>
  <c r="CO58" i="20"/>
  <c r="CN86" i="20"/>
  <c r="CO88" i="20"/>
  <c r="CP60" i="20"/>
  <c r="CM84" i="20"/>
  <c r="CN56" i="20"/>
  <c r="CR94" i="20"/>
  <c r="CS66" i="20"/>
  <c r="CS96" i="20"/>
  <c r="CT68" i="20"/>
  <c r="CT98" i="20"/>
  <c r="CU70" i="20"/>
  <c r="CU99" i="20" s="1"/>
  <c r="CK50" i="20"/>
  <c r="CJ78" i="20"/>
  <c r="CJ48" i="20"/>
  <c r="CI76" i="20"/>
  <c r="CI101" i="20" s="1"/>
  <c r="CI46" i="20" s="1"/>
  <c r="CP90" i="20"/>
  <c r="CQ62" i="20"/>
  <c r="CM54" i="19"/>
  <c r="CL82" i="19"/>
  <c r="CM84" i="19"/>
  <c r="CN56" i="19"/>
  <c r="CI76" i="19"/>
  <c r="CI101" i="19" s="1"/>
  <c r="CI46" i="19" s="1"/>
  <c r="CJ48" i="19"/>
  <c r="CN86" i="19"/>
  <c r="CO58" i="19"/>
  <c r="CJ78" i="19"/>
  <c r="CK50" i="19"/>
  <c r="CT98" i="19"/>
  <c r="CU70" i="19"/>
  <c r="CU99" i="19" s="1"/>
  <c r="CR94" i="19"/>
  <c r="CS66" i="19"/>
  <c r="CK80" i="19"/>
  <c r="CL52" i="19"/>
  <c r="CS96" i="19"/>
  <c r="CT68" i="19"/>
  <c r="CQ92" i="19"/>
  <c r="CR64" i="19"/>
  <c r="CO88" i="19"/>
  <c r="CP60" i="19"/>
  <c r="CP90" i="19"/>
  <c r="CQ62" i="19"/>
  <c r="CJ76" i="6"/>
  <c r="CJ101" i="6" s="1"/>
  <c r="CJ46" i="6" s="1"/>
  <c r="CK48" i="6"/>
  <c r="CP58" i="6"/>
  <c r="CO86" i="6"/>
  <c r="CM52" i="6"/>
  <c r="CL80" i="6"/>
  <c r="CT66" i="6"/>
  <c r="CS94" i="6"/>
  <c r="CM82" i="6"/>
  <c r="CN54" i="6"/>
  <c r="CS64" i="6"/>
  <c r="CR92" i="6"/>
  <c r="CK78" i="6"/>
  <c r="CL50" i="6"/>
  <c r="CR62" i="6"/>
  <c r="CQ90" i="6"/>
  <c r="CU68" i="6"/>
  <c r="CT96" i="6"/>
  <c r="CN84" i="6"/>
  <c r="CO56" i="6"/>
  <c r="CU98" i="6"/>
  <c r="CV70" i="6"/>
  <c r="CV99" i="6" s="1"/>
  <c r="CP88" i="6"/>
  <c r="CQ60" i="6"/>
  <c r="CP89" i="22" l="1"/>
  <c r="CQ61" i="22"/>
  <c r="CS95" i="22"/>
  <c r="CT67" i="22"/>
  <c r="CL81" i="22"/>
  <c r="CM53" i="22"/>
  <c r="CM83" i="22"/>
  <c r="CN55" i="22"/>
  <c r="CR93" i="22"/>
  <c r="CS65" i="22"/>
  <c r="CQ91" i="22"/>
  <c r="CR63" i="22"/>
  <c r="CP59" i="22"/>
  <c r="CO87" i="22"/>
  <c r="CJ77" i="22"/>
  <c r="CK49" i="22"/>
  <c r="CN85" i="22"/>
  <c r="CO57" i="22"/>
  <c r="CK79" i="22"/>
  <c r="CL51" i="22"/>
  <c r="CJ47" i="22"/>
  <c r="CI73" i="22"/>
  <c r="CT97" i="22"/>
  <c r="CU69" i="22"/>
  <c r="CJ77" i="21"/>
  <c r="CK49" i="21"/>
  <c r="CI73" i="21"/>
  <c r="CJ47" i="21"/>
  <c r="CO87" i="21"/>
  <c r="CP59" i="21"/>
  <c r="CU69" i="21"/>
  <c r="CT97" i="21"/>
  <c r="CR63" i="21"/>
  <c r="CQ91" i="21"/>
  <c r="CQ61" i="21"/>
  <c r="CP89" i="21"/>
  <c r="CM53" i="21"/>
  <c r="CL81" i="21"/>
  <c r="CN85" i="21"/>
  <c r="CO57" i="21"/>
  <c r="CR93" i="21"/>
  <c r="CS65" i="21"/>
  <c r="CM83" i="21"/>
  <c r="CN55" i="21"/>
  <c r="CS95" i="21"/>
  <c r="CT67" i="21"/>
  <c r="CK79" i="21"/>
  <c r="CL51" i="21"/>
  <c r="CT67" i="20"/>
  <c r="CS95" i="20"/>
  <c r="CK79" i="20"/>
  <c r="CL51" i="20"/>
  <c r="CT97" i="20"/>
  <c r="CU69" i="20"/>
  <c r="CO87" i="20"/>
  <c r="CP59" i="20"/>
  <c r="CR93" i="20"/>
  <c r="CS65" i="20"/>
  <c r="CM83" i="20"/>
  <c r="CN55" i="20"/>
  <c r="CP89" i="20"/>
  <c r="CQ61" i="20"/>
  <c r="CQ91" i="20"/>
  <c r="CR63" i="20"/>
  <c r="CI73" i="20"/>
  <c r="CJ47" i="20"/>
  <c r="CJ77" i="20"/>
  <c r="CK49" i="20"/>
  <c r="CO57" i="20"/>
  <c r="CN85" i="20"/>
  <c r="CL81" i="20"/>
  <c r="CM53" i="20"/>
  <c r="CJ77" i="19"/>
  <c r="CK49" i="19"/>
  <c r="CI73" i="19"/>
  <c r="CJ47" i="19"/>
  <c r="CR93" i="19"/>
  <c r="CS65" i="19"/>
  <c r="CN85" i="19"/>
  <c r="CO57" i="19"/>
  <c r="CT97" i="19"/>
  <c r="CU69" i="19"/>
  <c r="CK79" i="19"/>
  <c r="CL51" i="19"/>
  <c r="CQ91" i="19"/>
  <c r="CR63" i="19"/>
  <c r="CL81" i="19"/>
  <c r="CM53" i="19"/>
  <c r="CO87" i="19"/>
  <c r="CP59" i="19"/>
  <c r="CP89" i="19"/>
  <c r="CQ61" i="19"/>
  <c r="CS95" i="19"/>
  <c r="CT67" i="19"/>
  <c r="CM83" i="19"/>
  <c r="CN55" i="19"/>
  <c r="CS63" i="6"/>
  <c r="CR91" i="6"/>
  <c r="CM51" i="6"/>
  <c r="CL79" i="6"/>
  <c r="CQ59" i="6"/>
  <c r="CP87" i="6"/>
  <c r="CU67" i="6"/>
  <c r="CT95" i="6"/>
  <c r="CO85" i="6"/>
  <c r="CP57" i="6"/>
  <c r="CT65" i="6"/>
  <c r="CS93" i="6"/>
  <c r="CN83" i="6"/>
  <c r="CO55" i="6"/>
  <c r="CL49" i="6"/>
  <c r="CK77" i="6"/>
  <c r="CQ89" i="6"/>
  <c r="CR61" i="6"/>
  <c r="CN53" i="6"/>
  <c r="CM81" i="6"/>
  <c r="CV69" i="6"/>
  <c r="CU97" i="6"/>
  <c r="CK47" i="6"/>
  <c r="CJ73" i="6"/>
  <c r="CU98" i="22" l="1"/>
  <c r="CV70" i="22"/>
  <c r="CV99" i="22" s="1"/>
  <c r="CK48" i="22"/>
  <c r="CJ76" i="22"/>
  <c r="CJ101" i="22" s="1"/>
  <c r="CJ46" i="22" s="1"/>
  <c r="CP88" i="22"/>
  <c r="CQ60" i="22"/>
  <c r="CK78" i="22"/>
  <c r="CL50" i="22"/>
  <c r="CL80" i="22"/>
  <c r="CM52" i="22"/>
  <c r="CN84" i="22"/>
  <c r="CO56" i="22"/>
  <c r="CM82" i="22"/>
  <c r="CN54" i="22"/>
  <c r="CR92" i="22"/>
  <c r="CS64" i="22"/>
  <c r="CO86" i="22"/>
  <c r="CP58" i="22"/>
  <c r="CS94" i="22"/>
  <c r="CT66" i="22"/>
  <c r="CR62" i="22"/>
  <c r="CQ90" i="22"/>
  <c r="CT96" i="22"/>
  <c r="CU68" i="22"/>
  <c r="CP58" i="21"/>
  <c r="CO86" i="21"/>
  <c r="CM82" i="21"/>
  <c r="CN54" i="21"/>
  <c r="CL80" i="21"/>
  <c r="CM52" i="21"/>
  <c r="CQ60" i="21"/>
  <c r="CP88" i="21"/>
  <c r="CQ90" i="21"/>
  <c r="CR62" i="21"/>
  <c r="CU98" i="21"/>
  <c r="CV70" i="21"/>
  <c r="CV99" i="21" s="1"/>
  <c r="CT96" i="21"/>
  <c r="CU68" i="21"/>
  <c r="CN84" i="21"/>
  <c r="CO56" i="21"/>
  <c r="CK48" i="21"/>
  <c r="CJ76" i="21"/>
  <c r="CJ101" i="21" s="1"/>
  <c r="CJ46" i="21" s="1"/>
  <c r="CS94" i="21"/>
  <c r="CT66" i="21"/>
  <c r="CK78" i="21"/>
  <c r="CL50" i="21"/>
  <c r="CR92" i="21"/>
  <c r="CS64" i="21"/>
  <c r="CP88" i="20"/>
  <c r="CQ60" i="20"/>
  <c r="CU98" i="20"/>
  <c r="CV70" i="20"/>
  <c r="CV99" i="20" s="1"/>
  <c r="CM52" i="20"/>
  <c r="CL80" i="20"/>
  <c r="CR92" i="20"/>
  <c r="CS64" i="20"/>
  <c r="CQ90" i="20"/>
  <c r="CR62" i="20"/>
  <c r="CO86" i="20"/>
  <c r="CP58" i="20"/>
  <c r="CL50" i="20"/>
  <c r="CK78" i="20"/>
  <c r="CN84" i="20"/>
  <c r="CO56" i="20"/>
  <c r="CK48" i="20"/>
  <c r="CJ76" i="20"/>
  <c r="CJ101" i="20" s="1"/>
  <c r="CJ46" i="20" s="1"/>
  <c r="CS94" i="20"/>
  <c r="CT66" i="20"/>
  <c r="CM82" i="20"/>
  <c r="CN54" i="20"/>
  <c r="CT96" i="20"/>
  <c r="CU68" i="20"/>
  <c r="CM82" i="19"/>
  <c r="CN54" i="19"/>
  <c r="CR92" i="19"/>
  <c r="CS64" i="19"/>
  <c r="CJ76" i="19"/>
  <c r="CJ101" i="19" s="1"/>
  <c r="CJ46" i="19" s="1"/>
  <c r="CK48" i="19"/>
  <c r="CN84" i="19"/>
  <c r="CO56" i="19"/>
  <c r="CP58" i="19"/>
  <c r="CO86" i="19"/>
  <c r="CT96" i="19"/>
  <c r="CU68" i="19"/>
  <c r="CS94" i="19"/>
  <c r="CT66" i="19"/>
  <c r="CL80" i="19"/>
  <c r="CM52" i="19"/>
  <c r="CP88" i="19"/>
  <c r="CQ60" i="19"/>
  <c r="CU98" i="19"/>
  <c r="CV70" i="19"/>
  <c r="CV99" i="19" s="1"/>
  <c r="CK78" i="19"/>
  <c r="CL50" i="19"/>
  <c r="CQ90" i="19"/>
  <c r="CR62" i="19"/>
  <c r="CU96" i="6"/>
  <c r="CV68" i="6"/>
  <c r="CV98" i="6"/>
  <c r="CW70" i="6"/>
  <c r="CW99" i="6" s="1"/>
  <c r="CU66" i="6"/>
  <c r="CT94" i="6"/>
  <c r="CQ58" i="6"/>
  <c r="CP86" i="6"/>
  <c r="CL48" i="6"/>
  <c r="CK76" i="6"/>
  <c r="CK101" i="6" s="1"/>
  <c r="CK46" i="6" s="1"/>
  <c r="CL78" i="6"/>
  <c r="CM50" i="6"/>
  <c r="CP56" i="6"/>
  <c r="CO84" i="6"/>
  <c r="CQ88" i="6"/>
  <c r="CR60" i="6"/>
  <c r="CO54" i="6"/>
  <c r="CN82" i="6"/>
  <c r="CN52" i="6"/>
  <c r="CM80" i="6"/>
  <c r="CS62" i="6"/>
  <c r="CR90" i="6"/>
  <c r="CS92" i="6"/>
  <c r="CT64" i="6"/>
  <c r="CU97" i="22" l="1"/>
  <c r="CV69" i="22"/>
  <c r="CR91" i="22"/>
  <c r="CS63" i="22"/>
  <c r="CS93" i="22"/>
  <c r="CT65" i="22"/>
  <c r="CP57" i="22"/>
  <c r="CO85" i="22"/>
  <c r="CN83" i="22"/>
  <c r="CO55" i="22"/>
  <c r="CK77" i="22"/>
  <c r="CL49" i="22"/>
  <c r="CL79" i="22"/>
  <c r="CM51" i="22"/>
  <c r="CJ73" i="22"/>
  <c r="CK47" i="22"/>
  <c r="CP87" i="22"/>
  <c r="CQ59" i="22"/>
  <c r="CM81" i="22"/>
  <c r="CN53" i="22"/>
  <c r="CQ89" i="22"/>
  <c r="CR61" i="22"/>
  <c r="CT95" i="22"/>
  <c r="CU67" i="22"/>
  <c r="CO85" i="21"/>
  <c r="CP57" i="21"/>
  <c r="CQ89" i="21"/>
  <c r="CR61" i="21"/>
  <c r="CM51" i="21"/>
  <c r="CL79" i="21"/>
  <c r="CU97" i="21"/>
  <c r="CV69" i="21"/>
  <c r="CM81" i="21"/>
  <c r="CN53" i="21"/>
  <c r="CS93" i="21"/>
  <c r="CT65" i="21"/>
  <c r="CN83" i="21"/>
  <c r="CO55" i="21"/>
  <c r="CU67" i="21"/>
  <c r="CT95" i="21"/>
  <c r="CJ73" i="21"/>
  <c r="CK47" i="21"/>
  <c r="CR91" i="21"/>
  <c r="CS63" i="21"/>
  <c r="CK77" i="21"/>
  <c r="CL49" i="21"/>
  <c r="CP87" i="21"/>
  <c r="CQ59" i="21"/>
  <c r="CO85" i="20"/>
  <c r="CP57" i="20"/>
  <c r="CN83" i="20"/>
  <c r="CO55" i="20"/>
  <c r="CU97" i="20"/>
  <c r="CV69" i="20"/>
  <c r="CL79" i="20"/>
  <c r="CM51" i="20"/>
  <c r="CP87" i="20"/>
  <c r="CQ59" i="20"/>
  <c r="CK47" i="20"/>
  <c r="CJ73" i="20"/>
  <c r="CR61" i="20"/>
  <c r="CQ89" i="20"/>
  <c r="CS93" i="20"/>
  <c r="CT65" i="20"/>
  <c r="CM81" i="20"/>
  <c r="CN53" i="20"/>
  <c r="CT95" i="20"/>
  <c r="CU67" i="20"/>
  <c r="CR91" i="20"/>
  <c r="CS63" i="20"/>
  <c r="CK77" i="20"/>
  <c r="CL49" i="20"/>
  <c r="CN53" i="19"/>
  <c r="CM81" i="19"/>
  <c r="CK77" i="19"/>
  <c r="CL49" i="19"/>
  <c r="CK47" i="19"/>
  <c r="CJ73" i="19"/>
  <c r="CS93" i="19"/>
  <c r="CT65" i="19"/>
  <c r="CO85" i="19"/>
  <c r="CP57" i="19"/>
  <c r="CM51" i="19"/>
  <c r="CL79" i="19"/>
  <c r="CT95" i="19"/>
  <c r="CU67" i="19"/>
  <c r="CQ89" i="19"/>
  <c r="CR61" i="19"/>
  <c r="CN83" i="19"/>
  <c r="CO55" i="19"/>
  <c r="CR91" i="19"/>
  <c r="CS63" i="19"/>
  <c r="CV69" i="19"/>
  <c r="CU97" i="19"/>
  <c r="CP87" i="19"/>
  <c r="CQ59" i="19"/>
  <c r="CS61" i="6"/>
  <c r="CR89" i="6"/>
  <c r="CR59" i="6"/>
  <c r="CQ87" i="6"/>
  <c r="CV67" i="6"/>
  <c r="CU95" i="6"/>
  <c r="CT63" i="6"/>
  <c r="CS91" i="6"/>
  <c r="CL47" i="6"/>
  <c r="CK73" i="6"/>
  <c r="CW69" i="6"/>
  <c r="CV97" i="6"/>
  <c r="CT93" i="6"/>
  <c r="CU65" i="6"/>
  <c r="CQ57" i="6"/>
  <c r="CP85" i="6"/>
  <c r="CN51" i="6"/>
  <c r="CM79" i="6"/>
  <c r="CO53" i="6"/>
  <c r="CN81" i="6"/>
  <c r="CO83" i="6"/>
  <c r="CP55" i="6"/>
  <c r="CL77" i="6"/>
  <c r="CM49" i="6"/>
  <c r="CP86" i="22" l="1"/>
  <c r="CQ58" i="22"/>
  <c r="CL48" i="22"/>
  <c r="CK76" i="22"/>
  <c r="CK101" i="22" s="1"/>
  <c r="CK46" i="22" s="1"/>
  <c r="CN82" i="22"/>
  <c r="CO54" i="22"/>
  <c r="CR90" i="22"/>
  <c r="CS62" i="22"/>
  <c r="CU96" i="22"/>
  <c r="CV68" i="22"/>
  <c r="CM80" i="22"/>
  <c r="CN52" i="22"/>
  <c r="CL78" i="22"/>
  <c r="CM50" i="22"/>
  <c r="CQ88" i="22"/>
  <c r="CR60" i="22"/>
  <c r="CO84" i="22"/>
  <c r="CP56" i="22"/>
  <c r="CV98" i="22"/>
  <c r="CW70" i="22"/>
  <c r="CW99" i="22" s="1"/>
  <c r="CT94" i="22"/>
  <c r="CU66" i="22"/>
  <c r="CS92" i="22"/>
  <c r="CT64" i="22"/>
  <c r="CV98" i="21"/>
  <c r="CW70" i="21"/>
  <c r="CW99" i="21" s="1"/>
  <c r="CU96" i="21"/>
  <c r="CV68" i="21"/>
  <c r="CL78" i="21"/>
  <c r="CM50" i="21"/>
  <c r="CT94" i="21"/>
  <c r="CU66" i="21"/>
  <c r="CQ88" i="21"/>
  <c r="CR60" i="21"/>
  <c r="CS92" i="21"/>
  <c r="CT64" i="21"/>
  <c r="CL48" i="21"/>
  <c r="CK76" i="21"/>
  <c r="CK101" i="21" s="1"/>
  <c r="CK46" i="21" s="1"/>
  <c r="CN82" i="21"/>
  <c r="CO54" i="21"/>
  <c r="CP86" i="21"/>
  <c r="CQ58" i="21"/>
  <c r="CP56" i="21"/>
  <c r="CO84" i="21"/>
  <c r="CM80" i="21"/>
  <c r="CN52" i="21"/>
  <c r="CR90" i="21"/>
  <c r="CS62" i="21"/>
  <c r="CN52" i="20"/>
  <c r="CM80" i="20"/>
  <c r="CU96" i="20"/>
  <c r="CV68" i="20"/>
  <c r="CK76" i="20"/>
  <c r="CK101" i="20" s="1"/>
  <c r="CK46" i="20" s="1"/>
  <c r="CL48" i="20"/>
  <c r="CM50" i="20"/>
  <c r="CL78" i="20"/>
  <c r="CT64" i="20"/>
  <c r="CS92" i="20"/>
  <c r="CR90" i="20"/>
  <c r="CS62" i="20"/>
  <c r="CN82" i="20"/>
  <c r="CO54" i="20"/>
  <c r="CQ88" i="20"/>
  <c r="CR60" i="20"/>
  <c r="CP86" i="20"/>
  <c r="CQ58" i="20"/>
  <c r="CU66" i="20"/>
  <c r="CT94" i="20"/>
  <c r="CV98" i="20"/>
  <c r="CW70" i="20"/>
  <c r="CW99" i="20" s="1"/>
  <c r="CP56" i="20"/>
  <c r="CO84" i="20"/>
  <c r="CR90" i="19"/>
  <c r="CS62" i="19"/>
  <c r="CK76" i="19"/>
  <c r="CK101" i="19" s="1"/>
  <c r="CK46" i="19" s="1"/>
  <c r="CL48" i="19"/>
  <c r="CR60" i="19"/>
  <c r="CQ88" i="19"/>
  <c r="CT94" i="19"/>
  <c r="CU66" i="19"/>
  <c r="CU96" i="19"/>
  <c r="CV68" i="19"/>
  <c r="CV98" i="19"/>
  <c r="CW70" i="19"/>
  <c r="CW99" i="19" s="1"/>
  <c r="CS92" i="19"/>
  <c r="CT64" i="19"/>
  <c r="CP56" i="19"/>
  <c r="CO84" i="19"/>
  <c r="CQ58" i="19"/>
  <c r="CP86" i="19"/>
  <c r="CL78" i="19"/>
  <c r="CM50" i="19"/>
  <c r="CN52" i="19"/>
  <c r="CM80" i="19"/>
  <c r="CN82" i="19"/>
  <c r="CO54" i="19"/>
  <c r="CN50" i="6"/>
  <c r="CM78" i="6"/>
  <c r="CU64" i="6"/>
  <c r="CT92" i="6"/>
  <c r="CX70" i="6"/>
  <c r="CX99" i="6" s="1"/>
  <c r="CW98" i="6"/>
  <c r="CS60" i="6"/>
  <c r="CR88" i="6"/>
  <c r="CU94" i="6"/>
  <c r="CV66" i="6"/>
  <c r="CW68" i="6"/>
  <c r="CV96" i="6"/>
  <c r="CQ86" i="6"/>
  <c r="CR58" i="6"/>
  <c r="CP84" i="6"/>
  <c r="CQ56" i="6"/>
  <c r="CO82" i="6"/>
  <c r="CP54" i="6"/>
  <c r="CO52" i="6"/>
  <c r="CN80" i="6"/>
  <c r="CL76" i="6"/>
  <c r="CL101" i="6" s="1"/>
  <c r="CL46" i="6" s="1"/>
  <c r="CM48" i="6"/>
  <c r="CT62" i="6"/>
  <c r="CS90" i="6"/>
  <c r="CR89" i="22" l="1"/>
  <c r="CS61" i="22"/>
  <c r="CS91" i="22"/>
  <c r="CT63" i="22"/>
  <c r="CT93" i="22"/>
  <c r="CU65" i="22"/>
  <c r="CO83" i="22"/>
  <c r="CP55" i="22"/>
  <c r="CL77" i="22"/>
  <c r="CM49" i="22"/>
  <c r="CU95" i="22"/>
  <c r="CV67" i="22"/>
  <c r="CK73" i="22"/>
  <c r="CL47" i="22"/>
  <c r="CQ57" i="22"/>
  <c r="CP85" i="22"/>
  <c r="CV97" i="22"/>
  <c r="CW69" i="22"/>
  <c r="CQ87" i="22"/>
  <c r="CR59" i="22"/>
  <c r="CM79" i="22"/>
  <c r="CN51" i="22"/>
  <c r="CN81" i="22"/>
  <c r="CO53" i="22"/>
  <c r="CT93" i="21"/>
  <c r="CU65" i="21"/>
  <c r="CV97" i="21"/>
  <c r="CW69" i="21"/>
  <c r="CU95" i="21"/>
  <c r="CV67" i="21"/>
  <c r="CM79" i="21"/>
  <c r="CN51" i="21"/>
  <c r="CP85" i="21"/>
  <c r="CQ57" i="21"/>
  <c r="CS91" i="21"/>
  <c r="CT63" i="21"/>
  <c r="CK73" i="21"/>
  <c r="CL47" i="21"/>
  <c r="CL77" i="21"/>
  <c r="CM49" i="21"/>
  <c r="CQ87" i="21"/>
  <c r="CR59" i="21"/>
  <c r="CR89" i="21"/>
  <c r="CS61" i="21"/>
  <c r="CO83" i="21"/>
  <c r="CP55" i="21"/>
  <c r="CN81" i="21"/>
  <c r="CO53" i="21"/>
  <c r="CL47" i="20"/>
  <c r="CK73" i="20"/>
  <c r="CS91" i="20"/>
  <c r="CT63" i="20"/>
  <c r="CU95" i="20"/>
  <c r="CV67" i="20"/>
  <c r="CS61" i="20"/>
  <c r="CR89" i="20"/>
  <c r="CP85" i="20"/>
  <c r="CQ57" i="20"/>
  <c r="CM79" i="20"/>
  <c r="CN51" i="20"/>
  <c r="CO83" i="20"/>
  <c r="CP55" i="20"/>
  <c r="CQ87" i="20"/>
  <c r="CR59" i="20"/>
  <c r="CM49" i="20"/>
  <c r="CL77" i="20"/>
  <c r="CV97" i="20"/>
  <c r="CW69" i="20"/>
  <c r="CT93" i="20"/>
  <c r="CU65" i="20"/>
  <c r="CN81" i="20"/>
  <c r="CO53" i="20"/>
  <c r="CM79" i="19"/>
  <c r="CN51" i="19"/>
  <c r="CK73" i="19"/>
  <c r="CL47" i="19"/>
  <c r="CO83" i="19"/>
  <c r="CP55" i="19"/>
  <c r="CU95" i="19"/>
  <c r="CV67" i="19"/>
  <c r="CP85" i="19"/>
  <c r="CQ57" i="19"/>
  <c r="CT93" i="19"/>
  <c r="CU65" i="19"/>
  <c r="CO53" i="19"/>
  <c r="CN81" i="19"/>
  <c r="CR89" i="19"/>
  <c r="CS61" i="19"/>
  <c r="CL77" i="19"/>
  <c r="CM49" i="19"/>
  <c r="CV97" i="19"/>
  <c r="CW69" i="19"/>
  <c r="CS91" i="19"/>
  <c r="CT63" i="19"/>
  <c r="CQ87" i="19"/>
  <c r="CR59" i="19"/>
  <c r="CS89" i="6"/>
  <c r="CT61" i="6"/>
  <c r="CR57" i="6"/>
  <c r="CQ85" i="6"/>
  <c r="CU63" i="6"/>
  <c r="CT91" i="6"/>
  <c r="CM77" i="6"/>
  <c r="CN49" i="6"/>
  <c r="CS59" i="6"/>
  <c r="CR87" i="6"/>
  <c r="CM47" i="6"/>
  <c r="CL73" i="6"/>
  <c r="CO81" i="6"/>
  <c r="CP53" i="6"/>
  <c r="CX69" i="6"/>
  <c r="CW97" i="6"/>
  <c r="CV65" i="6"/>
  <c r="CU93" i="6"/>
  <c r="CQ55" i="6"/>
  <c r="CP83" i="6"/>
  <c r="CW67" i="6"/>
  <c r="CV95" i="6"/>
  <c r="CO51" i="6"/>
  <c r="CN79" i="6"/>
  <c r="CO82" i="22" l="1"/>
  <c r="CP54" i="22"/>
  <c r="CT92" i="22"/>
  <c r="CU64" i="22"/>
  <c r="CP84" i="22"/>
  <c r="CQ56" i="22"/>
  <c r="CU94" i="22"/>
  <c r="CV66" i="22"/>
  <c r="CM48" i="22"/>
  <c r="CL76" i="22"/>
  <c r="CL101" i="22" s="1"/>
  <c r="CL46" i="22" s="1"/>
  <c r="CR88" i="22"/>
  <c r="CS60" i="22"/>
  <c r="CW98" i="22"/>
  <c r="CX70" i="22"/>
  <c r="CX99" i="22" s="1"/>
  <c r="CM78" i="22"/>
  <c r="CN50" i="22"/>
  <c r="CS90" i="22"/>
  <c r="CT62" i="22"/>
  <c r="CQ86" i="22"/>
  <c r="CR58" i="22"/>
  <c r="CN80" i="22"/>
  <c r="CO52" i="22"/>
  <c r="CV96" i="22"/>
  <c r="CW68" i="22"/>
  <c r="CO82" i="21"/>
  <c r="CP54" i="21"/>
  <c r="CL76" i="21"/>
  <c r="CL101" i="21" s="1"/>
  <c r="CL46" i="21" s="1"/>
  <c r="CM48" i="21"/>
  <c r="CM78" i="21"/>
  <c r="CN50" i="21"/>
  <c r="CQ56" i="21"/>
  <c r="CP84" i="21"/>
  <c r="CT92" i="21"/>
  <c r="CU64" i="21"/>
  <c r="CW98" i="21"/>
  <c r="CX70" i="21"/>
  <c r="CX99" i="21" s="1"/>
  <c r="CO52" i="21"/>
  <c r="CN80" i="21"/>
  <c r="CV96" i="21"/>
  <c r="CW68" i="21"/>
  <c r="CS90" i="21"/>
  <c r="CT62" i="21"/>
  <c r="CR88" i="21"/>
  <c r="CS60" i="21"/>
  <c r="CQ86" i="21"/>
  <c r="CR58" i="21"/>
  <c r="CU94" i="21"/>
  <c r="CV66" i="21"/>
  <c r="CO82" i="20"/>
  <c r="CP54" i="20"/>
  <c r="CU94" i="20"/>
  <c r="CV66" i="20"/>
  <c r="CW68" i="20"/>
  <c r="CV96" i="20"/>
  <c r="CN80" i="20"/>
  <c r="CO52" i="20"/>
  <c r="CQ86" i="20"/>
  <c r="CR58" i="20"/>
  <c r="CR88" i="20"/>
  <c r="CS60" i="20"/>
  <c r="CS90" i="20"/>
  <c r="CT62" i="20"/>
  <c r="CP84" i="20"/>
  <c r="CQ56" i="20"/>
  <c r="CW98" i="20"/>
  <c r="CX70" i="20"/>
  <c r="CX99" i="20" s="1"/>
  <c r="CT92" i="20"/>
  <c r="CU64" i="20"/>
  <c r="CM78" i="20"/>
  <c r="CN50" i="20"/>
  <c r="CL76" i="20"/>
  <c r="CL101" i="20" s="1"/>
  <c r="CL46" i="20" s="1"/>
  <c r="CM48" i="20"/>
  <c r="CS60" i="19"/>
  <c r="CR88" i="19"/>
  <c r="CV96" i="19"/>
  <c r="CW68" i="19"/>
  <c r="CT92" i="19"/>
  <c r="CU64" i="19"/>
  <c r="CW98" i="19"/>
  <c r="CX70" i="19"/>
  <c r="CX99" i="19" s="1"/>
  <c r="CM48" i="19"/>
  <c r="CL76" i="19"/>
  <c r="CL101" i="19" s="1"/>
  <c r="CL46" i="19" s="1"/>
  <c r="CM78" i="19"/>
  <c r="CN50" i="19"/>
  <c r="CQ86" i="19"/>
  <c r="CR58" i="19"/>
  <c r="CN80" i="19"/>
  <c r="CO52" i="19"/>
  <c r="CS90" i="19"/>
  <c r="CT62" i="19"/>
  <c r="CQ56" i="19"/>
  <c r="CP84" i="19"/>
  <c r="CO82" i="19"/>
  <c r="CP54" i="19"/>
  <c r="CU94" i="19"/>
  <c r="CV66" i="19"/>
  <c r="CX98" i="6"/>
  <c r="CY70" i="6"/>
  <c r="CY99" i="6" s="1"/>
  <c r="CV64" i="6"/>
  <c r="CU92" i="6"/>
  <c r="CN78" i="6"/>
  <c r="CO50" i="6"/>
  <c r="CW96" i="6"/>
  <c r="CX68" i="6"/>
  <c r="CU62" i="6"/>
  <c r="CT90" i="6"/>
  <c r="CO80" i="6"/>
  <c r="CP52" i="6"/>
  <c r="CQ54" i="6"/>
  <c r="CP82" i="6"/>
  <c r="CQ84" i="6"/>
  <c r="CR56" i="6"/>
  <c r="CN48" i="6"/>
  <c r="CM76" i="6"/>
  <c r="CM101" i="6" s="1"/>
  <c r="CM46" i="6" s="1"/>
  <c r="CR86" i="6"/>
  <c r="CS58" i="6"/>
  <c r="CW66" i="6"/>
  <c r="CV94" i="6"/>
  <c r="CT60" i="6"/>
  <c r="CS88" i="6"/>
  <c r="CU93" i="22" l="1"/>
  <c r="CV65" i="22"/>
  <c r="CV95" i="22"/>
  <c r="CW67" i="22"/>
  <c r="CO81" i="22"/>
  <c r="CP53" i="22"/>
  <c r="CW97" i="22"/>
  <c r="CX69" i="22"/>
  <c r="CR57" i="22"/>
  <c r="CQ85" i="22"/>
  <c r="CS89" i="22"/>
  <c r="CT61" i="22"/>
  <c r="CL73" i="22"/>
  <c r="CM47" i="22"/>
  <c r="CP83" i="22"/>
  <c r="CQ55" i="22"/>
  <c r="CN79" i="22"/>
  <c r="CO51" i="22"/>
  <c r="CR87" i="22"/>
  <c r="CS59" i="22"/>
  <c r="CT91" i="22"/>
  <c r="CU63" i="22"/>
  <c r="CM77" i="22"/>
  <c r="CN49" i="22"/>
  <c r="CR57" i="21"/>
  <c r="CQ85" i="21"/>
  <c r="CR87" i="21"/>
  <c r="CS59" i="21"/>
  <c r="CN79" i="21"/>
  <c r="CO51" i="21"/>
  <c r="CO81" i="21"/>
  <c r="CP53" i="21"/>
  <c r="CW97" i="21"/>
  <c r="CX69" i="21"/>
  <c r="CL73" i="21"/>
  <c r="CM47" i="21"/>
  <c r="CV95" i="21"/>
  <c r="CW67" i="21"/>
  <c r="CS89" i="21"/>
  <c r="CT61" i="21"/>
  <c r="CM77" i="21"/>
  <c r="CN49" i="21"/>
  <c r="CT91" i="21"/>
  <c r="CU63" i="21"/>
  <c r="CU93" i="21"/>
  <c r="CV65" i="21"/>
  <c r="CP83" i="21"/>
  <c r="CQ55" i="21"/>
  <c r="CM47" i="20"/>
  <c r="CL73" i="20"/>
  <c r="CS89" i="20"/>
  <c r="CT61" i="20"/>
  <c r="CM77" i="20"/>
  <c r="CN49" i="20"/>
  <c r="CO81" i="20"/>
  <c r="CP53" i="20"/>
  <c r="CN79" i="20"/>
  <c r="CO51" i="20"/>
  <c r="CW97" i="20"/>
  <c r="CX69" i="20"/>
  <c r="CV95" i="20"/>
  <c r="CW67" i="20"/>
  <c r="CR87" i="20"/>
  <c r="CS59" i="20"/>
  <c r="CQ55" i="20"/>
  <c r="CP83" i="20"/>
  <c r="CQ85" i="20"/>
  <c r="CR57" i="20"/>
  <c r="CT91" i="20"/>
  <c r="CU63" i="20"/>
  <c r="CU93" i="20"/>
  <c r="CV65" i="20"/>
  <c r="CL73" i="19"/>
  <c r="CM47" i="19"/>
  <c r="CV95" i="19"/>
  <c r="CW67" i="19"/>
  <c r="CP53" i="19"/>
  <c r="CO81" i="19"/>
  <c r="CQ55" i="19"/>
  <c r="CP83" i="19"/>
  <c r="CR87" i="19"/>
  <c r="CS59" i="19"/>
  <c r="CU93" i="19"/>
  <c r="CV65" i="19"/>
  <c r="CN79" i="19"/>
  <c r="CO51" i="19"/>
  <c r="CW97" i="19"/>
  <c r="CX69" i="19"/>
  <c r="CQ85" i="19"/>
  <c r="CR57" i="19"/>
  <c r="CT91" i="19"/>
  <c r="CU63" i="19"/>
  <c r="CM77" i="19"/>
  <c r="CN49" i="19"/>
  <c r="CS89" i="19"/>
  <c r="CT61" i="19"/>
  <c r="CY69" i="6"/>
  <c r="CX97" i="6"/>
  <c r="CU61" i="6"/>
  <c r="CT89" i="6"/>
  <c r="CQ83" i="6"/>
  <c r="CR55" i="6"/>
  <c r="CS87" i="6"/>
  <c r="CT59" i="6"/>
  <c r="CW65" i="6"/>
  <c r="CV93" i="6"/>
  <c r="CP51" i="6"/>
  <c r="CO79" i="6"/>
  <c r="CM73" i="6"/>
  <c r="CN47" i="6"/>
  <c r="CR85" i="6"/>
  <c r="CS57" i="6"/>
  <c r="CX67" i="6"/>
  <c r="CW95" i="6"/>
  <c r="CQ53" i="6"/>
  <c r="CP81" i="6"/>
  <c r="CN77" i="6"/>
  <c r="CO49" i="6"/>
  <c r="CU91" i="6"/>
  <c r="CV63" i="6"/>
  <c r="CX98" i="22" l="1"/>
  <c r="CY70" i="22"/>
  <c r="CY99" i="22" s="1"/>
  <c r="CQ84" i="22"/>
  <c r="CR56" i="22"/>
  <c r="CS88" i="22"/>
  <c r="CT60" i="22"/>
  <c r="CQ54" i="22"/>
  <c r="CP82" i="22"/>
  <c r="CM76" i="22"/>
  <c r="CM101" i="22" s="1"/>
  <c r="CM46" i="22" s="1"/>
  <c r="CN48" i="22"/>
  <c r="CT90" i="22"/>
  <c r="CU62" i="22"/>
  <c r="CP52" i="22"/>
  <c r="CO80" i="22"/>
  <c r="CV94" i="22"/>
  <c r="CW66" i="22"/>
  <c r="CN78" i="22"/>
  <c r="CO50" i="22"/>
  <c r="CU92" i="22"/>
  <c r="CV64" i="22"/>
  <c r="CW96" i="22"/>
  <c r="CX68" i="22"/>
  <c r="CR86" i="22"/>
  <c r="CS58" i="22"/>
  <c r="CP82" i="21"/>
  <c r="CQ54" i="21"/>
  <c r="CP52" i="21"/>
  <c r="CO80" i="21"/>
  <c r="CT90" i="21"/>
  <c r="CU62" i="21"/>
  <c r="CW96" i="21"/>
  <c r="CX68" i="21"/>
  <c r="CQ84" i="21"/>
  <c r="CR56" i="21"/>
  <c r="CV94" i="21"/>
  <c r="CW66" i="21"/>
  <c r="CU92" i="21"/>
  <c r="CV64" i="21"/>
  <c r="CM76" i="21"/>
  <c r="CM101" i="21" s="1"/>
  <c r="CM46" i="21" s="1"/>
  <c r="CN48" i="21"/>
  <c r="CS88" i="21"/>
  <c r="CT60" i="21"/>
  <c r="CN78" i="21"/>
  <c r="CO50" i="21"/>
  <c r="CX98" i="21"/>
  <c r="CY70" i="21"/>
  <c r="CY99" i="21" s="1"/>
  <c r="CR86" i="21"/>
  <c r="CS58" i="21"/>
  <c r="CP82" i="20"/>
  <c r="CQ54" i="20"/>
  <c r="CN78" i="20"/>
  <c r="CO50" i="20"/>
  <c r="CT90" i="20"/>
  <c r="CU62" i="20"/>
  <c r="CS88" i="20"/>
  <c r="CT60" i="20"/>
  <c r="CV64" i="20"/>
  <c r="CU92" i="20"/>
  <c r="CX68" i="20"/>
  <c r="CW96" i="20"/>
  <c r="CX98" i="20"/>
  <c r="CY70" i="20"/>
  <c r="CY99" i="20" s="1"/>
  <c r="CO80" i="20"/>
  <c r="CP52" i="20"/>
  <c r="CV94" i="20"/>
  <c r="CW66" i="20"/>
  <c r="CS58" i="20"/>
  <c r="CR86" i="20"/>
  <c r="CR56" i="20"/>
  <c r="CQ84" i="20"/>
  <c r="CM76" i="20"/>
  <c r="CM101" i="20" s="1"/>
  <c r="CM46" i="20" s="1"/>
  <c r="CN48" i="20"/>
  <c r="CT90" i="19"/>
  <c r="CU62" i="19"/>
  <c r="CX98" i="19"/>
  <c r="CY70" i="19"/>
  <c r="CY99" i="19" s="1"/>
  <c r="CQ84" i="19"/>
  <c r="CR56" i="19"/>
  <c r="CN78" i="19"/>
  <c r="CO50" i="19"/>
  <c r="CO80" i="19"/>
  <c r="CP52" i="19"/>
  <c r="CP82" i="19"/>
  <c r="CQ54" i="19"/>
  <c r="CU92" i="19"/>
  <c r="CV64" i="19"/>
  <c r="CV94" i="19"/>
  <c r="CW66" i="19"/>
  <c r="CW96" i="19"/>
  <c r="CX68" i="19"/>
  <c r="CS58" i="19"/>
  <c r="CR86" i="19"/>
  <c r="CT60" i="19"/>
  <c r="CS88" i="19"/>
  <c r="CM76" i="19"/>
  <c r="CM101" i="19" s="1"/>
  <c r="CM46" i="19" s="1"/>
  <c r="CN48" i="19"/>
  <c r="CT58" i="6"/>
  <c r="CS86" i="6"/>
  <c r="CP80" i="6"/>
  <c r="CQ52" i="6"/>
  <c r="CU90" i="6"/>
  <c r="CV62" i="6"/>
  <c r="CV92" i="6"/>
  <c r="CW64" i="6"/>
  <c r="CO48" i="6"/>
  <c r="CN76" i="6"/>
  <c r="CN101" i="6" s="1"/>
  <c r="CN46" i="6" s="1"/>
  <c r="CU60" i="6"/>
  <c r="CT88" i="6"/>
  <c r="CO78" i="6"/>
  <c r="CP50" i="6"/>
  <c r="CS56" i="6"/>
  <c r="CR84" i="6"/>
  <c r="CR54" i="6"/>
  <c r="CQ82" i="6"/>
  <c r="CX96" i="6"/>
  <c r="CY68" i="6"/>
  <c r="CX66" i="6"/>
  <c r="CW94" i="6"/>
  <c r="CY98" i="6"/>
  <c r="CZ70" i="6"/>
  <c r="CZ99" i="6" s="1"/>
  <c r="CW95" i="22" l="1"/>
  <c r="CX67" i="22"/>
  <c r="CP81" i="22"/>
  <c r="CQ53" i="22"/>
  <c r="CS57" i="22"/>
  <c r="CR85" i="22"/>
  <c r="CT89" i="22"/>
  <c r="CU61" i="22"/>
  <c r="CY69" i="22"/>
  <c r="CX97" i="22"/>
  <c r="CV93" i="22"/>
  <c r="CW65" i="22"/>
  <c r="CO79" i="22"/>
  <c r="CP51" i="22"/>
  <c r="CN77" i="22"/>
  <c r="CO49" i="22"/>
  <c r="CS87" i="22"/>
  <c r="CT59" i="22"/>
  <c r="CQ83" i="22"/>
  <c r="CR55" i="22"/>
  <c r="CU91" i="22"/>
  <c r="CV63" i="22"/>
  <c r="CN47" i="22"/>
  <c r="CM73" i="22"/>
  <c r="CX97" i="21"/>
  <c r="CY69" i="21"/>
  <c r="CV93" i="21"/>
  <c r="CW65" i="21"/>
  <c r="CV63" i="21"/>
  <c r="CU91" i="21"/>
  <c r="CO49" i="21"/>
  <c r="CN77" i="21"/>
  <c r="CW95" i="21"/>
  <c r="CX67" i="21"/>
  <c r="CP81" i="21"/>
  <c r="CQ53" i="21"/>
  <c r="CN47" i="21"/>
  <c r="CM73" i="21"/>
  <c r="CS87" i="21"/>
  <c r="CT59" i="21"/>
  <c r="CO79" i="21"/>
  <c r="CP51" i="21"/>
  <c r="CT89" i="21"/>
  <c r="CU61" i="21"/>
  <c r="CR85" i="21"/>
  <c r="CS57" i="21"/>
  <c r="CQ83" i="21"/>
  <c r="CR55" i="21"/>
  <c r="CU61" i="20"/>
  <c r="CT89" i="20"/>
  <c r="CQ53" i="20"/>
  <c r="CP81" i="20"/>
  <c r="CN47" i="20"/>
  <c r="CM73" i="20"/>
  <c r="CU91" i="20"/>
  <c r="CV63" i="20"/>
  <c r="CR85" i="20"/>
  <c r="CS57" i="20"/>
  <c r="CS87" i="20"/>
  <c r="CT59" i="20"/>
  <c r="CR55" i="20"/>
  <c r="CQ83" i="20"/>
  <c r="CN77" i="20"/>
  <c r="CO49" i="20"/>
  <c r="CO79" i="20"/>
  <c r="CP51" i="20"/>
  <c r="CX97" i="20"/>
  <c r="CY69" i="20"/>
  <c r="CW95" i="20"/>
  <c r="CX67" i="20"/>
  <c r="CV93" i="20"/>
  <c r="CW65" i="20"/>
  <c r="CN77" i="19"/>
  <c r="CO49" i="19"/>
  <c r="CM73" i="19"/>
  <c r="CN47" i="19"/>
  <c r="CV93" i="19"/>
  <c r="CW65" i="19"/>
  <c r="CR85" i="19"/>
  <c r="CS57" i="19"/>
  <c r="CT89" i="19"/>
  <c r="CU61" i="19"/>
  <c r="CQ83" i="19"/>
  <c r="CR55" i="19"/>
  <c r="CS87" i="19"/>
  <c r="CT59" i="19"/>
  <c r="CX97" i="19"/>
  <c r="CY69" i="19"/>
  <c r="CQ53" i="19"/>
  <c r="CP81" i="19"/>
  <c r="CU91" i="19"/>
  <c r="CV63" i="19"/>
  <c r="CW95" i="19"/>
  <c r="CX67" i="19"/>
  <c r="CO79" i="19"/>
  <c r="CP51" i="19"/>
  <c r="CW63" i="6"/>
  <c r="CV91" i="6"/>
  <c r="CQ81" i="6"/>
  <c r="CR53" i="6"/>
  <c r="CV61" i="6"/>
  <c r="CU89" i="6"/>
  <c r="CW93" i="6"/>
  <c r="CX65" i="6"/>
  <c r="CT57" i="6"/>
  <c r="CS85" i="6"/>
  <c r="CQ51" i="6"/>
  <c r="CP79" i="6"/>
  <c r="CY67" i="6"/>
  <c r="CX95" i="6"/>
  <c r="CZ69" i="6"/>
  <c r="CZ98" i="6" s="1"/>
  <c r="CY97" i="6"/>
  <c r="CO47" i="6"/>
  <c r="CN73" i="6"/>
  <c r="CR83" i="6"/>
  <c r="CS55" i="6"/>
  <c r="CP49" i="6"/>
  <c r="CO77" i="6"/>
  <c r="CU59" i="6"/>
  <c r="CT87" i="6"/>
  <c r="CN76" i="22" l="1"/>
  <c r="CN101" i="22" s="1"/>
  <c r="CN46" i="22" s="1"/>
  <c r="CO48" i="22"/>
  <c r="CS86" i="22"/>
  <c r="CT58" i="22"/>
  <c r="CU90" i="22"/>
  <c r="CV62" i="22"/>
  <c r="CR84" i="22"/>
  <c r="CS56" i="22"/>
  <c r="CO78" i="22"/>
  <c r="CP50" i="22"/>
  <c r="CV92" i="22"/>
  <c r="CW64" i="22"/>
  <c r="CQ82" i="22"/>
  <c r="CR54" i="22"/>
  <c r="CT88" i="22"/>
  <c r="CU60" i="22"/>
  <c r="CX96" i="22"/>
  <c r="CY68" i="22"/>
  <c r="CP80" i="22"/>
  <c r="CQ52" i="22"/>
  <c r="CX66" i="22"/>
  <c r="CW94" i="22"/>
  <c r="CY98" i="22"/>
  <c r="CZ70" i="22"/>
  <c r="CZ99" i="22" s="1"/>
  <c r="CR84" i="21"/>
  <c r="CS56" i="21"/>
  <c r="CO78" i="21"/>
  <c r="CP50" i="21"/>
  <c r="CN76" i="21"/>
  <c r="CN101" i="21" s="1"/>
  <c r="CN46" i="21" s="1"/>
  <c r="CO48" i="21"/>
  <c r="CV92" i="21"/>
  <c r="CW64" i="21"/>
  <c r="CQ82" i="21"/>
  <c r="CR54" i="21"/>
  <c r="CW94" i="21"/>
  <c r="CX66" i="21"/>
  <c r="CS86" i="21"/>
  <c r="CT58" i="21"/>
  <c r="CT88" i="21"/>
  <c r="CU60" i="21"/>
  <c r="CV62" i="21"/>
  <c r="CU90" i="21"/>
  <c r="CP80" i="21"/>
  <c r="CQ52" i="21"/>
  <c r="CX96" i="21"/>
  <c r="CY68" i="21"/>
  <c r="CY98" i="21"/>
  <c r="CZ70" i="21"/>
  <c r="CZ99" i="21" s="1"/>
  <c r="CW94" i="20"/>
  <c r="CX66" i="20"/>
  <c r="CN76" i="20"/>
  <c r="CN101" i="20" s="1"/>
  <c r="CN46" i="20" s="1"/>
  <c r="CO48" i="20"/>
  <c r="CR54" i="20"/>
  <c r="CQ82" i="20"/>
  <c r="CV92" i="20"/>
  <c r="CW64" i="20"/>
  <c r="CY98" i="20"/>
  <c r="CZ70" i="20"/>
  <c r="CZ99" i="20" s="1"/>
  <c r="CT88" i="20"/>
  <c r="CU60" i="20"/>
  <c r="CP80" i="20"/>
  <c r="CQ52" i="20"/>
  <c r="CT58" i="20"/>
  <c r="CS86" i="20"/>
  <c r="CO78" i="20"/>
  <c r="CP50" i="20"/>
  <c r="CX96" i="20"/>
  <c r="CY68" i="20"/>
  <c r="CR84" i="20"/>
  <c r="CS56" i="20"/>
  <c r="CU90" i="20"/>
  <c r="CV62" i="20"/>
  <c r="CR84" i="19"/>
  <c r="CS56" i="19"/>
  <c r="CQ82" i="19"/>
  <c r="CR54" i="19"/>
  <c r="CQ52" i="19"/>
  <c r="CP80" i="19"/>
  <c r="CY98" i="19"/>
  <c r="CZ70" i="19"/>
  <c r="CZ99" i="19" s="1"/>
  <c r="CS86" i="19"/>
  <c r="CT58" i="19"/>
  <c r="CX96" i="19"/>
  <c r="CY68" i="19"/>
  <c r="CU60" i="19"/>
  <c r="CT88" i="19"/>
  <c r="CW94" i="19"/>
  <c r="CX66" i="19"/>
  <c r="CV92" i="19"/>
  <c r="CW64" i="19"/>
  <c r="CN76" i="19"/>
  <c r="CN101" i="19" s="1"/>
  <c r="CN46" i="19" s="1"/>
  <c r="CO48" i="19"/>
  <c r="CU90" i="19"/>
  <c r="CV62" i="19"/>
  <c r="CO78" i="19"/>
  <c r="CP50" i="19"/>
  <c r="CY66" i="6"/>
  <c r="CX94" i="6"/>
  <c r="CP78" i="6"/>
  <c r="CQ50" i="6"/>
  <c r="CW62" i="6"/>
  <c r="CV90" i="6"/>
  <c r="CS54" i="6"/>
  <c r="CR82" i="6"/>
  <c r="CV60" i="6"/>
  <c r="CU88" i="6"/>
  <c r="CZ68" i="6"/>
  <c r="CZ97" i="6" s="1"/>
  <c r="CY96" i="6"/>
  <c r="CS84" i="6"/>
  <c r="CT56" i="6"/>
  <c r="CR52" i="6"/>
  <c r="CQ80" i="6"/>
  <c r="CP48" i="6"/>
  <c r="CO76" i="6"/>
  <c r="CO101" i="6" s="1"/>
  <c r="CO46" i="6" s="1"/>
  <c r="CU58" i="6"/>
  <c r="CT86" i="6"/>
  <c r="CX64" i="6"/>
  <c r="CW92" i="6"/>
  <c r="CX95" i="22" l="1"/>
  <c r="CY67" i="22"/>
  <c r="CS85" i="22"/>
  <c r="CT57" i="22"/>
  <c r="CQ81" i="22"/>
  <c r="CR53" i="22"/>
  <c r="CU89" i="22"/>
  <c r="CV61" i="22"/>
  <c r="CR83" i="22"/>
  <c r="CS55" i="22"/>
  <c r="CW93" i="22"/>
  <c r="CX65" i="22"/>
  <c r="CY97" i="22"/>
  <c r="CZ69" i="22"/>
  <c r="CZ98" i="22" s="1"/>
  <c r="CP79" i="22"/>
  <c r="CQ51" i="22"/>
  <c r="CO77" i="22"/>
  <c r="CP49" i="22"/>
  <c r="CV91" i="22"/>
  <c r="CW63" i="22"/>
  <c r="CT87" i="22"/>
  <c r="CU59" i="22"/>
  <c r="CO47" i="22"/>
  <c r="CN73" i="22"/>
  <c r="CU89" i="21"/>
  <c r="CV61" i="21"/>
  <c r="CX65" i="21"/>
  <c r="CW93" i="21"/>
  <c r="CY97" i="21"/>
  <c r="CZ69" i="21"/>
  <c r="CZ98" i="21" s="1"/>
  <c r="CT87" i="21"/>
  <c r="CU59" i="21"/>
  <c r="CO77" i="21"/>
  <c r="CP49" i="21"/>
  <c r="CO47" i="21"/>
  <c r="CN73" i="21"/>
  <c r="CV91" i="21"/>
  <c r="CW63" i="21"/>
  <c r="CQ81" i="21"/>
  <c r="CR53" i="21"/>
  <c r="CX95" i="21"/>
  <c r="CY67" i="21"/>
  <c r="CP79" i="21"/>
  <c r="CQ51" i="21"/>
  <c r="CR83" i="21"/>
  <c r="CS55" i="21"/>
  <c r="CS85" i="21"/>
  <c r="CT57" i="21"/>
  <c r="CW63" i="20"/>
  <c r="CV91" i="20"/>
  <c r="CW93" i="20"/>
  <c r="CX65" i="20"/>
  <c r="CQ81" i="20"/>
  <c r="CR53" i="20"/>
  <c r="CS55" i="20"/>
  <c r="CR83" i="20"/>
  <c r="CV61" i="20"/>
  <c r="CU89" i="20"/>
  <c r="CO47" i="20"/>
  <c r="CN73" i="20"/>
  <c r="CU59" i="20"/>
  <c r="CT87" i="20"/>
  <c r="CS85" i="20"/>
  <c r="CT57" i="20"/>
  <c r="CY97" i="20"/>
  <c r="CZ69" i="20"/>
  <c r="CZ98" i="20" s="1"/>
  <c r="CO77" i="20"/>
  <c r="CP49" i="20"/>
  <c r="CQ51" i="20"/>
  <c r="CP79" i="20"/>
  <c r="CY67" i="20"/>
  <c r="CX95" i="20"/>
  <c r="CU89" i="19"/>
  <c r="CV61" i="19"/>
  <c r="CN73" i="19"/>
  <c r="CO47" i="19"/>
  <c r="CW93" i="19"/>
  <c r="CX65" i="19"/>
  <c r="CT87" i="19"/>
  <c r="CU59" i="19"/>
  <c r="CS85" i="19"/>
  <c r="CT57" i="19"/>
  <c r="CP79" i="19"/>
  <c r="CQ51" i="19"/>
  <c r="CX95" i="19"/>
  <c r="CY67" i="19"/>
  <c r="CW63" i="19"/>
  <c r="CV91" i="19"/>
  <c r="CQ81" i="19"/>
  <c r="CR53" i="19"/>
  <c r="CO77" i="19"/>
  <c r="CP49" i="19"/>
  <c r="CY97" i="19"/>
  <c r="CZ69" i="19"/>
  <c r="CZ98" i="19" s="1"/>
  <c r="CR83" i="19"/>
  <c r="CS55" i="19"/>
  <c r="CT55" i="6"/>
  <c r="CS83" i="6"/>
  <c r="CW91" i="6"/>
  <c r="CX63" i="6"/>
  <c r="CU57" i="6"/>
  <c r="CT85" i="6"/>
  <c r="CY65" i="6"/>
  <c r="CX93" i="6"/>
  <c r="CO73" i="6"/>
  <c r="CP47" i="6"/>
  <c r="CR81" i="6"/>
  <c r="CS53" i="6"/>
  <c r="CR51" i="6"/>
  <c r="CQ79" i="6"/>
  <c r="CU87" i="6"/>
  <c r="CV59" i="6"/>
  <c r="CQ49" i="6"/>
  <c r="CP77" i="6"/>
  <c r="CW61" i="6"/>
  <c r="CV89" i="6"/>
  <c r="CY95" i="6"/>
  <c r="CZ67" i="6"/>
  <c r="CZ96" i="6" s="1"/>
  <c r="CW62" i="22" l="1"/>
  <c r="CV90" i="22"/>
  <c r="CQ80" i="22"/>
  <c r="CR52" i="22"/>
  <c r="CO76" i="22"/>
  <c r="CO101" i="22" s="1"/>
  <c r="CO46" i="22" s="1"/>
  <c r="CP48" i="22"/>
  <c r="CR82" i="22"/>
  <c r="CS54" i="22"/>
  <c r="CU88" i="22"/>
  <c r="CV60" i="22"/>
  <c r="CW92" i="22"/>
  <c r="CX64" i="22"/>
  <c r="CU58" i="22"/>
  <c r="CT86" i="22"/>
  <c r="CP78" i="22"/>
  <c r="CQ50" i="22"/>
  <c r="CS84" i="22"/>
  <c r="CT56" i="22"/>
  <c r="CY96" i="22"/>
  <c r="CZ68" i="22"/>
  <c r="CZ97" i="22" s="1"/>
  <c r="CX94" i="22"/>
  <c r="CY66" i="22"/>
  <c r="CS54" i="21"/>
  <c r="CR82" i="21"/>
  <c r="CS84" i="21"/>
  <c r="CT56" i="21"/>
  <c r="CW92" i="21"/>
  <c r="CX64" i="21"/>
  <c r="CQ80" i="21"/>
  <c r="CR52" i="21"/>
  <c r="CT86" i="21"/>
  <c r="CU58" i="21"/>
  <c r="CV60" i="21"/>
  <c r="CU88" i="21"/>
  <c r="CO76" i="21"/>
  <c r="CO101" i="21" s="1"/>
  <c r="CO46" i="21" s="1"/>
  <c r="CP48" i="21"/>
  <c r="CX94" i="21"/>
  <c r="CY66" i="21"/>
  <c r="CY96" i="21"/>
  <c r="CZ68" i="21"/>
  <c r="CZ97" i="21" s="1"/>
  <c r="CQ50" i="21"/>
  <c r="CP78" i="21"/>
  <c r="CW62" i="21"/>
  <c r="CV90" i="21"/>
  <c r="CQ80" i="20"/>
  <c r="CR52" i="20"/>
  <c r="CP78" i="20"/>
  <c r="CQ50" i="20"/>
  <c r="CX94" i="20"/>
  <c r="CY66" i="20"/>
  <c r="CO76" i="20"/>
  <c r="CO101" i="20" s="1"/>
  <c r="CO46" i="20" s="1"/>
  <c r="CP48" i="20"/>
  <c r="CS84" i="20"/>
  <c r="CT56" i="20"/>
  <c r="CU88" i="20"/>
  <c r="CV60" i="20"/>
  <c r="CT86" i="20"/>
  <c r="CU58" i="20"/>
  <c r="CY96" i="20"/>
  <c r="CZ68" i="20"/>
  <c r="CZ97" i="20" s="1"/>
  <c r="CS54" i="20"/>
  <c r="CR82" i="20"/>
  <c r="CV90" i="20"/>
  <c r="CW62" i="20"/>
  <c r="CW92" i="20"/>
  <c r="CX64" i="20"/>
  <c r="CS84" i="19"/>
  <c r="CT56" i="19"/>
  <c r="CU88" i="19"/>
  <c r="CV60" i="19"/>
  <c r="CY96" i="19"/>
  <c r="CZ68" i="19"/>
  <c r="CZ97" i="19" s="1"/>
  <c r="CP78" i="19"/>
  <c r="CQ50" i="19"/>
  <c r="CW92" i="19"/>
  <c r="CX64" i="19"/>
  <c r="CX94" i="19"/>
  <c r="CY66" i="19"/>
  <c r="CQ80" i="19"/>
  <c r="CR52" i="19"/>
  <c r="CR82" i="19"/>
  <c r="CS54" i="19"/>
  <c r="CT86" i="19"/>
  <c r="CU58" i="19"/>
  <c r="CV90" i="19"/>
  <c r="CW62" i="19"/>
  <c r="CO76" i="19"/>
  <c r="CO101" i="19" s="1"/>
  <c r="CO46" i="19" s="1"/>
  <c r="CP48" i="19"/>
  <c r="CV88" i="6"/>
  <c r="CW60" i="6"/>
  <c r="CV58" i="6"/>
  <c r="CU86" i="6"/>
  <c r="CY64" i="6"/>
  <c r="CX92" i="6"/>
  <c r="CQ48" i="6"/>
  <c r="CP76" i="6"/>
  <c r="CP101" i="6" s="1"/>
  <c r="CP46" i="6" s="1"/>
  <c r="CZ66" i="6"/>
  <c r="CZ95" i="6" s="1"/>
  <c r="CY94" i="6"/>
  <c r="CS52" i="6"/>
  <c r="CR80" i="6"/>
  <c r="CS82" i="6"/>
  <c r="CT54" i="6"/>
  <c r="CX62" i="6"/>
  <c r="CW90" i="6"/>
  <c r="CR50" i="6"/>
  <c r="CQ78" i="6"/>
  <c r="CU56" i="6"/>
  <c r="CT84" i="6"/>
  <c r="CT55" i="22" l="1"/>
  <c r="CS83" i="22"/>
  <c r="CU87" i="22"/>
  <c r="CV59" i="22"/>
  <c r="CO73" i="22"/>
  <c r="CP47" i="22"/>
  <c r="CX93" i="22"/>
  <c r="CY65" i="22"/>
  <c r="CY95" i="22"/>
  <c r="CZ67" i="22"/>
  <c r="CZ96" i="22" s="1"/>
  <c r="CT85" i="22"/>
  <c r="CU57" i="22"/>
  <c r="CV89" i="22"/>
  <c r="CW61" i="22"/>
  <c r="CQ79" i="22"/>
  <c r="CR51" i="22"/>
  <c r="CP77" i="22"/>
  <c r="CQ49" i="22"/>
  <c r="CR81" i="22"/>
  <c r="CS53" i="22"/>
  <c r="CW91" i="22"/>
  <c r="CX63" i="22"/>
  <c r="CY95" i="21"/>
  <c r="CZ67" i="21"/>
  <c r="CZ96" i="21" s="1"/>
  <c r="CQ49" i="21"/>
  <c r="CP77" i="21"/>
  <c r="CX93" i="21"/>
  <c r="CY65" i="21"/>
  <c r="CR81" i="21"/>
  <c r="CS53" i="21"/>
  <c r="CW91" i="21"/>
  <c r="CX63" i="21"/>
  <c r="CP47" i="21"/>
  <c r="CO73" i="21"/>
  <c r="CT85" i="21"/>
  <c r="CU57" i="21"/>
  <c r="CQ79" i="21"/>
  <c r="CR51" i="21"/>
  <c r="CV89" i="21"/>
  <c r="CW61" i="21"/>
  <c r="CU87" i="21"/>
  <c r="CV59" i="21"/>
  <c r="CS83" i="21"/>
  <c r="CT55" i="21"/>
  <c r="CP77" i="20"/>
  <c r="CQ49" i="20"/>
  <c r="CX93" i="20"/>
  <c r="CY65" i="20"/>
  <c r="CU87" i="20"/>
  <c r="CV59" i="20"/>
  <c r="CQ79" i="20"/>
  <c r="CR51" i="20"/>
  <c r="CO73" i="20"/>
  <c r="CP47" i="20"/>
  <c r="CY95" i="20"/>
  <c r="CZ67" i="20"/>
  <c r="CZ96" i="20" s="1"/>
  <c r="CX63" i="20"/>
  <c r="CW91" i="20"/>
  <c r="CV89" i="20"/>
  <c r="CW61" i="20"/>
  <c r="CT85" i="20"/>
  <c r="CU57" i="20"/>
  <c r="CR81" i="20"/>
  <c r="CS53" i="20"/>
  <c r="CS83" i="20"/>
  <c r="CT55" i="20"/>
  <c r="CS83" i="19"/>
  <c r="CT55" i="19"/>
  <c r="CR81" i="19"/>
  <c r="CS53" i="19"/>
  <c r="CP47" i="19"/>
  <c r="CO73" i="19"/>
  <c r="CX63" i="19"/>
  <c r="CW91" i="19"/>
  <c r="CY95" i="19"/>
  <c r="CZ67" i="19"/>
  <c r="CZ96" i="19" s="1"/>
  <c r="CV89" i="19"/>
  <c r="CW61" i="19"/>
  <c r="CU87" i="19"/>
  <c r="CV59" i="19"/>
  <c r="CX93" i="19"/>
  <c r="CY65" i="19"/>
  <c r="CU57" i="19"/>
  <c r="CT85" i="19"/>
  <c r="CQ79" i="19"/>
  <c r="CR51" i="19"/>
  <c r="CP77" i="19"/>
  <c r="CQ49" i="19"/>
  <c r="CQ47" i="6"/>
  <c r="CP73" i="6"/>
  <c r="CR49" i="6"/>
  <c r="CQ77" i="6"/>
  <c r="CU55" i="6"/>
  <c r="CT83" i="6"/>
  <c r="CX61" i="6"/>
  <c r="CW89" i="6"/>
  <c r="CX91" i="6"/>
  <c r="CY63" i="6"/>
  <c r="CY93" i="6"/>
  <c r="CZ65" i="6"/>
  <c r="CZ94" i="6" s="1"/>
  <c r="CV57" i="6"/>
  <c r="CU85" i="6"/>
  <c r="CT53" i="6"/>
  <c r="CS81" i="6"/>
  <c r="CV87" i="6"/>
  <c r="CW59" i="6"/>
  <c r="CR79" i="6"/>
  <c r="CS51" i="6"/>
  <c r="CS52" i="22" l="1"/>
  <c r="CR80" i="22"/>
  <c r="CS82" i="22"/>
  <c r="CT54" i="22"/>
  <c r="CY94" i="22"/>
  <c r="CZ66" i="22"/>
  <c r="CZ95" i="22" s="1"/>
  <c r="CX92" i="22"/>
  <c r="CY64" i="22"/>
  <c r="CP76" i="22"/>
  <c r="CP101" i="22" s="1"/>
  <c r="CP46" i="22" s="1"/>
  <c r="CQ48" i="22"/>
  <c r="CV88" i="22"/>
  <c r="CW60" i="22"/>
  <c r="CQ78" i="22"/>
  <c r="CR50" i="22"/>
  <c r="CW90" i="22"/>
  <c r="CX62" i="22"/>
  <c r="CU86" i="22"/>
  <c r="CV58" i="22"/>
  <c r="CT84" i="22"/>
  <c r="CU56" i="22"/>
  <c r="CT54" i="21"/>
  <c r="CS82" i="21"/>
  <c r="CT84" i="21"/>
  <c r="CU56" i="21"/>
  <c r="CU86" i="21"/>
  <c r="CV58" i="21"/>
  <c r="CY94" i="21"/>
  <c r="CZ66" i="21"/>
  <c r="CZ95" i="21" s="1"/>
  <c r="CS52" i="21"/>
  <c r="CR80" i="21"/>
  <c r="CV88" i="21"/>
  <c r="CW60" i="21"/>
  <c r="CP76" i="21"/>
  <c r="CP101" i="21" s="1"/>
  <c r="CP46" i="21" s="1"/>
  <c r="CQ48" i="21"/>
  <c r="CR50" i="21"/>
  <c r="CQ78" i="21"/>
  <c r="CX62" i="21"/>
  <c r="CW90" i="21"/>
  <c r="CY64" i="21"/>
  <c r="CX92" i="21"/>
  <c r="CW90" i="20"/>
  <c r="CX62" i="20"/>
  <c r="CU56" i="20"/>
  <c r="CT84" i="20"/>
  <c r="CT54" i="20"/>
  <c r="CS82" i="20"/>
  <c r="CR80" i="20"/>
  <c r="CS52" i="20"/>
  <c r="CW60" i="20"/>
  <c r="CV88" i="20"/>
  <c r="CY94" i="20"/>
  <c r="CZ66" i="20"/>
  <c r="CZ95" i="20" s="1"/>
  <c r="CU86" i="20"/>
  <c r="CV58" i="20"/>
  <c r="CQ48" i="20"/>
  <c r="CP76" i="20"/>
  <c r="CP101" i="20" s="1"/>
  <c r="CP46" i="20" s="1"/>
  <c r="CQ78" i="20"/>
  <c r="CR50" i="20"/>
  <c r="CX92" i="20"/>
  <c r="CY64" i="20"/>
  <c r="CY94" i="19"/>
  <c r="CZ66" i="19"/>
  <c r="CZ95" i="19" s="1"/>
  <c r="CX92" i="19"/>
  <c r="CY64" i="19"/>
  <c r="CQ78" i="19"/>
  <c r="CR50" i="19"/>
  <c r="CV88" i="19"/>
  <c r="CW60" i="19"/>
  <c r="CP76" i="19"/>
  <c r="CP101" i="19" s="1"/>
  <c r="CP46" i="19" s="1"/>
  <c r="CQ48" i="19"/>
  <c r="CX62" i="19"/>
  <c r="CW90" i="19"/>
  <c r="CT54" i="19"/>
  <c r="CS82" i="19"/>
  <c r="CT84" i="19"/>
  <c r="CU56" i="19"/>
  <c r="CR80" i="19"/>
  <c r="CS52" i="19"/>
  <c r="CU86" i="19"/>
  <c r="CV58" i="19"/>
  <c r="CU54" i="6"/>
  <c r="CT82" i="6"/>
  <c r="CW58" i="6"/>
  <c r="CV86" i="6"/>
  <c r="CT52" i="6"/>
  <c r="CS80" i="6"/>
  <c r="CS50" i="6"/>
  <c r="CR78" i="6"/>
  <c r="CV56" i="6"/>
  <c r="CU84" i="6"/>
  <c r="CW88" i="6"/>
  <c r="CX60" i="6"/>
  <c r="CY62" i="6"/>
  <c r="CX90" i="6"/>
  <c r="CY92" i="6"/>
  <c r="CZ64" i="6"/>
  <c r="CZ93" i="6" s="1"/>
  <c r="CR48" i="6"/>
  <c r="CQ76" i="6"/>
  <c r="CQ101" i="6" s="1"/>
  <c r="CQ46" i="6" s="1"/>
  <c r="CU85" i="22" l="1"/>
  <c r="CV57" i="22"/>
  <c r="CX91" i="22"/>
  <c r="CY63" i="22"/>
  <c r="CW89" i="22"/>
  <c r="CX61" i="22"/>
  <c r="CV87" i="22"/>
  <c r="CW59" i="22"/>
  <c r="CR49" i="22"/>
  <c r="CQ77" i="22"/>
  <c r="CY93" i="22"/>
  <c r="CZ65" i="22"/>
  <c r="CZ94" i="22" s="1"/>
  <c r="CR79" i="22"/>
  <c r="CS51" i="22"/>
  <c r="CT83" i="22"/>
  <c r="CU55" i="22"/>
  <c r="CP73" i="22"/>
  <c r="CQ47" i="22"/>
  <c r="CS81" i="22"/>
  <c r="CT53" i="22"/>
  <c r="CQ47" i="21"/>
  <c r="CP73" i="21"/>
  <c r="CR79" i="21"/>
  <c r="CS51" i="21"/>
  <c r="CV87" i="21"/>
  <c r="CW59" i="21"/>
  <c r="CW89" i="21"/>
  <c r="CX61" i="21"/>
  <c r="CU85" i="21"/>
  <c r="CV57" i="21"/>
  <c r="CY93" i="21"/>
  <c r="CZ65" i="21"/>
  <c r="CZ94" i="21" s="1"/>
  <c r="CQ77" i="21"/>
  <c r="CR49" i="21"/>
  <c r="CX91" i="21"/>
  <c r="CY63" i="21"/>
  <c r="CS81" i="21"/>
  <c r="CT53" i="21"/>
  <c r="CT83" i="21"/>
  <c r="CU55" i="21"/>
  <c r="CP73" i="20"/>
  <c r="CQ47" i="20"/>
  <c r="CV87" i="20"/>
  <c r="CW59" i="20"/>
  <c r="CT83" i="20"/>
  <c r="CU55" i="20"/>
  <c r="CV57" i="20"/>
  <c r="CU85" i="20"/>
  <c r="CQ77" i="20"/>
  <c r="CR49" i="20"/>
  <c r="CY93" i="20"/>
  <c r="CZ65" i="20"/>
  <c r="CZ94" i="20" s="1"/>
  <c r="CS51" i="20"/>
  <c r="CR79" i="20"/>
  <c r="CX91" i="20"/>
  <c r="CY63" i="20"/>
  <c r="CS81" i="20"/>
  <c r="CT53" i="20"/>
  <c r="CX61" i="20"/>
  <c r="CW89" i="20"/>
  <c r="CW89" i="19"/>
  <c r="CX61" i="19"/>
  <c r="CU55" i="19"/>
  <c r="CT83" i="19"/>
  <c r="CV87" i="19"/>
  <c r="CW59" i="19"/>
  <c r="CY93" i="19"/>
  <c r="CZ65" i="19"/>
  <c r="CZ94" i="19" s="1"/>
  <c r="CX91" i="19"/>
  <c r="CY63" i="19"/>
  <c r="CS81" i="19"/>
  <c r="CT53" i="19"/>
  <c r="CQ77" i="19"/>
  <c r="CR49" i="19"/>
  <c r="CU85" i="19"/>
  <c r="CV57" i="19"/>
  <c r="CR79" i="19"/>
  <c r="CS51" i="19"/>
  <c r="CQ47" i="19"/>
  <c r="CP73" i="19"/>
  <c r="CZ63" i="6"/>
  <c r="CZ92" i="6" s="1"/>
  <c r="CY91" i="6"/>
  <c r="CX59" i="6"/>
  <c r="CW87" i="6"/>
  <c r="CR47" i="6"/>
  <c r="CQ73" i="6"/>
  <c r="CT51" i="6"/>
  <c r="CS79" i="6"/>
  <c r="CU53" i="6"/>
  <c r="CT81" i="6"/>
  <c r="CY61" i="6"/>
  <c r="CX89" i="6"/>
  <c r="CR77" i="6"/>
  <c r="CS49" i="6"/>
  <c r="CV85" i="6"/>
  <c r="CW57" i="6"/>
  <c r="CV55" i="6"/>
  <c r="CU83" i="6"/>
  <c r="CU54" i="22" l="1"/>
  <c r="CT82" i="22"/>
  <c r="CX90" i="22"/>
  <c r="CY62" i="22"/>
  <c r="CU84" i="22"/>
  <c r="CV56" i="22"/>
  <c r="CQ76" i="22"/>
  <c r="CQ101" i="22" s="1"/>
  <c r="CQ46" i="22" s="1"/>
  <c r="CR48" i="22"/>
  <c r="CV86" i="22"/>
  <c r="CW58" i="22"/>
  <c r="CW88" i="22"/>
  <c r="CX60" i="22"/>
  <c r="CS80" i="22"/>
  <c r="CT52" i="22"/>
  <c r="CY92" i="22"/>
  <c r="CZ64" i="22"/>
  <c r="CZ93" i="22" s="1"/>
  <c r="CS50" i="22"/>
  <c r="CR78" i="22"/>
  <c r="CQ76" i="21"/>
  <c r="CQ101" i="21" s="1"/>
  <c r="CQ46" i="21" s="1"/>
  <c r="CR48" i="21"/>
  <c r="CY92" i="21"/>
  <c r="CZ64" i="21"/>
  <c r="CZ93" i="21" s="1"/>
  <c r="CY62" i="21"/>
  <c r="CX90" i="21"/>
  <c r="CR78" i="21"/>
  <c r="CS50" i="21"/>
  <c r="CS80" i="21"/>
  <c r="CT52" i="21"/>
  <c r="CW88" i="21"/>
  <c r="CX60" i="21"/>
  <c r="CU84" i="21"/>
  <c r="CV56" i="21"/>
  <c r="CT82" i="21"/>
  <c r="CU54" i="21"/>
  <c r="CV86" i="21"/>
  <c r="CW58" i="21"/>
  <c r="CV86" i="20"/>
  <c r="CW58" i="20"/>
  <c r="CS80" i="20"/>
  <c r="CT52" i="20"/>
  <c r="CW88" i="20"/>
  <c r="CX60" i="20"/>
  <c r="CX90" i="20"/>
  <c r="CY62" i="20"/>
  <c r="CT82" i="20"/>
  <c r="CU54" i="20"/>
  <c r="CR78" i="20"/>
  <c r="CS50" i="20"/>
  <c r="CR48" i="20"/>
  <c r="CQ76" i="20"/>
  <c r="CQ101" i="20" s="1"/>
  <c r="CQ46" i="20" s="1"/>
  <c r="CY92" i="20"/>
  <c r="CZ64" i="20"/>
  <c r="CZ93" i="20" s="1"/>
  <c r="CU84" i="20"/>
  <c r="CV56" i="20"/>
  <c r="CV86" i="19"/>
  <c r="CW58" i="19"/>
  <c r="CR78" i="19"/>
  <c r="CS50" i="19"/>
  <c r="CQ76" i="19"/>
  <c r="CQ101" i="19" s="1"/>
  <c r="CQ46" i="19" s="1"/>
  <c r="CR48" i="19"/>
  <c r="CU84" i="19"/>
  <c r="CV56" i="19"/>
  <c r="CW88" i="19"/>
  <c r="CX60" i="19"/>
  <c r="CU54" i="19"/>
  <c r="CT82" i="19"/>
  <c r="CS80" i="19"/>
  <c r="CT52" i="19"/>
  <c r="CY92" i="19"/>
  <c r="CZ64" i="19"/>
  <c r="CZ93" i="19" s="1"/>
  <c r="CX90" i="19"/>
  <c r="CY62" i="19"/>
  <c r="CU52" i="6"/>
  <c r="CT80" i="6"/>
  <c r="CS48" i="6"/>
  <c r="CR76" i="6"/>
  <c r="CR101" i="6" s="1"/>
  <c r="CR46" i="6" s="1"/>
  <c r="CX58" i="6"/>
  <c r="CW86" i="6"/>
  <c r="CT50" i="6"/>
  <c r="CS78" i="6"/>
  <c r="CZ62" i="6"/>
  <c r="CZ91" i="6" s="1"/>
  <c r="CY90" i="6"/>
  <c r="CY60" i="6"/>
  <c r="CX88" i="6"/>
  <c r="CV84" i="6"/>
  <c r="CW56" i="6"/>
  <c r="CU82" i="6"/>
  <c r="CV54" i="6"/>
  <c r="CQ73" i="22" l="1"/>
  <c r="CR47" i="22"/>
  <c r="CT81" i="22"/>
  <c r="CU53" i="22"/>
  <c r="CY91" i="22"/>
  <c r="CZ63" i="22"/>
  <c r="CZ92" i="22" s="1"/>
  <c r="CW87" i="22"/>
  <c r="CX59" i="22"/>
  <c r="CS49" i="22"/>
  <c r="CR77" i="22"/>
  <c r="CV85" i="22"/>
  <c r="CW57" i="22"/>
  <c r="CX89" i="22"/>
  <c r="CY61" i="22"/>
  <c r="CS79" i="22"/>
  <c r="CT51" i="22"/>
  <c r="CU83" i="22"/>
  <c r="CV55" i="22"/>
  <c r="CU83" i="21"/>
  <c r="CV55" i="21"/>
  <c r="CS79" i="21"/>
  <c r="CT51" i="21"/>
  <c r="CV85" i="21"/>
  <c r="CW57" i="21"/>
  <c r="CY61" i="21"/>
  <c r="CX89" i="21"/>
  <c r="CY91" i="21"/>
  <c r="CZ63" i="21"/>
  <c r="CZ92" i="21" s="1"/>
  <c r="CX59" i="21"/>
  <c r="CW87" i="21"/>
  <c r="CT81" i="21"/>
  <c r="CU53" i="21"/>
  <c r="CR77" i="21"/>
  <c r="CS49" i="21"/>
  <c r="CQ73" i="21"/>
  <c r="CR47" i="21"/>
  <c r="CY91" i="20"/>
  <c r="CZ63" i="20"/>
  <c r="CZ92" i="20" s="1"/>
  <c r="CX89" i="20"/>
  <c r="CY61" i="20"/>
  <c r="CS49" i="20"/>
  <c r="CR77" i="20"/>
  <c r="CT81" i="20"/>
  <c r="CU53" i="20"/>
  <c r="CQ73" i="20"/>
  <c r="CR47" i="20"/>
  <c r="CV85" i="20"/>
  <c r="CW57" i="20"/>
  <c r="CU83" i="20"/>
  <c r="CV55" i="20"/>
  <c r="CW87" i="20"/>
  <c r="CX59" i="20"/>
  <c r="CS79" i="20"/>
  <c r="CT51" i="20"/>
  <c r="CW57" i="19"/>
  <c r="CV85" i="19"/>
  <c r="CT81" i="19"/>
  <c r="CU53" i="19"/>
  <c r="CR77" i="19"/>
  <c r="CS49" i="19"/>
  <c r="CT51" i="19"/>
  <c r="CS79" i="19"/>
  <c r="CU83" i="19"/>
  <c r="CV55" i="19"/>
  <c r="CY91" i="19"/>
  <c r="CZ63" i="19"/>
  <c r="CZ92" i="19" s="1"/>
  <c r="CY61" i="19"/>
  <c r="CX89" i="19"/>
  <c r="CW87" i="19"/>
  <c r="CX59" i="19"/>
  <c r="CQ73" i="19"/>
  <c r="CR47" i="19"/>
  <c r="CW85" i="6"/>
  <c r="CX57" i="6"/>
  <c r="CX87" i="6"/>
  <c r="CY59" i="6"/>
  <c r="CS77" i="6"/>
  <c r="CT49" i="6"/>
  <c r="CW55" i="6"/>
  <c r="CV83" i="6"/>
  <c r="CU51" i="6"/>
  <c r="CT79" i="6"/>
  <c r="CS47" i="6"/>
  <c r="CR73" i="6"/>
  <c r="CZ61" i="6"/>
  <c r="CZ90" i="6" s="1"/>
  <c r="CY89" i="6"/>
  <c r="CV53" i="6"/>
  <c r="CU81" i="6"/>
  <c r="CX88" i="22" l="1"/>
  <c r="CY60" i="22"/>
  <c r="CT80" i="22"/>
  <c r="CU52" i="22"/>
  <c r="CV54" i="22"/>
  <c r="CU82" i="22"/>
  <c r="CW56" i="22"/>
  <c r="CV84" i="22"/>
  <c r="CR76" i="22"/>
  <c r="CR101" i="22" s="1"/>
  <c r="CR46" i="22" s="1"/>
  <c r="CS48" i="22"/>
  <c r="CY90" i="22"/>
  <c r="CZ62" i="22"/>
  <c r="CZ91" i="22" s="1"/>
  <c r="CW86" i="22"/>
  <c r="CX58" i="22"/>
  <c r="CS78" i="22"/>
  <c r="CT50" i="22"/>
  <c r="CT80" i="21"/>
  <c r="CU52" i="21"/>
  <c r="CS78" i="21"/>
  <c r="CT50" i="21"/>
  <c r="CU82" i="21"/>
  <c r="CV54" i="21"/>
  <c r="CS48" i="21"/>
  <c r="CR76" i="21"/>
  <c r="CR101" i="21" s="1"/>
  <c r="CR46" i="21" s="1"/>
  <c r="CV84" i="21"/>
  <c r="CW56" i="21"/>
  <c r="CY90" i="21"/>
  <c r="CZ62" i="21"/>
  <c r="CZ91" i="21" s="1"/>
  <c r="CW86" i="21"/>
  <c r="CX58" i="21"/>
  <c r="CX88" i="21"/>
  <c r="CY60" i="21"/>
  <c r="CV84" i="20"/>
  <c r="CW56" i="20"/>
  <c r="CY90" i="20"/>
  <c r="CZ62" i="20"/>
  <c r="CZ91" i="20" s="1"/>
  <c r="CX88" i="20"/>
  <c r="CY60" i="20"/>
  <c r="CS78" i="20"/>
  <c r="CT50" i="20"/>
  <c r="CW86" i="20"/>
  <c r="CX58" i="20"/>
  <c r="CU52" i="20"/>
  <c r="CT80" i="20"/>
  <c r="CS48" i="20"/>
  <c r="CR76" i="20"/>
  <c r="CR101" i="20" s="1"/>
  <c r="CR46" i="20" s="1"/>
  <c r="CU82" i="20"/>
  <c r="CV54" i="20"/>
  <c r="CT80" i="19"/>
  <c r="CU52" i="19"/>
  <c r="CZ62" i="19"/>
  <c r="CZ91" i="19" s="1"/>
  <c r="CY90" i="19"/>
  <c r="CR76" i="19"/>
  <c r="CR101" i="19" s="1"/>
  <c r="CR46" i="19" s="1"/>
  <c r="CS48" i="19"/>
  <c r="CV84" i="19"/>
  <c r="CW56" i="19"/>
  <c r="CX88" i="19"/>
  <c r="CY60" i="19"/>
  <c r="CS78" i="19"/>
  <c r="CT50" i="19"/>
  <c r="CU82" i="19"/>
  <c r="CV54" i="19"/>
  <c r="CW86" i="19"/>
  <c r="CX58" i="19"/>
  <c r="CT48" i="6"/>
  <c r="CS76" i="6"/>
  <c r="CS101" i="6" s="1"/>
  <c r="CS46" i="6" s="1"/>
  <c r="CX56" i="6"/>
  <c r="CW84" i="6"/>
  <c r="CU50" i="6"/>
  <c r="CT78" i="6"/>
  <c r="CW54" i="6"/>
  <c r="CV82" i="6"/>
  <c r="CY88" i="6"/>
  <c r="CZ60" i="6"/>
  <c r="CZ89" i="6" s="1"/>
  <c r="CY58" i="6"/>
  <c r="CX86" i="6"/>
  <c r="CV52" i="6"/>
  <c r="CU80" i="6"/>
  <c r="CV83" i="22" l="1"/>
  <c r="CW55" i="22"/>
  <c r="CT79" i="22"/>
  <c r="CU51" i="22"/>
  <c r="CU81" i="22"/>
  <c r="CV53" i="22"/>
  <c r="CT49" i="22"/>
  <c r="CS77" i="22"/>
  <c r="CY89" i="22"/>
  <c r="CZ61" i="22"/>
  <c r="CZ90" i="22" s="1"/>
  <c r="CW85" i="22"/>
  <c r="CX57" i="22"/>
  <c r="CX87" i="22"/>
  <c r="CY59" i="22"/>
  <c r="CR73" i="22"/>
  <c r="CS47" i="22"/>
  <c r="CU51" i="21"/>
  <c r="CT79" i="21"/>
  <c r="CY89" i="21"/>
  <c r="CZ61" i="21"/>
  <c r="CZ90" i="21" s="1"/>
  <c r="CY59" i="21"/>
  <c r="CX87" i="21"/>
  <c r="CW85" i="21"/>
  <c r="CX57" i="21"/>
  <c r="CV53" i="21"/>
  <c r="CU81" i="21"/>
  <c r="CR73" i="21"/>
  <c r="CS47" i="21"/>
  <c r="CS77" i="21"/>
  <c r="CT49" i="21"/>
  <c r="CV83" i="21"/>
  <c r="CW55" i="21"/>
  <c r="CT79" i="20"/>
  <c r="CU51" i="20"/>
  <c r="CS77" i="20"/>
  <c r="CT49" i="20"/>
  <c r="CU81" i="20"/>
  <c r="CV53" i="20"/>
  <c r="CR73" i="20"/>
  <c r="CS47" i="20"/>
  <c r="CX87" i="20"/>
  <c r="CY59" i="20"/>
  <c r="CW85" i="20"/>
  <c r="CX57" i="20"/>
  <c r="CV83" i="20"/>
  <c r="CW55" i="20"/>
  <c r="CZ61" i="20"/>
  <c r="CZ90" i="20" s="1"/>
  <c r="CY89" i="20"/>
  <c r="CY59" i="19"/>
  <c r="CX87" i="19"/>
  <c r="CV83" i="19"/>
  <c r="CW55" i="19"/>
  <c r="CS77" i="19"/>
  <c r="CT49" i="19"/>
  <c r="CU51" i="19"/>
  <c r="CT79" i="19"/>
  <c r="CW85" i="19"/>
  <c r="CX57" i="19"/>
  <c r="CS47" i="19"/>
  <c r="CR73" i="19"/>
  <c r="CY89" i="19"/>
  <c r="CZ61" i="19"/>
  <c r="CZ90" i="19" s="1"/>
  <c r="CU81" i="19"/>
  <c r="CV53" i="19"/>
  <c r="CW83" i="6"/>
  <c r="CX55" i="6"/>
  <c r="CV51" i="6"/>
  <c r="CU79" i="6"/>
  <c r="CY57" i="6"/>
  <c r="CX85" i="6"/>
  <c r="CW53" i="6"/>
  <c r="CV81" i="6"/>
  <c r="CZ59" i="6"/>
  <c r="CZ88" i="6" s="1"/>
  <c r="CY87" i="6"/>
  <c r="CS73" i="6"/>
  <c r="CT47" i="6"/>
  <c r="CU49" i="6"/>
  <c r="CT77" i="6"/>
  <c r="CS76" i="22" l="1"/>
  <c r="CS101" i="22" s="1"/>
  <c r="CS46" i="22" s="1"/>
  <c r="CT48" i="22"/>
  <c r="CY88" i="22"/>
  <c r="CZ60" i="22"/>
  <c r="CZ89" i="22" s="1"/>
  <c r="CT78" i="22"/>
  <c r="CU50" i="22"/>
  <c r="CV52" i="22"/>
  <c r="CU80" i="22"/>
  <c r="CX56" i="22"/>
  <c r="CW84" i="22"/>
  <c r="CV82" i="22"/>
  <c r="CW54" i="22"/>
  <c r="CX86" i="22"/>
  <c r="CY58" i="22"/>
  <c r="CX86" i="21"/>
  <c r="CY58" i="21"/>
  <c r="CY88" i="21"/>
  <c r="CZ60" i="21"/>
  <c r="CZ89" i="21" s="1"/>
  <c r="CU50" i="21"/>
  <c r="CT78" i="21"/>
  <c r="CW84" i="21"/>
  <c r="CX56" i="21"/>
  <c r="CT48" i="21"/>
  <c r="CS76" i="21"/>
  <c r="CS101" i="21" s="1"/>
  <c r="CS46" i="21" s="1"/>
  <c r="CW54" i="21"/>
  <c r="CV82" i="21"/>
  <c r="CU80" i="21"/>
  <c r="CV52" i="21"/>
  <c r="CS76" i="20"/>
  <c r="CS101" i="20" s="1"/>
  <c r="CS46" i="20" s="1"/>
  <c r="CT48" i="20"/>
  <c r="CV82" i="20"/>
  <c r="CW54" i="20"/>
  <c r="CV52" i="20"/>
  <c r="CU80" i="20"/>
  <c r="CW84" i="20"/>
  <c r="CX56" i="20"/>
  <c r="CY58" i="20"/>
  <c r="CX86" i="20"/>
  <c r="CU50" i="20"/>
  <c r="CT78" i="20"/>
  <c r="CY88" i="20"/>
  <c r="CZ60" i="20"/>
  <c r="CZ89" i="20" s="1"/>
  <c r="CV52" i="19"/>
  <c r="CU80" i="19"/>
  <c r="CT78" i="19"/>
  <c r="CU50" i="19"/>
  <c r="CW84" i="19"/>
  <c r="CX56" i="19"/>
  <c r="CT48" i="19"/>
  <c r="CS76" i="19"/>
  <c r="CS101" i="19" s="1"/>
  <c r="CS46" i="19" s="1"/>
  <c r="CX86" i="19"/>
  <c r="CY58" i="19"/>
  <c r="CV82" i="19"/>
  <c r="CW54" i="19"/>
  <c r="CY88" i="19"/>
  <c r="CZ60" i="19"/>
  <c r="CZ89" i="19" s="1"/>
  <c r="CU48" i="6"/>
  <c r="CT76" i="6"/>
  <c r="CT101" i="6" s="1"/>
  <c r="CT46" i="6" s="1"/>
  <c r="CV80" i="6"/>
  <c r="CW52" i="6"/>
  <c r="CW82" i="6"/>
  <c r="CX54" i="6"/>
  <c r="CV50" i="6"/>
  <c r="CU78" i="6"/>
  <c r="CX84" i="6"/>
  <c r="CY56" i="6"/>
  <c r="CZ58" i="6"/>
  <c r="CZ87" i="6" s="1"/>
  <c r="CY86" i="6"/>
  <c r="CV81" i="22" l="1"/>
  <c r="CW53" i="22"/>
  <c r="CU79" i="22"/>
  <c r="CV51" i="22"/>
  <c r="CT77" i="22"/>
  <c r="CU49" i="22"/>
  <c r="CY87" i="22"/>
  <c r="CZ59" i="22"/>
  <c r="CZ88" i="22" s="1"/>
  <c r="CW83" i="22"/>
  <c r="CX55" i="22"/>
  <c r="CX85" i="22"/>
  <c r="CY57" i="22"/>
  <c r="CS73" i="22"/>
  <c r="CT47" i="22"/>
  <c r="CV81" i="21"/>
  <c r="CW53" i="21"/>
  <c r="CV51" i="21"/>
  <c r="CU79" i="21"/>
  <c r="CX85" i="21"/>
  <c r="CY57" i="21"/>
  <c r="CX55" i="21"/>
  <c r="CW83" i="21"/>
  <c r="CS73" i="21"/>
  <c r="CT47" i="21"/>
  <c r="CZ59" i="21"/>
  <c r="CZ88" i="21" s="1"/>
  <c r="CY87" i="21"/>
  <c r="CU49" i="21"/>
  <c r="CT77" i="21"/>
  <c r="CV81" i="20"/>
  <c r="CW53" i="20"/>
  <c r="CW83" i="20"/>
  <c r="CX55" i="20"/>
  <c r="CU79" i="20"/>
  <c r="CV51" i="20"/>
  <c r="CU49" i="20"/>
  <c r="CT77" i="20"/>
  <c r="CX85" i="20"/>
  <c r="CY57" i="20"/>
  <c r="CY87" i="20"/>
  <c r="CZ59" i="20"/>
  <c r="CZ88" i="20" s="1"/>
  <c r="CS73" i="20"/>
  <c r="CT47" i="20"/>
  <c r="CW83" i="19"/>
  <c r="CX55" i="19"/>
  <c r="CU79" i="19"/>
  <c r="CV51" i="19"/>
  <c r="CS73" i="19"/>
  <c r="CT47" i="19"/>
  <c r="CU49" i="19"/>
  <c r="CT77" i="19"/>
  <c r="CX85" i="19"/>
  <c r="CY57" i="19"/>
  <c r="CY87" i="19"/>
  <c r="CZ59" i="19"/>
  <c r="CZ88" i="19" s="1"/>
  <c r="CV81" i="19"/>
  <c r="CW53" i="19"/>
  <c r="CV79" i="6"/>
  <c r="CW51" i="6"/>
  <c r="CX83" i="6"/>
  <c r="CY55" i="6"/>
  <c r="CZ57" i="6"/>
  <c r="CZ86" i="6" s="1"/>
  <c r="CY85" i="6"/>
  <c r="CX53" i="6"/>
  <c r="CW81" i="6"/>
  <c r="CT73" i="6"/>
  <c r="CU47" i="6"/>
  <c r="CV49" i="6"/>
  <c r="CU77" i="6"/>
  <c r="CT76" i="22" l="1"/>
  <c r="CT101" i="22" s="1"/>
  <c r="CT46" i="22" s="1"/>
  <c r="CU48" i="22"/>
  <c r="CU78" i="22"/>
  <c r="CV50" i="22"/>
  <c r="CY86" i="22"/>
  <c r="CZ58" i="22"/>
  <c r="CZ87" i="22" s="1"/>
  <c r="CX84" i="22"/>
  <c r="CY56" i="22"/>
  <c r="CW82" i="22"/>
  <c r="CX54" i="22"/>
  <c r="CV80" i="22"/>
  <c r="CW52" i="22"/>
  <c r="CX84" i="21"/>
  <c r="CY56" i="21"/>
  <c r="CY86" i="21"/>
  <c r="CZ58" i="21"/>
  <c r="CZ87" i="21" s="1"/>
  <c r="CU78" i="21"/>
  <c r="CV50" i="21"/>
  <c r="CV80" i="21"/>
  <c r="CW52" i="21"/>
  <c r="CU48" i="21"/>
  <c r="CT76" i="21"/>
  <c r="CT101" i="21" s="1"/>
  <c r="CT46" i="21" s="1"/>
  <c r="CW82" i="21"/>
  <c r="CX54" i="21"/>
  <c r="CV50" i="20"/>
  <c r="CU78" i="20"/>
  <c r="CV80" i="20"/>
  <c r="CW52" i="20"/>
  <c r="CT76" i="20"/>
  <c r="CT101" i="20" s="1"/>
  <c r="CT46" i="20" s="1"/>
  <c r="CU48" i="20"/>
  <c r="CX84" i="20"/>
  <c r="CY56" i="20"/>
  <c r="CZ58" i="20"/>
  <c r="CZ87" i="20" s="1"/>
  <c r="CY86" i="20"/>
  <c r="CW82" i="20"/>
  <c r="CX54" i="20"/>
  <c r="CU48" i="19"/>
  <c r="CT76" i="19"/>
  <c r="CT101" i="19" s="1"/>
  <c r="CT46" i="19" s="1"/>
  <c r="CU78" i="19"/>
  <c r="CV50" i="19"/>
  <c r="CW82" i="19"/>
  <c r="CX54" i="19"/>
  <c r="CV80" i="19"/>
  <c r="CW52" i="19"/>
  <c r="CY86" i="19"/>
  <c r="CZ58" i="19"/>
  <c r="CZ87" i="19" s="1"/>
  <c r="CX84" i="19"/>
  <c r="CY56" i="19"/>
  <c r="CX82" i="6"/>
  <c r="CY54" i="6"/>
  <c r="CV78" i="6"/>
  <c r="CW50" i="6"/>
  <c r="CX52" i="6"/>
  <c r="CW80" i="6"/>
  <c r="CZ56" i="6"/>
  <c r="CZ85" i="6" s="1"/>
  <c r="CY84" i="6"/>
  <c r="CV48" i="6"/>
  <c r="CU76" i="6"/>
  <c r="CU101" i="6" s="1"/>
  <c r="CU46" i="6" s="1"/>
  <c r="CY85" i="22" l="1"/>
  <c r="CZ57" i="22"/>
  <c r="CZ86" i="22" s="1"/>
  <c r="CV79" i="22"/>
  <c r="CW51" i="22"/>
  <c r="CX83" i="22"/>
  <c r="CY55" i="22"/>
  <c r="CU77" i="22"/>
  <c r="CV49" i="22"/>
  <c r="CW81" i="22"/>
  <c r="CX53" i="22"/>
  <c r="CT73" i="22"/>
  <c r="CU47" i="22"/>
  <c r="CW51" i="21"/>
  <c r="CV79" i="21"/>
  <c r="CU77" i="21"/>
  <c r="CV49" i="21"/>
  <c r="CX53" i="21"/>
  <c r="CW81" i="21"/>
  <c r="CX83" i="21"/>
  <c r="CY55" i="21"/>
  <c r="CT73" i="21"/>
  <c r="CU47" i="21"/>
  <c r="CY85" i="21"/>
  <c r="CZ57" i="21"/>
  <c r="CZ86" i="21" s="1"/>
  <c r="CY85" i="20"/>
  <c r="CZ57" i="20"/>
  <c r="CZ86" i="20" s="1"/>
  <c r="CU47" i="20"/>
  <c r="CT73" i="20"/>
  <c r="CU77" i="20"/>
  <c r="CV49" i="20"/>
  <c r="CX83" i="20"/>
  <c r="CY55" i="20"/>
  <c r="CX53" i="20"/>
  <c r="CW81" i="20"/>
  <c r="CV79" i="20"/>
  <c r="CW51" i="20"/>
  <c r="CW81" i="19"/>
  <c r="CX53" i="19"/>
  <c r="CY85" i="19"/>
  <c r="CZ57" i="19"/>
  <c r="CZ86" i="19" s="1"/>
  <c r="CX83" i="19"/>
  <c r="CY55" i="19"/>
  <c r="CV79" i="19"/>
  <c r="CW51" i="19"/>
  <c r="CT73" i="19"/>
  <c r="CU47" i="19"/>
  <c r="CU77" i="19"/>
  <c r="CV49" i="19"/>
  <c r="CX51" i="6"/>
  <c r="CW79" i="6"/>
  <c r="CZ55" i="6"/>
  <c r="CZ84" i="6" s="1"/>
  <c r="CY83" i="6"/>
  <c r="CY53" i="6"/>
  <c r="CX81" i="6"/>
  <c r="CV47" i="6"/>
  <c r="CU73" i="6"/>
  <c r="CW49" i="6"/>
  <c r="CV77" i="6"/>
  <c r="CV78" i="22" l="1"/>
  <c r="CW50" i="22"/>
  <c r="CY84" i="22"/>
  <c r="CZ56" i="22"/>
  <c r="CZ85" i="22" s="1"/>
  <c r="CU76" i="22"/>
  <c r="CU101" i="22" s="1"/>
  <c r="CU46" i="22" s="1"/>
  <c r="CV48" i="22"/>
  <c r="CX82" i="22"/>
  <c r="CY54" i="22"/>
  <c r="CW80" i="22"/>
  <c r="CX52" i="22"/>
  <c r="CY84" i="21"/>
  <c r="CZ56" i="21"/>
  <c r="CZ85" i="21" s="1"/>
  <c r="CW80" i="21"/>
  <c r="CX52" i="21"/>
  <c r="CX82" i="21"/>
  <c r="CY54" i="21"/>
  <c r="CV78" i="21"/>
  <c r="CW50" i="21"/>
  <c r="CU76" i="21"/>
  <c r="CU101" i="21" s="1"/>
  <c r="CU46" i="21" s="1"/>
  <c r="CV48" i="21"/>
  <c r="CW80" i="20"/>
  <c r="CX52" i="20"/>
  <c r="CZ56" i="20"/>
  <c r="CZ85" i="20" s="1"/>
  <c r="CY84" i="20"/>
  <c r="CW50" i="20"/>
  <c r="CV78" i="20"/>
  <c r="CU76" i="20"/>
  <c r="CU101" i="20" s="1"/>
  <c r="CU46" i="20" s="1"/>
  <c r="CV48" i="20"/>
  <c r="CX82" i="20"/>
  <c r="CY54" i="20"/>
  <c r="CW80" i="19"/>
  <c r="CX52" i="19"/>
  <c r="CY84" i="19"/>
  <c r="CZ56" i="19"/>
  <c r="CZ85" i="19" s="1"/>
  <c r="CV78" i="19"/>
  <c r="CW50" i="19"/>
  <c r="CV48" i="19"/>
  <c r="CU76" i="19"/>
  <c r="CU101" i="19" s="1"/>
  <c r="CU46" i="19" s="1"/>
  <c r="CX82" i="19"/>
  <c r="CY54" i="19"/>
  <c r="CW48" i="6"/>
  <c r="CV76" i="6"/>
  <c r="CV101" i="6" s="1"/>
  <c r="CV46" i="6" s="1"/>
  <c r="CZ54" i="6"/>
  <c r="CZ83" i="6" s="1"/>
  <c r="CY82" i="6"/>
  <c r="CW78" i="6"/>
  <c r="CX50" i="6"/>
  <c r="CY52" i="6"/>
  <c r="CX80" i="6"/>
  <c r="CV77" i="22" l="1"/>
  <c r="CW49" i="22"/>
  <c r="CW79" i="22"/>
  <c r="CX51" i="22"/>
  <c r="CY83" i="22"/>
  <c r="CZ55" i="22"/>
  <c r="CZ84" i="22" s="1"/>
  <c r="CU73" i="22"/>
  <c r="CV47" i="22"/>
  <c r="CX81" i="22"/>
  <c r="CY53" i="22"/>
  <c r="CY83" i="21"/>
  <c r="CZ55" i="21"/>
  <c r="CZ84" i="21" s="1"/>
  <c r="CW79" i="21"/>
  <c r="CX51" i="21"/>
  <c r="CU73" i="21"/>
  <c r="CV47" i="21"/>
  <c r="CX81" i="21"/>
  <c r="CY53" i="21"/>
  <c r="CW49" i="21"/>
  <c r="CV77" i="21"/>
  <c r="CW49" i="20"/>
  <c r="CV77" i="20"/>
  <c r="CW79" i="20"/>
  <c r="CX51" i="20"/>
  <c r="CV47" i="20"/>
  <c r="CU73" i="20"/>
  <c r="CY83" i="20"/>
  <c r="CZ55" i="20"/>
  <c r="CZ84" i="20" s="1"/>
  <c r="CY53" i="20"/>
  <c r="CX81" i="20"/>
  <c r="CY53" i="19"/>
  <c r="CX81" i="19"/>
  <c r="CV77" i="19"/>
  <c r="CW49" i="19"/>
  <c r="CY83" i="19"/>
  <c r="CZ55" i="19"/>
  <c r="CZ84" i="19" s="1"/>
  <c r="CU73" i="19"/>
  <c r="CV47" i="19"/>
  <c r="CW79" i="19"/>
  <c r="CX51" i="19"/>
  <c r="CX79" i="6"/>
  <c r="CY51" i="6"/>
  <c r="CZ53" i="6"/>
  <c r="CZ82" i="6" s="1"/>
  <c r="CY81" i="6"/>
  <c r="CW47" i="6"/>
  <c r="CV73" i="6"/>
  <c r="CX49" i="6"/>
  <c r="CW77" i="6"/>
  <c r="CV76" i="22" l="1"/>
  <c r="CV101" i="22" s="1"/>
  <c r="CV46" i="22" s="1"/>
  <c r="CW48" i="22"/>
  <c r="CW78" i="22"/>
  <c r="CX50" i="22"/>
  <c r="CX80" i="22"/>
  <c r="CY52" i="22"/>
  <c r="CY82" i="22"/>
  <c r="CZ54" i="22"/>
  <c r="CZ83" i="22" s="1"/>
  <c r="CW78" i="21"/>
  <c r="CX50" i="21"/>
  <c r="CV76" i="21"/>
  <c r="CV101" i="21" s="1"/>
  <c r="CV46" i="21" s="1"/>
  <c r="CW48" i="21"/>
  <c r="CY82" i="21"/>
  <c r="CZ54" i="21"/>
  <c r="CZ83" i="21" s="1"/>
  <c r="CX80" i="21"/>
  <c r="CY52" i="21"/>
  <c r="CW48" i="20"/>
  <c r="CV76" i="20"/>
  <c r="CV101" i="20" s="1"/>
  <c r="CV46" i="20" s="1"/>
  <c r="CX80" i="20"/>
  <c r="CY52" i="20"/>
  <c r="CY82" i="20"/>
  <c r="CZ54" i="20"/>
  <c r="CZ83" i="20" s="1"/>
  <c r="CX50" i="20"/>
  <c r="CW78" i="20"/>
  <c r="CW78" i="19"/>
  <c r="CX50" i="19"/>
  <c r="CX80" i="19"/>
  <c r="CY52" i="19"/>
  <c r="CY82" i="19"/>
  <c r="CZ54" i="19"/>
  <c r="CZ83" i="19" s="1"/>
  <c r="CV76" i="19"/>
  <c r="CV101" i="19" s="1"/>
  <c r="CV46" i="19" s="1"/>
  <c r="CW48" i="19"/>
  <c r="CX78" i="6"/>
  <c r="CY50" i="6"/>
  <c r="CX48" i="6"/>
  <c r="CW76" i="6"/>
  <c r="CW101" i="6" s="1"/>
  <c r="CW46" i="6" s="1"/>
  <c r="CZ52" i="6"/>
  <c r="CZ81" i="6" s="1"/>
  <c r="CY80" i="6"/>
  <c r="CZ53" i="22" l="1"/>
  <c r="CZ82" i="22" s="1"/>
  <c r="CY81" i="22"/>
  <c r="CX79" i="22"/>
  <c r="CY51" i="22"/>
  <c r="CW77" i="22"/>
  <c r="CX49" i="22"/>
  <c r="CV73" i="22"/>
  <c r="CW47" i="22"/>
  <c r="CY81" i="21"/>
  <c r="CZ53" i="21"/>
  <c r="CZ82" i="21" s="1"/>
  <c r="CW77" i="21"/>
  <c r="CX49" i="21"/>
  <c r="CW47" i="21"/>
  <c r="CV73" i="21"/>
  <c r="CX79" i="21"/>
  <c r="CY51" i="21"/>
  <c r="CY51" i="20"/>
  <c r="CX79" i="20"/>
  <c r="CY81" i="20"/>
  <c r="CZ53" i="20"/>
  <c r="CZ82" i="20" s="1"/>
  <c r="CW47" i="20"/>
  <c r="CV73" i="20"/>
  <c r="CX49" i="20"/>
  <c r="CW77" i="20"/>
  <c r="CW77" i="19"/>
  <c r="CX49" i="19"/>
  <c r="CV73" i="19"/>
  <c r="CW47" i="19"/>
  <c r="CY81" i="19"/>
  <c r="CZ53" i="19"/>
  <c r="CZ82" i="19" s="1"/>
  <c r="CX79" i="19"/>
  <c r="CY51" i="19"/>
  <c r="CW73" i="6"/>
  <c r="CX47" i="6"/>
  <c r="CY49" i="6"/>
  <c r="CX77" i="6"/>
  <c r="CZ51" i="6"/>
  <c r="CZ80" i="6" s="1"/>
  <c r="CY79" i="6"/>
  <c r="CW76" i="22" l="1"/>
  <c r="CW101" i="22" s="1"/>
  <c r="CW46" i="22" s="1"/>
  <c r="CX48" i="22"/>
  <c r="CY50" i="22"/>
  <c r="CX78" i="22"/>
  <c r="CY80" i="22"/>
  <c r="CZ52" i="22"/>
  <c r="CZ81" i="22" s="1"/>
  <c r="CY80" i="21"/>
  <c r="CZ52" i="21"/>
  <c r="CZ81" i="21" s="1"/>
  <c r="CW76" i="21"/>
  <c r="CW101" i="21" s="1"/>
  <c r="CW46" i="21" s="1"/>
  <c r="CX48" i="21"/>
  <c r="CY50" i="21"/>
  <c r="CX78" i="21"/>
  <c r="CW76" i="20"/>
  <c r="CW101" i="20" s="1"/>
  <c r="CW46" i="20" s="1"/>
  <c r="CX48" i="20"/>
  <c r="CX78" i="20"/>
  <c r="CY50" i="20"/>
  <c r="CY80" i="20"/>
  <c r="CZ52" i="20"/>
  <c r="CZ81" i="20" s="1"/>
  <c r="CY50" i="19"/>
  <c r="CX78" i="19"/>
  <c r="CY80" i="19"/>
  <c r="CZ52" i="19"/>
  <c r="CZ81" i="19" s="1"/>
  <c r="CW76" i="19"/>
  <c r="CW101" i="19" s="1"/>
  <c r="CW46" i="19" s="1"/>
  <c r="CX48" i="19"/>
  <c r="CZ50" i="6"/>
  <c r="CZ79" i="6" s="1"/>
  <c r="CY78" i="6"/>
  <c r="CX76" i="6"/>
  <c r="CX101" i="6" s="1"/>
  <c r="CX46" i="6" s="1"/>
  <c r="CY48" i="6"/>
  <c r="CY79" i="22" l="1"/>
  <c r="CZ51" i="22"/>
  <c r="CZ80" i="22" s="1"/>
  <c r="CX77" i="22"/>
  <c r="CY49" i="22"/>
  <c r="CW73" i="22"/>
  <c r="CX47" i="22"/>
  <c r="CX77" i="21"/>
  <c r="CY49" i="21"/>
  <c r="CY79" i="21"/>
  <c r="CZ51" i="21"/>
  <c r="CZ80" i="21" s="1"/>
  <c r="CX47" i="21"/>
  <c r="CW73" i="21"/>
  <c r="CZ51" i="20"/>
  <c r="CZ80" i="20" s="1"/>
  <c r="CY79" i="20"/>
  <c r="CX77" i="20"/>
  <c r="CY49" i="20"/>
  <c r="CX47" i="20"/>
  <c r="CW73" i="20"/>
  <c r="CW73" i="19"/>
  <c r="CX47" i="19"/>
  <c r="CX77" i="19"/>
  <c r="CY49" i="19"/>
  <c r="CY79" i="19"/>
  <c r="CZ51" i="19"/>
  <c r="CZ80" i="19" s="1"/>
  <c r="CZ49" i="6"/>
  <c r="CZ78" i="6" s="1"/>
  <c r="CY77" i="6"/>
  <c r="CY47" i="6"/>
  <c r="CX73" i="6"/>
  <c r="CX76" i="22" l="1"/>
  <c r="CX101" i="22" s="1"/>
  <c r="CX46" i="22" s="1"/>
  <c r="CY48" i="22"/>
  <c r="CY78" i="22"/>
  <c r="CZ50" i="22"/>
  <c r="CZ79" i="22" s="1"/>
  <c r="CY48" i="21"/>
  <c r="CX76" i="21"/>
  <c r="CX101" i="21" s="1"/>
  <c r="CX46" i="21" s="1"/>
  <c r="CZ50" i="21"/>
  <c r="CZ79" i="21" s="1"/>
  <c r="CY78" i="21"/>
  <c r="CY78" i="20"/>
  <c r="CZ50" i="20"/>
  <c r="CZ79" i="20" s="1"/>
  <c r="CX76" i="20"/>
  <c r="CX101" i="20" s="1"/>
  <c r="CX46" i="20" s="1"/>
  <c r="CY48" i="20"/>
  <c r="CY78" i="19"/>
  <c r="CZ50" i="19"/>
  <c r="CZ79" i="19" s="1"/>
  <c r="CX76" i="19"/>
  <c r="CX101" i="19" s="1"/>
  <c r="CX46" i="19" s="1"/>
  <c r="CY48" i="19"/>
  <c r="CZ48" i="6"/>
  <c r="CZ77" i="6" s="1"/>
  <c r="CY76" i="6"/>
  <c r="CY101" i="6" s="1"/>
  <c r="CY46" i="6" s="1"/>
  <c r="CY77" i="22" l="1"/>
  <c r="CZ49" i="22"/>
  <c r="CZ78" i="22" s="1"/>
  <c r="CX73" i="22"/>
  <c r="CY47" i="22"/>
  <c r="CZ49" i="21"/>
  <c r="CZ78" i="21" s="1"/>
  <c r="CY77" i="21"/>
  <c r="CY47" i="21"/>
  <c r="CX73" i="21"/>
  <c r="CX73" i="20"/>
  <c r="CY47" i="20"/>
  <c r="CY77" i="20"/>
  <c r="CZ49" i="20"/>
  <c r="CZ78" i="20" s="1"/>
  <c r="CZ49" i="19"/>
  <c r="CZ78" i="19" s="1"/>
  <c r="CY77" i="19"/>
  <c r="CX73" i="19"/>
  <c r="CY47" i="19"/>
  <c r="CZ47" i="6"/>
  <c r="CZ76" i="6" s="1"/>
  <c r="CZ101" i="6" s="1"/>
  <c r="CZ46" i="6" s="1"/>
  <c r="CZ73" i="6" s="1"/>
  <c r="B6" i="6" s="1"/>
  <c r="CY73" i="6"/>
  <c r="CY76" i="22" l="1"/>
  <c r="CY101" i="22" s="1"/>
  <c r="CY46" i="22" s="1"/>
  <c r="CZ48" i="22"/>
  <c r="CZ77" i="22" s="1"/>
  <c r="CY76" i="21"/>
  <c r="CY101" i="21" s="1"/>
  <c r="CY46" i="21" s="1"/>
  <c r="CZ48" i="21"/>
  <c r="CZ77" i="21" s="1"/>
  <c r="CY76" i="20"/>
  <c r="CY101" i="20" s="1"/>
  <c r="CY46" i="20" s="1"/>
  <c r="CZ48" i="20"/>
  <c r="CZ77" i="20" s="1"/>
  <c r="CY76" i="19"/>
  <c r="CY101" i="19" s="1"/>
  <c r="CY46" i="19" s="1"/>
  <c r="CZ48" i="19"/>
  <c r="CZ77" i="19" s="1"/>
  <c r="CY73" i="22" l="1"/>
  <c r="CZ47" i="22"/>
  <c r="CZ76" i="22" s="1"/>
  <c r="CZ101" i="22" s="1"/>
  <c r="CZ46" i="22" s="1"/>
  <c r="CZ73" i="22" s="1"/>
  <c r="B6" i="22" s="1"/>
  <c r="CY73" i="21"/>
  <c r="CZ47" i="21"/>
  <c r="CZ76" i="21" s="1"/>
  <c r="CZ101" i="21" s="1"/>
  <c r="CZ46" i="21" s="1"/>
  <c r="CZ73" i="21" s="1"/>
  <c r="B6" i="21" s="1"/>
  <c r="CY73" i="20"/>
  <c r="CZ47" i="20"/>
  <c r="CZ76" i="20" s="1"/>
  <c r="CZ101" i="20" s="1"/>
  <c r="CZ46" i="20" s="1"/>
  <c r="CZ73" i="20" s="1"/>
  <c r="B6" i="20" s="1"/>
  <c r="CY73" i="19"/>
  <c r="CZ47" i="19"/>
  <c r="CZ76" i="19" s="1"/>
  <c r="CZ101" i="19" s="1"/>
  <c r="CZ46" i="19" s="1"/>
  <c r="CZ73" i="19" s="1"/>
  <c r="B6" i="19" s="1"/>
</calcChain>
</file>

<file path=xl/comments1.xml><?xml version="1.0" encoding="utf-8"?>
<comments xmlns="http://schemas.openxmlformats.org/spreadsheetml/2006/main">
  <authors>
    <author>tc={CCC24CD9-5840-43E4-A313-3FCAAA96A80C}</author>
  </authors>
  <commentList>
    <comment ref="A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t>
        </r>
      </text>
    </comment>
  </commentList>
</comments>
</file>

<file path=xl/comments2.xml><?xml version="1.0" encoding="utf-8"?>
<comments xmlns="http://schemas.openxmlformats.org/spreadsheetml/2006/main">
  <authors>
    <author>tc={09AC514A-86CC-43E7-8650-F5F57943230E}</author>
    <author>tc={DD609470-BA65-40A6-9D9D-8B9F1953FDD4}</author>
    <author>tc={7725F800-8108-4186-9806-B1468C61C5EC}</author>
    <author>tc={DEECE54B-B6D0-4904-8817-E0BBBFB2C850}</author>
    <author xml:space="preserve"> Peter Sunde</author>
  </authors>
  <commentList>
    <comment ref="B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proportion of calves that are females (default=0.5 [even sex ratio])</t>
        </r>
      </text>
    </comment>
    <comment ref="A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t>
        </r>
      </text>
    </comment>
    <comment ref="B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 (=population stable)</t>
        </r>
      </text>
    </comment>
    <comment ref="E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Number between 0 and 1. Must be at least as large as the non-hunting mortality rate</t>
        </r>
      </text>
    </comment>
    <comment ref="K7" authorId="4" shapeId="0">
      <text>
        <r>
          <rPr>
            <b/>
            <sz val="9"/>
            <color indexed="81"/>
            <rFont val="Tahoma"/>
            <family val="2"/>
          </rPr>
          <t>by adding relative selection values to sex and age groups (results from other studies) you can calculate how the XX number of deer killed will be distrubuted amongst sex and age classes in your population. If all sex and age classes are equally selected, give all sex and age classes the same selection value</t>
        </r>
      </text>
    </comment>
    <comment ref="V7" authorId="4" shapeId="0">
      <text>
        <r>
          <rPr>
            <b/>
            <sz val="9"/>
            <color indexed="81"/>
            <rFont val="Tahoma"/>
            <family val="2"/>
          </rPr>
          <t xml:space="preserve">age composition of population of 1-24 year old indivuduals (=1 June). Numbers (excluding age class 0 adds up to 1)
</t>
        </r>
        <r>
          <rPr>
            <sz val="9"/>
            <color indexed="81"/>
            <rFont val="Tahoma"/>
            <family val="2"/>
          </rPr>
          <t xml:space="preserve">
</t>
        </r>
      </text>
    </comment>
    <comment ref="X7" authorId="4" shapeId="0">
      <text>
        <r>
          <rPr>
            <b/>
            <sz val="9"/>
            <color indexed="81"/>
            <rFont val="Tahoma"/>
            <family val="2"/>
          </rPr>
          <t xml:space="preserve">The number of individualsin the population estiated from age composition and the chosen population size at 1 June.
</t>
        </r>
      </text>
    </comment>
    <comment ref="Y39" authorId="4" shapeId="0">
      <text>
        <r>
          <rPr>
            <b/>
            <sz val="9"/>
            <color indexed="81"/>
            <rFont val="Tahoma"/>
            <family val="2"/>
          </rPr>
          <t xml:space="preserve">spring population size (as defined above): i.e. before new calves are born
</t>
        </r>
      </text>
    </comment>
    <comment ref="Y40" authorId="4" shapeId="0">
      <text>
        <r>
          <rPr>
            <b/>
            <sz val="9"/>
            <color indexed="81"/>
            <rFont val="Tahoma"/>
            <family val="2"/>
          </rPr>
          <t xml:space="preserve">population size by ! Sep (spring population sie + surviving calves born in summer
</t>
        </r>
      </text>
    </comment>
    <comment ref="AA40" authorId="4" shapeId="0">
      <text>
        <r>
          <rPr>
            <b/>
            <sz val="9"/>
            <color indexed="81"/>
            <rFont val="Tahoma"/>
            <family val="2"/>
          </rPr>
          <t>total number of deaths within a year (should be approximetely the same as the number of calves produced by 1 Sep if the populations shodl be stable)</t>
        </r>
      </text>
    </comment>
  </commentList>
</comments>
</file>

<file path=xl/comments3.xml><?xml version="1.0" encoding="utf-8"?>
<comments xmlns="http://schemas.openxmlformats.org/spreadsheetml/2006/main">
  <authors>
    <author>tc={0E15C710-908F-46C0-81C2-2D440F35A6EF}</author>
    <author>tc={327C1EE9-A157-40DB-AEC0-DD51084FFDE9}</author>
    <author>tc={3C57E150-9EEA-4228-95E5-E755ADA13A06}</author>
    <author>tc={00E835C2-7C5D-4188-8969-8454CBE7EB77}</author>
    <author xml:space="preserve"> Peter Sunde</author>
  </authors>
  <commentList>
    <comment ref="B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proportion of calves that are females (default=0.5 [even sex ratio])</t>
        </r>
      </text>
    </comment>
    <comment ref="A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t>
        </r>
      </text>
    </comment>
    <comment ref="B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 (=population stable)</t>
        </r>
      </text>
    </comment>
    <comment ref="E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Number between 0 and 1. Must be at least as large as the non-hunting mortality rate</t>
        </r>
      </text>
    </comment>
    <comment ref="K7" authorId="4" shapeId="0">
      <text>
        <r>
          <rPr>
            <b/>
            <sz val="9"/>
            <color indexed="81"/>
            <rFont val="Tahoma"/>
            <family val="2"/>
          </rPr>
          <t>by adding relative selection values to sex and age groups (results from other studies) you can calculate how the XX number of deer killed will be distrubuted amongst sex and age classes in your population. If all sex and age classes are equally selected, give all sex and age classes the same selection value</t>
        </r>
      </text>
    </comment>
    <comment ref="V7" authorId="4" shapeId="0">
      <text>
        <r>
          <rPr>
            <b/>
            <sz val="9"/>
            <color indexed="81"/>
            <rFont val="Tahoma"/>
            <family val="2"/>
          </rPr>
          <t xml:space="preserve">age composition of population of 1-24 year old indivuduals (=1 June). Numbers (excluding age class 0 adds up to 1)
</t>
        </r>
        <r>
          <rPr>
            <sz val="9"/>
            <color indexed="81"/>
            <rFont val="Tahoma"/>
            <family val="2"/>
          </rPr>
          <t xml:space="preserve">
</t>
        </r>
      </text>
    </comment>
    <comment ref="X7" authorId="4" shapeId="0">
      <text>
        <r>
          <rPr>
            <b/>
            <sz val="9"/>
            <color indexed="81"/>
            <rFont val="Tahoma"/>
            <family val="2"/>
          </rPr>
          <t xml:space="preserve">The number of individualsin the population estiated from age composition and the chosen population size at 1 June.
</t>
        </r>
      </text>
    </comment>
    <comment ref="Y39" authorId="4" shapeId="0">
      <text>
        <r>
          <rPr>
            <b/>
            <sz val="9"/>
            <color indexed="81"/>
            <rFont val="Tahoma"/>
            <family val="2"/>
          </rPr>
          <t xml:space="preserve">spring population size (as defined above): i.e. before new calves are born
</t>
        </r>
      </text>
    </comment>
    <comment ref="Y40" authorId="4" shapeId="0">
      <text>
        <r>
          <rPr>
            <b/>
            <sz val="9"/>
            <color indexed="81"/>
            <rFont val="Tahoma"/>
            <family val="2"/>
          </rPr>
          <t xml:space="preserve">population size by ! Sep (spring population sie + surviving calves born in summer
</t>
        </r>
      </text>
    </comment>
    <comment ref="AA40" authorId="4" shapeId="0">
      <text>
        <r>
          <rPr>
            <b/>
            <sz val="9"/>
            <color indexed="81"/>
            <rFont val="Tahoma"/>
            <family val="2"/>
          </rPr>
          <t>total number of deaths within a year (should be approximetely the same as the number of calves produced by 1 Sep if the populations shodl be stable)</t>
        </r>
      </text>
    </comment>
  </commentList>
</comments>
</file>

<file path=xl/comments4.xml><?xml version="1.0" encoding="utf-8"?>
<comments xmlns="http://schemas.openxmlformats.org/spreadsheetml/2006/main">
  <authors>
    <author>tc={52FA82FA-8990-4167-8E9B-DE99BBB9F75F}</author>
    <author>tc={6855538C-732A-4A46-8963-5D445C320DCC}</author>
    <author>tc={9E8F93FB-045A-4E67-A201-202A33BA6A4F}</author>
    <author>tc={C8330C1C-47DC-4CB3-A30A-E17F0B9BD20C}</author>
    <author xml:space="preserve"> Peter Sunde</author>
  </authors>
  <commentList>
    <comment ref="B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proportion of calves that are females (default=0.5 [even sex ratio])</t>
        </r>
      </text>
    </comment>
    <comment ref="A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t>
        </r>
      </text>
    </comment>
    <comment ref="B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 (=population stable)</t>
        </r>
      </text>
    </comment>
    <comment ref="E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Number between 0 and 1. Must be at least as large as the non-hunting mortality rate</t>
        </r>
      </text>
    </comment>
    <comment ref="K7" authorId="4" shapeId="0">
      <text>
        <r>
          <rPr>
            <b/>
            <sz val="9"/>
            <color indexed="81"/>
            <rFont val="Tahoma"/>
            <family val="2"/>
          </rPr>
          <t>by adding relative selection values to sex and age groups (results from other studies) you can calculate how the XX number of deer killed will be distrubuted amongst sex and age classes in your population. If all sex and age classes are equally selected, give all sex and age classes the same selection value</t>
        </r>
      </text>
    </comment>
    <comment ref="V7" authorId="4" shapeId="0">
      <text>
        <r>
          <rPr>
            <b/>
            <sz val="9"/>
            <color indexed="81"/>
            <rFont val="Tahoma"/>
            <family val="2"/>
          </rPr>
          <t xml:space="preserve">age composition of population of 1-24 year old indivuduals (=1 June). Numbers (excluding age class 0 adds up to 1)
</t>
        </r>
        <r>
          <rPr>
            <sz val="9"/>
            <color indexed="81"/>
            <rFont val="Tahoma"/>
            <family val="2"/>
          </rPr>
          <t xml:space="preserve">
</t>
        </r>
      </text>
    </comment>
    <comment ref="X7" authorId="4" shapeId="0">
      <text>
        <r>
          <rPr>
            <b/>
            <sz val="9"/>
            <color indexed="81"/>
            <rFont val="Tahoma"/>
            <family val="2"/>
          </rPr>
          <t xml:space="preserve">The number of individualsin the population estiated from age composition and the chosen population size at 1 June.
</t>
        </r>
      </text>
    </comment>
    <comment ref="Y39" authorId="4" shapeId="0">
      <text>
        <r>
          <rPr>
            <b/>
            <sz val="9"/>
            <color indexed="81"/>
            <rFont val="Tahoma"/>
            <family val="2"/>
          </rPr>
          <t xml:space="preserve">spring population size (as defined above): i.e. before new calves are born
</t>
        </r>
      </text>
    </comment>
    <comment ref="Y40" authorId="4" shapeId="0">
      <text>
        <r>
          <rPr>
            <b/>
            <sz val="9"/>
            <color indexed="81"/>
            <rFont val="Tahoma"/>
            <family val="2"/>
          </rPr>
          <t xml:space="preserve">population size by ! Sep (spring population sie + surviving calves born in summer
</t>
        </r>
      </text>
    </comment>
    <comment ref="AA40" authorId="4" shapeId="0">
      <text>
        <r>
          <rPr>
            <b/>
            <sz val="9"/>
            <color indexed="81"/>
            <rFont val="Tahoma"/>
            <family val="2"/>
          </rPr>
          <t>total number of deaths within a year (should be approximetely the same as the number of calves produced by 1 Sep if the populations shodl be stable)</t>
        </r>
      </text>
    </comment>
  </commentList>
</comments>
</file>

<file path=xl/comments5.xml><?xml version="1.0" encoding="utf-8"?>
<comments xmlns="http://schemas.openxmlformats.org/spreadsheetml/2006/main">
  <authors>
    <author>tc={370FB285-C16D-437A-AFD4-DAA24101308F}</author>
    <author>tc={490E0FD7-F78D-4C63-9714-758F1F068367}</author>
    <author>tc={E0EDEFF9-AD14-434F-829B-FCF57150E088}</author>
    <author>tc={5D6BA03F-4784-4CF6-9765-8D0C6F868B6E}</author>
    <author xml:space="preserve"> Peter Sunde</author>
  </authors>
  <commentList>
    <comment ref="B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proportion of calves that are females (default=0.5 [even sex ratio])</t>
        </r>
      </text>
    </comment>
    <comment ref="A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t>
        </r>
      </text>
    </comment>
    <comment ref="B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 (=population stable)</t>
        </r>
      </text>
    </comment>
    <comment ref="E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Number between 0 and 1. Must be at least as large as the non-hunting mortality rate</t>
        </r>
      </text>
    </comment>
    <comment ref="K7" authorId="4" shapeId="0">
      <text>
        <r>
          <rPr>
            <b/>
            <sz val="9"/>
            <color indexed="81"/>
            <rFont val="Tahoma"/>
            <family val="2"/>
          </rPr>
          <t>by adding relative selection values to sex and age groups (results from other studies) you can calculate how the XX number of deer killed will be distrubuted amongst sex and age classes in your population. If all sex and age classes are equally selected, give all sex and age classes the same selection value</t>
        </r>
      </text>
    </comment>
    <comment ref="V7" authorId="4" shapeId="0">
      <text>
        <r>
          <rPr>
            <b/>
            <sz val="9"/>
            <color indexed="81"/>
            <rFont val="Tahoma"/>
            <family val="2"/>
          </rPr>
          <t xml:space="preserve">age composition of population of 1-24 year old indivuduals (=1 June). Numbers (excluding age class 0 adds up to 1)
</t>
        </r>
        <r>
          <rPr>
            <sz val="9"/>
            <color indexed="81"/>
            <rFont val="Tahoma"/>
            <family val="2"/>
          </rPr>
          <t xml:space="preserve">
</t>
        </r>
      </text>
    </comment>
    <comment ref="X7" authorId="4" shapeId="0">
      <text>
        <r>
          <rPr>
            <b/>
            <sz val="9"/>
            <color indexed="81"/>
            <rFont val="Tahoma"/>
            <family val="2"/>
          </rPr>
          <t xml:space="preserve">The number of individualsin the population estiated from age composition and the chosen population size at 1 June.
</t>
        </r>
      </text>
    </comment>
    <comment ref="Y39" authorId="4" shapeId="0">
      <text>
        <r>
          <rPr>
            <b/>
            <sz val="9"/>
            <color indexed="81"/>
            <rFont val="Tahoma"/>
            <family val="2"/>
          </rPr>
          <t xml:space="preserve">spring population size (as defined above): i.e. before new calves are born
</t>
        </r>
      </text>
    </comment>
    <comment ref="Y40" authorId="4" shapeId="0">
      <text>
        <r>
          <rPr>
            <b/>
            <sz val="9"/>
            <color indexed="81"/>
            <rFont val="Tahoma"/>
            <family val="2"/>
          </rPr>
          <t xml:space="preserve">population size by ! Sep (spring population sie + surviving calves born in summer
</t>
        </r>
      </text>
    </comment>
    <comment ref="AA40" authorId="4" shapeId="0">
      <text>
        <r>
          <rPr>
            <b/>
            <sz val="9"/>
            <color indexed="81"/>
            <rFont val="Tahoma"/>
            <family val="2"/>
          </rPr>
          <t>total number of deaths within a year (should be approximetely the same as the number of calves produced by 1 Sep if the populations shodl be stable)</t>
        </r>
      </text>
    </comment>
  </commentList>
</comments>
</file>

<file path=xl/comments6.xml><?xml version="1.0" encoding="utf-8"?>
<comments xmlns="http://schemas.openxmlformats.org/spreadsheetml/2006/main">
  <authors>
    <author>tc={7EDF35F2-15C9-4BC0-B571-3DEA01217C81}</author>
    <author>tc={ED782CAD-E846-44F5-9558-ED0E47ADB7A1}</author>
    <author>tc={607C6AEE-7906-48EE-AE9C-502A3B7E0C00}</author>
    <author>tc={FE7BEEE9-5B5F-4E86-B7D1-22F23395C934}</author>
    <author xml:space="preserve"> Peter Sunde</author>
  </authors>
  <commentList>
    <comment ref="B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proportion of calves that are females (default=0.5 [even sex ratio])</t>
        </r>
      </text>
    </comment>
    <comment ref="A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t>
        </r>
      </text>
    </comment>
    <comment ref="B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as close to 1 as possible (=population stable)</t>
        </r>
      </text>
    </comment>
    <comment ref="E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Number between 0 and 1. Must be at least as large as the non-hunting mortality rate</t>
        </r>
      </text>
    </comment>
    <comment ref="K7" authorId="4" shapeId="0">
      <text>
        <r>
          <rPr>
            <b/>
            <sz val="9"/>
            <color indexed="81"/>
            <rFont val="Tahoma"/>
            <family val="2"/>
          </rPr>
          <t>by adding relative selection values to sex and age groups (results from other studies) you can calculate how the XX number of deer killed will be distrubuted amongst sex and age classes in your population. If all sex and age classes are equally selected, give all sex and age classes the same selection value</t>
        </r>
      </text>
    </comment>
    <comment ref="V7" authorId="4" shapeId="0">
      <text>
        <r>
          <rPr>
            <b/>
            <sz val="9"/>
            <color indexed="81"/>
            <rFont val="Tahoma"/>
            <family val="2"/>
          </rPr>
          <t xml:space="preserve">age composition of population of 1-24 year old indivuduals (=1 June). Numbers (excluding age class 0 adds up to 1)
</t>
        </r>
        <r>
          <rPr>
            <sz val="9"/>
            <color indexed="81"/>
            <rFont val="Tahoma"/>
            <family val="2"/>
          </rPr>
          <t xml:space="preserve">
</t>
        </r>
      </text>
    </comment>
    <comment ref="X7" authorId="4" shapeId="0">
      <text>
        <r>
          <rPr>
            <b/>
            <sz val="9"/>
            <color indexed="81"/>
            <rFont val="Tahoma"/>
            <family val="2"/>
          </rPr>
          <t xml:space="preserve">The number of individualsin the population estiated from age composition and the chosen population size at 1 June.
</t>
        </r>
      </text>
    </comment>
    <comment ref="Y39" authorId="4" shapeId="0">
      <text>
        <r>
          <rPr>
            <b/>
            <sz val="9"/>
            <color indexed="81"/>
            <rFont val="Tahoma"/>
            <family val="2"/>
          </rPr>
          <t xml:space="preserve">spring population size (as defined above): i.e. before new calves are born
</t>
        </r>
      </text>
    </comment>
    <comment ref="Y40" authorId="4" shapeId="0">
      <text>
        <r>
          <rPr>
            <b/>
            <sz val="9"/>
            <color indexed="81"/>
            <rFont val="Tahoma"/>
            <family val="2"/>
          </rPr>
          <t xml:space="preserve">population size by ! Sep (spring population sie + surviving calves born in summer
</t>
        </r>
      </text>
    </comment>
    <comment ref="AA40" authorId="4" shapeId="0">
      <text>
        <r>
          <rPr>
            <b/>
            <sz val="9"/>
            <color indexed="81"/>
            <rFont val="Tahoma"/>
            <family val="2"/>
          </rPr>
          <t>total number of deaths within a year (should be approximetely the same as the number of calves produced by 1 Sep if the populations shodl be stable)</t>
        </r>
      </text>
    </comment>
  </commentList>
</comments>
</file>

<file path=xl/sharedStrings.xml><?xml version="1.0" encoding="utf-8"?>
<sst xmlns="http://schemas.openxmlformats.org/spreadsheetml/2006/main" count="497" uniqueCount="114">
  <si>
    <t>M</t>
  </si>
  <si>
    <t>lx</t>
  </si>
  <si>
    <t>Males</t>
  </si>
  <si>
    <t>Females</t>
  </si>
  <si>
    <t>Age class</t>
  </si>
  <si>
    <t>1.sep</t>
  </si>
  <si>
    <t>proportional</t>
  </si>
  <si>
    <t>F</t>
  </si>
  <si>
    <t>individuals</t>
  </si>
  <si>
    <t>sum (age 0-24)</t>
  </si>
  <si>
    <t>sum (age 1-24):</t>
  </si>
  <si>
    <t>survival to age x</t>
  </si>
  <si>
    <t>spring</t>
  </si>
  <si>
    <t>Standing crop:</t>
  </si>
  <si>
    <t xml:space="preserve">Harvested </t>
  </si>
  <si>
    <t>Number harvested</t>
  </si>
  <si>
    <t>Population size (1 Sep)</t>
  </si>
  <si>
    <t>proportion of stags 8+ years in spring population</t>
  </si>
  <si>
    <t>hinds 1+ year: stags 8+ year ratio in september</t>
  </si>
  <si>
    <t>hind:stag ratio (1+ year), september)</t>
  </si>
  <si>
    <t>rel. age composition (within sex)</t>
  </si>
  <si>
    <t>Calves born per year</t>
  </si>
  <si>
    <t>hind:stag ratio (1+ year), spring</t>
  </si>
  <si>
    <t>Number of individuals harvested</t>
  </si>
  <si>
    <t>population size  at 1. sept</t>
  </si>
  <si>
    <t xml:space="preserve">Proportion of males in spring poopulation </t>
  </si>
  <si>
    <t>Number of stags harvested at 8+year of age</t>
  </si>
  <si>
    <t>Number of stags harvested at 5+years of age</t>
  </si>
  <si>
    <t>Lampda (annual growth [multiplication] rate)</t>
  </si>
  <si>
    <t>Insert input parameters in yellow-colored cells (all other cells are locked for editing)</t>
  </si>
  <si>
    <t>Annual mortality rates</t>
  </si>
  <si>
    <r>
      <t xml:space="preserve">Fecundity </t>
    </r>
    <r>
      <rPr>
        <sz val="11"/>
        <color theme="1"/>
        <rFont val="Calibri"/>
        <family val="2"/>
        <scheme val="minor"/>
      </rPr>
      <t>(offspring per hind)</t>
    </r>
  </si>
  <si>
    <t>Female proportion of calves</t>
  </si>
  <si>
    <t>Population growth trajectory (female segment of population)</t>
  </si>
  <si>
    <t>Mean annual mortality rate: other reasons than harvest (relative to spring population size)</t>
  </si>
  <si>
    <t>Mean annual mortality rate: other reasons than harvest (relative to autumn population size)</t>
  </si>
  <si>
    <t>Annual no of deer dying of other reasons than harvest</t>
  </si>
  <si>
    <t>Population size  in spring</t>
  </si>
  <si>
    <t>Number of males in spring</t>
  </si>
  <si>
    <t>Number of females in spring</t>
  </si>
  <si>
    <t>Selection values for other death causes than harvest</t>
  </si>
  <si>
    <t>Population size (spring)</t>
  </si>
  <si>
    <t>Annual no of deer dying every year</t>
  </si>
  <si>
    <t>x</t>
  </si>
  <si>
    <t>Total number of deaths per year</t>
  </si>
  <si>
    <t>Number of individuals</t>
  </si>
  <si>
    <t>Population composition (1 Sept)</t>
  </si>
  <si>
    <t xml:space="preserve">Number of calves produced per age class </t>
  </si>
  <si>
    <t>Non-harvest mortality</t>
  </si>
  <si>
    <t>Number per year</t>
  </si>
  <si>
    <t>Sex and age composition</t>
  </si>
  <si>
    <t>cause-specific mortality rate per year</t>
  </si>
  <si>
    <t xml:space="preserve">Proportion of all deaths </t>
  </si>
  <si>
    <t>Killed by other reasons than harvest</t>
  </si>
  <si>
    <t>Numbers killed by other reasons than harvest</t>
  </si>
  <si>
    <t>Description and principles of the model</t>
  </si>
  <si>
    <t xml:space="preserve">Lifetables calculated from sex-specific annual mortality </t>
  </si>
  <si>
    <t>Fecundity</t>
  </si>
  <si>
    <t>Specific entities of the model and how to use it</t>
  </si>
  <si>
    <t>Reference and contact person</t>
  </si>
  <si>
    <r>
      <t>Suggested reference:</t>
    </r>
    <r>
      <rPr>
        <sz val="11"/>
        <color rgb="FF000000"/>
        <rFont val="Calibri"/>
        <family val="2"/>
      </rPr>
      <t xml:space="preserve">  Sunde, P. (2024). Sex- and age structured population model developed for analysis of red deer harvest strategies. Published as electronic supplementary material to Jensen, F., Lundhede, T. &amp; Sunde, P. (2024): A Cost‒Benefit Analysis of Alternative Management Strategies for Red Deer in Denmark. Environmental Management</t>
    </r>
  </si>
  <si>
    <t xml:space="preserve">The demographically structured population model is structured like a sex-specific lifetable, where the demographic composition of the population and number of individuals dying is the emergent pattern of a) age-specific fecundity of females, b) sex composition of recruits entering the population (default value = 0.5, representing an even sex ratio), and c) age-specific mortality of males and females (Caughley, 1977. Analysis of Vertebrate Populations. Blackburn Press, New Jersey.). </t>
  </si>
  <si>
    <t>The current model is constructed to model harvest scenarios of red deer in a managed Danish landscape (five different models are presented on each their sheet) but can in the principle be applied to other organisms with different sex and age specific mortality and fecundity with a maximum age of 24 years/time steps.</t>
  </si>
  <si>
    <r>
      <t>The number of recruits (calves) born into the population is defined by the number of adult females, multiplied with their age specific fecundity. In the five scenarios presented, we used Danish population data on the proportion of lactating hinds at the start of the hunting season, which is 1</t>
    </r>
    <r>
      <rPr>
        <vertAlign val="superscript"/>
        <sz val="12"/>
        <color rgb="FF000000"/>
        <rFont val="Calibri"/>
        <family val="2"/>
      </rPr>
      <t>st</t>
    </r>
    <r>
      <rPr>
        <sz val="12"/>
        <color rgb="FF000000"/>
        <rFont val="Calibri"/>
        <family val="2"/>
      </rPr>
      <t xml:space="preserve"> September in Denmark, which is 0.57 for females at two years of age (third year of life) and 0.82 for females above two years of age (fourth year of life and older) (Sunde and Haugaard 2014, http://dce2.au.dk/pub/SR106.pdf). The calf-sex ratio before the beginning of the hunting season was assumed to be even (half of all recruits are females, the other half males).</t>
    </r>
  </si>
  <si>
    <t>Input parameters that specify the model is entered in cells with yellow background (all other cells are locked for editing). Output parameters are returned in cells with grey background. Please be aware that not all parameter values or combinations of parameter are useful. For example, annual mortality rates must be within the range between 0 (no mortality) to 1 (all in age class die). The same is the case for the proportion of recruits that are females. To ensure that the population is at a static, steady-state equilibrium (the number of deaths equaling the number of births, and a constant sex and age distribution between years), be careful to only use combinations of age specific female fecundity and mortality rates that resulted in deaths and births being perfectly balanced (l = 1.00). Therefore, make sure that the annual population growth (multiplication) value (calculated over 100 years) in cell B6 is as close to 1 as possible (a deviation of plus/minus 0.01 is acceptable)</t>
  </si>
  <si>
    <t>The model is designed to model a harvested population with a limited non-harvesting mortality (traffic deaths, diseases, predators etc.). To separate between harvest and non-harvest mortality, it is therefore possible to specify a non-harvest mortality so that non-harvest deaths are subtracted from the total mortality (remaining deaths are then attributed to harvest). As non-harvest mortality is a component of the total mortality, make sure that the non-harvest mortality rate does not exceed the total sex- and age specific mortality.</t>
  </si>
  <si>
    <t>It is possible to differentiate non-harvest mortality rate between sex and age classes by using the relative selection (or hazard) matrix (cells K9-L33). Based on the relative magnitude of the numbers in the matrix, non-harvest mortality will be distributed selectively amongst the different sex and age classes. With the default values of 1 (or any other positive number that is the same for all sex and age classes) all sex and age classes are suffering the same annual mortality rate as entered in cell B4 for the spring population. If (say) female yearlings (cell K10) are known to suffer twice as high non-harvest mortality than all other sex and groups, you just enter a value that is twice as high for this group than for all other groups and the deaths will be allocated between groups in relation to this differentiated mortality. You can enter different selection values for all 50 sex and age classes.</t>
  </si>
  <si>
    <r>
      <t xml:space="preserve">Input parameters </t>
    </r>
    <r>
      <rPr>
        <sz val="20"/>
        <color rgb="FFC00000"/>
        <rFont val="Calibri"/>
        <family val="2"/>
      </rPr>
      <t>(cells)</t>
    </r>
    <r>
      <rPr>
        <b/>
        <sz val="20"/>
        <color rgb="FF000000"/>
        <rFont val="Calibri"/>
        <family val="2"/>
      </rPr>
      <t xml:space="preserve">: </t>
    </r>
    <r>
      <rPr>
        <sz val="20"/>
        <color rgb="FF000000"/>
        <rFont val="Calibri"/>
        <family val="2"/>
      </rPr>
      <t>description</t>
    </r>
  </si>
  <si>
    <r>
      <t>Female proportion of calves</t>
    </r>
    <r>
      <rPr>
        <sz val="11"/>
        <color rgb="FF000000"/>
        <rFont val="Calibri"/>
        <family val="2"/>
      </rPr>
      <t xml:space="preserve"> </t>
    </r>
    <r>
      <rPr>
        <sz val="11"/>
        <color rgb="FFC00000"/>
        <rFont val="Calibri"/>
        <family val="2"/>
      </rPr>
      <t>(B2)</t>
    </r>
    <r>
      <rPr>
        <sz val="11"/>
        <color rgb="FF000000"/>
        <rFont val="Calibri"/>
        <family val="2"/>
      </rPr>
      <t>: The proportion of calves recruited to the population that are females (default = 0.5 [even sex ratio])</t>
    </r>
  </si>
  <si>
    <r>
      <t>Population size (spring)</t>
    </r>
    <r>
      <rPr>
        <sz val="11"/>
        <color rgb="FF000000"/>
        <rFont val="Calibri"/>
        <family val="2"/>
      </rPr>
      <t xml:space="preserve"> </t>
    </r>
    <r>
      <rPr>
        <sz val="11"/>
        <color rgb="FFC00000"/>
        <rFont val="Calibri"/>
        <family val="2"/>
      </rPr>
      <t>(B3)</t>
    </r>
    <r>
      <rPr>
        <sz val="11"/>
        <color rgb="FF000000"/>
        <rFont val="Calibri"/>
        <family val="2"/>
      </rPr>
      <t xml:space="preserve">: Number of individuals in the spring population (before the calves of the year are born). </t>
    </r>
  </si>
  <si>
    <r>
      <t>Mean annual mortality rate: other reasons than harvest (relative to spring population size)</t>
    </r>
    <r>
      <rPr>
        <sz val="11"/>
        <color rgb="FF000000"/>
        <rFont val="Calibri"/>
        <family val="2"/>
      </rPr>
      <t xml:space="preserve"> </t>
    </r>
    <r>
      <rPr>
        <sz val="11"/>
        <color rgb="FFC00000"/>
        <rFont val="Calibri"/>
        <family val="2"/>
      </rPr>
      <t>(B4)</t>
    </r>
    <r>
      <rPr>
        <sz val="11"/>
        <color rgb="FF000000"/>
        <rFont val="Calibri"/>
        <family val="2"/>
      </rPr>
      <t xml:space="preserve">: The proportion of the spring population dying every year of reasons than hunting (e.g. traffic, disease, accidents, predation etc.). The total number of deaths per year in the population as result of this 'background' mortality rate will appear in cell B14. </t>
    </r>
  </si>
  <si>
    <r>
      <t>Selection values for other death causes than harvest</t>
    </r>
    <r>
      <rPr>
        <sz val="11"/>
        <color rgb="FF000000"/>
        <rFont val="Calibri"/>
        <family val="2"/>
      </rPr>
      <t xml:space="preserve"> (</t>
    </r>
    <r>
      <rPr>
        <sz val="11"/>
        <color rgb="FFC00000"/>
        <rFont val="Calibri"/>
        <family val="2"/>
      </rPr>
      <t>K9-K33</t>
    </r>
    <r>
      <rPr>
        <sz val="11"/>
        <color rgb="FF000000"/>
        <rFont val="Calibri"/>
        <family val="2"/>
      </rPr>
      <t xml:space="preserve"> [females, age 0-24]), </t>
    </r>
    <r>
      <rPr>
        <sz val="11"/>
        <color rgb="FFC00000"/>
        <rFont val="Calibri"/>
        <family val="2"/>
      </rPr>
      <t>L9-L33</t>
    </r>
    <r>
      <rPr>
        <sz val="11"/>
        <color rgb="FF000000"/>
        <rFont val="Calibri"/>
        <family val="2"/>
      </rPr>
      <t xml:space="preserve"> [males, age 0-24])</t>
    </r>
    <r>
      <rPr>
        <b/>
        <sz val="11"/>
        <color rgb="FF000000"/>
        <rFont val="Calibri"/>
        <family val="2"/>
      </rPr>
      <t>:</t>
    </r>
    <r>
      <rPr>
        <sz val="11"/>
        <color rgb="FF000000"/>
        <rFont val="Calibri"/>
        <family val="2"/>
      </rPr>
      <t xml:space="preserve"> If the mean mortality rate due to other reasons than hunting differs between sex and age, the relative hazard rate can be entered here. Default is 1 for all sex and age groups which means that all have the same risk of dying of other reasons than hunting. If a sex/age group is provided with a value of 2 relative to 1 for all other classes, this group will suffer twice as high mortality rate due to non-hunting reasons than all other groups.</t>
    </r>
  </si>
  <si>
    <r>
      <t>Annual mortality rates</t>
    </r>
    <r>
      <rPr>
        <sz val="11"/>
        <color rgb="FF000000"/>
        <rFont val="Calibri"/>
        <family val="2"/>
      </rPr>
      <t xml:space="preserve"> (</t>
    </r>
    <r>
      <rPr>
        <sz val="11"/>
        <color rgb="FFC00000"/>
        <rFont val="Calibri"/>
        <family val="2"/>
      </rPr>
      <t>E9-E33</t>
    </r>
    <r>
      <rPr>
        <sz val="11"/>
        <color rgb="FF000000"/>
        <rFont val="Calibri"/>
        <family val="2"/>
      </rPr>
      <t xml:space="preserve"> [Females, age 0-24]); </t>
    </r>
    <r>
      <rPr>
        <sz val="11"/>
        <color rgb="FFC00000"/>
        <rFont val="Calibri"/>
        <family val="2"/>
      </rPr>
      <t>G9-G33</t>
    </r>
    <r>
      <rPr>
        <sz val="11"/>
        <color rgb="FF000000"/>
        <rFont val="Calibri"/>
        <family val="2"/>
      </rPr>
      <t xml:space="preserve">[males, age 0-24]): Total annual mortality rate for each sex- and age class (number between 0 [no mortality] and 1 [all in age class die]). Must not be lower than the age/sex specific mortality rate due to other reasons than hunting </t>
    </r>
  </si>
  <si>
    <r>
      <t xml:space="preserve">Overall output parameters </t>
    </r>
    <r>
      <rPr>
        <sz val="18"/>
        <color rgb="FFC00000"/>
        <rFont val="Calibri"/>
        <family val="2"/>
      </rPr>
      <t>(cell reference)</t>
    </r>
    <r>
      <rPr>
        <sz val="18"/>
        <color rgb="FF000000"/>
        <rFont val="Calibri"/>
        <family val="2"/>
      </rPr>
      <t>: description</t>
    </r>
  </si>
  <si>
    <r>
      <t xml:space="preserve">Mean annual mortality rate: other reasons than harvest (relative to autumn population size) </t>
    </r>
    <r>
      <rPr>
        <sz val="11"/>
        <color rgb="FFC00000"/>
        <rFont val="Calibri"/>
        <family val="2"/>
      </rPr>
      <t>(B5)</t>
    </r>
    <r>
      <rPr>
        <sz val="11"/>
        <color rgb="FF000000"/>
        <rFont val="Calibri"/>
        <family val="2"/>
      </rPr>
      <t>: The proportion of the autumn population (spring population +recruits of the year) dying every year of reasons than hunting (e.g. traffic, disease, accidents, predation etc.). The total mortality rate must be at least as large as the non-harvest mortality rate (indicated by an "OK" in the cell to the right). Otherwise, the message "Error: non-hunting mortality rate exceeds total mortality rate!" is returned.</t>
    </r>
  </si>
  <si>
    <r>
      <t>Lampda (annual growth [multiplication] rate)</t>
    </r>
    <r>
      <rPr>
        <sz val="11"/>
        <color rgb="FFC00000"/>
        <rFont val="Calibri"/>
        <family val="2"/>
      </rPr>
      <t xml:space="preserve"> (B6)</t>
    </r>
    <r>
      <rPr>
        <sz val="11"/>
        <color rgb="FF000000"/>
        <rFont val="Calibri"/>
        <family val="2"/>
      </rPr>
      <t>: Mean annual multiplication rate calculated over 100 years. To maintain a stable population, the value should be as close to 1 as possible.</t>
    </r>
  </si>
  <si>
    <r>
      <t xml:space="preserve">Population size in spring </t>
    </r>
    <r>
      <rPr>
        <sz val="11"/>
        <color rgb="FFC00000"/>
        <rFont val="Calibri"/>
        <family val="2"/>
      </rPr>
      <t>(B7)</t>
    </r>
    <r>
      <rPr>
        <sz val="11"/>
        <color rgb="FF000000"/>
        <rFont val="Calibri"/>
        <family val="2"/>
      </rPr>
      <t>: Total number of individuals in the spring population (same as the input parameter entered in B3).</t>
    </r>
  </si>
  <si>
    <r>
      <t xml:space="preserve">Number of males in spring </t>
    </r>
    <r>
      <rPr>
        <sz val="11"/>
        <color rgb="FFC00000"/>
        <rFont val="Calibri"/>
        <family val="2"/>
      </rPr>
      <t>(B8)</t>
    </r>
    <r>
      <rPr>
        <b/>
        <sz val="11"/>
        <color rgb="FF000000"/>
        <rFont val="Calibri"/>
        <family val="2"/>
      </rPr>
      <t xml:space="preserve">: </t>
    </r>
    <r>
      <rPr>
        <sz val="11"/>
        <color rgb="FF000000"/>
        <rFont val="Calibri"/>
        <family val="2"/>
      </rPr>
      <t>Total number of male individuals in the spring population.</t>
    </r>
  </si>
  <si>
    <r>
      <t xml:space="preserve">Number of females in spring </t>
    </r>
    <r>
      <rPr>
        <sz val="11"/>
        <color rgb="FFC00000"/>
        <rFont val="Calibri"/>
        <family val="2"/>
      </rPr>
      <t>(B9)</t>
    </r>
    <r>
      <rPr>
        <sz val="11"/>
        <color rgb="FF000000"/>
        <rFont val="Calibri"/>
        <family val="2"/>
      </rPr>
      <t>: Total number of female individuals in the spring population.</t>
    </r>
  </si>
  <si>
    <r>
      <t>Proportion of males in spring population</t>
    </r>
    <r>
      <rPr>
        <sz val="11"/>
        <color rgb="FF000000"/>
        <rFont val="Calibri"/>
        <family val="2"/>
      </rPr>
      <t xml:space="preserve"> </t>
    </r>
    <r>
      <rPr>
        <sz val="11"/>
        <color rgb="FFC00000"/>
        <rFont val="Calibri"/>
        <family val="2"/>
      </rPr>
      <t xml:space="preserve">(B10): </t>
    </r>
    <r>
      <rPr>
        <sz val="11"/>
        <color rgb="FF000000"/>
        <rFont val="Calibri"/>
        <family val="2"/>
      </rPr>
      <t>The proportion of the spring population comprised by males.</t>
    </r>
  </si>
  <si>
    <r>
      <t xml:space="preserve">Calves born per year </t>
    </r>
    <r>
      <rPr>
        <sz val="11"/>
        <color rgb="FFC00000"/>
        <rFont val="Calibri"/>
        <family val="2"/>
      </rPr>
      <t>(B11):</t>
    </r>
    <r>
      <rPr>
        <sz val="11"/>
        <color rgb="FF000000"/>
        <rFont val="Calibri"/>
        <family val="2"/>
      </rPr>
      <t xml:space="preserve"> Number of calves born/recruited per year.</t>
    </r>
  </si>
  <si>
    <r>
      <t xml:space="preserve">Annual no of deer dying every year </t>
    </r>
    <r>
      <rPr>
        <sz val="11"/>
        <color rgb="FFC00000"/>
        <rFont val="Calibri"/>
        <family val="2"/>
      </rPr>
      <t xml:space="preserve">(B12): </t>
    </r>
    <r>
      <rPr>
        <sz val="11"/>
        <color rgb="FF000000"/>
        <rFont val="Calibri"/>
        <family val="2"/>
      </rPr>
      <t>Total annual number of deer dying every year (harvested + other deaths cause).</t>
    </r>
  </si>
  <si>
    <r>
      <t xml:space="preserve">Annual no of deer dying by other reasons than harvest </t>
    </r>
    <r>
      <rPr>
        <sz val="11"/>
        <color rgb="FFC00000"/>
        <rFont val="Calibri"/>
        <family val="2"/>
      </rPr>
      <t>(B13)</t>
    </r>
    <r>
      <rPr>
        <sz val="11"/>
        <color rgb="FF000000"/>
        <rFont val="Calibri"/>
        <family val="2"/>
      </rPr>
      <t>: The total number of deer in the population dying annually by other reasons than harvest. Calculated as spring population size (B3) multiplied by mean annual mortality rate due to other reasons than harvest (B4).</t>
    </r>
  </si>
  <si>
    <r>
      <t>Number of individuals harvested</t>
    </r>
    <r>
      <rPr>
        <sz val="11"/>
        <color rgb="FF000000"/>
        <rFont val="Calibri"/>
        <family val="2"/>
      </rPr>
      <t xml:space="preserve"> </t>
    </r>
    <r>
      <rPr>
        <sz val="11"/>
        <color rgb="FFC00000"/>
        <rFont val="Calibri"/>
        <family val="2"/>
      </rPr>
      <t>(B14)</t>
    </r>
    <r>
      <rPr>
        <sz val="11"/>
        <color rgb="FF000000"/>
        <rFont val="Calibri"/>
        <family val="2"/>
      </rPr>
      <t>: Number of individuals harvested (Total number of deaths [B12] - Number of individuals dying of other reasons than harvest [B13]).</t>
    </r>
  </si>
  <si>
    <r>
      <t>population size on 1. sept</t>
    </r>
    <r>
      <rPr>
        <sz val="11"/>
        <color rgb="FF000000"/>
        <rFont val="Calibri"/>
        <family val="2"/>
      </rPr>
      <t xml:space="preserve"> </t>
    </r>
    <r>
      <rPr>
        <sz val="11"/>
        <color rgb="FFC00000"/>
        <rFont val="Calibri"/>
        <family val="2"/>
      </rPr>
      <t>(B15)</t>
    </r>
    <r>
      <rPr>
        <sz val="11"/>
        <color rgb="FF000000"/>
        <rFont val="Calibri"/>
        <family val="2"/>
      </rPr>
      <t>: Spring population size [B7] + number of calves recruited into population during summer [B11]).</t>
    </r>
  </si>
  <si>
    <r>
      <t xml:space="preserve">proportion of stags 8+ years in spring population </t>
    </r>
    <r>
      <rPr>
        <sz val="11"/>
        <color rgb="FFC00000"/>
        <rFont val="Calibri"/>
        <family val="2"/>
      </rPr>
      <t>(B16)</t>
    </r>
    <r>
      <rPr>
        <sz val="11"/>
        <color rgb="FF000000"/>
        <rFont val="Calibri"/>
        <family val="2"/>
      </rPr>
      <t xml:space="preserve">: Number of males at 8+ year of age / Total number of males in spring population </t>
    </r>
  </si>
  <si>
    <r>
      <t>hinds 1+ year: stags 8+ year ratio in September</t>
    </r>
    <r>
      <rPr>
        <sz val="11"/>
        <color rgb="FF000000"/>
        <rFont val="Calibri"/>
        <family val="2"/>
      </rPr>
      <t xml:space="preserve"> </t>
    </r>
    <r>
      <rPr>
        <sz val="11"/>
        <color rgb="FFC00000"/>
        <rFont val="Calibri"/>
        <family val="2"/>
      </rPr>
      <t>(B17)</t>
    </r>
    <r>
      <rPr>
        <sz val="11"/>
        <color rgb="FF000000"/>
        <rFont val="Calibri"/>
        <family val="2"/>
      </rPr>
      <t>: Number of (fertile) females per 8+ year old stag during at 1 September (start of rutting season)</t>
    </r>
  </si>
  <si>
    <r>
      <t>hind:stag ratio (1+ year), September</t>
    </r>
    <r>
      <rPr>
        <sz val="11"/>
        <color rgb="FF000000"/>
        <rFont val="Calibri"/>
        <family val="2"/>
      </rPr>
      <t xml:space="preserve"> </t>
    </r>
    <r>
      <rPr>
        <sz val="11"/>
        <color rgb="FFC00000"/>
        <rFont val="Calibri"/>
        <family val="2"/>
      </rPr>
      <t>(B18)</t>
    </r>
    <r>
      <rPr>
        <sz val="11"/>
        <color rgb="FF000000"/>
        <rFont val="Calibri"/>
        <family val="2"/>
      </rPr>
      <t>:  Number of (fertile) females per 1+ year old stag during at 1 September (start of rutting season)</t>
    </r>
  </si>
  <si>
    <r>
      <t xml:space="preserve">hind:stag ratio (1+ year), spring </t>
    </r>
    <r>
      <rPr>
        <sz val="11"/>
        <color rgb="FFC00000"/>
        <rFont val="Calibri"/>
        <family val="2"/>
      </rPr>
      <t>(B19)</t>
    </r>
    <r>
      <rPr>
        <sz val="11"/>
        <color rgb="FF000000"/>
        <rFont val="Calibri"/>
        <family val="2"/>
      </rPr>
      <t>: Number of 1+ old hinds per 1+ year old stag in spring population</t>
    </r>
  </si>
  <si>
    <r>
      <t xml:space="preserve">Number of stags harvested at 5+years of age </t>
    </r>
    <r>
      <rPr>
        <sz val="11"/>
        <color rgb="FFC00000"/>
        <rFont val="Calibri"/>
        <family val="2"/>
      </rPr>
      <t>(B20)</t>
    </r>
    <r>
      <rPr>
        <sz val="11"/>
        <color rgb="FF000000"/>
        <rFont val="Calibri"/>
        <family val="2"/>
      </rPr>
      <t>: Number of 5+ year old stag harvested per year</t>
    </r>
  </si>
  <si>
    <r>
      <t xml:space="preserve">Number of stags harvested at 8+year of age </t>
    </r>
    <r>
      <rPr>
        <sz val="11"/>
        <color rgb="FFC00000"/>
        <rFont val="Calibri"/>
        <family val="2"/>
      </rPr>
      <t>(B21)</t>
    </r>
    <r>
      <rPr>
        <b/>
        <sz val="11"/>
        <color rgb="FF000000"/>
        <rFont val="Calibri"/>
        <family val="2"/>
      </rPr>
      <t xml:space="preserve">: </t>
    </r>
    <r>
      <rPr>
        <sz val="11"/>
        <color rgb="FF000000"/>
        <rFont val="Calibri"/>
        <family val="2"/>
      </rPr>
      <t>Number of 8+ year old stag harvested per year</t>
    </r>
  </si>
  <si>
    <r>
      <t xml:space="preserve">Sex and age specific output parameters </t>
    </r>
    <r>
      <rPr>
        <sz val="18"/>
        <color rgb="FFC00000"/>
        <rFont val="Calibri"/>
        <family val="2"/>
      </rPr>
      <t>(cell reference)</t>
    </r>
    <r>
      <rPr>
        <sz val="18"/>
        <color rgb="FF000000"/>
        <rFont val="Calibri"/>
        <family val="2"/>
      </rPr>
      <t>: description</t>
    </r>
  </si>
  <si>
    <r>
      <t xml:space="preserve">Females, survival to age x, lx </t>
    </r>
    <r>
      <rPr>
        <sz val="11"/>
        <color rgb="FFC00000"/>
        <rFont val="Calibri"/>
        <family val="2"/>
      </rPr>
      <t>(N9-N33)</t>
    </r>
    <r>
      <rPr>
        <sz val="11"/>
        <color rgb="FF000000"/>
        <rFont val="Calibri"/>
        <family val="2"/>
      </rPr>
      <t>: The proportion of FEMALES surviving to enter age class 0-24, respectively.</t>
    </r>
  </si>
  <si>
    <r>
      <t>Females, rel. age composition (within sex), 1. Sep.</t>
    </r>
    <r>
      <rPr>
        <sz val="11"/>
        <color rgb="FF000000"/>
        <rFont val="Calibri"/>
        <family val="2"/>
      </rPr>
      <t xml:space="preserve"> </t>
    </r>
    <r>
      <rPr>
        <sz val="11"/>
        <color rgb="FFC00000"/>
        <rFont val="Calibri"/>
        <family val="2"/>
      </rPr>
      <t>(O9-O33)</t>
    </r>
    <r>
      <rPr>
        <sz val="11"/>
        <color rgb="FF000000"/>
        <rFont val="Calibri"/>
        <family val="2"/>
      </rPr>
      <t>: proportion of individuals in the FEMALE segment of population belonging to age class x (0-24) on 1 Sept. (sums up to 100%).</t>
    </r>
  </si>
  <si>
    <r>
      <t xml:space="preserve">Females, rel. age composition (within sex), spring </t>
    </r>
    <r>
      <rPr>
        <sz val="11"/>
        <color rgb="FFC00000"/>
        <rFont val="Calibri"/>
        <family val="2"/>
      </rPr>
      <t>(P10-P33)</t>
    </r>
    <r>
      <rPr>
        <sz val="11"/>
        <color rgb="FF000000"/>
        <rFont val="Calibri"/>
        <family val="2"/>
      </rPr>
      <t>: proportion of individuals in the FEMALE segment of population belonging to age class x (1-24) in spring (sums up to 100%)</t>
    </r>
  </si>
  <si>
    <r>
      <t xml:space="preserve">Males, survival to age x, lx </t>
    </r>
    <r>
      <rPr>
        <sz val="11"/>
        <color rgb="FFC00000"/>
        <rFont val="Calibri"/>
        <family val="2"/>
      </rPr>
      <t>(R9-R33)</t>
    </r>
    <r>
      <rPr>
        <sz val="11"/>
        <color rgb="FF000000"/>
        <rFont val="Calibri"/>
        <family val="2"/>
      </rPr>
      <t>: The proportion of MALES surviving to enter age class 0-24.</t>
    </r>
  </si>
  <si>
    <r>
      <t xml:space="preserve">Males, rel. age composition (within sex), 1. Sep. </t>
    </r>
    <r>
      <rPr>
        <sz val="11"/>
        <color rgb="FFC00000"/>
        <rFont val="Calibri"/>
        <family val="2"/>
      </rPr>
      <t>(S9-S33)</t>
    </r>
    <r>
      <rPr>
        <sz val="11"/>
        <color rgb="FF000000"/>
        <rFont val="Calibri"/>
        <family val="2"/>
      </rPr>
      <t>: proportion of individuals in the MALE segment of population belonging to age class x (0-24) on 1 Sept. (sums up to 100%).</t>
    </r>
  </si>
  <si>
    <r>
      <t>Males, rel. age composition (within sex), spring</t>
    </r>
    <r>
      <rPr>
        <sz val="11"/>
        <color rgb="FF000000"/>
        <rFont val="Calibri"/>
        <family val="2"/>
      </rPr>
      <t xml:space="preserve"> </t>
    </r>
    <r>
      <rPr>
        <sz val="11"/>
        <color rgb="FFC00000"/>
        <rFont val="Calibri"/>
        <family val="2"/>
      </rPr>
      <t>(T10-T33)</t>
    </r>
    <r>
      <rPr>
        <sz val="11"/>
        <color rgb="FF000000"/>
        <rFont val="Calibri"/>
        <family val="2"/>
      </rPr>
      <t>: proportion of individuals in the MALE segment of population belonging to age class x (1-24) in spring (sums up to 100%).</t>
    </r>
  </si>
  <si>
    <r>
      <t>Population composition (1 Sept), Proportional, F and M</t>
    </r>
    <r>
      <rPr>
        <sz val="11"/>
        <color rgb="FF000000"/>
        <rFont val="Calibri"/>
        <family val="2"/>
      </rPr>
      <t xml:space="preserve"> </t>
    </r>
    <r>
      <rPr>
        <sz val="11"/>
        <color rgb="FFC00000"/>
        <rFont val="Calibri"/>
        <family val="2"/>
      </rPr>
      <t>(V9-W33)</t>
    </r>
    <r>
      <rPr>
        <sz val="11"/>
        <color rgb="FF000000"/>
        <rFont val="Calibri"/>
        <family val="2"/>
      </rPr>
      <t xml:space="preserve">: Proportion of population at 1 Sep (start of hunting season) comprised by different sex (F: females, M: males) and age groups (0-24 years) (sums up to 100%). </t>
    </r>
  </si>
  <si>
    <r>
      <t>Population composition (1 Sept), Number of individuals, F and M</t>
    </r>
    <r>
      <rPr>
        <sz val="11"/>
        <color rgb="FF000000"/>
        <rFont val="Calibri"/>
        <family val="2"/>
      </rPr>
      <t xml:space="preserve"> </t>
    </r>
    <r>
      <rPr>
        <sz val="11"/>
        <color rgb="FFC00000"/>
        <rFont val="Calibri"/>
        <family val="2"/>
      </rPr>
      <t>(X9-Y33)</t>
    </r>
    <r>
      <rPr>
        <sz val="11"/>
        <color rgb="FF000000"/>
        <rFont val="Calibri"/>
        <family val="2"/>
      </rPr>
      <t xml:space="preserve">: Number of individuals in population at 1 Sep (start of hunting season) divided on sex (F: females, M: males) and age groups (0-24 years) (sums up to total population size). </t>
    </r>
  </si>
  <si>
    <r>
      <t xml:space="preserve">Total number of deaths per year </t>
    </r>
    <r>
      <rPr>
        <sz val="11"/>
        <color rgb="FFC00000"/>
        <rFont val="Calibri"/>
        <family val="2"/>
      </rPr>
      <t>(Z9-AA33)</t>
    </r>
    <r>
      <rPr>
        <sz val="11"/>
        <color rgb="FF000000"/>
        <rFont val="Calibri"/>
        <family val="2"/>
      </rPr>
      <t xml:space="preserve">: Total number of deaths per year divided on sex (F: females, M: males) and age groups (0-24 years) (sums up to total number of deaths per year). </t>
    </r>
  </si>
  <si>
    <r>
      <t>Number of calves produced per age class</t>
    </r>
    <r>
      <rPr>
        <sz val="11"/>
        <color rgb="FF000000"/>
        <rFont val="Calibri"/>
        <family val="2"/>
      </rPr>
      <t xml:space="preserve"> </t>
    </r>
    <r>
      <rPr>
        <sz val="11"/>
        <color rgb="FFC00000"/>
        <rFont val="Calibri"/>
        <family val="2"/>
      </rPr>
      <t>(AC11-AC33):</t>
    </r>
    <r>
      <rPr>
        <sz val="11"/>
        <color rgb="FF000000"/>
        <rFont val="Calibri"/>
        <family val="2"/>
      </rPr>
      <t xml:space="preserve"> The product of the number of females per age class (2-24) and their age-specific fecundity.</t>
    </r>
  </si>
  <si>
    <r>
      <t>Non-harvest mortality, Sex and age composition</t>
    </r>
    <r>
      <rPr>
        <sz val="11"/>
        <color rgb="FF000000"/>
        <rFont val="Calibri"/>
        <family val="2"/>
      </rPr>
      <t xml:space="preserve"> </t>
    </r>
    <r>
      <rPr>
        <sz val="11"/>
        <color rgb="FFC00000"/>
        <rFont val="Calibri"/>
        <family val="2"/>
      </rPr>
      <t>(AE9-AF33)</t>
    </r>
    <r>
      <rPr>
        <sz val="11"/>
        <color rgb="FF000000"/>
        <rFont val="Calibri"/>
        <family val="2"/>
      </rPr>
      <t>: Proportion of non-harvest mortality cases, divided on sex and age groups (sums up to 100%).</t>
    </r>
  </si>
  <si>
    <r>
      <t>Non-harvest mortality, Number per year</t>
    </r>
    <r>
      <rPr>
        <sz val="11"/>
        <color rgb="FF000000"/>
        <rFont val="Calibri"/>
        <family val="2"/>
      </rPr>
      <t xml:space="preserve"> </t>
    </r>
    <r>
      <rPr>
        <sz val="11"/>
        <color rgb="FFC00000"/>
        <rFont val="Calibri"/>
        <family val="2"/>
      </rPr>
      <t>(AG9-AH33)</t>
    </r>
    <r>
      <rPr>
        <sz val="11"/>
        <color rgb="FF000000"/>
        <rFont val="Calibri"/>
        <family val="2"/>
      </rPr>
      <t>: Number of non-harvest mortality cases per sex and age groups per year (sums up to the total number of non-harvest death in the population per year).</t>
    </r>
  </si>
  <si>
    <r>
      <t>Non-harvest mortality, Proportion of all deaths</t>
    </r>
    <r>
      <rPr>
        <sz val="11"/>
        <color rgb="FF000000"/>
        <rFont val="Calibri"/>
        <family val="2"/>
      </rPr>
      <t xml:space="preserve"> </t>
    </r>
    <r>
      <rPr>
        <sz val="11"/>
        <color rgb="FFC00000"/>
        <rFont val="Calibri"/>
        <family val="2"/>
      </rPr>
      <t>(AL9-AM33)</t>
    </r>
    <r>
      <rPr>
        <sz val="11"/>
        <color rgb="FF000000"/>
        <rFont val="Calibri"/>
        <family val="2"/>
      </rPr>
      <t>: the proportion of all deaths within a given sex and age class that is attributable to other reasons than harvest.</t>
    </r>
  </si>
  <si>
    <r>
      <t>Standing crop, Population size (1 Sept) F and M</t>
    </r>
    <r>
      <rPr>
        <sz val="11"/>
        <color rgb="FF000000"/>
        <rFont val="Calibri"/>
        <family val="2"/>
      </rPr>
      <t xml:space="preserve"> </t>
    </r>
    <r>
      <rPr>
        <sz val="11"/>
        <color rgb="FFC00000"/>
        <rFont val="Calibri"/>
        <family val="2"/>
      </rPr>
      <t>(AP9-AQ33)</t>
    </r>
    <r>
      <rPr>
        <sz val="11"/>
        <color rgb="FF000000"/>
        <rFont val="Calibri"/>
        <family val="2"/>
      </rPr>
      <t>: Number of individuals of each sex and age group (0-24) in population by 1 September (sums up to total population size by 1 September).</t>
    </r>
  </si>
  <si>
    <r>
      <t xml:space="preserve">Harvested, Number harvested, F and M </t>
    </r>
    <r>
      <rPr>
        <sz val="11"/>
        <color rgb="FFC00000"/>
        <rFont val="Calibri"/>
        <family val="2"/>
      </rPr>
      <t>(AS9-AT33)</t>
    </r>
    <r>
      <rPr>
        <sz val="11"/>
        <color rgb="FF000000"/>
        <rFont val="Calibri"/>
        <family val="2"/>
      </rPr>
      <t xml:space="preserve">: Number of individuals from each sex and age group harvested per years (sums up to total harvest size). </t>
    </r>
  </si>
  <si>
    <r>
      <t>Non-harvest mortality, Cause-specific mortality rate per year</t>
    </r>
    <r>
      <rPr>
        <sz val="11"/>
        <color rgb="FFC00000"/>
        <rFont val="Calibri"/>
        <family val="2"/>
      </rPr>
      <t xml:space="preserve"> (AU9-AV33)</t>
    </r>
    <r>
      <rPr>
        <sz val="11"/>
        <color rgb="FF000000"/>
        <rFont val="Calibri"/>
        <family val="2"/>
      </rPr>
      <t>: the number of individuals within each sex and age class dying of other reasons than harvest during a year.</t>
    </r>
  </si>
  <si>
    <t>1: Free harvest</t>
  </si>
  <si>
    <t>2: Trophy hunting</t>
  </si>
  <si>
    <t>3: Maximum harvested</t>
  </si>
  <si>
    <t>4A: Natural</t>
  </si>
  <si>
    <t>4B: Natural</t>
  </si>
  <si>
    <r>
      <t>Correspondence:</t>
    </r>
    <r>
      <rPr>
        <sz val="11"/>
        <color rgb="FF000000"/>
        <rFont val="Calibri"/>
        <family val="2"/>
      </rPr>
      <t xml:space="preserve">  Peter Sunde, Aarhus University, Department of Ecoscience, C.F. Møllers Allé 8, 8000 Aarhus C, Denmark. E-mail: psu@ecos.au.dk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</si>
</sst>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
  </numFmts>
  <fonts count="22">
    <font>
      <sz val="11"/>
      <color theme="1"/>
      <name val="Calibri"/>
      <family val="2"/>
      <scheme val="minor"/>
    </font>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b/>
      <sz val="16"/>
      <color theme="1"/>
      <name val="Calibri"/>
      <family val="2"/>
      <scheme val="minor"/>
    </font>
    <font>
      <b/>
      <sz val="18"/>
      <color theme="1"/>
      <name val="Calibri"/>
      <family val="2"/>
      <scheme val="minor"/>
    </font>
    <font>
      <sz val="12"/>
      <color theme="1"/>
      <name val="Aptos"/>
      <family val="2"/>
    </font>
    <font>
      <b/>
      <sz val="14"/>
      <color rgb="FF000000"/>
      <name val="Calibri"/>
      <family val="2"/>
    </font>
    <font>
      <i/>
      <sz val="11"/>
      <color rgb="FF000000"/>
      <name val="Calibri"/>
      <family val="2"/>
    </font>
    <font>
      <sz val="11"/>
      <color rgb="FF000000"/>
      <name val="Calibri"/>
      <family val="2"/>
    </font>
    <font>
      <b/>
      <sz val="20"/>
      <color rgb="FF000000"/>
      <name val="Calibri"/>
      <family val="2"/>
    </font>
    <font>
      <sz val="12"/>
      <color rgb="FF000000"/>
      <name val="Calibri"/>
      <family val="2"/>
    </font>
    <font>
      <vertAlign val="superscript"/>
      <sz val="12"/>
      <color rgb="FF000000"/>
      <name val="Calibri"/>
      <family val="2"/>
    </font>
    <font>
      <sz val="20"/>
      <color rgb="FFC00000"/>
      <name val="Calibri"/>
      <family val="2"/>
    </font>
    <font>
      <sz val="20"/>
      <color rgb="FF000000"/>
      <name val="Calibri"/>
      <family val="2"/>
    </font>
    <font>
      <b/>
      <sz val="11"/>
      <color rgb="FF000000"/>
      <name val="Calibri"/>
      <family val="2"/>
    </font>
    <font>
      <sz val="11"/>
      <color rgb="FFC00000"/>
      <name val="Calibri"/>
      <family val="2"/>
    </font>
    <font>
      <b/>
      <sz val="18"/>
      <color rgb="FF000000"/>
      <name val="Calibri"/>
      <family val="2"/>
    </font>
    <font>
      <sz val="18"/>
      <color rgb="FFC00000"/>
      <name val="Calibri"/>
      <family val="2"/>
    </font>
    <font>
      <sz val="18"/>
      <color rgb="FF000000"/>
      <name val="Calibri"/>
      <family val="2"/>
    </font>
    <font>
      <b/>
      <sz val="2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1"/>
        <bgColor indexed="64"/>
      </patternFill>
    </fill>
    <fill>
      <patternFill patternType="solid">
        <fgColor theme="0"/>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123">
    <xf numFmtId="0" fontId="0" fillId="0" borderId="0" xfId="0"/>
    <xf numFmtId="0" fontId="2" fillId="0" borderId="0" xfId="0" applyFont="1"/>
    <xf numFmtId="16" fontId="0" fillId="0" borderId="0" xfId="0" applyNumberFormat="1"/>
    <xf numFmtId="164" fontId="0" fillId="0" borderId="0" xfId="0" applyNumberFormat="1"/>
    <xf numFmtId="0" fontId="0" fillId="3" borderId="0" xfId="0" applyFill="1"/>
    <xf numFmtId="0" fontId="0" fillId="4" borderId="0" xfId="0" applyFill="1"/>
    <xf numFmtId="0" fontId="5" fillId="0" borderId="0" xfId="0" applyFont="1"/>
    <xf numFmtId="0" fontId="0" fillId="5" borderId="4" xfId="0" applyFill="1" applyBorder="1"/>
    <xf numFmtId="0" fontId="0" fillId="5" borderId="5" xfId="0" applyFill="1" applyBorder="1"/>
    <xf numFmtId="164" fontId="0" fillId="4" borderId="4" xfId="0" applyNumberFormat="1" applyFill="1" applyBorder="1"/>
    <xf numFmtId="164" fontId="0" fillId="4" borderId="5" xfId="0" applyNumberFormat="1" applyFill="1" applyBorder="1"/>
    <xf numFmtId="0" fontId="0" fillId="0" borderId="4" xfId="0" applyBorder="1"/>
    <xf numFmtId="0" fontId="0" fillId="0" borderId="5" xfId="0" applyBorder="1"/>
    <xf numFmtId="3" fontId="0" fillId="0" borderId="4" xfId="0" applyNumberFormat="1" applyBorder="1"/>
    <xf numFmtId="3" fontId="0" fillId="0" borderId="5" xfId="0" applyNumberFormat="1" applyBorder="1"/>
    <xf numFmtId="0" fontId="0" fillId="0" borderId="3" xfId="0" applyBorder="1"/>
    <xf numFmtId="3" fontId="0" fillId="6" borderId="0" xfId="0" applyNumberFormat="1" applyFill="1"/>
    <xf numFmtId="0" fontId="0" fillId="7" borderId="0" xfId="0" applyFill="1"/>
    <xf numFmtId="164" fontId="0" fillId="7" borderId="0" xfId="0" applyNumberFormat="1" applyFill="1"/>
    <xf numFmtId="1" fontId="2" fillId="7" borderId="0" xfId="0" applyNumberFormat="1" applyFont="1" applyFill="1"/>
    <xf numFmtId="9" fontId="0" fillId="3" borderId="0" xfId="1" applyFont="1" applyFill="1"/>
    <xf numFmtId="164" fontId="0" fillId="3" borderId="0" xfId="0" applyNumberFormat="1" applyFill="1"/>
    <xf numFmtId="3" fontId="0" fillId="3" borderId="6" xfId="0" applyNumberFormat="1" applyFill="1" applyBorder="1"/>
    <xf numFmtId="3" fontId="2" fillId="3" borderId="7" xfId="0" applyNumberFormat="1" applyFont="1" applyFill="1" applyBorder="1"/>
    <xf numFmtId="164" fontId="2" fillId="7" borderId="0" xfId="0" applyNumberFormat="1" applyFont="1" applyFill="1"/>
    <xf numFmtId="164" fontId="0" fillId="6" borderId="0" xfId="0" applyNumberFormat="1" applyFill="1"/>
    <xf numFmtId="0" fontId="0" fillId="6" borderId="0" xfId="0" applyFill="1"/>
    <xf numFmtId="167" fontId="0" fillId="6" borderId="0" xfId="0" applyNumberFormat="1" applyFill="1"/>
    <xf numFmtId="165" fontId="0" fillId="6" borderId="0" xfId="1" applyNumberFormat="1" applyFont="1" applyFill="1"/>
    <xf numFmtId="1" fontId="0" fillId="6" borderId="0" xfId="0" applyNumberFormat="1" applyFill="1"/>
    <xf numFmtId="9" fontId="0" fillId="6" borderId="0" xfId="0" applyNumberFormat="1" applyFill="1"/>
    <xf numFmtId="165" fontId="0" fillId="3" borderId="0" xfId="1" applyNumberFormat="1" applyFont="1" applyFill="1"/>
    <xf numFmtId="0" fontId="0" fillId="0" borderId="7" xfId="0" applyBorder="1"/>
    <xf numFmtId="10" fontId="0" fillId="0" borderId="0" xfId="1" applyNumberFormat="1" applyFont="1" applyFill="1"/>
    <xf numFmtId="10" fontId="1" fillId="0" borderId="0" xfId="1" applyNumberFormat="1" applyFont="1" applyFill="1"/>
    <xf numFmtId="0" fontId="6" fillId="0" borderId="0" xfId="0" applyFont="1"/>
    <xf numFmtId="0" fontId="2" fillId="0" borderId="1" xfId="0" applyFont="1" applyBorder="1"/>
    <xf numFmtId="0" fontId="2" fillId="0" borderId="2" xfId="0" applyFont="1" applyBorder="1"/>
    <xf numFmtId="0" fontId="0" fillId="0" borderId="6" xfId="0" applyBorder="1"/>
    <xf numFmtId="0" fontId="0" fillId="0" borderId="10" xfId="0" applyBorder="1"/>
    <xf numFmtId="10" fontId="1" fillId="6" borderId="0" xfId="1" applyNumberFormat="1" applyFont="1" applyFill="1"/>
    <xf numFmtId="166" fontId="2" fillId="6" borderId="0" xfId="0" applyNumberFormat="1" applyFont="1" applyFill="1"/>
    <xf numFmtId="0" fontId="0" fillId="0" borderId="13" xfId="0" applyBorder="1"/>
    <xf numFmtId="0" fontId="0" fillId="0" borderId="11" xfId="0" applyBorder="1"/>
    <xf numFmtId="9" fontId="0" fillId="0" borderId="0" xfId="1" applyFont="1" applyFill="1"/>
    <xf numFmtId="2" fontId="0" fillId="6" borderId="5" xfId="0" applyNumberFormat="1" applyFill="1" applyBorder="1"/>
    <xf numFmtId="2" fontId="0" fillId="6" borderId="7" xfId="0" applyNumberFormat="1" applyFill="1" applyBorder="1"/>
    <xf numFmtId="165" fontId="0" fillId="6" borderId="4" xfId="1" applyNumberFormat="1" applyFont="1" applyFill="1" applyBorder="1"/>
    <xf numFmtId="165" fontId="0" fillId="6" borderId="6" xfId="1" applyNumberFormat="1" applyFont="1" applyFill="1" applyBorder="1"/>
    <xf numFmtId="10" fontId="0" fillId="6" borderId="4" xfId="1" applyNumberFormat="1" applyFont="1" applyFill="1" applyBorder="1"/>
    <xf numFmtId="0" fontId="0" fillId="8" borderId="5" xfId="0" applyFill="1" applyBorder="1" applyAlignment="1">
      <alignment horizontal="center"/>
    </xf>
    <xf numFmtId="164" fontId="0" fillId="8" borderId="11" xfId="0" applyNumberFormat="1" applyFill="1" applyBorder="1"/>
    <xf numFmtId="0" fontId="2" fillId="0" borderId="9" xfId="0" applyFont="1" applyBorder="1" applyAlignment="1">
      <alignment wrapText="1"/>
    </xf>
    <xf numFmtId="16" fontId="0" fillId="0" borderId="13" xfId="0" applyNumberFormat="1" applyBorder="1"/>
    <xf numFmtId="16" fontId="0" fillId="0" borderId="14" xfId="0" applyNumberFormat="1" applyBorder="1"/>
    <xf numFmtId="16" fontId="0" fillId="0" borderId="15" xfId="0" applyNumberFormat="1" applyBorder="1"/>
    <xf numFmtId="2" fontId="0" fillId="6" borderId="11" xfId="0" applyNumberFormat="1" applyFill="1" applyBorder="1"/>
    <xf numFmtId="2" fontId="0" fillId="6" borderId="12" xfId="0" applyNumberFormat="1" applyFill="1" applyBorder="1"/>
    <xf numFmtId="0" fontId="0" fillId="6" borderId="5" xfId="0" applyFill="1" applyBorder="1"/>
    <xf numFmtId="165" fontId="0" fillId="6" borderId="5" xfId="1" applyNumberFormat="1" applyFont="1" applyFill="1" applyBorder="1"/>
    <xf numFmtId="164" fontId="0" fillId="6" borderId="4" xfId="0" applyNumberFormat="1" applyFill="1" applyBorder="1"/>
    <xf numFmtId="164" fontId="0" fillId="6" borderId="5" xfId="0" applyNumberFormat="1" applyFill="1" applyBorder="1"/>
    <xf numFmtId="165" fontId="0" fillId="6" borderId="7" xfId="1" applyNumberFormat="1" applyFont="1" applyFill="1" applyBorder="1"/>
    <xf numFmtId="164" fontId="0" fillId="6" borderId="6" xfId="0" applyNumberFormat="1" applyFill="1" applyBorder="1"/>
    <xf numFmtId="164" fontId="0" fillId="6" borderId="7" xfId="0" applyNumberFormat="1" applyFill="1" applyBorder="1"/>
    <xf numFmtId="164" fontId="0" fillId="6" borderId="11" xfId="0" applyNumberFormat="1" applyFill="1" applyBorder="1"/>
    <xf numFmtId="164" fontId="0" fillId="6" borderId="12" xfId="0" applyNumberFormat="1" applyFill="1" applyBorder="1"/>
    <xf numFmtId="0" fontId="0" fillId="6" borderId="3" xfId="0" applyFill="1" applyBorder="1"/>
    <xf numFmtId="9" fontId="0" fillId="6" borderId="4" xfId="1" applyFont="1" applyFill="1" applyBorder="1"/>
    <xf numFmtId="9" fontId="0" fillId="6" borderId="5" xfId="1" applyFont="1" applyFill="1" applyBorder="1"/>
    <xf numFmtId="0" fontId="2" fillId="6" borderId="0" xfId="0" applyFont="1" applyFill="1"/>
    <xf numFmtId="9" fontId="0" fillId="6" borderId="6" xfId="1" applyFont="1" applyFill="1" applyBorder="1"/>
    <xf numFmtId="9" fontId="0" fillId="6" borderId="7" xfId="1" applyFont="1" applyFill="1" applyBorder="1"/>
    <xf numFmtId="0" fontId="0" fillId="0" borderId="9" xfId="0" applyBorder="1"/>
    <xf numFmtId="0" fontId="0" fillId="6" borderId="13" xfId="0" applyFill="1" applyBorder="1"/>
    <xf numFmtId="0" fontId="0" fillId="6" borderId="14" xfId="0" applyFill="1" applyBorder="1"/>
    <xf numFmtId="0" fontId="0" fillId="6" borderId="15" xfId="0" applyFill="1" applyBorder="1"/>
    <xf numFmtId="16" fontId="0" fillId="0" borderId="14" xfId="0" applyNumberFormat="1" applyBorder="1" applyAlignment="1">
      <alignment wrapText="1"/>
    </xf>
    <xf numFmtId="0" fontId="0" fillId="6" borderId="7" xfId="0" applyFill="1" applyBorder="1"/>
    <xf numFmtId="0" fontId="0" fillId="2" borderId="9" xfId="0" applyFill="1" applyBorder="1" applyProtection="1">
      <protection locked="0"/>
    </xf>
    <xf numFmtId="10" fontId="0" fillId="2" borderId="9" xfId="1" applyNumberFormat="1" applyFont="1" applyFill="1" applyBorder="1" applyProtection="1">
      <protection locked="0"/>
    </xf>
    <xf numFmtId="0" fontId="0" fillId="2" borderId="1" xfId="0" applyFill="1" applyBorder="1" applyProtection="1">
      <protection locked="0"/>
    </xf>
    <xf numFmtId="0" fontId="0" fillId="2" borderId="4" xfId="0" applyFill="1" applyBorder="1" applyProtection="1">
      <protection locked="0"/>
    </xf>
    <xf numFmtId="0" fontId="0" fillId="2" borderId="6" xfId="0" applyFill="1" applyBorder="1" applyProtection="1">
      <protection locked="0"/>
    </xf>
    <xf numFmtId="0" fontId="0" fillId="2" borderId="8" xfId="0" applyFill="1" applyBorder="1" applyProtection="1">
      <protection locked="0"/>
    </xf>
    <xf numFmtId="0" fontId="0" fillId="2" borderId="11" xfId="0" applyFill="1" applyBorder="1" applyProtection="1">
      <protection locked="0"/>
    </xf>
    <xf numFmtId="0" fontId="0" fillId="2" borderId="12" xfId="0" applyFill="1" applyBorder="1" applyProtection="1">
      <protection locked="0"/>
    </xf>
    <xf numFmtId="0" fontId="0" fillId="2" borderId="3" xfId="0" applyFill="1" applyBorder="1" applyProtection="1">
      <protection locked="0"/>
    </xf>
    <xf numFmtId="0" fontId="0" fillId="2" borderId="5" xfId="0" applyFill="1" applyBorder="1" applyProtection="1">
      <protection locked="0"/>
    </xf>
    <xf numFmtId="0" fontId="0" fillId="2" borderId="7" xfId="0" applyFill="1" applyBorder="1" applyProtection="1">
      <protection locked="0"/>
    </xf>
    <xf numFmtId="0" fontId="8" fillId="0" borderId="0" xfId="0" applyFont="1" applyAlignment="1">
      <alignment vertical="top"/>
    </xf>
    <xf numFmtId="0" fontId="9" fillId="0" borderId="0" xfId="0" applyFont="1" applyAlignment="1">
      <alignment vertical="top"/>
    </xf>
    <xf numFmtId="0" fontId="7" fillId="0" borderId="0" xfId="0" applyFont="1" applyAlignment="1">
      <alignment vertical="top"/>
    </xf>
    <xf numFmtId="0" fontId="11" fillId="0" borderId="0" xfId="0" applyFont="1" applyAlignment="1">
      <alignment vertical="top"/>
    </xf>
    <xf numFmtId="0" fontId="12" fillId="0" borderId="0" xfId="0" applyFont="1" applyAlignment="1">
      <alignment vertical="top" wrapText="1"/>
    </xf>
    <xf numFmtId="0" fontId="10" fillId="0" borderId="0" xfId="0" applyFont="1" applyAlignment="1">
      <alignment vertical="top" wrapText="1"/>
    </xf>
    <xf numFmtId="0" fontId="12" fillId="0" borderId="0" xfId="0" applyFont="1" applyAlignment="1">
      <alignment horizontal="justify" vertical="top"/>
    </xf>
    <xf numFmtId="0" fontId="11" fillId="0" borderId="0" xfId="0" applyFont="1" applyAlignment="1">
      <alignment horizontal="justify" vertical="top"/>
    </xf>
    <xf numFmtId="0" fontId="16" fillId="0" borderId="0" xfId="0" applyFont="1" applyAlignment="1">
      <alignment vertical="top"/>
    </xf>
    <xf numFmtId="0" fontId="16" fillId="0" borderId="0" xfId="0" applyFont="1" applyAlignment="1">
      <alignment vertical="top" wrapText="1"/>
    </xf>
    <xf numFmtId="0" fontId="7" fillId="0" borderId="0" xfId="0" applyFont="1" applyAlignment="1">
      <alignment vertical="top" wrapText="1"/>
    </xf>
    <xf numFmtId="0" fontId="18" fillId="0" borderId="0" xfId="0" applyFont="1" applyAlignment="1">
      <alignment vertical="top" wrapText="1"/>
    </xf>
    <xf numFmtId="0" fontId="0" fillId="0" borderId="0" xfId="0" applyAlignment="1">
      <alignment vertical="top"/>
    </xf>
    <xf numFmtId="0" fontId="9" fillId="0" borderId="0" xfId="0" applyFont="1" applyAlignment="1">
      <alignment vertical="top" wrapText="1"/>
    </xf>
    <xf numFmtId="0" fontId="21" fillId="9" borderId="0" xfId="0" applyFont="1" applyFill="1" applyBorder="1"/>
    <xf numFmtId="0" fontId="0" fillId="9" borderId="0" xfId="0" applyFill="1" applyBorder="1"/>
    <xf numFmtId="0" fontId="0" fillId="0" borderId="1" xfId="0" applyBorder="1" applyAlignment="1">
      <alignment wrapText="1"/>
    </xf>
    <xf numFmtId="0" fontId="0" fillId="0" borderId="3" xfId="0" applyBorder="1" applyAlignment="1">
      <alignment wrapText="1"/>
    </xf>
    <xf numFmtId="16" fontId="0" fillId="0" borderId="1" xfId="0" applyNumberFormat="1" applyBorder="1" applyAlignment="1">
      <alignment wrapText="1"/>
    </xf>
    <xf numFmtId="0" fontId="0" fillId="0" borderId="13" xfId="0" applyBorder="1" applyAlignment="1">
      <alignment wrapText="1"/>
    </xf>
    <xf numFmtId="0" fontId="0" fillId="0" borderId="14" xfId="0" applyBorder="1" applyAlignment="1">
      <alignment wrapText="1"/>
    </xf>
    <xf numFmtId="0" fontId="2" fillId="0" borderId="13" xfId="0" applyFont="1" applyBorder="1" applyAlignment="1">
      <alignment wrapText="1"/>
    </xf>
    <xf numFmtId="0" fontId="2" fillId="0" borderId="15" xfId="0" applyFont="1" applyBorder="1" applyAlignment="1">
      <alignment wrapText="1"/>
    </xf>
    <xf numFmtId="0" fontId="2" fillId="0" borderId="14" xfId="0" applyFont="1" applyBorder="1" applyAlignment="1">
      <alignment wrapText="1"/>
    </xf>
    <xf numFmtId="0" fontId="2" fillId="0" borderId="1" xfId="0" applyFont="1" applyBorder="1" applyAlignment="1">
      <alignment wrapText="1"/>
    </xf>
    <xf numFmtId="0" fontId="2" fillId="0" borderId="8" xfId="0" applyFont="1" applyBorder="1" applyAlignment="1">
      <alignment horizontal="left" vertical="top" wrapText="1"/>
    </xf>
    <xf numFmtId="0" fontId="0" fillId="0" borderId="12" xfId="0" applyBorder="1" applyAlignment="1">
      <alignment wrapText="1"/>
    </xf>
    <xf numFmtId="0" fontId="0" fillId="0" borderId="15" xfId="0" applyBorder="1" applyAlignment="1">
      <alignment wrapText="1"/>
    </xf>
    <xf numFmtId="16" fontId="0" fillId="0" borderId="13" xfId="0" applyNumberFormat="1" applyBorder="1" applyAlignment="1">
      <alignment wrapText="1"/>
    </xf>
    <xf numFmtId="0" fontId="2" fillId="0" borderId="8" xfId="0" applyFont="1" applyBorder="1" applyAlignment="1">
      <alignment wrapText="1"/>
    </xf>
    <xf numFmtId="0" fontId="0" fillId="0" borderId="11" xfId="0" applyBorder="1" applyAlignment="1">
      <alignment wrapText="1"/>
    </xf>
    <xf numFmtId="16" fontId="2" fillId="0" borderId="13" xfId="0" applyNumberFormat="1" applyFont="1" applyBorder="1" applyAlignment="1">
      <alignment vertical="top" wrapText="1"/>
    </xf>
    <xf numFmtId="0" fontId="0" fillId="0" borderId="14" xfId="0" applyBorder="1" applyAlignment="1">
      <alignment vertical="top"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'1_free harvest'!$N$6:$P$6</c:f>
              <c:strCache>
                <c:ptCount val="1"/>
                <c:pt idx="0">
                  <c:v>Females</c:v>
                </c:pt>
              </c:strCache>
            </c:strRef>
          </c:tx>
          <c:spPr>
            <a:solidFill>
              <a:srgbClr val="C00000"/>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harvest'!$N$9:$N$33</c:f>
              <c:numCache>
                <c:formatCode>0.0%</c:formatCode>
                <c:ptCount val="25"/>
                <c:pt idx="0">
                  <c:v>1</c:v>
                </c:pt>
                <c:pt idx="1">
                  <c:v>0.65</c:v>
                </c:pt>
                <c:pt idx="2">
                  <c:v>0.52</c:v>
                </c:pt>
                <c:pt idx="3">
                  <c:v>0.41600000000000004</c:v>
                </c:pt>
                <c:pt idx="4">
                  <c:v>0.33280000000000004</c:v>
                </c:pt>
                <c:pt idx="5">
                  <c:v>0.26624000000000003</c:v>
                </c:pt>
                <c:pt idx="6">
                  <c:v>0.21299200000000004</c:v>
                </c:pt>
                <c:pt idx="7">
                  <c:v>0.17039360000000003</c:v>
                </c:pt>
                <c:pt idx="8">
                  <c:v>0.13631488000000003</c:v>
                </c:pt>
                <c:pt idx="9">
                  <c:v>0.10905190400000003</c:v>
                </c:pt>
                <c:pt idx="10">
                  <c:v>8.7241523200000032E-2</c:v>
                </c:pt>
                <c:pt idx="11">
                  <c:v>6.9793218560000023E-2</c:v>
                </c:pt>
                <c:pt idx="12">
                  <c:v>5.5834574848000022E-2</c:v>
                </c:pt>
                <c:pt idx="13">
                  <c:v>4.4667659878400018E-2</c:v>
                </c:pt>
                <c:pt idx="14">
                  <c:v>3.5734127902720014E-2</c:v>
                </c:pt>
                <c:pt idx="15">
                  <c:v>2.8587302322176013E-2</c:v>
                </c:pt>
                <c:pt idx="16">
                  <c:v>2.2869841857740811E-2</c:v>
                </c:pt>
                <c:pt idx="17">
                  <c:v>1.8295873486192649E-2</c:v>
                </c:pt>
                <c:pt idx="18">
                  <c:v>1.4636698788954121E-2</c:v>
                </c:pt>
                <c:pt idx="19">
                  <c:v>1.1709359031163297E-2</c:v>
                </c:pt>
                <c:pt idx="20">
                  <c:v>9.3674872249306373E-3</c:v>
                </c:pt>
                <c:pt idx="21">
                  <c:v>7.4939897799445104E-3</c:v>
                </c:pt>
                <c:pt idx="22">
                  <c:v>5.995191823955609E-3</c:v>
                </c:pt>
                <c:pt idx="23">
                  <c:v>4.7961534591644877E-3</c:v>
                </c:pt>
                <c:pt idx="24">
                  <c:v>3.8369227673315902E-3</c:v>
                </c:pt>
              </c:numCache>
            </c:numRef>
          </c:val>
          <c:extLst>
            <c:ext xmlns:c16="http://schemas.microsoft.com/office/drawing/2014/chart" uri="{C3380CC4-5D6E-409C-BE32-E72D297353CC}">
              <c16:uniqueId val="{00000000-C4C2-4E6F-9AA3-5BD0EBE72C6B}"/>
            </c:ext>
          </c:extLst>
        </c:ser>
        <c:ser>
          <c:idx val="1"/>
          <c:order val="1"/>
          <c:tx>
            <c:strRef>
              <c:f>'1_free harvest'!$R$6:$T$6</c:f>
              <c:strCache>
                <c:ptCount val="1"/>
                <c:pt idx="0">
                  <c:v>Males</c:v>
                </c:pt>
              </c:strCache>
            </c:strRef>
          </c:tx>
          <c:spPr>
            <a:solidFill>
              <a:schemeClr val="tx2">
                <a:lumMod val="60000"/>
                <a:lumOff val="40000"/>
              </a:schemeClr>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harvest'!$R$9:$R$33</c:f>
              <c:numCache>
                <c:formatCode>0.0%</c:formatCode>
                <c:ptCount val="25"/>
                <c:pt idx="0">
                  <c:v>1</c:v>
                </c:pt>
                <c:pt idx="1">
                  <c:v>0.65</c:v>
                </c:pt>
                <c:pt idx="2" formatCode="0.00%">
                  <c:v>0.42250000000000004</c:v>
                </c:pt>
                <c:pt idx="3">
                  <c:v>0.27462500000000006</c:v>
                </c:pt>
                <c:pt idx="4">
                  <c:v>0.13731250000000003</c:v>
                </c:pt>
                <c:pt idx="5">
                  <c:v>6.8656250000000016E-2</c:v>
                </c:pt>
                <c:pt idx="6">
                  <c:v>3.4328125000000008E-2</c:v>
                </c:pt>
                <c:pt idx="7">
                  <c:v>1.7164062500000004E-2</c:v>
                </c:pt>
                <c:pt idx="8">
                  <c:v>8.582031250000002E-3</c:v>
                </c:pt>
                <c:pt idx="9">
                  <c:v>4.291015625000001E-3</c:v>
                </c:pt>
                <c:pt idx="10">
                  <c:v>2.1455078125000005E-3</c:v>
                </c:pt>
                <c:pt idx="11">
                  <c:v>1.0727539062500002E-3</c:v>
                </c:pt>
                <c:pt idx="12">
                  <c:v>5.3637695312500012E-4</c:v>
                </c:pt>
                <c:pt idx="13">
                  <c:v>2.6818847656250006E-4</c:v>
                </c:pt>
                <c:pt idx="14">
                  <c:v>1.3409423828125003E-4</c:v>
                </c:pt>
                <c:pt idx="15">
                  <c:v>6.7047119140625016E-5</c:v>
                </c:pt>
                <c:pt idx="16">
                  <c:v>3.3523559570312508E-5</c:v>
                </c:pt>
                <c:pt idx="17">
                  <c:v>1.6761779785156254E-5</c:v>
                </c:pt>
                <c:pt idx="18">
                  <c:v>8.3808898925781269E-6</c:v>
                </c:pt>
                <c:pt idx="19">
                  <c:v>4.1904449462890635E-6</c:v>
                </c:pt>
                <c:pt idx="20">
                  <c:v>2.0952224731445317E-6</c:v>
                </c:pt>
                <c:pt idx="21">
                  <c:v>1.0476112365722659E-6</c:v>
                </c:pt>
                <c:pt idx="22">
                  <c:v>5.2380561828613293E-7</c:v>
                </c:pt>
                <c:pt idx="23">
                  <c:v>2.6190280914306647E-7</c:v>
                </c:pt>
                <c:pt idx="24">
                  <c:v>1.3095140457153323E-7</c:v>
                </c:pt>
              </c:numCache>
            </c:numRef>
          </c:val>
          <c:extLst>
            <c:ext xmlns:c16="http://schemas.microsoft.com/office/drawing/2014/chart" uri="{C3380CC4-5D6E-409C-BE32-E72D297353CC}">
              <c16:uniqueId val="{00000002-C4C2-4E6F-9AA3-5BD0EBE72C6B}"/>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'2_Trophy hunting'!$Z$8</c:f>
              <c:strCache>
                <c:ptCount val="1"/>
                <c:pt idx="0">
                  <c:v>F</c:v>
                </c:pt>
              </c:strCache>
            </c:strRef>
          </c:tx>
          <c:spPr>
            <a:solidFill>
              <a:srgbClr val="C00000"/>
            </a:solidFill>
            <a:ln>
              <a:noFill/>
            </a:ln>
            <a:effectLst/>
          </c:spPr>
          <c:invertIfNegative val="0"/>
          <c:val>
            <c:numRef>
              <c:f>'2_Trophy hunting'!$AV$9:$AV$33</c:f>
              <c:numCache>
                <c:formatCode>0.0</c:formatCode>
                <c:ptCount val="25"/>
                <c:pt idx="0">
                  <c:v>1.8780882118059568</c:v>
                </c:pt>
                <c:pt idx="1">
                  <c:v>1.2207573376738718</c:v>
                </c:pt>
                <c:pt idx="2">
                  <c:v>0.97660587013909739</c:v>
                </c:pt>
                <c:pt idx="3">
                  <c:v>0.78128469611127804</c:v>
                </c:pt>
                <c:pt idx="4">
                  <c:v>0.62502775688902257</c:v>
                </c:pt>
                <c:pt idx="5">
                  <c:v>0.5000222055112179</c:v>
                </c:pt>
                <c:pt idx="6">
                  <c:v>0.40001776440897441</c:v>
                </c:pt>
                <c:pt idx="7">
                  <c:v>0.32001421152717952</c:v>
                </c:pt>
                <c:pt idx="8">
                  <c:v>0.25601136922174356</c:v>
                </c:pt>
                <c:pt idx="9">
                  <c:v>0.20480909537739489</c:v>
                </c:pt>
                <c:pt idx="10">
                  <c:v>0.16384727630191595</c:v>
                </c:pt>
                <c:pt idx="11">
                  <c:v>0.13107782104153276</c:v>
                </c:pt>
                <c:pt idx="12">
                  <c:v>0.10486225683322621</c:v>
                </c:pt>
                <c:pt idx="13">
                  <c:v>8.3889805466580966E-2</c:v>
                </c:pt>
                <c:pt idx="14">
                  <c:v>6.711184437326477E-2</c:v>
                </c:pt>
                <c:pt idx="15">
                  <c:v>5.3689475498611826E-2</c:v>
                </c:pt>
                <c:pt idx="16">
                  <c:v>4.2951580398889459E-2</c:v>
                </c:pt>
                <c:pt idx="17">
                  <c:v>3.4361264319111566E-2</c:v>
                </c:pt>
                <c:pt idx="18">
                  <c:v>2.7489011455289255E-2</c:v>
                </c:pt>
                <c:pt idx="19">
                  <c:v>2.1991209164231407E-2</c:v>
                </c:pt>
                <c:pt idx="20">
                  <c:v>1.7592967331385125E-2</c:v>
                </c:pt>
                <c:pt idx="21">
                  <c:v>1.4074373865108101E-2</c:v>
                </c:pt>
                <c:pt idx="22">
                  <c:v>1.125949909208648E-2</c:v>
                </c:pt>
                <c:pt idx="23">
                  <c:v>9.0075992736691861E-3</c:v>
                </c:pt>
                <c:pt idx="24">
                  <c:v>7.206079418935348E-3</c:v>
                </c:pt>
              </c:numCache>
            </c:numRef>
          </c:val>
          <c:extLst>
            <c:ext xmlns:c16="http://schemas.microsoft.com/office/drawing/2014/chart" uri="{C3380CC4-5D6E-409C-BE32-E72D297353CC}">
              <c16:uniqueId val="{00000000-487A-4F87-9F1F-85EBADEFB29D}"/>
            </c:ext>
          </c:extLst>
        </c:ser>
        <c:ser>
          <c:idx val="1"/>
          <c:order val="1"/>
          <c:tx>
            <c:strRef>
              <c:f>'2_Trophy hunting'!$AA$8</c:f>
              <c:strCache>
                <c:ptCount val="1"/>
                <c:pt idx="0">
                  <c:v>M</c:v>
                </c:pt>
              </c:strCache>
            </c:strRef>
          </c:tx>
          <c:spPr>
            <a:solidFill>
              <a:schemeClr val="tx2">
                <a:lumMod val="60000"/>
                <a:lumOff val="40000"/>
              </a:schemeClr>
            </a:solidFill>
            <a:ln>
              <a:noFill/>
            </a:ln>
            <a:effectLst/>
          </c:spPr>
          <c:invertIfNegative val="0"/>
          <c:val>
            <c:numRef>
              <c:f>'2_Trophy hunting'!$AW$9:$AW$33</c:f>
              <c:numCache>
                <c:formatCode>0.0</c:formatCode>
                <c:ptCount val="25"/>
                <c:pt idx="0">
                  <c:v>1.8780882118059568</c:v>
                </c:pt>
                <c:pt idx="1">
                  <c:v>1.2207573376738718</c:v>
                </c:pt>
                <c:pt idx="2">
                  <c:v>1.1963421909203944</c:v>
                </c:pt>
                <c:pt idx="3">
                  <c:v>1.1724153471019867</c:v>
                </c:pt>
                <c:pt idx="4">
                  <c:v>1.1489670401599468</c:v>
                </c:pt>
                <c:pt idx="5">
                  <c:v>1.1259876993567479</c:v>
                </c:pt>
                <c:pt idx="6">
                  <c:v>1.103467945369613</c:v>
                </c:pt>
                <c:pt idx="7">
                  <c:v>1.0813985864622206</c:v>
                </c:pt>
                <c:pt idx="8">
                  <c:v>1.0597706147329762</c:v>
                </c:pt>
                <c:pt idx="9">
                  <c:v>0.52988530736648809</c:v>
                </c:pt>
                <c:pt idx="10">
                  <c:v>0.26494265368324404</c:v>
                </c:pt>
                <c:pt idx="11">
                  <c:v>0.13247132684162202</c:v>
                </c:pt>
                <c:pt idx="12">
                  <c:v>6.6235663420811011E-2</c:v>
                </c:pt>
                <c:pt idx="13">
                  <c:v>3.3117831710405506E-2</c:v>
                </c:pt>
                <c:pt idx="14">
                  <c:v>1.6558915855202753E-2</c:v>
                </c:pt>
                <c:pt idx="15">
                  <c:v>8.2794579276013764E-3</c:v>
                </c:pt>
                <c:pt idx="16">
                  <c:v>4.1397289638006882E-3</c:v>
                </c:pt>
                <c:pt idx="17">
                  <c:v>2.0698644819003441E-3</c:v>
                </c:pt>
                <c:pt idx="18">
                  <c:v>1.0349322409501721E-3</c:v>
                </c:pt>
                <c:pt idx="19">
                  <c:v>5.1746612047508603E-4</c:v>
                </c:pt>
                <c:pt idx="20">
                  <c:v>2.5873306023754301E-4</c:v>
                </c:pt>
                <c:pt idx="21">
                  <c:v>1.2936653011877151E-4</c:v>
                </c:pt>
                <c:pt idx="22">
                  <c:v>6.4683265059385753E-5</c:v>
                </c:pt>
                <c:pt idx="23">
                  <c:v>3.2341632529692877E-5</c:v>
                </c:pt>
                <c:pt idx="24">
                  <c:v>1.6170816264846438E-5</c:v>
                </c:pt>
              </c:numCache>
            </c:numRef>
          </c:val>
          <c:extLst>
            <c:ext xmlns:c16="http://schemas.microsoft.com/office/drawing/2014/chart" uri="{C3380CC4-5D6E-409C-BE32-E72D297353CC}">
              <c16:uniqueId val="{00000001-487A-4F87-9F1F-85EBADEFB29D}"/>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'3_maximum harvest'!$N$6:$P$6</c:f>
              <c:strCache>
                <c:ptCount val="1"/>
                <c:pt idx="0">
                  <c:v>Females</c:v>
                </c:pt>
              </c:strCache>
            </c:strRef>
          </c:tx>
          <c:spPr>
            <a:solidFill>
              <a:srgbClr val="C00000"/>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harvest'!$N$9:$N$33</c:f>
              <c:numCache>
                <c:formatCode>0.0%</c:formatCode>
                <c:ptCount val="25"/>
                <c:pt idx="0">
                  <c:v>1</c:v>
                </c:pt>
                <c:pt idx="1">
                  <c:v>0.28000000000000003</c:v>
                </c:pt>
                <c:pt idx="2">
                  <c:v>0.25200000000000006</c:v>
                </c:pt>
                <c:pt idx="3">
                  <c:v>0.22680000000000006</c:v>
                </c:pt>
                <c:pt idx="4">
                  <c:v>0.20412000000000005</c:v>
                </c:pt>
                <c:pt idx="5">
                  <c:v>0.18370800000000004</c:v>
                </c:pt>
                <c:pt idx="6">
                  <c:v>0.16533720000000005</c:v>
                </c:pt>
                <c:pt idx="7">
                  <c:v>0.14880348000000004</c:v>
                </c:pt>
                <c:pt idx="8">
                  <c:v>0.13392313200000006</c:v>
                </c:pt>
                <c:pt idx="9">
                  <c:v>0.12053081880000005</c:v>
                </c:pt>
                <c:pt idx="10">
                  <c:v>0.10847773692000005</c:v>
                </c:pt>
                <c:pt idx="11">
                  <c:v>9.762996322800005E-2</c:v>
                </c:pt>
                <c:pt idx="12">
                  <c:v>8.7866966905200045E-2</c:v>
                </c:pt>
                <c:pt idx="13">
                  <c:v>7.9080270214680046E-2</c:v>
                </c:pt>
                <c:pt idx="14">
                  <c:v>7.117224319321204E-2</c:v>
                </c:pt>
                <c:pt idx="15">
                  <c:v>6.405501887389084E-2</c:v>
                </c:pt>
                <c:pt idx="16">
                  <c:v>5.764951698650176E-2</c:v>
                </c:pt>
                <c:pt idx="17">
                  <c:v>5.1884565287851583E-2</c:v>
                </c:pt>
                <c:pt idx="18">
                  <c:v>4.6696108759066428E-2</c:v>
                </c:pt>
                <c:pt idx="19">
                  <c:v>4.2026497883159784E-2</c:v>
                </c:pt>
                <c:pt idx="20">
                  <c:v>3.7823848094843807E-2</c:v>
                </c:pt>
                <c:pt idx="21">
                  <c:v>3.4041463285359425E-2</c:v>
                </c:pt>
                <c:pt idx="22">
                  <c:v>3.0637316956823483E-2</c:v>
                </c:pt>
                <c:pt idx="23">
                  <c:v>2.7573585261141134E-2</c:v>
                </c:pt>
                <c:pt idx="24">
                  <c:v>2.4816226735027022E-2</c:v>
                </c:pt>
              </c:numCache>
            </c:numRef>
          </c:val>
          <c:extLst>
            <c:ext xmlns:c16="http://schemas.microsoft.com/office/drawing/2014/chart" uri="{C3380CC4-5D6E-409C-BE32-E72D297353CC}">
              <c16:uniqueId val="{00000000-0D7E-496F-A99E-617C9AEDB761}"/>
            </c:ext>
          </c:extLst>
        </c:ser>
        <c:ser>
          <c:idx val="1"/>
          <c:order val="1"/>
          <c:tx>
            <c:strRef>
              <c:f>'3_maximum harvest'!$R$6:$T$6</c:f>
              <c:strCache>
                <c:ptCount val="1"/>
                <c:pt idx="0">
                  <c:v>Males</c:v>
                </c:pt>
              </c:strCache>
            </c:strRef>
          </c:tx>
          <c:spPr>
            <a:solidFill>
              <a:schemeClr val="tx2">
                <a:lumMod val="60000"/>
                <a:lumOff val="40000"/>
              </a:schemeClr>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harvest'!$R$9:$R$33</c:f>
              <c:numCache>
                <c:formatCode>0.0%</c:formatCode>
                <c:ptCount val="25"/>
                <c:pt idx="0">
                  <c:v>1</c:v>
                </c:pt>
                <c:pt idx="1">
                  <c:v>0.28000000000000003</c:v>
                </c:pt>
                <c:pt idx="2" formatCode="0.00%">
                  <c:v>6.4399999999999999E-2</c:v>
                </c:pt>
                <c:pt idx="3">
                  <c:v>6.3112000000000001E-2</c:v>
                </c:pt>
                <c:pt idx="4">
                  <c:v>6.1849760000000004E-2</c:v>
                </c:pt>
                <c:pt idx="5">
                  <c:v>6.0612764800000003E-2</c:v>
                </c:pt>
                <c:pt idx="6">
                  <c:v>5.9400509504000006E-2</c:v>
                </c:pt>
                <c:pt idx="7">
                  <c:v>5.8212499313920002E-2</c:v>
                </c:pt>
                <c:pt idx="8">
                  <c:v>5.7048249327641604E-2</c:v>
                </c:pt>
                <c:pt idx="9">
                  <c:v>5.590728434108877E-2</c:v>
                </c:pt>
                <c:pt idx="10">
                  <c:v>2.7953642170544385E-2</c:v>
                </c:pt>
                <c:pt idx="11">
                  <c:v>1.3976821085272192E-2</c:v>
                </c:pt>
                <c:pt idx="12">
                  <c:v>6.9884105426360962E-3</c:v>
                </c:pt>
                <c:pt idx="13">
                  <c:v>3.4942052713180481E-3</c:v>
                </c:pt>
                <c:pt idx="14">
                  <c:v>1.7471026356590241E-3</c:v>
                </c:pt>
                <c:pt idx="15">
                  <c:v>8.7355131782951203E-4</c:v>
                </c:pt>
                <c:pt idx="16">
                  <c:v>4.3677565891475601E-4</c:v>
                </c:pt>
                <c:pt idx="17">
                  <c:v>2.1838782945737801E-4</c:v>
                </c:pt>
                <c:pt idx="18">
                  <c:v>1.09193914728689E-4</c:v>
                </c:pt>
                <c:pt idx="19">
                  <c:v>5.4596957364344502E-5</c:v>
                </c:pt>
                <c:pt idx="20">
                  <c:v>2.7298478682172251E-5</c:v>
                </c:pt>
                <c:pt idx="21">
                  <c:v>1.3649239341086125E-5</c:v>
                </c:pt>
                <c:pt idx="22">
                  <c:v>6.8246196705430627E-6</c:v>
                </c:pt>
                <c:pt idx="23">
                  <c:v>3.4123098352715314E-6</c:v>
                </c:pt>
                <c:pt idx="24">
                  <c:v>1.7061549176357657E-6</c:v>
                </c:pt>
              </c:numCache>
            </c:numRef>
          </c:val>
          <c:extLst>
            <c:ext xmlns:c16="http://schemas.microsoft.com/office/drawing/2014/chart" uri="{C3380CC4-5D6E-409C-BE32-E72D297353CC}">
              <c16:uniqueId val="{00000001-0D7E-496F-A99E-617C9AEDB761}"/>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'3_maximum harvest'!$N$6:$P$6</c:f>
              <c:strCache>
                <c:ptCount val="1"/>
                <c:pt idx="0">
                  <c:v>Females</c:v>
                </c:pt>
              </c:strCache>
            </c:strRef>
          </c:tx>
          <c:spPr>
            <a:solidFill>
              <a:srgbClr val="C00000"/>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harvest'!$AE$9:$AE$33</c:f>
              <c:numCache>
                <c:formatCode>0%</c:formatCode>
                <c:ptCount val="25"/>
                <c:pt idx="0">
                  <c:v>0.29471552041143578</c:v>
                </c:pt>
                <c:pt idx="1">
                  <c:v>8.2520345715202031E-2</c:v>
                </c:pt>
                <c:pt idx="2">
                  <c:v>7.4268311143681834E-2</c:v>
                </c:pt>
                <c:pt idx="3">
                  <c:v>6.6841480029313657E-2</c:v>
                </c:pt>
                <c:pt idx="4" formatCode="0.0%">
                  <c:v>6.0157332026382286E-2</c:v>
                </c:pt>
                <c:pt idx="5" formatCode="0.0%">
                  <c:v>5.4141598823744058E-2</c:v>
                </c:pt>
                <c:pt idx="6" formatCode="0.0%">
                  <c:v>4.8727438941369654E-2</c:v>
                </c:pt>
                <c:pt idx="7" formatCode="0.0%">
                  <c:v>4.3854695047232689E-2</c:v>
                </c:pt>
                <c:pt idx="8" formatCode="0.0%">
                  <c:v>3.9469225542509423E-2</c:v>
                </c:pt>
                <c:pt idx="9" formatCode="0.0%">
                  <c:v>3.5522302988258481E-2</c:v>
                </c:pt>
                <c:pt idx="10" formatCode="0.0%">
                  <c:v>3.1970072689432638E-2</c:v>
                </c:pt>
                <c:pt idx="11" formatCode="0.0%">
                  <c:v>2.8773065420489373E-2</c:v>
                </c:pt>
                <c:pt idx="12" formatCode="0.0%">
                  <c:v>2.5895758878440436E-2</c:v>
                </c:pt>
                <c:pt idx="13" formatCode="0.0%">
                  <c:v>2.3306182990596395E-2</c:v>
                </c:pt>
                <c:pt idx="14" formatCode="0.0%">
                  <c:v>2.0975564691536754E-2</c:v>
                </c:pt>
                <c:pt idx="15" formatCode="0.0%">
                  <c:v>1.8878008222383079E-2</c:v>
                </c:pt>
                <c:pt idx="16" formatCode="0.0%">
                  <c:v>1.6990207400144772E-2</c:v>
                </c:pt>
                <c:pt idx="17" formatCode="0.0%">
                  <c:v>1.5291186660130296E-2</c:v>
                </c:pt>
                <c:pt idx="18" formatCode="0.0%">
                  <c:v>1.3762067994117267E-2</c:v>
                </c:pt>
                <c:pt idx="19" formatCode="0.0%">
                  <c:v>1.238586119470554E-2</c:v>
                </c:pt>
                <c:pt idx="20" formatCode="0.0%">
                  <c:v>1.1147275075234987E-2</c:v>
                </c:pt>
                <c:pt idx="21" formatCode="0.0%">
                  <c:v>1.0032547567711486E-2</c:v>
                </c:pt>
                <c:pt idx="22" formatCode="0.0%">
                  <c:v>9.0292928109403387E-3</c:v>
                </c:pt>
                <c:pt idx="23" formatCode="0.0%">
                  <c:v>8.126363529846305E-3</c:v>
                </c:pt>
                <c:pt idx="24" formatCode="0.0%">
                  <c:v>7.3137271768616745E-3</c:v>
                </c:pt>
              </c:numCache>
            </c:numRef>
          </c:val>
          <c:extLst>
            <c:ext xmlns:c16="http://schemas.microsoft.com/office/drawing/2014/chart" uri="{C3380CC4-5D6E-409C-BE32-E72D297353CC}">
              <c16:uniqueId val="{00000000-EB8F-4977-86C9-3025C5233DB7}"/>
            </c:ext>
          </c:extLst>
        </c:ser>
        <c:ser>
          <c:idx val="1"/>
          <c:order val="1"/>
          <c:tx>
            <c:strRef>
              <c:f>'3_maximum harvest'!$R$6:$T$6</c:f>
              <c:strCache>
                <c:ptCount val="1"/>
                <c:pt idx="0">
                  <c:v>Males</c:v>
                </c:pt>
              </c:strCache>
            </c:strRef>
          </c:tx>
          <c:spPr>
            <a:solidFill>
              <a:schemeClr val="accent1"/>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harvest'!$AF$9:$AF$33</c:f>
              <c:numCache>
                <c:formatCode>0%</c:formatCode>
                <c:ptCount val="25"/>
                <c:pt idx="0">
                  <c:v>0.29471552041143578</c:v>
                </c:pt>
                <c:pt idx="1">
                  <c:v>8.2520345715202031E-2</c:v>
                </c:pt>
                <c:pt idx="2">
                  <c:v>1.8979679514496466E-2</c:v>
                </c:pt>
                <c:pt idx="3">
                  <c:v>1.8600085924206537E-2</c:v>
                </c:pt>
                <c:pt idx="4" formatCode="0.0%">
                  <c:v>1.8228084205722406E-2</c:v>
                </c:pt>
                <c:pt idx="5" formatCode="0.0%">
                  <c:v>1.7863522521607958E-2</c:v>
                </c:pt>
                <c:pt idx="6" formatCode="0.0%">
                  <c:v>1.7506252071175798E-2</c:v>
                </c:pt>
                <c:pt idx="7" formatCode="0.0%">
                  <c:v>1.7156127029752281E-2</c:v>
                </c:pt>
                <c:pt idx="8" formatCode="0.0%">
                  <c:v>1.6813004489157235E-2</c:v>
                </c:pt>
                <c:pt idx="9" formatCode="0.0%">
                  <c:v>1.6476744399374091E-2</c:v>
                </c:pt>
                <c:pt idx="10" formatCode="0.0%">
                  <c:v>8.2383721996870454E-3</c:v>
                </c:pt>
                <c:pt idx="11" formatCode="0.0%">
                  <c:v>4.1191860998435227E-3</c:v>
                </c:pt>
                <c:pt idx="12" formatCode="0.0%">
                  <c:v>2.0595930499217614E-3</c:v>
                </c:pt>
                <c:pt idx="13" formatCode="0.0%">
                  <c:v>1.0297965249608807E-3</c:v>
                </c:pt>
                <c:pt idx="14" formatCode="0.0%">
                  <c:v>5.1489826248044034E-4</c:v>
                </c:pt>
                <c:pt idx="15" formatCode="0.0%">
                  <c:v>2.5744913124022017E-4</c:v>
                </c:pt>
                <c:pt idx="16" formatCode="0.0%">
                  <c:v>1.2872456562011008E-4</c:v>
                </c:pt>
                <c:pt idx="17" formatCode="0.0%">
                  <c:v>6.4362282810055042E-5</c:v>
                </c:pt>
                <c:pt idx="18" formatCode="0.0%">
                  <c:v>3.2181141405027521E-5</c:v>
                </c:pt>
                <c:pt idx="19" formatCode="0.0%">
                  <c:v>1.6090570702513761E-5</c:v>
                </c:pt>
                <c:pt idx="20" formatCode="0.0%">
                  <c:v>8.0452853512568803E-6</c:v>
                </c:pt>
                <c:pt idx="21" formatCode="0.0%">
                  <c:v>4.0226426756284402E-6</c:v>
                </c:pt>
                <c:pt idx="22" formatCode="0.0%">
                  <c:v>2.0113213378142201E-6</c:v>
                </c:pt>
                <c:pt idx="23" formatCode="0.0%">
                  <c:v>1.00566066890711E-6</c:v>
                </c:pt>
                <c:pt idx="24" formatCode="0.0%">
                  <c:v>5.0283033445355502E-7</c:v>
                </c:pt>
              </c:numCache>
            </c:numRef>
          </c:val>
          <c:extLst>
            <c:ext xmlns:c16="http://schemas.microsoft.com/office/drawing/2014/chart" uri="{C3380CC4-5D6E-409C-BE32-E72D297353CC}">
              <c16:uniqueId val="{00000001-EB8F-4977-86C9-3025C5233DB7}"/>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'3_maximum harvest'!$Z$8</c:f>
              <c:strCache>
                <c:ptCount val="1"/>
                <c:pt idx="0">
                  <c:v>F</c:v>
                </c:pt>
              </c:strCache>
            </c:strRef>
          </c:tx>
          <c:spPr>
            <a:solidFill>
              <a:srgbClr val="C00000"/>
            </a:solidFill>
            <a:ln>
              <a:noFill/>
            </a:ln>
            <a:effectLst/>
          </c:spPr>
          <c:invertIfNegative val="0"/>
          <c:val>
            <c:numRef>
              <c:f>'3_maximum harvest'!$Z$9:$Z$33</c:f>
              <c:numCache>
                <c:formatCode>0.0</c:formatCode>
                <c:ptCount val="25"/>
                <c:pt idx="0">
                  <c:v>212.19517469623372</c:v>
                </c:pt>
                <c:pt idx="1">
                  <c:v>8.2520345715201984</c:v>
                </c:pt>
                <c:pt idx="2">
                  <c:v>7.42683111436817</c:v>
                </c:pt>
                <c:pt idx="3">
                  <c:v>6.6841480029313729</c:v>
                </c:pt>
                <c:pt idx="4">
                  <c:v>6.0157332026382235</c:v>
                </c:pt>
                <c:pt idx="5">
                  <c:v>5.4141598823744062</c:v>
                </c:pt>
                <c:pt idx="6">
                  <c:v>4.872743894136967</c:v>
                </c:pt>
                <c:pt idx="7">
                  <c:v>4.3854695047232681</c:v>
                </c:pt>
                <c:pt idx="8">
                  <c:v>3.9469225542509392</c:v>
                </c:pt>
                <c:pt idx="9">
                  <c:v>3.5522302988258438</c:v>
                </c:pt>
                <c:pt idx="10">
                  <c:v>3.1970072689432634</c:v>
                </c:pt>
                <c:pt idx="11">
                  <c:v>2.8773065420489381</c:v>
                </c:pt>
                <c:pt idx="12">
                  <c:v>2.5895758878440418</c:v>
                </c:pt>
                <c:pt idx="13">
                  <c:v>2.3306182990596405</c:v>
                </c:pt>
                <c:pt idx="14">
                  <c:v>2.0975564691536732</c:v>
                </c:pt>
                <c:pt idx="15">
                  <c:v>1.887800822238308</c:v>
                </c:pt>
                <c:pt idx="16">
                  <c:v>1.6990207400144755</c:v>
                </c:pt>
                <c:pt idx="17">
                  <c:v>1.52911866601303</c:v>
                </c:pt>
                <c:pt idx="18">
                  <c:v>1.3762067994117277</c:v>
                </c:pt>
                <c:pt idx="19">
                  <c:v>1.2385861194705523</c:v>
                </c:pt>
                <c:pt idx="20">
                  <c:v>1.1147275075235008</c:v>
                </c:pt>
                <c:pt idx="21">
                  <c:v>1.0032547567711472</c:v>
                </c:pt>
                <c:pt idx="22">
                  <c:v>0.9029292810940337</c:v>
                </c:pt>
                <c:pt idx="23">
                  <c:v>0.81263635298463033</c:v>
                </c:pt>
                <c:pt idx="24">
                  <c:v>7.3137271768616747</c:v>
                </c:pt>
              </c:numCache>
            </c:numRef>
          </c:val>
          <c:extLst>
            <c:ext xmlns:c16="http://schemas.microsoft.com/office/drawing/2014/chart" uri="{C3380CC4-5D6E-409C-BE32-E72D297353CC}">
              <c16:uniqueId val="{00000000-EA99-4417-ABF6-E4EDD132CFAA}"/>
            </c:ext>
          </c:extLst>
        </c:ser>
        <c:ser>
          <c:idx val="1"/>
          <c:order val="1"/>
          <c:tx>
            <c:strRef>
              <c:f>'3_maximum harvest'!$AA$8</c:f>
              <c:strCache>
                <c:ptCount val="1"/>
                <c:pt idx="0">
                  <c:v>M</c:v>
                </c:pt>
              </c:strCache>
            </c:strRef>
          </c:tx>
          <c:spPr>
            <a:solidFill>
              <a:schemeClr val="tx2">
                <a:lumMod val="60000"/>
                <a:lumOff val="40000"/>
              </a:schemeClr>
            </a:solidFill>
            <a:ln>
              <a:noFill/>
            </a:ln>
            <a:effectLst/>
          </c:spPr>
          <c:invertIfNegative val="0"/>
          <c:val>
            <c:numRef>
              <c:f>'3_maximum harvest'!$AA$9:$AA$33</c:f>
              <c:numCache>
                <c:formatCode>0.0</c:formatCode>
                <c:ptCount val="25"/>
                <c:pt idx="0">
                  <c:v>212.19517469623372</c:v>
                </c:pt>
                <c:pt idx="1">
                  <c:v>63.540666200705559</c:v>
                </c:pt>
                <c:pt idx="2">
                  <c:v>0.37959359028992878</c:v>
                </c:pt>
                <c:pt idx="3">
                  <c:v>0.37200171848412822</c:v>
                </c:pt>
                <c:pt idx="4">
                  <c:v>0.36456168411444878</c:v>
                </c:pt>
                <c:pt idx="5">
                  <c:v>0.35727045043216066</c:v>
                </c:pt>
                <c:pt idx="6">
                  <c:v>0.3501250414235173</c:v>
                </c:pt>
                <c:pt idx="7">
                  <c:v>0.34312254059504355</c:v>
                </c:pt>
                <c:pt idx="8">
                  <c:v>0.33626008978314559</c:v>
                </c:pt>
                <c:pt idx="9">
                  <c:v>8.2383721996870456</c:v>
                </c:pt>
                <c:pt idx="10">
                  <c:v>4.1191860998435228</c:v>
                </c:pt>
                <c:pt idx="11">
                  <c:v>2.0595930499217614</c:v>
                </c:pt>
                <c:pt idx="12">
                  <c:v>1.0297965249608807</c:v>
                </c:pt>
                <c:pt idx="13">
                  <c:v>0.51489826248044035</c:v>
                </c:pt>
                <c:pt idx="14">
                  <c:v>0.25744913124022017</c:v>
                </c:pt>
                <c:pt idx="15">
                  <c:v>0.12872456562011009</c:v>
                </c:pt>
                <c:pt idx="16">
                  <c:v>6.4362282810055044E-2</c:v>
                </c:pt>
                <c:pt idx="17">
                  <c:v>3.2181141405027522E-2</c:v>
                </c:pt>
                <c:pt idx="18">
                  <c:v>1.6090570702513761E-2</c:v>
                </c:pt>
                <c:pt idx="19">
                  <c:v>8.0452853512568805E-3</c:v>
                </c:pt>
                <c:pt idx="20">
                  <c:v>4.0226426756284402E-3</c:v>
                </c:pt>
                <c:pt idx="21">
                  <c:v>2.0113213378142201E-3</c:v>
                </c:pt>
                <c:pt idx="22">
                  <c:v>1.0056606689071101E-3</c:v>
                </c:pt>
                <c:pt idx="23">
                  <c:v>5.0283033445355503E-4</c:v>
                </c:pt>
                <c:pt idx="24">
                  <c:v>5.0283033445355503E-4</c:v>
                </c:pt>
              </c:numCache>
            </c:numRef>
          </c:val>
          <c:extLst>
            <c:ext xmlns:c16="http://schemas.microsoft.com/office/drawing/2014/chart" uri="{C3380CC4-5D6E-409C-BE32-E72D297353CC}">
              <c16:uniqueId val="{00000001-EA99-4417-ABF6-E4EDD132CFAA}"/>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'3_maximum harvest'!$Z$8</c:f>
              <c:strCache>
                <c:ptCount val="1"/>
                <c:pt idx="0">
                  <c:v>F</c:v>
                </c:pt>
              </c:strCache>
            </c:strRef>
          </c:tx>
          <c:spPr>
            <a:solidFill>
              <a:srgbClr val="C00000"/>
            </a:solidFill>
            <a:ln>
              <a:noFill/>
            </a:ln>
            <a:effectLst/>
          </c:spPr>
          <c:invertIfNegative val="0"/>
          <c:val>
            <c:numRef>
              <c:f>'3_maximum harvest'!$AS$9:$AS$33</c:f>
              <c:numCache>
                <c:formatCode>0.0</c:formatCode>
                <c:ptCount val="25"/>
                <c:pt idx="0">
                  <c:v>208.48673421857882</c:v>
                </c:pt>
                <c:pt idx="1">
                  <c:v>7.213671237776822</c:v>
                </c:pt>
                <c:pt idx="2">
                  <c:v>6.4923041139991318</c:v>
                </c:pt>
                <c:pt idx="3">
                  <c:v>5.8430737025992379</c:v>
                </c:pt>
                <c:pt idx="4">
                  <c:v>5.2587663323393024</c:v>
                </c:pt>
                <c:pt idx="5">
                  <c:v>4.7328896991053773</c:v>
                </c:pt>
                <c:pt idx="6">
                  <c:v>4.2596007291948412</c:v>
                </c:pt>
                <c:pt idx="7">
                  <c:v>3.8336406562753549</c:v>
                </c:pt>
                <c:pt idx="8">
                  <c:v>3.450276590647817</c:v>
                </c:pt>
                <c:pt idx="9">
                  <c:v>3.1052489315830338</c:v>
                </c:pt>
                <c:pt idx="10">
                  <c:v>2.7947240384247345</c:v>
                </c:pt>
                <c:pt idx="11">
                  <c:v>2.515251634582262</c:v>
                </c:pt>
                <c:pt idx="12">
                  <c:v>2.2637264711240332</c:v>
                </c:pt>
                <c:pt idx="13">
                  <c:v>2.0373538240116327</c:v>
                </c:pt>
                <c:pt idx="14">
                  <c:v>1.8336184416104664</c:v>
                </c:pt>
                <c:pt idx="15">
                  <c:v>1.6502565974494219</c:v>
                </c:pt>
                <c:pt idx="16">
                  <c:v>1.4852309377044779</c:v>
                </c:pt>
                <c:pt idx="17">
                  <c:v>1.3367078439340321</c:v>
                </c:pt>
                <c:pt idx="18">
                  <c:v>1.2030370595406297</c:v>
                </c:pt>
                <c:pt idx="19">
                  <c:v>1.082733353586564</c:v>
                </c:pt>
                <c:pt idx="20">
                  <c:v>0.9744600182279114</c:v>
                </c:pt>
                <c:pt idx="21">
                  <c:v>0.87701401640511667</c:v>
                </c:pt>
                <c:pt idx="22">
                  <c:v>0.78931261476460624</c:v>
                </c:pt>
                <c:pt idx="23">
                  <c:v>0.71038135328814567</c:v>
                </c:pt>
                <c:pt idx="24">
                  <c:v>7.2216976771348387</c:v>
                </c:pt>
              </c:numCache>
            </c:numRef>
          </c:val>
          <c:extLst>
            <c:ext xmlns:c16="http://schemas.microsoft.com/office/drawing/2014/chart" uri="{C3380CC4-5D6E-409C-BE32-E72D297353CC}">
              <c16:uniqueId val="{00000000-C452-427C-9D0D-501487EF5CD9}"/>
            </c:ext>
          </c:extLst>
        </c:ser>
        <c:ser>
          <c:idx val="1"/>
          <c:order val="1"/>
          <c:tx>
            <c:strRef>
              <c:f>'3_maximum harvest'!$AA$8</c:f>
              <c:strCache>
                <c:ptCount val="1"/>
                <c:pt idx="0">
                  <c:v>M</c:v>
                </c:pt>
              </c:strCache>
            </c:strRef>
          </c:tx>
          <c:spPr>
            <a:solidFill>
              <a:schemeClr val="tx2">
                <a:lumMod val="60000"/>
                <a:lumOff val="40000"/>
              </a:schemeClr>
            </a:solidFill>
            <a:ln>
              <a:noFill/>
            </a:ln>
            <a:effectLst/>
          </c:spPr>
          <c:invertIfNegative val="0"/>
          <c:val>
            <c:numRef>
              <c:f>'3_maximum harvest'!$AT$9:$AT$33</c:f>
              <c:numCache>
                <c:formatCode>0.0</c:formatCode>
                <c:ptCount val="25"/>
                <c:pt idx="0">
                  <c:v>208.48673421857882</c:v>
                </c:pt>
                <c:pt idx="1">
                  <c:v>62.502302866962182</c:v>
                </c:pt>
                <c:pt idx="2">
                  <c:v>0.14077002352895235</c:v>
                </c:pt>
                <c:pt idx="3">
                  <c:v>0.13795462305837133</c:v>
                </c:pt>
                <c:pt idx="4">
                  <c:v>0.13519553059720701</c:v>
                </c:pt>
                <c:pt idx="5">
                  <c:v>0.13249161998526371</c:v>
                </c:pt>
                <c:pt idx="6">
                  <c:v>0.12984178758555831</c:v>
                </c:pt>
                <c:pt idx="7">
                  <c:v>0.12724495183384377</c:v>
                </c:pt>
                <c:pt idx="8">
                  <c:v>0.12470005279716981</c:v>
                </c:pt>
                <c:pt idx="9">
                  <c:v>8.031043363440789</c:v>
                </c:pt>
                <c:pt idx="10">
                  <c:v>4.0155216817203945</c:v>
                </c:pt>
                <c:pt idx="11">
                  <c:v>2.0077608408601972</c:v>
                </c:pt>
                <c:pt idx="12">
                  <c:v>1.0038804204300986</c:v>
                </c:pt>
                <c:pt idx="13">
                  <c:v>0.50194021021504931</c:v>
                </c:pt>
                <c:pt idx="14">
                  <c:v>0.25097010510752465</c:v>
                </c:pt>
                <c:pt idx="15">
                  <c:v>0.12548505255376233</c:v>
                </c:pt>
                <c:pt idx="16">
                  <c:v>6.2742526276881164E-2</c:v>
                </c:pt>
                <c:pt idx="17">
                  <c:v>3.1371263138440582E-2</c:v>
                </c:pt>
                <c:pt idx="18">
                  <c:v>1.5685631569220291E-2</c:v>
                </c:pt>
                <c:pt idx="19">
                  <c:v>7.8428157846101455E-3</c:v>
                </c:pt>
                <c:pt idx="20">
                  <c:v>3.9214078923050727E-3</c:v>
                </c:pt>
                <c:pt idx="21">
                  <c:v>1.9607039461525364E-3</c:v>
                </c:pt>
                <c:pt idx="22">
                  <c:v>9.8035197307626818E-4</c:v>
                </c:pt>
                <c:pt idx="23">
                  <c:v>4.9017598653813409E-4</c:v>
                </c:pt>
                <c:pt idx="24">
                  <c:v>4.9650316049584461E-4</c:v>
                </c:pt>
              </c:numCache>
            </c:numRef>
          </c:val>
          <c:extLst>
            <c:ext xmlns:c16="http://schemas.microsoft.com/office/drawing/2014/chart" uri="{C3380CC4-5D6E-409C-BE32-E72D297353CC}">
              <c16:uniqueId val="{00000001-C452-427C-9D0D-501487EF5CD9}"/>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'3_maximum harvest'!$Z$8</c:f>
              <c:strCache>
                <c:ptCount val="1"/>
                <c:pt idx="0">
                  <c:v>F</c:v>
                </c:pt>
              </c:strCache>
            </c:strRef>
          </c:tx>
          <c:spPr>
            <a:solidFill>
              <a:srgbClr val="C00000"/>
            </a:solidFill>
            <a:ln>
              <a:noFill/>
            </a:ln>
            <a:effectLst/>
          </c:spPr>
          <c:invertIfNegative val="0"/>
          <c:val>
            <c:numRef>
              <c:f>'3_maximum harvest'!$AV$9:$AV$33</c:f>
              <c:numCache>
                <c:formatCode>0.0</c:formatCode>
                <c:ptCount val="25"/>
                <c:pt idx="0">
                  <c:v>3.7084404776549129</c:v>
                </c:pt>
                <c:pt idx="1">
                  <c:v>1.038363333743376</c:v>
                </c:pt>
                <c:pt idx="2">
                  <c:v>0.93452700036903824</c:v>
                </c:pt>
                <c:pt idx="3">
                  <c:v>0.84107430033213459</c:v>
                </c:pt>
                <c:pt idx="4">
                  <c:v>0.75696687029892096</c:v>
                </c:pt>
                <c:pt idx="5">
                  <c:v>0.68127018326902888</c:v>
                </c:pt>
                <c:pt idx="6">
                  <c:v>0.61314316494212606</c:v>
                </c:pt>
                <c:pt idx="7">
                  <c:v>0.55182884844791347</c:v>
                </c:pt>
                <c:pt idx="8">
                  <c:v>0.49664596360312219</c:v>
                </c:pt>
                <c:pt idx="9">
                  <c:v>0.44698136724280996</c:v>
                </c:pt>
                <c:pt idx="10">
                  <c:v>0.40228323051852899</c:v>
                </c:pt>
                <c:pt idx="11">
                  <c:v>0.36205490746667612</c:v>
                </c:pt>
                <c:pt idx="12">
                  <c:v>0.3258494167200085</c:v>
                </c:pt>
                <c:pt idx="13">
                  <c:v>0.29326447504800768</c:v>
                </c:pt>
                <c:pt idx="14">
                  <c:v>0.26393802754320689</c:v>
                </c:pt>
                <c:pt idx="15">
                  <c:v>0.2375442247888862</c:v>
                </c:pt>
                <c:pt idx="16">
                  <c:v>0.21378980230999761</c:v>
                </c:pt>
                <c:pt idx="17">
                  <c:v>0.19241082207899787</c:v>
                </c:pt>
                <c:pt idx="18">
                  <c:v>0.17316973987109807</c:v>
                </c:pt>
                <c:pt idx="19">
                  <c:v>0.15585276588398828</c:v>
                </c:pt>
                <c:pt idx="20">
                  <c:v>0.14026748929558944</c:v>
                </c:pt>
                <c:pt idx="21">
                  <c:v>0.12624074036603047</c:v>
                </c:pt>
                <c:pt idx="22">
                  <c:v>0.11361666632942745</c:v>
                </c:pt>
                <c:pt idx="23">
                  <c:v>0.1022549996964847</c:v>
                </c:pt>
                <c:pt idx="24">
                  <c:v>9.2029499726836231E-2</c:v>
                </c:pt>
              </c:numCache>
            </c:numRef>
          </c:val>
          <c:extLst>
            <c:ext xmlns:c16="http://schemas.microsoft.com/office/drawing/2014/chart" uri="{C3380CC4-5D6E-409C-BE32-E72D297353CC}">
              <c16:uniqueId val="{00000000-EFFC-45F7-9AA8-7E95724EA317}"/>
            </c:ext>
          </c:extLst>
        </c:ser>
        <c:ser>
          <c:idx val="1"/>
          <c:order val="1"/>
          <c:tx>
            <c:strRef>
              <c:f>'3_maximum harvest'!$AA$8</c:f>
              <c:strCache>
                <c:ptCount val="1"/>
                <c:pt idx="0">
                  <c:v>M</c:v>
                </c:pt>
              </c:strCache>
            </c:strRef>
          </c:tx>
          <c:spPr>
            <a:solidFill>
              <a:schemeClr val="tx2">
                <a:lumMod val="60000"/>
                <a:lumOff val="40000"/>
              </a:schemeClr>
            </a:solidFill>
            <a:ln>
              <a:noFill/>
            </a:ln>
            <a:effectLst/>
          </c:spPr>
          <c:invertIfNegative val="0"/>
          <c:val>
            <c:numRef>
              <c:f>'3_maximum harvest'!$AW$9:$AW$33</c:f>
              <c:numCache>
                <c:formatCode>0.0</c:formatCode>
                <c:ptCount val="25"/>
                <c:pt idx="0">
                  <c:v>3.7084404776549129</c:v>
                </c:pt>
                <c:pt idx="1">
                  <c:v>1.038363333743376</c:v>
                </c:pt>
                <c:pt idx="2">
                  <c:v>0.23882356676097644</c:v>
                </c:pt>
                <c:pt idx="3">
                  <c:v>0.23404709542575688</c:v>
                </c:pt>
                <c:pt idx="4">
                  <c:v>0.22936615351724177</c:v>
                </c:pt>
                <c:pt idx="5">
                  <c:v>0.22477883044689695</c:v>
                </c:pt>
                <c:pt idx="6">
                  <c:v>0.22028325383795899</c:v>
                </c:pt>
                <c:pt idx="7">
                  <c:v>0.21587758876119978</c:v>
                </c:pt>
                <c:pt idx="8">
                  <c:v>0.21156003698597578</c:v>
                </c:pt>
                <c:pt idx="9">
                  <c:v>0.20732883624625631</c:v>
                </c:pt>
                <c:pt idx="10">
                  <c:v>0.10366441812312815</c:v>
                </c:pt>
                <c:pt idx="11">
                  <c:v>5.1832209061564077E-2</c:v>
                </c:pt>
                <c:pt idx="12">
                  <c:v>2.5916104530782039E-2</c:v>
                </c:pt>
                <c:pt idx="13">
                  <c:v>1.2958052265391019E-2</c:v>
                </c:pt>
                <c:pt idx="14">
                  <c:v>6.4790261326955097E-3</c:v>
                </c:pt>
                <c:pt idx="15">
                  <c:v>3.2395130663477548E-3</c:v>
                </c:pt>
                <c:pt idx="16">
                  <c:v>1.6197565331738774E-3</c:v>
                </c:pt>
                <c:pt idx="17">
                  <c:v>8.0987826658693871E-4</c:v>
                </c:pt>
                <c:pt idx="18">
                  <c:v>4.0493913329346935E-4</c:v>
                </c:pt>
                <c:pt idx="19">
                  <c:v>2.0246956664673468E-4</c:v>
                </c:pt>
                <c:pt idx="20">
                  <c:v>1.0123478332336734E-4</c:v>
                </c:pt>
                <c:pt idx="21">
                  <c:v>5.0617391661683669E-5</c:v>
                </c:pt>
                <c:pt idx="22">
                  <c:v>2.5308695830841835E-5</c:v>
                </c:pt>
                <c:pt idx="23">
                  <c:v>1.2654347915420917E-5</c:v>
                </c:pt>
                <c:pt idx="24">
                  <c:v>6.3271739577104587E-6</c:v>
                </c:pt>
              </c:numCache>
            </c:numRef>
          </c:val>
          <c:extLst>
            <c:ext xmlns:c16="http://schemas.microsoft.com/office/drawing/2014/chart" uri="{C3380CC4-5D6E-409C-BE32-E72D297353CC}">
              <c16:uniqueId val="{00000001-EFFC-45F7-9AA8-7E95724EA317}"/>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'4A_natural'!$N$6:$P$6</c:f>
              <c:strCache>
                <c:ptCount val="1"/>
                <c:pt idx="0">
                  <c:v>Females</c:v>
                </c:pt>
              </c:strCache>
            </c:strRef>
          </c:tx>
          <c:spPr>
            <a:solidFill>
              <a:srgbClr val="C00000"/>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'4A_natural'!$N$9:$N$33</c:f>
              <c:numCache>
                <c:formatCode>0.0%</c:formatCode>
                <c:ptCount val="25"/>
                <c:pt idx="0">
                  <c:v>1</c:v>
                </c:pt>
                <c:pt idx="1">
                  <c:v>0.5</c:v>
                </c:pt>
                <c:pt idx="2">
                  <c:v>0.41849999999999998</c:v>
                </c:pt>
                <c:pt idx="3">
                  <c:v>0.3502845</c:v>
                </c:pt>
                <c:pt idx="4">
                  <c:v>0.29318812649999998</c:v>
                </c:pt>
                <c:pt idx="5">
                  <c:v>0.24539846188049996</c:v>
                </c:pt>
                <c:pt idx="6">
                  <c:v>0.20539851259397846</c:v>
                </c:pt>
                <c:pt idx="7">
                  <c:v>0.17191855504115997</c:v>
                </c:pt>
                <c:pt idx="8">
                  <c:v>0.14389583056945088</c:v>
                </c:pt>
                <c:pt idx="9">
                  <c:v>0.12044081018663037</c:v>
                </c:pt>
                <c:pt idx="10">
                  <c:v>0.10080895812620962</c:v>
                </c:pt>
                <c:pt idx="11">
                  <c:v>8.4377097951637448E-2</c:v>
                </c:pt>
                <c:pt idx="12">
                  <c:v>7.0623630985520547E-2</c:v>
                </c:pt>
                <c:pt idx="13">
                  <c:v>5.9111979134880692E-2</c:v>
                </c:pt>
                <c:pt idx="14">
                  <c:v>4.9476726535895139E-2</c:v>
                </c:pt>
                <c:pt idx="15">
                  <c:v>4.1412020110544227E-2</c:v>
                </c:pt>
                <c:pt idx="16">
                  <c:v>3.4661860832525516E-2</c:v>
                </c:pt>
                <c:pt idx="17">
                  <c:v>2.9011977516823856E-2</c:v>
                </c:pt>
                <c:pt idx="18">
                  <c:v>2.4283025181581566E-2</c:v>
                </c:pt>
                <c:pt idx="19">
                  <c:v>2.0324892076983771E-2</c:v>
                </c:pt>
                <c:pt idx="20">
                  <c:v>1.7011934668435414E-2</c:v>
                </c:pt>
                <c:pt idx="21">
                  <c:v>1.4238989317480442E-2</c:v>
                </c:pt>
                <c:pt idx="22">
                  <c:v>1.1918034058731129E-2</c:v>
                </c:pt>
                <c:pt idx="23">
                  <c:v>9.9753945071579548E-3</c:v>
                </c:pt>
                <c:pt idx="24">
                  <c:v>8.3494052024912085E-3</c:v>
                </c:pt>
              </c:numCache>
            </c:numRef>
          </c:val>
          <c:extLst>
            <c:ext xmlns:c16="http://schemas.microsoft.com/office/drawing/2014/chart" uri="{C3380CC4-5D6E-409C-BE32-E72D297353CC}">
              <c16:uniqueId val="{00000000-8E89-4899-BA20-AF4A02190DA0}"/>
            </c:ext>
          </c:extLst>
        </c:ser>
        <c:ser>
          <c:idx val="1"/>
          <c:order val="1"/>
          <c:tx>
            <c:strRef>
              <c:f>'4A_natural'!$R$6:$T$6</c:f>
              <c:strCache>
                <c:ptCount val="1"/>
                <c:pt idx="0">
                  <c:v>Males</c:v>
                </c:pt>
              </c:strCache>
            </c:strRef>
          </c:tx>
          <c:spPr>
            <a:solidFill>
              <a:schemeClr val="tx2">
                <a:lumMod val="60000"/>
                <a:lumOff val="40000"/>
              </a:schemeClr>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'4A_natural'!$R$9:$R$33</c:f>
              <c:numCache>
                <c:formatCode>0.0%</c:formatCode>
                <c:ptCount val="25"/>
                <c:pt idx="0">
                  <c:v>1</c:v>
                </c:pt>
                <c:pt idx="1">
                  <c:v>0.5</c:v>
                </c:pt>
                <c:pt idx="2" formatCode="0.00%">
                  <c:v>0.37</c:v>
                </c:pt>
                <c:pt idx="3">
                  <c:v>0.27379999999999999</c:v>
                </c:pt>
                <c:pt idx="4">
                  <c:v>0.20261199999999999</c:v>
                </c:pt>
                <c:pt idx="5">
                  <c:v>0.14993287999999999</c:v>
                </c:pt>
                <c:pt idx="6">
                  <c:v>0.11095033119999999</c:v>
                </c:pt>
                <c:pt idx="7">
                  <c:v>8.2103245087999988E-2</c:v>
                </c:pt>
                <c:pt idx="8">
                  <c:v>6.0756401365119991E-2</c:v>
                </c:pt>
                <c:pt idx="9">
                  <c:v>4.4959737010188794E-2</c:v>
                </c:pt>
                <c:pt idx="10">
                  <c:v>3.3270205387539706E-2</c:v>
                </c:pt>
                <c:pt idx="11">
                  <c:v>2.4619951986779381E-2</c:v>
                </c:pt>
                <c:pt idx="12">
                  <c:v>1.8218764470216742E-2</c:v>
                </c:pt>
                <c:pt idx="13">
                  <c:v>1.3481885707960389E-2</c:v>
                </c:pt>
                <c:pt idx="14">
                  <c:v>9.9765954238906877E-3</c:v>
                </c:pt>
                <c:pt idx="15">
                  <c:v>7.3826806136791092E-3</c:v>
                </c:pt>
                <c:pt idx="16">
                  <c:v>5.4631836541225408E-3</c:v>
                </c:pt>
                <c:pt idx="17">
                  <c:v>4.0427559040506801E-3</c:v>
                </c:pt>
                <c:pt idx="18">
                  <c:v>2.9916393689975031E-3</c:v>
                </c:pt>
                <c:pt idx="19">
                  <c:v>2.2138131330581524E-3</c:v>
                </c:pt>
                <c:pt idx="20">
                  <c:v>1.6382217184630328E-3</c:v>
                </c:pt>
                <c:pt idx="21">
                  <c:v>1.2122840716626442E-3</c:v>
                </c:pt>
                <c:pt idx="22">
                  <c:v>8.9709021303035672E-4</c:v>
                </c:pt>
                <c:pt idx="23">
                  <c:v>6.6384675764246401E-4</c:v>
                </c:pt>
                <c:pt idx="24">
                  <c:v>4.9124660065542338E-4</c:v>
                </c:pt>
              </c:numCache>
            </c:numRef>
          </c:val>
          <c:extLst>
            <c:ext xmlns:c16="http://schemas.microsoft.com/office/drawing/2014/chart" uri="{C3380CC4-5D6E-409C-BE32-E72D297353CC}">
              <c16:uniqueId val="{00000001-8E89-4899-BA20-AF4A02190DA0}"/>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'4A_natural'!$N$6:$P$6</c:f>
              <c:strCache>
                <c:ptCount val="1"/>
                <c:pt idx="0">
                  <c:v>Females</c:v>
                </c:pt>
              </c:strCache>
            </c:strRef>
          </c:tx>
          <c:spPr>
            <a:solidFill>
              <a:srgbClr val="C00000"/>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'4A_natural'!$AE$9:$AE$33</c:f>
              <c:numCache>
                <c:formatCode>0%</c:formatCode>
                <c:ptCount val="25"/>
                <c:pt idx="0">
                  <c:v>0.20217174985551017</c:v>
                </c:pt>
                <c:pt idx="1">
                  <c:v>0.10108587492775509</c:v>
                </c:pt>
                <c:pt idx="2">
                  <c:v>8.4608877314530997E-2</c:v>
                </c:pt>
                <c:pt idx="3">
                  <c:v>7.0817630312262445E-2</c:v>
                </c:pt>
                <c:pt idx="4" formatCode="0.0%">
                  <c:v>5.9274356571363665E-2</c:v>
                </c:pt>
                <c:pt idx="5" formatCode="0.0%">
                  <c:v>4.9612636450231382E-2</c:v>
                </c:pt>
                <c:pt idx="6" formatCode="0.0%">
                  <c:v>4.1525776708843665E-2</c:v>
                </c:pt>
                <c:pt idx="7" formatCode="0.0%">
                  <c:v>3.4757075105302147E-2</c:v>
                </c:pt>
                <c:pt idx="8" formatCode="0.0%">
                  <c:v>2.9091671863137894E-2</c:v>
                </c:pt>
                <c:pt idx="9" formatCode="0.0%">
                  <c:v>2.4349729349446417E-2</c:v>
                </c:pt>
                <c:pt idx="10" formatCode="0.0%">
                  <c:v>2.0380723465486649E-2</c:v>
                </c:pt>
                <c:pt idx="11" formatCode="0.0%">
                  <c:v>1.7058665540612326E-2</c:v>
                </c:pt>
                <c:pt idx="12" formatCode="0.0%">
                  <c:v>1.4278103057492516E-2</c:v>
                </c:pt>
                <c:pt idx="13" formatCode="0.0%">
                  <c:v>1.1950772259121235E-2</c:v>
                </c:pt>
                <c:pt idx="14" formatCode="0.0%">
                  <c:v>1.0002796380884475E-2</c:v>
                </c:pt>
                <c:pt idx="15" formatCode="0.0%">
                  <c:v>8.3723405708003035E-3</c:v>
                </c:pt>
                <c:pt idx="16" formatCode="0.0%">
                  <c:v>7.0076490577598537E-3</c:v>
                </c:pt>
                <c:pt idx="17" formatCode="0.0%">
                  <c:v>5.8654022613449973E-3</c:v>
                </c:pt>
                <c:pt idx="18" formatCode="0.0%">
                  <c:v>4.9093416927457629E-3</c:v>
                </c:pt>
                <c:pt idx="19" formatCode="0.0%">
                  <c:v>4.1091189968282035E-3</c:v>
                </c:pt>
                <c:pt idx="20" formatCode="0.0%">
                  <c:v>3.4393326003452056E-3</c:v>
                </c:pt>
                <c:pt idx="21" formatCode="0.0%">
                  <c:v>2.8787213864889371E-3</c:v>
                </c:pt>
                <c:pt idx="22" formatCode="0.0%">
                  <c:v>2.40948980049124E-3</c:v>
                </c:pt>
                <c:pt idx="23" formatCode="0.0%">
                  <c:v>2.016742963011168E-3</c:v>
                </c:pt>
                <c:pt idx="24" formatCode="0.0%">
                  <c:v>1.6880138600403479E-3</c:v>
                </c:pt>
              </c:numCache>
            </c:numRef>
          </c:val>
          <c:extLst>
            <c:ext xmlns:c16="http://schemas.microsoft.com/office/drawing/2014/chart" uri="{C3380CC4-5D6E-409C-BE32-E72D297353CC}">
              <c16:uniqueId val="{00000000-1B92-4809-B01B-B55A7E1327D0}"/>
            </c:ext>
          </c:extLst>
        </c:ser>
        <c:ser>
          <c:idx val="1"/>
          <c:order val="1"/>
          <c:tx>
            <c:strRef>
              <c:f>'4A_natural'!$R$6:$T$6</c:f>
              <c:strCache>
                <c:ptCount val="1"/>
                <c:pt idx="0">
                  <c:v>Males</c:v>
                </c:pt>
              </c:strCache>
            </c:strRef>
          </c:tx>
          <c:spPr>
            <a:solidFill>
              <a:schemeClr val="tx2">
                <a:lumMod val="60000"/>
                <a:lumOff val="40000"/>
              </a:schemeClr>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'4A_natural'!$AF$9:$AF$33</c:f>
              <c:numCache>
                <c:formatCode>0%</c:formatCode>
                <c:ptCount val="25"/>
                <c:pt idx="0">
                  <c:v>0.20217174985551017</c:v>
                </c:pt>
                <c:pt idx="1">
                  <c:v>0.10108587492775509</c:v>
                </c:pt>
                <c:pt idx="2">
                  <c:v>7.4803547446538762E-2</c:v>
                </c:pt>
                <c:pt idx="3">
                  <c:v>5.5354625110438684E-2</c:v>
                </c:pt>
                <c:pt idx="4" formatCode="0.0%">
                  <c:v>4.0962422581724625E-2</c:v>
                </c:pt>
                <c:pt idx="5" formatCode="0.0%">
                  <c:v>3.0312192710476221E-2</c:v>
                </c:pt>
                <c:pt idx="6" formatCode="0.0%">
                  <c:v>2.2431022605752401E-2</c:v>
                </c:pt>
                <c:pt idx="7" formatCode="0.0%">
                  <c:v>1.6598956728256776E-2</c:v>
                </c:pt>
                <c:pt idx="8" formatCode="0.0%">
                  <c:v>1.2283227978910015E-2</c:v>
                </c:pt>
                <c:pt idx="9" formatCode="0.0%">
                  <c:v>9.0895887043934108E-3</c:v>
                </c:pt>
                <c:pt idx="10" formatCode="0.0%">
                  <c:v>6.7262956412511236E-3</c:v>
                </c:pt>
                <c:pt idx="11" formatCode="0.0%">
                  <c:v>4.9774587745258312E-3</c:v>
                </c:pt>
                <c:pt idx="12" formatCode="0.0%">
                  <c:v>3.6833194931491153E-3</c:v>
                </c:pt>
                <c:pt idx="13" formatCode="0.0%">
                  <c:v>2.7256564249303452E-3</c:v>
                </c:pt>
                <c:pt idx="14" formatCode="0.0%">
                  <c:v>2.0169857544484553E-3</c:v>
                </c:pt>
                <c:pt idx="15" formatCode="0.0%">
                  <c:v>1.4925694582918572E-3</c:v>
                </c:pt>
                <c:pt idx="16" formatCode="0.0%">
                  <c:v>1.1045013991359742E-3</c:v>
                </c:pt>
                <c:pt idx="17" formatCode="0.0%">
                  <c:v>8.1733103536062092E-4</c:v>
                </c:pt>
                <c:pt idx="18" formatCode="0.0%">
                  <c:v>6.0482496616685942E-4</c:v>
                </c:pt>
                <c:pt idx="19" formatCode="0.0%">
                  <c:v>4.4757047496347605E-4</c:v>
                </c:pt>
                <c:pt idx="20" formatCode="0.0%">
                  <c:v>3.3120215147297224E-4</c:v>
                </c:pt>
                <c:pt idx="21" formatCode="0.0%">
                  <c:v>2.4508959208999946E-4</c:v>
                </c:pt>
                <c:pt idx="22" formatCode="0.0%">
                  <c:v>1.8136629814659961E-4</c:v>
                </c:pt>
                <c:pt idx="23" formatCode="0.0%">
                  <c:v>1.3421106062848373E-4</c:v>
                </c:pt>
                <c:pt idx="24" formatCode="0.0%">
                  <c:v>9.9316184865077953E-5</c:v>
                </c:pt>
              </c:numCache>
            </c:numRef>
          </c:val>
          <c:extLst>
            <c:ext xmlns:c16="http://schemas.microsoft.com/office/drawing/2014/chart" uri="{C3380CC4-5D6E-409C-BE32-E72D297353CC}">
              <c16:uniqueId val="{00000001-1B92-4809-B01B-B55A7E1327D0}"/>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'4A_natural'!$Z$8</c:f>
              <c:strCache>
                <c:ptCount val="1"/>
                <c:pt idx="0">
                  <c:v>F</c:v>
                </c:pt>
              </c:strCache>
            </c:strRef>
          </c:tx>
          <c:spPr>
            <a:solidFill>
              <a:srgbClr val="C00000"/>
            </a:solidFill>
            <a:ln>
              <a:noFill/>
            </a:ln>
            <a:effectLst/>
          </c:spPr>
          <c:invertIfNegative val="0"/>
          <c:val>
            <c:numRef>
              <c:f>'4A_natural'!$Z$9:$Z$33</c:f>
              <c:numCache>
                <c:formatCode>0.0</c:formatCode>
                <c:ptCount val="25"/>
                <c:pt idx="0">
                  <c:v>101.08587492775509</c:v>
                </c:pt>
                <c:pt idx="1">
                  <c:v>16.476997613224086</c:v>
                </c:pt>
                <c:pt idx="2">
                  <c:v>13.791247002268562</c:v>
                </c:pt>
                <c:pt idx="3">
                  <c:v>11.543273740898769</c:v>
                </c:pt>
                <c:pt idx="4">
                  <c:v>9.6617201211322836</c:v>
                </c:pt>
                <c:pt idx="5">
                  <c:v>8.0868597413877197</c:v>
                </c:pt>
                <c:pt idx="6">
                  <c:v>6.7687016035415155</c:v>
                </c:pt>
                <c:pt idx="7">
                  <c:v>5.6654032421642562</c:v>
                </c:pt>
                <c:pt idx="8">
                  <c:v>4.7419425136914768</c:v>
                </c:pt>
                <c:pt idx="9">
                  <c:v>3.9690058839597668</c:v>
                </c:pt>
                <c:pt idx="10">
                  <c:v>3.3220579248743221</c:v>
                </c:pt>
                <c:pt idx="11">
                  <c:v>2.7805624831198124</c:v>
                </c:pt>
                <c:pt idx="12">
                  <c:v>2.3273307983712801</c:v>
                </c:pt>
                <c:pt idx="13">
                  <c:v>1.9479758782367611</c:v>
                </c:pt>
                <c:pt idx="14">
                  <c:v>1.63045581008417</c:v>
                </c:pt>
                <c:pt idx="15">
                  <c:v>1.3646915130404507</c:v>
                </c:pt>
                <c:pt idx="16">
                  <c:v>1.1422467964148559</c:v>
                </c:pt>
                <c:pt idx="17">
                  <c:v>0.95606056859923516</c:v>
                </c:pt>
                <c:pt idx="18">
                  <c:v>0.8002226959175589</c:v>
                </c:pt>
                <c:pt idx="19">
                  <c:v>0.66978639648299776</c:v>
                </c:pt>
                <c:pt idx="20">
                  <c:v>0.56061121385626889</c:v>
                </c:pt>
                <c:pt idx="21">
                  <c:v>0.46923158599769677</c:v>
                </c:pt>
                <c:pt idx="22">
                  <c:v>0.39274683748007222</c:v>
                </c:pt>
                <c:pt idx="23">
                  <c:v>0.32872910297082014</c:v>
                </c:pt>
                <c:pt idx="24">
                  <c:v>1.6880138600403478</c:v>
                </c:pt>
              </c:numCache>
            </c:numRef>
          </c:val>
          <c:extLst>
            <c:ext xmlns:c16="http://schemas.microsoft.com/office/drawing/2014/chart" uri="{C3380CC4-5D6E-409C-BE32-E72D297353CC}">
              <c16:uniqueId val="{00000000-8A83-4726-B4CC-8C744671F54B}"/>
            </c:ext>
          </c:extLst>
        </c:ser>
        <c:ser>
          <c:idx val="1"/>
          <c:order val="1"/>
          <c:tx>
            <c:strRef>
              <c:f>'4A_natural'!$AA$8</c:f>
              <c:strCache>
                <c:ptCount val="1"/>
                <c:pt idx="0">
                  <c:v>M</c:v>
                </c:pt>
              </c:strCache>
            </c:strRef>
          </c:tx>
          <c:spPr>
            <a:solidFill>
              <a:schemeClr val="tx2">
                <a:lumMod val="60000"/>
                <a:lumOff val="40000"/>
              </a:schemeClr>
            </a:solidFill>
            <a:ln>
              <a:noFill/>
            </a:ln>
            <a:effectLst/>
          </c:spPr>
          <c:invertIfNegative val="0"/>
          <c:val>
            <c:numRef>
              <c:f>'4A_natural'!$AA$9:$AA$33</c:f>
              <c:numCache>
                <c:formatCode>0.0</c:formatCode>
                <c:ptCount val="25"/>
                <c:pt idx="0">
                  <c:v>101.08587492775509</c:v>
                </c:pt>
                <c:pt idx="1">
                  <c:v>26.282327481216328</c:v>
                </c:pt>
                <c:pt idx="2">
                  <c:v>19.448922336100075</c:v>
                </c:pt>
                <c:pt idx="3">
                  <c:v>14.392202528714058</c:v>
                </c:pt>
                <c:pt idx="4">
                  <c:v>10.650229871248403</c:v>
                </c:pt>
                <c:pt idx="5">
                  <c:v>7.8811701047238216</c:v>
                </c:pt>
                <c:pt idx="6">
                  <c:v>5.8320658774956229</c:v>
                </c:pt>
                <c:pt idx="7">
                  <c:v>4.3157287493467624</c:v>
                </c:pt>
                <c:pt idx="8">
                  <c:v>3.1936392745166042</c:v>
                </c:pt>
                <c:pt idx="9">
                  <c:v>2.3632930631422866</c:v>
                </c:pt>
                <c:pt idx="10">
                  <c:v>1.7488368667252923</c:v>
                </c:pt>
                <c:pt idx="11">
                  <c:v>1.2941392813767161</c:v>
                </c:pt>
                <c:pt idx="12">
                  <c:v>0.95766306821877034</c:v>
                </c:pt>
                <c:pt idx="13">
                  <c:v>0.7086706704818897</c:v>
                </c:pt>
                <c:pt idx="14">
                  <c:v>0.52441629615659813</c:v>
                </c:pt>
                <c:pt idx="15">
                  <c:v>0.38806805915588294</c:v>
                </c:pt>
                <c:pt idx="16">
                  <c:v>0.28717036377535332</c:v>
                </c:pt>
                <c:pt idx="17">
                  <c:v>0.21250606919376147</c:v>
                </c:pt>
                <c:pt idx="18">
                  <c:v>0.15725449120338336</c:v>
                </c:pt>
                <c:pt idx="19">
                  <c:v>0.1163683234905038</c:v>
                </c:pt>
                <c:pt idx="20">
                  <c:v>8.6112559382972798E-2</c:v>
                </c:pt>
                <c:pt idx="21">
                  <c:v>6.3723293943399872E-2</c:v>
                </c:pt>
                <c:pt idx="22">
                  <c:v>4.7155237518115872E-2</c:v>
                </c:pt>
                <c:pt idx="23">
                  <c:v>3.4894875763405775E-2</c:v>
                </c:pt>
                <c:pt idx="24">
                  <c:v>9.9316184865077956E-2</c:v>
                </c:pt>
              </c:numCache>
            </c:numRef>
          </c:val>
          <c:extLst>
            <c:ext xmlns:c16="http://schemas.microsoft.com/office/drawing/2014/chart" uri="{C3380CC4-5D6E-409C-BE32-E72D297353CC}">
              <c16:uniqueId val="{00000001-8A83-4726-B4CC-8C744671F54B}"/>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'4A_natural'!$Z$8</c:f>
              <c:strCache>
                <c:ptCount val="1"/>
                <c:pt idx="0">
                  <c:v>F</c:v>
                </c:pt>
              </c:strCache>
            </c:strRef>
          </c:tx>
          <c:spPr>
            <a:solidFill>
              <a:srgbClr val="C00000"/>
            </a:solidFill>
            <a:ln>
              <a:noFill/>
            </a:ln>
            <a:effectLst/>
          </c:spPr>
          <c:invertIfNegative val="0"/>
          <c:val>
            <c:numRef>
              <c:f>'4A_natural'!$AS$9:$AS$33</c:f>
              <c:numCache>
                <c:formatCode>0.0</c:formatCode>
                <c:ptCount val="25"/>
                <c:pt idx="0">
                  <c:v>98.206639898759519</c:v>
                </c:pt>
                <c:pt idx="1">
                  <c:v>15.037380098726299</c:v>
                </c:pt>
                <c:pt idx="2">
                  <c:v>12.586287142633916</c:v>
                </c:pt>
                <c:pt idx="3">
                  <c:v>10.534722338384569</c:v>
                </c:pt>
                <c:pt idx="4">
                  <c:v>8.8175625972278979</c:v>
                </c:pt>
                <c:pt idx="5">
                  <c:v>7.3802998938797497</c:v>
                </c:pt>
                <c:pt idx="6">
                  <c:v>6.1773110111773448</c:v>
                </c:pt>
                <c:pt idx="7">
                  <c:v>5.1704093163554452</c:v>
                </c:pt>
                <c:pt idx="8">
                  <c:v>4.3276325977895018</c:v>
                </c:pt>
                <c:pt idx="9">
                  <c:v>3.6222284843498138</c:v>
                </c:pt>
                <c:pt idx="10">
                  <c:v>3.0318052414007912</c:v>
                </c:pt>
                <c:pt idx="11">
                  <c:v>2.5376209870524673</c:v>
                </c:pt>
                <c:pt idx="12">
                  <c:v>2.1239887661629124</c:v>
                </c:pt>
                <c:pt idx="13">
                  <c:v>1.7777785972783573</c:v>
                </c:pt>
                <c:pt idx="14">
                  <c:v>1.4880006859219859</c:v>
                </c:pt>
                <c:pt idx="15">
                  <c:v>1.2454565741167025</c:v>
                </c:pt>
                <c:pt idx="16">
                  <c:v>1.0424471525356789</c:v>
                </c:pt>
                <c:pt idx="17">
                  <c:v>0.87252826667236394</c:v>
                </c:pt>
                <c:pt idx="18">
                  <c:v>0.73030615920476771</c:v>
                </c:pt>
                <c:pt idx="19">
                  <c:v>0.61126625525439149</c:v>
                </c:pt>
                <c:pt idx="20">
                  <c:v>0.51162985564792551</c:v>
                </c:pt>
                <c:pt idx="21">
                  <c:v>0.42823418917731332</c:v>
                </c:pt>
                <c:pt idx="22">
                  <c:v>0.35843201634141131</c:v>
                </c:pt>
                <c:pt idx="23">
                  <c:v>0.30000759767776092</c:v>
                </c:pt>
                <c:pt idx="24">
                  <c:v>1.6639739601100572</c:v>
                </c:pt>
              </c:numCache>
            </c:numRef>
          </c:val>
          <c:extLst>
            <c:ext xmlns:c16="http://schemas.microsoft.com/office/drawing/2014/chart" uri="{C3380CC4-5D6E-409C-BE32-E72D297353CC}">
              <c16:uniqueId val="{00000000-9AAD-4690-BB0F-CD191B5082CA}"/>
            </c:ext>
          </c:extLst>
        </c:ser>
        <c:ser>
          <c:idx val="1"/>
          <c:order val="1"/>
          <c:tx>
            <c:strRef>
              <c:f>'4A_natural'!$AA$8</c:f>
              <c:strCache>
                <c:ptCount val="1"/>
                <c:pt idx="0">
                  <c:v>M</c:v>
                </c:pt>
              </c:strCache>
            </c:strRef>
          </c:tx>
          <c:spPr>
            <a:solidFill>
              <a:schemeClr val="tx2">
                <a:lumMod val="60000"/>
                <a:lumOff val="40000"/>
              </a:schemeClr>
            </a:solidFill>
            <a:ln>
              <a:noFill/>
            </a:ln>
            <a:effectLst/>
          </c:spPr>
          <c:invertIfNegative val="0"/>
          <c:val>
            <c:numRef>
              <c:f>'4A_natural'!$AT$9:$AT$33</c:f>
              <c:numCache>
                <c:formatCode>0.0</c:formatCode>
                <c:ptCount val="25"/>
                <c:pt idx="0">
                  <c:v>98.206639898759519</c:v>
                </c:pt>
                <c:pt idx="1">
                  <c:v>24.842709966718541</c:v>
                </c:pt>
                <c:pt idx="2">
                  <c:v>18.383605375371715</c:v>
                </c:pt>
                <c:pt idx="3">
                  <c:v>13.603867977775071</c:v>
                </c:pt>
                <c:pt idx="4">
                  <c:v>10.066862303553552</c:v>
                </c:pt>
                <c:pt idx="5">
                  <c:v>7.4494781046296321</c:v>
                </c:pt>
                <c:pt idx="6">
                  <c:v>5.5126137974259226</c:v>
                </c:pt>
                <c:pt idx="7">
                  <c:v>4.0793342100951842</c:v>
                </c:pt>
                <c:pt idx="8">
                  <c:v>3.0187073154704365</c:v>
                </c:pt>
                <c:pt idx="9">
                  <c:v>2.2338434134481222</c:v>
                </c:pt>
                <c:pt idx="10">
                  <c:v>1.6530441259516107</c:v>
                </c:pt>
                <c:pt idx="11">
                  <c:v>1.2232526532041916</c:v>
                </c:pt>
                <c:pt idx="12">
                  <c:v>0.90520696337110229</c:v>
                </c:pt>
                <c:pt idx="13">
                  <c:v>0.66985315289461533</c:v>
                </c:pt>
                <c:pt idx="14">
                  <c:v>0.49569133314201513</c:v>
                </c:pt>
                <c:pt idx="15">
                  <c:v>0.36681158652509149</c:v>
                </c:pt>
                <c:pt idx="16">
                  <c:v>0.27144057402856769</c:v>
                </c:pt>
                <c:pt idx="17">
                  <c:v>0.2008660247811401</c:v>
                </c:pt>
                <c:pt idx="18">
                  <c:v>0.14864085833804355</c:v>
                </c:pt>
                <c:pt idx="19">
                  <c:v>0.10999423517015233</c:v>
                </c:pt>
                <c:pt idx="20">
                  <c:v>8.1395734025912714E-2</c:v>
                </c:pt>
                <c:pt idx="21">
                  <c:v>6.0232843179175405E-2</c:v>
                </c:pt>
                <c:pt idx="22">
                  <c:v>4.4572303952589772E-2</c:v>
                </c:pt>
                <c:pt idx="23">
                  <c:v>3.298350492491646E-2</c:v>
                </c:pt>
                <c:pt idx="24">
                  <c:v>9.7901770444595859E-2</c:v>
                </c:pt>
              </c:numCache>
            </c:numRef>
          </c:val>
          <c:extLst>
            <c:ext xmlns:c16="http://schemas.microsoft.com/office/drawing/2014/chart" uri="{C3380CC4-5D6E-409C-BE32-E72D297353CC}">
              <c16:uniqueId val="{00000001-9AAD-4690-BB0F-CD191B5082CA}"/>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'1_free harvest'!$N$6:$P$6</c:f>
              <c:strCache>
                <c:ptCount val="1"/>
                <c:pt idx="0">
                  <c:v>Females</c:v>
                </c:pt>
              </c:strCache>
            </c:strRef>
          </c:tx>
          <c:spPr>
            <a:solidFill>
              <a:srgbClr val="C00000"/>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harvest'!$AE$9:$AE$33</c:f>
              <c:numCache>
                <c:formatCode>0%</c:formatCode>
                <c:ptCount val="25"/>
                <c:pt idx="0">
                  <c:v>0.16473100263966955</c:v>
                </c:pt>
                <c:pt idx="1">
                  <c:v>0.11469352690834929</c:v>
                </c:pt>
                <c:pt idx="2">
                  <c:v>9.1754821526679436E-2</c:v>
                </c:pt>
                <c:pt idx="3">
                  <c:v>7.3403857221343544E-2</c:v>
                </c:pt>
                <c:pt idx="4" formatCode="0.0%">
                  <c:v>5.8723085777074836E-2</c:v>
                </c:pt>
                <c:pt idx="5" formatCode="0.0%">
                  <c:v>4.6978468621659872E-2</c:v>
                </c:pt>
                <c:pt idx="6" formatCode="0.0%">
                  <c:v>3.7582774897327899E-2</c:v>
                </c:pt>
                <c:pt idx="7" formatCode="0.0%">
                  <c:v>3.0066219917862319E-2</c:v>
                </c:pt>
                <c:pt idx="8" formatCode="0.0%">
                  <c:v>2.4052975934289858E-2</c:v>
                </c:pt>
                <c:pt idx="9" formatCode="0.0%">
                  <c:v>1.9242380747431887E-2</c:v>
                </c:pt>
                <c:pt idx="10" formatCode="0.0%">
                  <c:v>1.5393904597945509E-2</c:v>
                </c:pt>
                <c:pt idx="11" formatCode="0.0%">
                  <c:v>1.2315123678356408E-2</c:v>
                </c:pt>
                <c:pt idx="12" formatCode="0.0%">
                  <c:v>9.8520989426851262E-3</c:v>
                </c:pt>
                <c:pt idx="13" formatCode="0.0%">
                  <c:v>7.8816791541481013E-3</c:v>
                </c:pt>
                <c:pt idx="14" formatCode="0.0%">
                  <c:v>6.3053433233184819E-3</c:v>
                </c:pt>
                <c:pt idx="15" formatCode="0.0%">
                  <c:v>5.0442746586547857E-3</c:v>
                </c:pt>
                <c:pt idx="16" formatCode="0.0%">
                  <c:v>4.0354197269238286E-3</c:v>
                </c:pt>
                <c:pt idx="17" formatCode="0.0%">
                  <c:v>3.2283357815390632E-3</c:v>
                </c:pt>
                <c:pt idx="18" formatCode="0.0%">
                  <c:v>2.5826686252312502E-3</c:v>
                </c:pt>
                <c:pt idx="19" formatCode="0.0%">
                  <c:v>2.0661349001850002E-3</c:v>
                </c:pt>
                <c:pt idx="20" formatCode="0.0%">
                  <c:v>1.6529079201480004E-3</c:v>
                </c:pt>
                <c:pt idx="21" formatCode="0.0%">
                  <c:v>1.3223263361184004E-3</c:v>
                </c:pt>
                <c:pt idx="22" formatCode="0.0%">
                  <c:v>1.0578610688947204E-3</c:v>
                </c:pt>
                <c:pt idx="23" formatCode="0.0%">
                  <c:v>8.4628885511577642E-4</c:v>
                </c:pt>
                <c:pt idx="24" formatCode="0.0%">
                  <c:v>6.7703108409262113E-4</c:v>
                </c:pt>
              </c:numCache>
            </c:numRef>
          </c:val>
          <c:extLst>
            <c:ext xmlns:c16="http://schemas.microsoft.com/office/drawing/2014/chart" uri="{C3380CC4-5D6E-409C-BE32-E72D297353CC}">
              <c16:uniqueId val="{00000000-992A-46A2-8F26-E020A47CAE88}"/>
            </c:ext>
          </c:extLst>
        </c:ser>
        <c:ser>
          <c:idx val="1"/>
          <c:order val="1"/>
          <c:tx>
            <c:strRef>
              <c:f>'1_free harvest'!$R$6:$T$6</c:f>
              <c:strCache>
                <c:ptCount val="1"/>
                <c:pt idx="0">
                  <c:v>Males</c:v>
                </c:pt>
              </c:strCache>
            </c:strRef>
          </c:tx>
          <c:spPr>
            <a:solidFill>
              <a:schemeClr val="tx2">
                <a:lumMod val="60000"/>
                <a:lumOff val="40000"/>
              </a:schemeClr>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harvest'!$AF$9:$AF$33</c:f>
              <c:numCache>
                <c:formatCode>0%</c:formatCode>
                <c:ptCount val="25"/>
                <c:pt idx="0">
                  <c:v>0.2470965039595043</c:v>
                </c:pt>
                <c:pt idx="1">
                  <c:v>0.17204029036252391</c:v>
                </c:pt>
                <c:pt idx="2">
                  <c:v>0.11182618873564056</c:v>
                </c:pt>
                <c:pt idx="3">
                  <c:v>7.2687022678166374E-2</c:v>
                </c:pt>
                <c:pt idx="4" formatCode="0.0%">
                  <c:v>3.6343511339083187E-2</c:v>
                </c:pt>
                <c:pt idx="5" formatCode="0.0%">
                  <c:v>1.8171755669541594E-2</c:v>
                </c:pt>
                <c:pt idx="6" formatCode="0.0%">
                  <c:v>9.0858778347707968E-3</c:v>
                </c:pt>
                <c:pt idx="7" formatCode="0.0%">
                  <c:v>4.5429389173853984E-3</c:v>
                </c:pt>
                <c:pt idx="8" formatCode="0.0%">
                  <c:v>2.2714694586926992E-3</c:v>
                </c:pt>
                <c:pt idx="9" formatCode="0.0%">
                  <c:v>1.1357347293463496E-3</c:v>
                </c:pt>
                <c:pt idx="10" formatCode="0.0%">
                  <c:v>5.678673646731748E-4</c:v>
                </c:pt>
                <c:pt idx="11" formatCode="0.0%">
                  <c:v>2.839336823365874E-4</c:v>
                </c:pt>
                <c:pt idx="12" formatCode="0.0%">
                  <c:v>1.419668411682937E-4</c:v>
                </c:pt>
                <c:pt idx="13" formatCode="0.0%">
                  <c:v>7.098342058414685E-5</c:v>
                </c:pt>
                <c:pt idx="14" formatCode="0.0%">
                  <c:v>3.5491710292073425E-5</c:v>
                </c:pt>
                <c:pt idx="15" formatCode="0.0%">
                  <c:v>1.7745855146036712E-5</c:v>
                </c:pt>
                <c:pt idx="16" formatCode="0.0%">
                  <c:v>8.8729275730183562E-6</c:v>
                </c:pt>
                <c:pt idx="17" formatCode="0.0%">
                  <c:v>4.4364637865091781E-6</c:v>
                </c:pt>
                <c:pt idx="18" formatCode="0.0%">
                  <c:v>2.2182318932545891E-6</c:v>
                </c:pt>
                <c:pt idx="19" formatCode="0.0%">
                  <c:v>1.1091159466272945E-6</c:v>
                </c:pt>
                <c:pt idx="20" formatCode="0.0%">
                  <c:v>5.5455797331364726E-7</c:v>
                </c:pt>
                <c:pt idx="21" formatCode="0.0%">
                  <c:v>2.7727898665682363E-7</c:v>
                </c:pt>
                <c:pt idx="22" formatCode="0.0%">
                  <c:v>1.3863949332841182E-7</c:v>
                </c:pt>
                <c:pt idx="23" formatCode="0.0%">
                  <c:v>6.9319746664205908E-8</c:v>
                </c:pt>
                <c:pt idx="24" formatCode="0.0%">
                  <c:v>3.4659873332102954E-8</c:v>
                </c:pt>
              </c:numCache>
            </c:numRef>
          </c:val>
          <c:extLst>
            <c:ext xmlns:c16="http://schemas.microsoft.com/office/drawing/2014/chart" uri="{C3380CC4-5D6E-409C-BE32-E72D297353CC}">
              <c16:uniqueId val="{00000002-992A-46A2-8F26-E020A47CAE88}"/>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'4A_natural'!$Z$8</c:f>
              <c:strCache>
                <c:ptCount val="1"/>
                <c:pt idx="0">
                  <c:v>F</c:v>
                </c:pt>
              </c:strCache>
            </c:strRef>
          </c:tx>
          <c:spPr>
            <a:solidFill>
              <a:srgbClr val="C00000"/>
            </a:solidFill>
            <a:ln>
              <a:noFill/>
            </a:ln>
            <a:effectLst/>
          </c:spPr>
          <c:invertIfNegative val="0"/>
          <c:val>
            <c:numRef>
              <c:f>'4A_natural'!$AV$9:$AV$33</c:f>
              <c:numCache>
                <c:formatCode>0.0</c:formatCode>
                <c:ptCount val="25"/>
                <c:pt idx="0">
                  <c:v>2.8792350289955726</c:v>
                </c:pt>
                <c:pt idx="1">
                  <c:v>1.4396175144977863</c:v>
                </c:pt>
                <c:pt idx="2">
                  <c:v>1.2049598596346471</c:v>
                </c:pt>
                <c:pt idx="3">
                  <c:v>1.0085514025141997</c:v>
                </c:pt>
                <c:pt idx="4">
                  <c:v>0.84415752390438503</c:v>
                </c:pt>
                <c:pt idx="5">
                  <c:v>0.70655984750797018</c:v>
                </c:pt>
                <c:pt idx="6">
                  <c:v>0.59139059236417102</c:v>
                </c:pt>
                <c:pt idx="7">
                  <c:v>0.49499392580881119</c:v>
                </c:pt>
                <c:pt idx="8">
                  <c:v>0.41430991590197486</c:v>
                </c:pt>
                <c:pt idx="9">
                  <c:v>0.34677739960995296</c:v>
                </c:pt>
                <c:pt idx="10">
                  <c:v>0.29025268347353061</c:v>
                </c:pt>
                <c:pt idx="11">
                  <c:v>0.24294149606734514</c:v>
                </c:pt>
                <c:pt idx="12">
                  <c:v>0.20334203220836786</c:v>
                </c:pt>
                <c:pt idx="13">
                  <c:v>0.17019728095840389</c:v>
                </c:pt>
                <c:pt idx="14">
                  <c:v>0.14245512416218406</c:v>
                </c:pt>
                <c:pt idx="15">
                  <c:v>0.11923493892374805</c:v>
                </c:pt>
                <c:pt idx="16">
                  <c:v>9.9799643879177113E-2</c:v>
                </c:pt>
                <c:pt idx="17">
                  <c:v>8.3532301926871222E-2</c:v>
                </c:pt>
                <c:pt idx="18">
                  <c:v>6.9916536712791216E-2</c:v>
                </c:pt>
                <c:pt idx="19">
                  <c:v>5.8520141228606257E-2</c:v>
                </c:pt>
                <c:pt idx="20">
                  <c:v>4.8981358208343428E-2</c:v>
                </c:pt>
                <c:pt idx="21">
                  <c:v>4.0997396820383447E-2</c:v>
                </c:pt>
                <c:pt idx="22">
                  <c:v>3.4314821138660939E-2</c:v>
                </c:pt>
                <c:pt idx="23">
                  <c:v>2.8721505293059207E-2</c:v>
                </c:pt>
                <c:pt idx="24">
                  <c:v>2.4039899930290563E-2</c:v>
                </c:pt>
              </c:numCache>
            </c:numRef>
          </c:val>
          <c:extLst>
            <c:ext xmlns:c16="http://schemas.microsoft.com/office/drawing/2014/chart" uri="{C3380CC4-5D6E-409C-BE32-E72D297353CC}">
              <c16:uniqueId val="{00000000-D806-495D-B187-5E9DCDE67A2B}"/>
            </c:ext>
          </c:extLst>
        </c:ser>
        <c:ser>
          <c:idx val="1"/>
          <c:order val="1"/>
          <c:tx>
            <c:strRef>
              <c:f>'4A_natural'!$AA$8</c:f>
              <c:strCache>
                <c:ptCount val="1"/>
                <c:pt idx="0">
                  <c:v>M</c:v>
                </c:pt>
              </c:strCache>
            </c:strRef>
          </c:tx>
          <c:spPr>
            <a:solidFill>
              <a:schemeClr val="tx2">
                <a:lumMod val="60000"/>
                <a:lumOff val="40000"/>
              </a:schemeClr>
            </a:solidFill>
            <a:ln>
              <a:noFill/>
            </a:ln>
            <a:effectLst/>
          </c:spPr>
          <c:invertIfNegative val="0"/>
          <c:val>
            <c:numRef>
              <c:f>'4A_natural'!$AW$9:$AW$33</c:f>
              <c:numCache>
                <c:formatCode>0.0</c:formatCode>
                <c:ptCount val="25"/>
                <c:pt idx="0">
                  <c:v>2.8792350289955726</c:v>
                </c:pt>
                <c:pt idx="1">
                  <c:v>1.4396175144977863</c:v>
                </c:pt>
                <c:pt idx="2">
                  <c:v>1.0653169607283619</c:v>
                </c:pt>
                <c:pt idx="3">
                  <c:v>0.78833455093898774</c:v>
                </c:pt>
                <c:pt idx="4">
                  <c:v>0.58336756769485099</c:v>
                </c:pt>
                <c:pt idx="5">
                  <c:v>0.43169200009418973</c:v>
                </c:pt>
                <c:pt idx="6">
                  <c:v>0.31945208006970033</c:v>
                </c:pt>
                <c:pt idx="7">
                  <c:v>0.23639453925157822</c:v>
                </c:pt>
                <c:pt idx="8">
                  <c:v>0.1749319590461679</c:v>
                </c:pt>
                <c:pt idx="9">
                  <c:v>0.12944964969416423</c:v>
                </c:pt>
                <c:pt idx="10">
                  <c:v>9.5792740773681537E-2</c:v>
                </c:pt>
                <c:pt idx="11">
                  <c:v>7.0886628172524335E-2</c:v>
                </c:pt>
                <c:pt idx="12">
                  <c:v>5.2456104847668009E-2</c:v>
                </c:pt>
                <c:pt idx="13">
                  <c:v>3.8817517587274322E-2</c:v>
                </c:pt>
                <c:pt idx="14">
                  <c:v>2.8724963014582997E-2</c:v>
                </c:pt>
                <c:pt idx="15">
                  <c:v>2.1256472630791425E-2</c:v>
                </c:pt>
                <c:pt idx="16">
                  <c:v>1.5729789746785652E-2</c:v>
                </c:pt>
                <c:pt idx="17">
                  <c:v>1.164004441262138E-2</c:v>
                </c:pt>
                <c:pt idx="18">
                  <c:v>8.6136328653398219E-3</c:v>
                </c:pt>
                <c:pt idx="19">
                  <c:v>6.3740883203514693E-3</c:v>
                </c:pt>
                <c:pt idx="20">
                  <c:v>4.7168253570600872E-3</c:v>
                </c:pt>
                <c:pt idx="21">
                  <c:v>3.4904507642244641E-3</c:v>
                </c:pt>
                <c:pt idx="22">
                  <c:v>2.5829335655261033E-3</c:v>
                </c:pt>
                <c:pt idx="23">
                  <c:v>1.911370838489317E-3</c:v>
                </c:pt>
                <c:pt idx="24">
                  <c:v>1.4144144204820944E-3</c:v>
                </c:pt>
              </c:numCache>
            </c:numRef>
          </c:val>
          <c:extLst>
            <c:ext xmlns:c16="http://schemas.microsoft.com/office/drawing/2014/chart" uri="{C3380CC4-5D6E-409C-BE32-E72D297353CC}">
              <c16:uniqueId val="{00000001-D806-495D-B187-5E9DCDE67A2B}"/>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'4B_natural'!$N$6:$P$6</c:f>
              <c:strCache>
                <c:ptCount val="1"/>
                <c:pt idx="0">
                  <c:v>Females</c:v>
                </c:pt>
              </c:strCache>
            </c:strRef>
          </c:tx>
          <c:spPr>
            <a:solidFill>
              <a:srgbClr val="C00000"/>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'4B_natural'!$N$9:$N$33</c:f>
              <c:numCache>
                <c:formatCode>0.0%</c:formatCode>
                <c:ptCount val="25"/>
                <c:pt idx="0">
                  <c:v>1</c:v>
                </c:pt>
                <c:pt idx="1">
                  <c:v>0.5</c:v>
                </c:pt>
                <c:pt idx="2">
                  <c:v>0.41849999999999998</c:v>
                </c:pt>
                <c:pt idx="3">
                  <c:v>0.3502845</c:v>
                </c:pt>
                <c:pt idx="4">
                  <c:v>0.29318812649999998</c:v>
                </c:pt>
                <c:pt idx="5">
                  <c:v>0.24539846188049996</c:v>
                </c:pt>
                <c:pt idx="6">
                  <c:v>0.20539851259397846</c:v>
                </c:pt>
                <c:pt idx="7">
                  <c:v>0.17191855504115997</c:v>
                </c:pt>
                <c:pt idx="8">
                  <c:v>0.14389583056945088</c:v>
                </c:pt>
                <c:pt idx="9">
                  <c:v>0.12044081018663037</c:v>
                </c:pt>
                <c:pt idx="10">
                  <c:v>0.10080895812620962</c:v>
                </c:pt>
                <c:pt idx="11">
                  <c:v>8.4377097951637448E-2</c:v>
                </c:pt>
                <c:pt idx="12">
                  <c:v>7.0623630985520547E-2</c:v>
                </c:pt>
                <c:pt idx="13">
                  <c:v>5.9111979134880692E-2</c:v>
                </c:pt>
                <c:pt idx="14">
                  <c:v>4.9476726535895139E-2</c:v>
                </c:pt>
                <c:pt idx="15">
                  <c:v>4.1412020110544227E-2</c:v>
                </c:pt>
                <c:pt idx="16">
                  <c:v>3.4661860832525516E-2</c:v>
                </c:pt>
                <c:pt idx="17">
                  <c:v>2.9011977516823856E-2</c:v>
                </c:pt>
                <c:pt idx="18">
                  <c:v>2.4283025181581566E-2</c:v>
                </c:pt>
                <c:pt idx="19">
                  <c:v>2.0324892076983771E-2</c:v>
                </c:pt>
                <c:pt idx="20">
                  <c:v>1.7011934668435414E-2</c:v>
                </c:pt>
                <c:pt idx="21">
                  <c:v>1.4238989317480442E-2</c:v>
                </c:pt>
                <c:pt idx="22">
                  <c:v>1.1918034058731129E-2</c:v>
                </c:pt>
                <c:pt idx="23">
                  <c:v>9.9753945071579548E-3</c:v>
                </c:pt>
                <c:pt idx="24">
                  <c:v>8.3494052024912085E-3</c:v>
                </c:pt>
              </c:numCache>
            </c:numRef>
          </c:val>
          <c:extLst>
            <c:ext xmlns:c16="http://schemas.microsoft.com/office/drawing/2014/chart" uri="{C3380CC4-5D6E-409C-BE32-E72D297353CC}">
              <c16:uniqueId val="{00000000-ED10-4C71-8882-618DE43C2789}"/>
            </c:ext>
          </c:extLst>
        </c:ser>
        <c:ser>
          <c:idx val="1"/>
          <c:order val="1"/>
          <c:tx>
            <c:strRef>
              <c:f>'4B_natural'!$R$6:$T$6</c:f>
              <c:strCache>
                <c:ptCount val="1"/>
                <c:pt idx="0">
                  <c:v>Males</c:v>
                </c:pt>
              </c:strCache>
            </c:strRef>
          </c:tx>
          <c:spPr>
            <a:solidFill>
              <a:schemeClr val="tx2">
                <a:lumMod val="60000"/>
                <a:lumOff val="40000"/>
              </a:schemeClr>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'4B_natural'!$R$9:$R$33</c:f>
              <c:numCache>
                <c:formatCode>0.0%</c:formatCode>
                <c:ptCount val="25"/>
                <c:pt idx="0">
                  <c:v>1</c:v>
                </c:pt>
                <c:pt idx="1">
                  <c:v>0.5</c:v>
                </c:pt>
                <c:pt idx="2" formatCode="0.00%">
                  <c:v>0.4</c:v>
                </c:pt>
                <c:pt idx="3">
                  <c:v>0.32000000000000006</c:v>
                </c:pt>
                <c:pt idx="4">
                  <c:v>0.25600000000000006</c:v>
                </c:pt>
                <c:pt idx="5">
                  <c:v>0.20480000000000007</c:v>
                </c:pt>
                <c:pt idx="6">
                  <c:v>0.16384000000000007</c:v>
                </c:pt>
                <c:pt idx="7">
                  <c:v>0.13107200000000005</c:v>
                </c:pt>
                <c:pt idx="8">
                  <c:v>0.10485760000000005</c:v>
                </c:pt>
                <c:pt idx="9">
                  <c:v>6.2914560000000022E-2</c:v>
                </c:pt>
                <c:pt idx="10">
                  <c:v>3.7748736000000012E-2</c:v>
                </c:pt>
                <c:pt idx="11">
                  <c:v>2.2649241600000005E-2</c:v>
                </c:pt>
                <c:pt idx="12">
                  <c:v>1.3589544960000003E-2</c:v>
                </c:pt>
                <c:pt idx="13">
                  <c:v>8.1537269760000013E-3</c:v>
                </c:pt>
                <c:pt idx="14">
                  <c:v>4.892236185600001E-3</c:v>
                </c:pt>
                <c:pt idx="15">
                  <c:v>2.9353417113600006E-3</c:v>
                </c:pt>
                <c:pt idx="16">
                  <c:v>1.7612050268160002E-3</c:v>
                </c:pt>
                <c:pt idx="17">
                  <c:v>1.0567230160896E-3</c:v>
                </c:pt>
                <c:pt idx="18">
                  <c:v>6.3403380965375994E-4</c:v>
                </c:pt>
                <c:pt idx="19">
                  <c:v>3.8042028579225593E-4</c:v>
                </c:pt>
                <c:pt idx="20">
                  <c:v>2.2825217147535355E-4</c:v>
                </c:pt>
                <c:pt idx="21">
                  <c:v>1.3695130288521212E-4</c:v>
                </c:pt>
                <c:pt idx="22">
                  <c:v>8.2170781731127267E-5</c:v>
                </c:pt>
                <c:pt idx="23">
                  <c:v>4.9302469038676357E-5</c:v>
                </c:pt>
                <c:pt idx="24">
                  <c:v>2.9581481423205812E-5</c:v>
                </c:pt>
              </c:numCache>
            </c:numRef>
          </c:val>
          <c:extLst>
            <c:ext xmlns:c16="http://schemas.microsoft.com/office/drawing/2014/chart" uri="{C3380CC4-5D6E-409C-BE32-E72D297353CC}">
              <c16:uniqueId val="{00000001-ED10-4C71-8882-618DE43C2789}"/>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'4B_natural'!$N$6:$P$6</c:f>
              <c:strCache>
                <c:ptCount val="1"/>
                <c:pt idx="0">
                  <c:v>Females</c:v>
                </c:pt>
              </c:strCache>
            </c:strRef>
          </c:tx>
          <c:spPr>
            <a:solidFill>
              <a:srgbClr val="C00000"/>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'4B_natural'!$AE$9:$AE$33</c:f>
              <c:numCache>
                <c:formatCode>0%</c:formatCode>
                <c:ptCount val="25"/>
                <c:pt idx="0">
                  <c:v>0.19002655684909972</c:v>
                </c:pt>
                <c:pt idx="1">
                  <c:v>9.501327842454986E-2</c:v>
                </c:pt>
                <c:pt idx="2">
                  <c:v>7.9526114041348225E-2</c:v>
                </c:pt>
                <c:pt idx="3">
                  <c:v>6.6563357452608468E-2</c:v>
                </c:pt>
                <c:pt idx="4" formatCode="0.0%">
                  <c:v>5.5713530187833281E-2</c:v>
                </c:pt>
                <c:pt idx="5" formatCode="0.0%">
                  <c:v>4.6632224767216457E-2</c:v>
                </c:pt>
                <c:pt idx="6" formatCode="0.0%">
                  <c:v>3.903117213016017E-2</c:v>
                </c:pt>
                <c:pt idx="7" formatCode="0.0%">
                  <c:v>3.2669091072944065E-2</c:v>
                </c:pt>
                <c:pt idx="8" formatCode="0.0%">
                  <c:v>2.7344029228054179E-2</c:v>
                </c:pt>
                <c:pt idx="9" formatCode="0.0%">
                  <c:v>2.2886952463881345E-2</c:v>
                </c:pt>
                <c:pt idx="10" formatCode="0.0%">
                  <c:v>1.9156379212268683E-2</c:v>
                </c:pt>
                <c:pt idx="11" formatCode="0.0%">
                  <c:v>1.603388940066889E-2</c:v>
                </c:pt>
                <c:pt idx="12" formatCode="0.0%">
                  <c:v>1.342036542835986E-2</c:v>
                </c:pt>
                <c:pt idx="13" formatCode="0.0%">
                  <c:v>1.1232845863537202E-2</c:v>
                </c:pt>
                <c:pt idx="14" formatCode="0.0%">
                  <c:v>9.4018919877806376E-3</c:v>
                </c:pt>
                <c:pt idx="15" formatCode="0.0%">
                  <c:v>7.869383593772393E-3</c:v>
                </c:pt>
                <c:pt idx="16" formatCode="0.0%">
                  <c:v>6.5866740679874931E-3</c:v>
                </c:pt>
                <c:pt idx="17" formatCode="0.0%">
                  <c:v>5.5130461949055316E-3</c:v>
                </c:pt>
                <c:pt idx="18" formatCode="0.0%">
                  <c:v>4.6144196651359297E-3</c:v>
                </c:pt>
                <c:pt idx="19" formatCode="0.0%">
                  <c:v>3.8622692597187727E-3</c:v>
                </c:pt>
                <c:pt idx="20" formatCode="0.0%">
                  <c:v>3.2327193703846125E-3</c:v>
                </c:pt>
                <c:pt idx="21" formatCode="0.0%">
                  <c:v>2.7057861130119205E-3</c:v>
                </c:pt>
                <c:pt idx="22" formatCode="0.0%">
                  <c:v>2.2647429765909775E-3</c:v>
                </c:pt>
                <c:pt idx="23" formatCode="0.0%">
                  <c:v>1.8955898714066481E-3</c:v>
                </c:pt>
                <c:pt idx="24" formatCode="0.0%">
                  <c:v>1.5866087223673645E-3</c:v>
                </c:pt>
              </c:numCache>
            </c:numRef>
          </c:val>
          <c:extLst>
            <c:ext xmlns:c16="http://schemas.microsoft.com/office/drawing/2014/chart" uri="{C3380CC4-5D6E-409C-BE32-E72D297353CC}">
              <c16:uniqueId val="{00000000-A16A-408B-BEEC-66BCEEADAD3B}"/>
            </c:ext>
          </c:extLst>
        </c:ser>
        <c:ser>
          <c:idx val="1"/>
          <c:order val="1"/>
          <c:tx>
            <c:strRef>
              <c:f>'4B_natural'!$R$6:$T$6</c:f>
              <c:strCache>
                <c:ptCount val="1"/>
                <c:pt idx="0">
                  <c:v>Males</c:v>
                </c:pt>
              </c:strCache>
            </c:strRef>
          </c:tx>
          <c:spPr>
            <a:solidFill>
              <a:schemeClr val="tx2">
                <a:lumMod val="60000"/>
                <a:lumOff val="40000"/>
              </a:schemeClr>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'4B_natural'!$AF$9:$AF$33</c:f>
              <c:numCache>
                <c:formatCode>0%</c:formatCode>
                <c:ptCount val="25"/>
                <c:pt idx="0">
                  <c:v>0.19002655684909972</c:v>
                </c:pt>
                <c:pt idx="1">
                  <c:v>9.501327842454986E-2</c:v>
                </c:pt>
                <c:pt idx="2">
                  <c:v>7.6010622739639891E-2</c:v>
                </c:pt>
                <c:pt idx="3">
                  <c:v>6.080849819171192E-2</c:v>
                </c:pt>
                <c:pt idx="4" formatCode="0.0%">
                  <c:v>4.8646798553369536E-2</c:v>
                </c:pt>
                <c:pt idx="5" formatCode="0.0%">
                  <c:v>3.8917438842695634E-2</c:v>
                </c:pt>
                <c:pt idx="6" formatCode="0.0%">
                  <c:v>3.1133951074156511E-2</c:v>
                </c:pt>
                <c:pt idx="7" formatCode="0.0%">
                  <c:v>2.4907160859325206E-2</c:v>
                </c:pt>
                <c:pt idx="8" formatCode="0.0%">
                  <c:v>1.9925728687460169E-2</c:v>
                </c:pt>
                <c:pt idx="9" formatCode="0.0%">
                  <c:v>1.1955437212476099E-2</c:v>
                </c:pt>
                <c:pt idx="10" formatCode="0.0%">
                  <c:v>7.1732623274856589E-3</c:v>
                </c:pt>
                <c:pt idx="11" formatCode="0.0%">
                  <c:v>4.303957396491395E-3</c:v>
                </c:pt>
                <c:pt idx="12" formatCode="0.0%">
                  <c:v>2.5823744378948373E-3</c:v>
                </c:pt>
                <c:pt idx="13" formatCode="0.0%">
                  <c:v>1.5494246627369022E-3</c:v>
                </c:pt>
                <c:pt idx="14" formatCode="0.0%">
                  <c:v>9.2965479764214127E-4</c:v>
                </c:pt>
                <c:pt idx="15" formatCode="0.0%">
                  <c:v>5.5779287858528481E-4</c:v>
                </c:pt>
                <c:pt idx="16" formatCode="0.0%">
                  <c:v>3.3467572715117086E-4</c:v>
                </c:pt>
                <c:pt idx="17" formatCode="0.0%">
                  <c:v>2.0080543629070249E-4</c:v>
                </c:pt>
                <c:pt idx="18" formatCode="0.0%">
                  <c:v>1.2048326177442148E-4</c:v>
                </c:pt>
                <c:pt idx="19" formatCode="0.0%">
                  <c:v>7.2289957064652883E-5</c:v>
                </c:pt>
                <c:pt idx="20" formatCode="0.0%">
                  <c:v>4.3373974238791724E-5</c:v>
                </c:pt>
                <c:pt idx="21" formatCode="0.0%">
                  <c:v>2.6024384543275034E-5</c:v>
                </c:pt>
                <c:pt idx="22" formatCode="0.0%">
                  <c:v>1.561463072596502E-5</c:v>
                </c:pt>
                <c:pt idx="23" formatCode="0.0%">
                  <c:v>9.3687784355790112E-6</c:v>
                </c:pt>
                <c:pt idx="24" formatCode="0.0%">
                  <c:v>5.621267061347406E-6</c:v>
                </c:pt>
              </c:numCache>
            </c:numRef>
          </c:val>
          <c:extLst>
            <c:ext xmlns:c16="http://schemas.microsoft.com/office/drawing/2014/chart" uri="{C3380CC4-5D6E-409C-BE32-E72D297353CC}">
              <c16:uniqueId val="{00000001-A16A-408B-BEEC-66BCEEADAD3B}"/>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'4B_natural'!$Z$8</c:f>
              <c:strCache>
                <c:ptCount val="1"/>
                <c:pt idx="0">
                  <c:v>F</c:v>
                </c:pt>
              </c:strCache>
            </c:strRef>
          </c:tx>
          <c:spPr>
            <a:solidFill>
              <a:srgbClr val="C00000"/>
            </a:solidFill>
            <a:ln>
              <a:noFill/>
            </a:ln>
            <a:effectLst/>
          </c:spPr>
          <c:invertIfNegative val="0"/>
          <c:val>
            <c:numRef>
              <c:f>'4B_natural'!$Z$9:$Z$33</c:f>
              <c:numCache>
                <c:formatCode>0.0</c:formatCode>
                <c:ptCount val="25"/>
                <c:pt idx="0">
                  <c:v>95.013278424549867</c:v>
                </c:pt>
                <c:pt idx="1">
                  <c:v>15.487164383201645</c:v>
                </c:pt>
                <c:pt idx="2">
                  <c:v>12.962756588739751</c:v>
                </c:pt>
                <c:pt idx="3">
                  <c:v>10.849827264775193</c:v>
                </c:pt>
                <c:pt idx="4">
                  <c:v>9.0813054206168218</c:v>
                </c:pt>
                <c:pt idx="5">
                  <c:v>7.6010526370562843</c:v>
                </c:pt>
                <c:pt idx="6">
                  <c:v>6.3620810572161091</c:v>
                </c:pt>
                <c:pt idx="7">
                  <c:v>5.3250618448898841</c:v>
                </c:pt>
                <c:pt idx="8">
                  <c:v>4.4570767641728324</c:v>
                </c:pt>
                <c:pt idx="9">
                  <c:v>3.7305732516126646</c:v>
                </c:pt>
                <c:pt idx="10">
                  <c:v>3.1224898115997917</c:v>
                </c:pt>
                <c:pt idx="11">
                  <c:v>2.6135239723090304</c:v>
                </c:pt>
                <c:pt idx="12">
                  <c:v>2.187519564822658</c:v>
                </c:pt>
                <c:pt idx="13">
                  <c:v>1.8309538757565651</c:v>
                </c:pt>
                <c:pt idx="14">
                  <c:v>1.5325083940082438</c:v>
                </c:pt>
                <c:pt idx="15">
                  <c:v>1.2827095257848997</c:v>
                </c:pt>
                <c:pt idx="16">
                  <c:v>1.0736278730819615</c:v>
                </c:pt>
                <c:pt idx="17">
                  <c:v>0.89862652976960256</c:v>
                </c:pt>
                <c:pt idx="18">
                  <c:v>0.75215040541715661</c:v>
                </c:pt>
                <c:pt idx="19">
                  <c:v>0.62954988933416001</c:v>
                </c:pt>
                <c:pt idx="20">
                  <c:v>0.52693325737269214</c:v>
                </c:pt>
                <c:pt idx="21">
                  <c:v>0.44104313642094306</c:v>
                </c:pt>
                <c:pt idx="22">
                  <c:v>0.36915310518432931</c:v>
                </c:pt>
                <c:pt idx="23">
                  <c:v>0.30898114903928375</c:v>
                </c:pt>
                <c:pt idx="24">
                  <c:v>1.5866087223673644</c:v>
                </c:pt>
              </c:numCache>
            </c:numRef>
          </c:val>
          <c:extLst>
            <c:ext xmlns:c16="http://schemas.microsoft.com/office/drawing/2014/chart" uri="{C3380CC4-5D6E-409C-BE32-E72D297353CC}">
              <c16:uniqueId val="{00000000-8E31-40B6-A379-C76A731F26A7}"/>
            </c:ext>
          </c:extLst>
        </c:ser>
        <c:ser>
          <c:idx val="1"/>
          <c:order val="1"/>
          <c:tx>
            <c:strRef>
              <c:f>'4B_natural'!$AA$8</c:f>
              <c:strCache>
                <c:ptCount val="1"/>
                <c:pt idx="0">
                  <c:v>M</c:v>
                </c:pt>
              </c:strCache>
            </c:strRef>
          </c:tx>
          <c:spPr>
            <a:solidFill>
              <a:schemeClr val="tx2">
                <a:lumMod val="60000"/>
                <a:lumOff val="40000"/>
              </a:schemeClr>
            </a:solidFill>
            <a:ln>
              <a:noFill/>
            </a:ln>
            <a:effectLst/>
          </c:spPr>
          <c:invertIfNegative val="0"/>
          <c:val>
            <c:numRef>
              <c:f>'4B_natural'!$AA$9:$AA$33</c:f>
              <c:numCache>
                <c:formatCode>0.0</c:formatCode>
                <c:ptCount val="25"/>
                <c:pt idx="0">
                  <c:v>95.013278424549867</c:v>
                </c:pt>
                <c:pt idx="1">
                  <c:v>19.002655684909982</c:v>
                </c:pt>
                <c:pt idx="2">
                  <c:v>15.202124547927966</c:v>
                </c:pt>
                <c:pt idx="3">
                  <c:v>12.161699638342384</c:v>
                </c:pt>
                <c:pt idx="4">
                  <c:v>9.7293597106739043</c:v>
                </c:pt>
                <c:pt idx="5">
                  <c:v>7.7834877685391213</c:v>
                </c:pt>
                <c:pt idx="6">
                  <c:v>6.2267902148313041</c:v>
                </c:pt>
                <c:pt idx="7">
                  <c:v>4.9814321718650376</c:v>
                </c:pt>
                <c:pt idx="8">
                  <c:v>7.9702914749840694</c:v>
                </c:pt>
                <c:pt idx="9">
                  <c:v>4.7821748849904395</c:v>
                </c:pt>
                <c:pt idx="10">
                  <c:v>2.8693049309942644</c:v>
                </c:pt>
                <c:pt idx="11">
                  <c:v>1.7215829585965574</c:v>
                </c:pt>
                <c:pt idx="12">
                  <c:v>1.0329497751579353</c:v>
                </c:pt>
                <c:pt idx="13">
                  <c:v>0.61976986509476084</c:v>
                </c:pt>
                <c:pt idx="14">
                  <c:v>0.3718619190568565</c:v>
                </c:pt>
                <c:pt idx="15">
                  <c:v>0.22311715143411393</c:v>
                </c:pt>
                <c:pt idx="16">
                  <c:v>0.13387029086046839</c:v>
                </c:pt>
                <c:pt idx="17">
                  <c:v>8.0322174516281014E-2</c:v>
                </c:pt>
                <c:pt idx="18">
                  <c:v>4.8193304709768597E-2</c:v>
                </c:pt>
                <c:pt idx="19">
                  <c:v>2.8915982825861157E-2</c:v>
                </c:pt>
                <c:pt idx="20">
                  <c:v>1.7349589695516691E-2</c:v>
                </c:pt>
                <c:pt idx="21">
                  <c:v>1.0409753817310014E-2</c:v>
                </c:pt>
                <c:pt idx="22">
                  <c:v>6.2458522903860083E-3</c:v>
                </c:pt>
                <c:pt idx="23">
                  <c:v>3.7475113742316052E-3</c:v>
                </c:pt>
                <c:pt idx="24">
                  <c:v>5.6212670613474064E-3</c:v>
                </c:pt>
              </c:numCache>
            </c:numRef>
          </c:val>
          <c:extLst>
            <c:ext xmlns:c16="http://schemas.microsoft.com/office/drawing/2014/chart" uri="{C3380CC4-5D6E-409C-BE32-E72D297353CC}">
              <c16:uniqueId val="{00000001-8E31-40B6-A379-C76A731F26A7}"/>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'4B_natural'!$Z$8</c:f>
              <c:strCache>
                <c:ptCount val="1"/>
                <c:pt idx="0">
                  <c:v>F</c:v>
                </c:pt>
              </c:strCache>
            </c:strRef>
          </c:tx>
          <c:spPr>
            <a:solidFill>
              <a:srgbClr val="C00000"/>
            </a:solidFill>
            <a:ln>
              <a:noFill/>
            </a:ln>
            <a:effectLst/>
          </c:spPr>
          <c:invertIfNegative val="0"/>
          <c:val>
            <c:numRef>
              <c:f>'4B_natural'!$AS$9:$AS$33</c:f>
              <c:numCache>
                <c:formatCode>0.0</c:formatCode>
                <c:ptCount val="25"/>
                <c:pt idx="0">
                  <c:v>92.259376346971479</c:v>
                </c:pt>
                <c:pt idx="1">
                  <c:v>14.11021334441245</c:v>
                </c:pt>
                <c:pt idx="2">
                  <c:v>11.810248569273195</c:v>
                </c:pt>
                <c:pt idx="3">
                  <c:v>9.8851780524816864</c:v>
                </c:pt>
                <c:pt idx="4">
                  <c:v>8.2738940299271562</c:v>
                </c:pt>
                <c:pt idx="5">
                  <c:v>6.9252493030490347</c:v>
                </c:pt>
                <c:pt idx="6">
                  <c:v>5.7964336666520406</c:v>
                </c:pt>
                <c:pt idx="7">
                  <c:v>4.851614978987759</c:v>
                </c:pt>
                <c:pt idx="8">
                  <c:v>4.0608017374127536</c:v>
                </c:pt>
                <c:pt idx="9">
                  <c:v>3.398891054214479</c:v>
                </c:pt>
                <c:pt idx="10">
                  <c:v>2.8448718123775105</c:v>
                </c:pt>
                <c:pt idx="11">
                  <c:v>2.3811577069599807</c:v>
                </c:pt>
                <c:pt idx="12">
                  <c:v>1.9930290007255036</c:v>
                </c:pt>
                <c:pt idx="13">
                  <c:v>1.6681652736072468</c:v>
                </c:pt>
                <c:pt idx="14">
                  <c:v>1.3962543340092644</c:v>
                </c:pt>
                <c:pt idx="15">
                  <c:v>1.168664877565754</c:v>
                </c:pt>
                <c:pt idx="16">
                  <c:v>0.97817250252253651</c:v>
                </c:pt>
                <c:pt idx="17">
                  <c:v>0.81873038461136383</c:v>
                </c:pt>
                <c:pt idx="18">
                  <c:v>0.68527733191971085</c:v>
                </c:pt>
                <c:pt idx="19">
                  <c:v>0.57357712681679784</c:v>
                </c:pt>
                <c:pt idx="20">
                  <c:v>0.48008405514566005</c:v>
                </c:pt>
                <c:pt idx="21">
                  <c:v>0.4018303541569172</c:v>
                </c:pt>
                <c:pt idx="22">
                  <c:v>0.33633200642933969</c:v>
                </c:pt>
                <c:pt idx="23">
                  <c:v>0.2815098893813574</c:v>
                </c:pt>
                <c:pt idx="24">
                  <c:v>1.5636152780336801</c:v>
                </c:pt>
              </c:numCache>
            </c:numRef>
          </c:val>
          <c:extLst>
            <c:ext xmlns:c16="http://schemas.microsoft.com/office/drawing/2014/chart" uri="{C3380CC4-5D6E-409C-BE32-E72D297353CC}">
              <c16:uniqueId val="{00000000-E0EF-4B58-A27A-D0DC804250A1}"/>
            </c:ext>
          </c:extLst>
        </c:ser>
        <c:ser>
          <c:idx val="1"/>
          <c:order val="1"/>
          <c:tx>
            <c:strRef>
              <c:f>'4B_natural'!$AA$8</c:f>
              <c:strCache>
                <c:ptCount val="1"/>
                <c:pt idx="0">
                  <c:v>M</c:v>
                </c:pt>
              </c:strCache>
            </c:strRef>
          </c:tx>
          <c:spPr>
            <a:solidFill>
              <a:schemeClr val="tx2">
                <a:lumMod val="60000"/>
                <a:lumOff val="40000"/>
              </a:schemeClr>
            </a:solidFill>
            <a:ln>
              <a:noFill/>
            </a:ln>
            <a:effectLst/>
          </c:spPr>
          <c:invertIfNegative val="0"/>
          <c:val>
            <c:numRef>
              <c:f>'4B_natural'!$AT$9:$AT$33</c:f>
              <c:numCache>
                <c:formatCode>0.0</c:formatCode>
                <c:ptCount val="25"/>
                <c:pt idx="0">
                  <c:v>92.259376346971479</c:v>
                </c:pt>
                <c:pt idx="1">
                  <c:v>17.625704646120788</c:v>
                </c:pt>
                <c:pt idx="2">
                  <c:v>14.100563716896611</c:v>
                </c:pt>
                <c:pt idx="3">
                  <c:v>11.280450973517299</c:v>
                </c:pt>
                <c:pt idx="4">
                  <c:v>9.0243607788138362</c:v>
                </c:pt>
                <c:pt idx="5">
                  <c:v>7.2194886230510669</c:v>
                </c:pt>
                <c:pt idx="6">
                  <c:v>5.7755908984408606</c:v>
                </c:pt>
                <c:pt idx="7">
                  <c:v>4.6204727187526835</c:v>
                </c:pt>
                <c:pt idx="8">
                  <c:v>7.6815239124941854</c:v>
                </c:pt>
                <c:pt idx="9">
                  <c:v>4.6089143474965093</c:v>
                </c:pt>
                <c:pt idx="10">
                  <c:v>2.7653486084979062</c:v>
                </c:pt>
                <c:pt idx="11">
                  <c:v>1.6592091650987426</c:v>
                </c:pt>
                <c:pt idx="12">
                  <c:v>0.99552549905924637</c:v>
                </c:pt>
                <c:pt idx="13">
                  <c:v>0.59731529943554751</c:v>
                </c:pt>
                <c:pt idx="14">
                  <c:v>0.35838917966132849</c:v>
                </c:pt>
                <c:pt idx="15">
                  <c:v>0.21503350779679711</c:v>
                </c:pt>
                <c:pt idx="16">
                  <c:v>0.12902010467807831</c:v>
                </c:pt>
                <c:pt idx="17">
                  <c:v>7.7412062806846968E-2</c:v>
                </c:pt>
                <c:pt idx="18">
                  <c:v>4.6447237684108168E-2</c:v>
                </c:pt>
                <c:pt idx="19">
                  <c:v>2.7868342610464898E-2</c:v>
                </c:pt>
                <c:pt idx="20">
                  <c:v>1.6721005566278938E-2</c:v>
                </c:pt>
                <c:pt idx="21">
                  <c:v>1.0032603339767361E-2</c:v>
                </c:pt>
                <c:pt idx="22">
                  <c:v>6.0195620038604163E-3</c:v>
                </c:pt>
                <c:pt idx="23">
                  <c:v>3.61173720231625E-3</c:v>
                </c:pt>
                <c:pt idx="24">
                  <c:v>5.5398025581981933E-3</c:v>
                </c:pt>
              </c:numCache>
            </c:numRef>
          </c:val>
          <c:extLst>
            <c:ext xmlns:c16="http://schemas.microsoft.com/office/drawing/2014/chart" uri="{C3380CC4-5D6E-409C-BE32-E72D297353CC}">
              <c16:uniqueId val="{00000001-E0EF-4B58-A27A-D0DC804250A1}"/>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'4B_natural'!$Z$8</c:f>
              <c:strCache>
                <c:ptCount val="1"/>
                <c:pt idx="0">
                  <c:v>F</c:v>
                </c:pt>
              </c:strCache>
            </c:strRef>
          </c:tx>
          <c:spPr>
            <a:solidFill>
              <a:srgbClr val="C00000"/>
            </a:solidFill>
            <a:ln>
              <a:noFill/>
            </a:ln>
            <a:effectLst/>
          </c:spPr>
          <c:invertIfNegative val="0"/>
          <c:val>
            <c:numRef>
              <c:f>'4B_natural'!$AV$9:$AV$33</c:f>
              <c:numCache>
                <c:formatCode>0.0</c:formatCode>
                <c:ptCount val="25"/>
                <c:pt idx="0">
                  <c:v>2.7539020775783878</c:v>
                </c:pt>
                <c:pt idx="1">
                  <c:v>1.3769510387891939</c:v>
                </c:pt>
                <c:pt idx="2">
                  <c:v>1.1525080194665553</c:v>
                </c:pt>
                <c:pt idx="3">
                  <c:v>0.96464921229350686</c:v>
                </c:pt>
                <c:pt idx="4">
                  <c:v>0.80741139068966516</c:v>
                </c:pt>
                <c:pt idx="5">
                  <c:v>0.67580333400724979</c:v>
                </c:pt>
                <c:pt idx="6">
                  <c:v>0.56564739056406799</c:v>
                </c:pt>
                <c:pt idx="7">
                  <c:v>0.47344686590212492</c:v>
                </c:pt>
                <c:pt idx="8">
                  <c:v>0.39627502676007847</c:v>
                </c:pt>
                <c:pt idx="9">
                  <c:v>0.33168219739818566</c:v>
                </c:pt>
                <c:pt idx="10">
                  <c:v>0.27761799922228136</c:v>
                </c:pt>
                <c:pt idx="11">
                  <c:v>0.23236626534904953</c:v>
                </c:pt>
                <c:pt idx="12">
                  <c:v>0.19449056409715446</c:v>
                </c:pt>
                <c:pt idx="13">
                  <c:v>0.16278860214931826</c:v>
                </c:pt>
                <c:pt idx="14">
                  <c:v>0.13625405999897938</c:v>
                </c:pt>
                <c:pt idx="15">
                  <c:v>0.11404464821914573</c:v>
                </c:pt>
                <c:pt idx="16">
                  <c:v>9.5455370559424962E-2</c:v>
                </c:pt>
                <c:pt idx="17">
                  <c:v>7.9896145158238702E-2</c:v>
                </c:pt>
                <c:pt idx="18">
                  <c:v>6.6873073497445784E-2</c:v>
                </c:pt>
                <c:pt idx="19">
                  <c:v>5.5972762517362128E-2</c:v>
                </c:pt>
                <c:pt idx="20">
                  <c:v>4.6849202227032094E-2</c:v>
                </c:pt>
                <c:pt idx="21">
                  <c:v>3.9212782264025858E-2</c:v>
                </c:pt>
                <c:pt idx="22">
                  <c:v>3.2821098754989647E-2</c:v>
                </c:pt>
                <c:pt idx="23">
                  <c:v>2.7471259657926329E-2</c:v>
                </c:pt>
                <c:pt idx="24">
                  <c:v>2.2993444333684339E-2</c:v>
                </c:pt>
              </c:numCache>
            </c:numRef>
          </c:val>
          <c:extLst>
            <c:ext xmlns:c16="http://schemas.microsoft.com/office/drawing/2014/chart" uri="{C3380CC4-5D6E-409C-BE32-E72D297353CC}">
              <c16:uniqueId val="{00000000-8C61-406B-AAD3-EC4672F349E0}"/>
            </c:ext>
          </c:extLst>
        </c:ser>
        <c:ser>
          <c:idx val="1"/>
          <c:order val="1"/>
          <c:tx>
            <c:strRef>
              <c:f>'4B_natural'!$AA$8</c:f>
              <c:strCache>
                <c:ptCount val="1"/>
                <c:pt idx="0">
                  <c:v>M</c:v>
                </c:pt>
              </c:strCache>
            </c:strRef>
          </c:tx>
          <c:spPr>
            <a:solidFill>
              <a:schemeClr val="tx2">
                <a:lumMod val="60000"/>
                <a:lumOff val="40000"/>
              </a:schemeClr>
            </a:solidFill>
            <a:ln>
              <a:noFill/>
            </a:ln>
            <a:effectLst/>
          </c:spPr>
          <c:invertIfNegative val="0"/>
          <c:val>
            <c:numRef>
              <c:f>'4B_natural'!$AW$9:$AW$33</c:f>
              <c:numCache>
                <c:formatCode>0.0</c:formatCode>
                <c:ptCount val="25"/>
                <c:pt idx="0">
                  <c:v>2.7539020775783878</c:v>
                </c:pt>
                <c:pt idx="1">
                  <c:v>1.3769510387891939</c:v>
                </c:pt>
                <c:pt idx="2">
                  <c:v>1.1015608310313554</c:v>
                </c:pt>
                <c:pt idx="3">
                  <c:v>0.88124866482508435</c:v>
                </c:pt>
                <c:pt idx="4">
                  <c:v>0.70499893186006746</c:v>
                </c:pt>
                <c:pt idx="5">
                  <c:v>0.56399914548805408</c:v>
                </c:pt>
                <c:pt idx="6">
                  <c:v>0.45119931639044325</c:v>
                </c:pt>
                <c:pt idx="7">
                  <c:v>0.36095945311235456</c:v>
                </c:pt>
                <c:pt idx="8">
                  <c:v>0.28876756248988372</c:v>
                </c:pt>
                <c:pt idx="9">
                  <c:v>0.17326053749393022</c:v>
                </c:pt>
                <c:pt idx="10">
                  <c:v>0.10395632249635813</c:v>
                </c:pt>
                <c:pt idx="11">
                  <c:v>6.2373793497814863E-2</c:v>
                </c:pt>
                <c:pt idx="12">
                  <c:v>3.7424276098688924E-2</c:v>
                </c:pt>
                <c:pt idx="13">
                  <c:v>2.2454565659213353E-2</c:v>
                </c:pt>
                <c:pt idx="14">
                  <c:v>1.3472739395528011E-2</c:v>
                </c:pt>
                <c:pt idx="15">
                  <c:v>8.0836436373168067E-3</c:v>
                </c:pt>
                <c:pt idx="16">
                  <c:v>4.8501861823900833E-3</c:v>
                </c:pt>
                <c:pt idx="17">
                  <c:v>2.9101117094340496E-3</c:v>
                </c:pt>
                <c:pt idx="18">
                  <c:v>1.7460670256604297E-3</c:v>
                </c:pt>
                <c:pt idx="19">
                  <c:v>1.0476402153962578E-3</c:v>
                </c:pt>
                <c:pt idx="20">
                  <c:v>6.2858412923775457E-4</c:v>
                </c:pt>
                <c:pt idx="21">
                  <c:v>3.771504775426527E-4</c:v>
                </c:pt>
                <c:pt idx="22">
                  <c:v>2.2629028652559164E-4</c:v>
                </c:pt>
                <c:pt idx="23">
                  <c:v>1.3577417191535496E-4</c:v>
                </c:pt>
                <c:pt idx="24">
                  <c:v>8.1464503149212972E-5</c:v>
                </c:pt>
              </c:numCache>
            </c:numRef>
          </c:val>
          <c:extLst>
            <c:ext xmlns:c16="http://schemas.microsoft.com/office/drawing/2014/chart" uri="{C3380CC4-5D6E-409C-BE32-E72D297353CC}">
              <c16:uniqueId val="{00000001-8C61-406B-AAD3-EC4672F349E0}"/>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'1_free harvest'!$N$6:$P$6</c:f>
              <c:strCache>
                <c:ptCount val="1"/>
                <c:pt idx="0">
                  <c:v>Females</c:v>
                </c:pt>
              </c:strCache>
            </c:strRef>
          </c:tx>
          <c:spPr>
            <a:solidFill>
              <a:srgbClr val="C00000"/>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harvest'!$N$9:$N$33</c:f>
              <c:numCache>
                <c:formatCode>0.0%</c:formatCode>
                <c:ptCount val="25"/>
                <c:pt idx="0">
                  <c:v>1</c:v>
                </c:pt>
                <c:pt idx="1">
                  <c:v>0.65</c:v>
                </c:pt>
                <c:pt idx="2">
                  <c:v>0.52</c:v>
                </c:pt>
                <c:pt idx="3">
                  <c:v>0.41600000000000004</c:v>
                </c:pt>
                <c:pt idx="4">
                  <c:v>0.33280000000000004</c:v>
                </c:pt>
                <c:pt idx="5">
                  <c:v>0.26624000000000003</c:v>
                </c:pt>
                <c:pt idx="6">
                  <c:v>0.21299200000000004</c:v>
                </c:pt>
                <c:pt idx="7">
                  <c:v>0.17039360000000003</c:v>
                </c:pt>
                <c:pt idx="8">
                  <c:v>0.13631488000000003</c:v>
                </c:pt>
                <c:pt idx="9">
                  <c:v>0.10905190400000003</c:v>
                </c:pt>
                <c:pt idx="10">
                  <c:v>8.7241523200000032E-2</c:v>
                </c:pt>
                <c:pt idx="11">
                  <c:v>6.9793218560000023E-2</c:v>
                </c:pt>
                <c:pt idx="12">
                  <c:v>5.5834574848000022E-2</c:v>
                </c:pt>
                <c:pt idx="13">
                  <c:v>4.4667659878400018E-2</c:v>
                </c:pt>
                <c:pt idx="14">
                  <c:v>3.5734127902720014E-2</c:v>
                </c:pt>
                <c:pt idx="15">
                  <c:v>2.8587302322176013E-2</c:v>
                </c:pt>
                <c:pt idx="16">
                  <c:v>2.2869841857740811E-2</c:v>
                </c:pt>
                <c:pt idx="17">
                  <c:v>1.8295873486192649E-2</c:v>
                </c:pt>
                <c:pt idx="18">
                  <c:v>1.4636698788954121E-2</c:v>
                </c:pt>
                <c:pt idx="19">
                  <c:v>1.1709359031163297E-2</c:v>
                </c:pt>
                <c:pt idx="20">
                  <c:v>9.3674872249306373E-3</c:v>
                </c:pt>
                <c:pt idx="21">
                  <c:v>7.4939897799445104E-3</c:v>
                </c:pt>
                <c:pt idx="22">
                  <c:v>5.995191823955609E-3</c:v>
                </c:pt>
                <c:pt idx="23">
                  <c:v>4.7961534591644877E-3</c:v>
                </c:pt>
                <c:pt idx="24">
                  <c:v>3.8369227673315902E-3</c:v>
                </c:pt>
              </c:numCache>
            </c:numRef>
          </c:val>
          <c:extLst>
            <c:ext xmlns:c16="http://schemas.microsoft.com/office/drawing/2014/chart" uri="{C3380CC4-5D6E-409C-BE32-E72D297353CC}">
              <c16:uniqueId val="{00000000-D34E-427C-9F8D-ED013CCEEDA1}"/>
            </c:ext>
          </c:extLst>
        </c:ser>
        <c:ser>
          <c:idx val="1"/>
          <c:order val="1"/>
          <c:tx>
            <c:strRef>
              <c:f>'1_free harvest'!$R$6:$T$6</c:f>
              <c:strCache>
                <c:ptCount val="1"/>
                <c:pt idx="0">
                  <c:v>Males</c:v>
                </c:pt>
              </c:strCache>
            </c:strRef>
          </c:tx>
          <c:spPr>
            <a:solidFill>
              <a:schemeClr val="tx2">
                <a:lumMod val="60000"/>
                <a:lumOff val="40000"/>
              </a:schemeClr>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harvest'!$R$9:$R$33</c:f>
              <c:numCache>
                <c:formatCode>0.0%</c:formatCode>
                <c:ptCount val="25"/>
                <c:pt idx="0">
                  <c:v>1</c:v>
                </c:pt>
                <c:pt idx="1">
                  <c:v>0.65</c:v>
                </c:pt>
                <c:pt idx="2" formatCode="0.00%">
                  <c:v>0.42250000000000004</c:v>
                </c:pt>
                <c:pt idx="3">
                  <c:v>0.27462500000000006</c:v>
                </c:pt>
                <c:pt idx="4">
                  <c:v>0.13731250000000003</c:v>
                </c:pt>
                <c:pt idx="5">
                  <c:v>6.8656250000000016E-2</c:v>
                </c:pt>
                <c:pt idx="6">
                  <c:v>3.4328125000000008E-2</c:v>
                </c:pt>
                <c:pt idx="7">
                  <c:v>1.7164062500000004E-2</c:v>
                </c:pt>
                <c:pt idx="8">
                  <c:v>8.582031250000002E-3</c:v>
                </c:pt>
                <c:pt idx="9">
                  <c:v>4.291015625000001E-3</c:v>
                </c:pt>
                <c:pt idx="10">
                  <c:v>2.1455078125000005E-3</c:v>
                </c:pt>
                <c:pt idx="11">
                  <c:v>1.0727539062500002E-3</c:v>
                </c:pt>
                <c:pt idx="12">
                  <c:v>5.3637695312500012E-4</c:v>
                </c:pt>
                <c:pt idx="13">
                  <c:v>2.6818847656250006E-4</c:v>
                </c:pt>
                <c:pt idx="14">
                  <c:v>1.3409423828125003E-4</c:v>
                </c:pt>
                <c:pt idx="15">
                  <c:v>6.7047119140625016E-5</c:v>
                </c:pt>
                <c:pt idx="16">
                  <c:v>3.3523559570312508E-5</c:v>
                </c:pt>
                <c:pt idx="17">
                  <c:v>1.6761779785156254E-5</c:v>
                </c:pt>
                <c:pt idx="18">
                  <c:v>8.3808898925781269E-6</c:v>
                </c:pt>
                <c:pt idx="19">
                  <c:v>4.1904449462890635E-6</c:v>
                </c:pt>
                <c:pt idx="20">
                  <c:v>2.0952224731445317E-6</c:v>
                </c:pt>
                <c:pt idx="21">
                  <c:v>1.0476112365722659E-6</c:v>
                </c:pt>
                <c:pt idx="22">
                  <c:v>5.2380561828613293E-7</c:v>
                </c:pt>
                <c:pt idx="23">
                  <c:v>2.6190280914306647E-7</c:v>
                </c:pt>
                <c:pt idx="24">
                  <c:v>1.3095140457153323E-7</c:v>
                </c:pt>
              </c:numCache>
            </c:numRef>
          </c:val>
          <c:extLst>
            <c:ext xmlns:c16="http://schemas.microsoft.com/office/drawing/2014/chart" uri="{C3380CC4-5D6E-409C-BE32-E72D297353CC}">
              <c16:uniqueId val="{00000001-D34E-427C-9F8D-ED013CCEEDA1}"/>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'1_free harvest'!$Z$8</c:f>
              <c:strCache>
                <c:ptCount val="1"/>
                <c:pt idx="0">
                  <c:v>F</c:v>
                </c:pt>
              </c:strCache>
            </c:strRef>
          </c:tx>
          <c:spPr>
            <a:solidFill>
              <a:srgbClr val="C00000"/>
            </a:solidFill>
            <a:ln>
              <a:noFill/>
            </a:ln>
            <a:effectLst/>
          </c:spPr>
          <c:invertIfNegative val="0"/>
          <c:val>
            <c:numRef>
              <c:f>'1_free harvest'!$Z$9:$Z$33</c:f>
              <c:numCache>
                <c:formatCode>0.0</c:formatCode>
                <c:ptCount val="25"/>
                <c:pt idx="0">
                  <c:v>50.037475731320271</c:v>
                </c:pt>
                <c:pt idx="1">
                  <c:v>22.938705381669848</c:v>
                </c:pt>
                <c:pt idx="2">
                  <c:v>18.350964305335893</c:v>
                </c:pt>
                <c:pt idx="3">
                  <c:v>14.680771444268707</c:v>
                </c:pt>
                <c:pt idx="4">
                  <c:v>11.744617155414964</c:v>
                </c:pt>
                <c:pt idx="5">
                  <c:v>9.39569372433197</c:v>
                </c:pt>
                <c:pt idx="6">
                  <c:v>7.5165549794655817</c:v>
                </c:pt>
                <c:pt idx="7">
                  <c:v>6.0132439835724618</c:v>
                </c:pt>
                <c:pt idx="8">
                  <c:v>4.8105951868579702</c:v>
                </c:pt>
                <c:pt idx="9">
                  <c:v>3.8484761494863786</c:v>
                </c:pt>
                <c:pt idx="10">
                  <c:v>3.0787809195891001</c:v>
                </c:pt>
                <c:pt idx="11">
                  <c:v>2.4630247356712829</c:v>
                </c:pt>
                <c:pt idx="12">
                  <c:v>1.9704197885370247</c:v>
                </c:pt>
                <c:pt idx="13">
                  <c:v>1.5763358308296196</c:v>
                </c:pt>
                <c:pt idx="14">
                  <c:v>1.2610686646636964</c:v>
                </c:pt>
                <c:pt idx="15">
                  <c:v>1.0088549317309567</c:v>
                </c:pt>
                <c:pt idx="16">
                  <c:v>0.80708394538476558</c:v>
                </c:pt>
                <c:pt idx="17">
                  <c:v>0.64566715630781291</c:v>
                </c:pt>
                <c:pt idx="18">
                  <c:v>0.51653372504625006</c:v>
                </c:pt>
                <c:pt idx="19">
                  <c:v>0.41322698003699987</c:v>
                </c:pt>
                <c:pt idx="20">
                  <c:v>0.33058158402960003</c:v>
                </c:pt>
                <c:pt idx="21">
                  <c:v>0.2644652672236798</c:v>
                </c:pt>
                <c:pt idx="22">
                  <c:v>0.21157221377894408</c:v>
                </c:pt>
                <c:pt idx="23">
                  <c:v>0.16925777102315531</c:v>
                </c:pt>
                <c:pt idx="24">
                  <c:v>0.67703108409262114</c:v>
                </c:pt>
              </c:numCache>
            </c:numRef>
          </c:val>
          <c:extLst>
            <c:ext xmlns:c16="http://schemas.microsoft.com/office/drawing/2014/chart" uri="{C3380CC4-5D6E-409C-BE32-E72D297353CC}">
              <c16:uniqueId val="{00000000-4F59-424D-BCF0-A6B869ACC13A}"/>
            </c:ext>
          </c:extLst>
        </c:ser>
        <c:ser>
          <c:idx val="1"/>
          <c:order val="1"/>
          <c:tx>
            <c:strRef>
              <c:f>'1_free harvest'!$AA$8</c:f>
              <c:strCache>
                <c:ptCount val="1"/>
                <c:pt idx="0">
                  <c:v>M</c:v>
                </c:pt>
              </c:strCache>
            </c:strRef>
          </c:tx>
          <c:spPr>
            <a:solidFill>
              <a:schemeClr val="tx2">
                <a:lumMod val="60000"/>
                <a:lumOff val="40000"/>
              </a:schemeClr>
            </a:solidFill>
            <a:ln>
              <a:noFill/>
            </a:ln>
            <a:effectLst/>
          </c:spPr>
          <c:invertIfNegative val="0"/>
          <c:val>
            <c:numRef>
              <c:f>'1_free harvest'!$AA$9:$AA$33</c:f>
              <c:numCache>
                <c:formatCode>0.0</c:formatCode>
                <c:ptCount val="25"/>
                <c:pt idx="0">
                  <c:v>75.056213596980399</c:v>
                </c:pt>
                <c:pt idx="1">
                  <c:v>60.214101626883348</c:v>
                </c:pt>
                <c:pt idx="2">
                  <c:v>39.139166057474185</c:v>
                </c:pt>
                <c:pt idx="3">
                  <c:v>36.343511339083186</c:v>
                </c:pt>
                <c:pt idx="4">
                  <c:v>18.171755669541593</c:v>
                </c:pt>
                <c:pt idx="5">
                  <c:v>9.0858778347707965</c:v>
                </c:pt>
                <c:pt idx="6">
                  <c:v>4.5429389173853982</c:v>
                </c:pt>
                <c:pt idx="7">
                  <c:v>2.2714694586926991</c:v>
                </c:pt>
                <c:pt idx="8">
                  <c:v>1.1357347293463496</c:v>
                </c:pt>
                <c:pt idx="9">
                  <c:v>0.56786736467317478</c:v>
                </c:pt>
                <c:pt idx="10">
                  <c:v>0.28393368233658739</c:v>
                </c:pt>
                <c:pt idx="11">
                  <c:v>0.14196684116829369</c:v>
                </c:pt>
                <c:pt idx="12">
                  <c:v>7.0983420584146847E-2</c:v>
                </c:pt>
                <c:pt idx="13">
                  <c:v>3.5491710292073424E-2</c:v>
                </c:pt>
                <c:pt idx="14">
                  <c:v>1.7745855146036712E-2</c:v>
                </c:pt>
                <c:pt idx="15">
                  <c:v>8.8729275730183559E-3</c:v>
                </c:pt>
                <c:pt idx="16">
                  <c:v>4.436463786509178E-3</c:v>
                </c:pt>
                <c:pt idx="17">
                  <c:v>2.218231893254589E-3</c:v>
                </c:pt>
                <c:pt idx="18">
                  <c:v>1.1091159466272945E-3</c:v>
                </c:pt>
                <c:pt idx="19">
                  <c:v>5.5455797331364725E-4</c:v>
                </c:pt>
                <c:pt idx="20">
                  <c:v>2.7727898665682362E-4</c:v>
                </c:pt>
                <c:pt idx="21">
                  <c:v>1.3863949332841181E-4</c:v>
                </c:pt>
                <c:pt idx="22">
                  <c:v>6.9319746664205906E-5</c:v>
                </c:pt>
                <c:pt idx="23">
                  <c:v>3.4659873332102953E-5</c:v>
                </c:pt>
                <c:pt idx="24">
                  <c:v>3.4659873332102953E-5</c:v>
                </c:pt>
              </c:numCache>
            </c:numRef>
          </c:val>
          <c:extLst>
            <c:ext xmlns:c16="http://schemas.microsoft.com/office/drawing/2014/chart" uri="{C3380CC4-5D6E-409C-BE32-E72D297353CC}">
              <c16:uniqueId val="{00000001-4F59-424D-BCF0-A6B869ACC13A}"/>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'1_free harvest'!$Z$8</c:f>
              <c:strCache>
                <c:ptCount val="1"/>
                <c:pt idx="0">
                  <c:v>F</c:v>
                </c:pt>
              </c:strCache>
            </c:strRef>
          </c:tx>
          <c:spPr>
            <a:solidFill>
              <a:srgbClr val="C00000"/>
            </a:solidFill>
            <a:ln>
              <a:noFill/>
            </a:ln>
            <a:effectLst/>
          </c:spPr>
          <c:invertIfNegative val="0"/>
          <c:val>
            <c:numRef>
              <c:f>'1_free harvest'!$AS$9:$AS$33</c:f>
              <c:numCache>
                <c:formatCode>0.0</c:formatCode>
                <c:ptCount val="25"/>
                <c:pt idx="0">
                  <c:v>47.703890334100244</c:v>
                </c:pt>
                <c:pt idx="1">
                  <c:v>21.313952692375327</c:v>
                </c:pt>
                <c:pt idx="2">
                  <c:v>17.051162153900275</c:v>
                </c:pt>
                <c:pt idx="3">
                  <c:v>13.640929723120214</c:v>
                </c:pt>
                <c:pt idx="4">
                  <c:v>10.91274377849617</c:v>
                </c:pt>
                <c:pt idx="5">
                  <c:v>8.7301950227969343</c:v>
                </c:pt>
                <c:pt idx="6">
                  <c:v>6.9841560182375533</c:v>
                </c:pt>
                <c:pt idx="7">
                  <c:v>5.5873248145900387</c:v>
                </c:pt>
                <c:pt idx="8">
                  <c:v>4.469859851672032</c:v>
                </c:pt>
                <c:pt idx="9">
                  <c:v>3.575887881337628</c:v>
                </c:pt>
                <c:pt idx="10">
                  <c:v>2.8607103050700995</c:v>
                </c:pt>
                <c:pt idx="11">
                  <c:v>2.2885682440560822</c:v>
                </c:pt>
                <c:pt idx="12">
                  <c:v>1.8308545952448643</c:v>
                </c:pt>
                <c:pt idx="13">
                  <c:v>1.4646836761958912</c:v>
                </c:pt>
                <c:pt idx="14">
                  <c:v>1.1717469409567136</c:v>
                </c:pt>
                <c:pt idx="15">
                  <c:v>0.93739755276537062</c:v>
                </c:pt>
                <c:pt idx="16">
                  <c:v>0.74991804221229663</c:v>
                </c:pt>
                <c:pt idx="17">
                  <c:v>0.59993443376983779</c:v>
                </c:pt>
                <c:pt idx="18">
                  <c:v>0.47994754701586995</c:v>
                </c:pt>
                <c:pt idx="19">
                  <c:v>0.38395803761269581</c:v>
                </c:pt>
                <c:pt idx="20">
                  <c:v>0.30716643009015676</c:v>
                </c:pt>
                <c:pt idx="21">
                  <c:v>0.24573314407212518</c:v>
                </c:pt>
                <c:pt idx="22">
                  <c:v>0.19658651525770038</c:v>
                </c:pt>
                <c:pt idx="23">
                  <c:v>0.15726921220616036</c:v>
                </c:pt>
                <c:pt idx="24">
                  <c:v>0.66744023703902522</c:v>
                </c:pt>
              </c:numCache>
            </c:numRef>
          </c:val>
          <c:extLst>
            <c:ext xmlns:c16="http://schemas.microsoft.com/office/drawing/2014/chart" uri="{C3380CC4-5D6E-409C-BE32-E72D297353CC}">
              <c16:uniqueId val="{00000000-061E-4F65-B8E2-0B586C7201BE}"/>
            </c:ext>
          </c:extLst>
        </c:ser>
        <c:ser>
          <c:idx val="1"/>
          <c:order val="1"/>
          <c:tx>
            <c:strRef>
              <c:f>'1_free harvest'!$AA$8</c:f>
              <c:strCache>
                <c:ptCount val="1"/>
                <c:pt idx="0">
                  <c:v>M</c:v>
                </c:pt>
              </c:strCache>
            </c:strRef>
          </c:tx>
          <c:spPr>
            <a:solidFill>
              <a:schemeClr val="tx2">
                <a:lumMod val="60000"/>
                <a:lumOff val="40000"/>
              </a:schemeClr>
            </a:solidFill>
            <a:ln>
              <a:noFill/>
            </a:ln>
            <a:effectLst/>
          </c:spPr>
          <c:invertIfNegative val="0"/>
          <c:val>
            <c:numRef>
              <c:f>'1_free harvest'!$AT$9:$AT$33</c:f>
              <c:numCache>
                <c:formatCode>0.0</c:formatCode>
                <c:ptCount val="25"/>
                <c:pt idx="0">
                  <c:v>71.555835501150355</c:v>
                </c:pt>
                <c:pt idx="1">
                  <c:v>57.776972592941569</c:v>
                </c:pt>
                <c:pt idx="2">
                  <c:v>37.555032185412024</c:v>
                </c:pt>
                <c:pt idx="3">
                  <c:v>35.31382432224278</c:v>
                </c:pt>
                <c:pt idx="4">
                  <c:v>17.65691216112139</c:v>
                </c:pt>
                <c:pt idx="5">
                  <c:v>8.8284560805606951</c:v>
                </c:pt>
                <c:pt idx="6">
                  <c:v>4.4142280402803475</c:v>
                </c:pt>
                <c:pt idx="7">
                  <c:v>2.2071140201401738</c:v>
                </c:pt>
                <c:pt idx="8">
                  <c:v>1.1035570100700869</c:v>
                </c:pt>
                <c:pt idx="9">
                  <c:v>0.55177850503504344</c:v>
                </c:pt>
                <c:pt idx="10">
                  <c:v>0.27588925251752172</c:v>
                </c:pt>
                <c:pt idx="11">
                  <c:v>0.13794462625876086</c:v>
                </c:pt>
                <c:pt idx="12">
                  <c:v>6.897231312938043E-2</c:v>
                </c:pt>
                <c:pt idx="13">
                  <c:v>3.4486156564690215E-2</c:v>
                </c:pt>
                <c:pt idx="14">
                  <c:v>1.7243078282345108E-2</c:v>
                </c:pt>
                <c:pt idx="15">
                  <c:v>8.6215391411725538E-3</c:v>
                </c:pt>
                <c:pt idx="16">
                  <c:v>4.3107695705862769E-3</c:v>
                </c:pt>
                <c:pt idx="17">
                  <c:v>2.1553847852931384E-3</c:v>
                </c:pt>
                <c:pt idx="18">
                  <c:v>1.0776923926465692E-3</c:v>
                </c:pt>
                <c:pt idx="19">
                  <c:v>5.3884619632328461E-4</c:v>
                </c:pt>
                <c:pt idx="20">
                  <c:v>2.6942309816164231E-4</c:v>
                </c:pt>
                <c:pt idx="21">
                  <c:v>1.3471154908082115E-4</c:v>
                </c:pt>
                <c:pt idx="22">
                  <c:v>6.7355774540410577E-5</c:v>
                </c:pt>
                <c:pt idx="23">
                  <c:v>3.3677887270205288E-5</c:v>
                </c:pt>
                <c:pt idx="24">
                  <c:v>3.4168880301154124E-5</c:v>
                </c:pt>
              </c:numCache>
            </c:numRef>
          </c:val>
          <c:extLst>
            <c:ext xmlns:c16="http://schemas.microsoft.com/office/drawing/2014/chart" uri="{C3380CC4-5D6E-409C-BE32-E72D297353CC}">
              <c16:uniqueId val="{00000001-061E-4F65-B8E2-0B586C7201BE}"/>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'1_free harvest'!$Z$8</c:f>
              <c:strCache>
                <c:ptCount val="1"/>
                <c:pt idx="0">
                  <c:v>F</c:v>
                </c:pt>
              </c:strCache>
            </c:strRef>
          </c:tx>
          <c:spPr>
            <a:solidFill>
              <a:srgbClr val="C00000"/>
            </a:solidFill>
            <a:ln>
              <a:noFill/>
            </a:ln>
            <a:effectLst/>
          </c:spPr>
          <c:invertIfNegative val="0"/>
          <c:val>
            <c:numRef>
              <c:f>'1_free harvest'!$AV$9:$AV$33</c:f>
              <c:numCache>
                <c:formatCode>0.0</c:formatCode>
                <c:ptCount val="25"/>
                <c:pt idx="0">
                  <c:v>2.3335853972200256</c:v>
                </c:pt>
                <c:pt idx="1">
                  <c:v>1.6247526892945214</c:v>
                </c:pt>
                <c:pt idx="2">
                  <c:v>1.2998021514356171</c:v>
                </c:pt>
                <c:pt idx="3">
                  <c:v>1.0398417211484936</c:v>
                </c:pt>
                <c:pt idx="4">
                  <c:v>0.83187337691879482</c:v>
                </c:pt>
                <c:pt idx="5">
                  <c:v>0.66549870153503599</c:v>
                </c:pt>
                <c:pt idx="6">
                  <c:v>0.53239896122802877</c:v>
                </c:pt>
                <c:pt idx="7">
                  <c:v>0.42591916898242299</c:v>
                </c:pt>
                <c:pt idx="8">
                  <c:v>0.34073533518593846</c:v>
                </c:pt>
                <c:pt idx="9">
                  <c:v>0.27258826814875076</c:v>
                </c:pt>
                <c:pt idx="10">
                  <c:v>0.21807061451900062</c:v>
                </c:pt>
                <c:pt idx="11">
                  <c:v>0.17445649161520052</c:v>
                </c:pt>
                <c:pt idx="12">
                  <c:v>0.13956519329216038</c:v>
                </c:pt>
                <c:pt idx="13">
                  <c:v>0.11165215463372832</c:v>
                </c:pt>
                <c:pt idx="14">
                  <c:v>8.9321723706982672E-2</c:v>
                </c:pt>
                <c:pt idx="15">
                  <c:v>7.1457378965586141E-2</c:v>
                </c:pt>
                <c:pt idx="16">
                  <c:v>5.7165903172468904E-2</c:v>
                </c:pt>
                <c:pt idx="17">
                  <c:v>4.5732722537975133E-2</c:v>
                </c:pt>
                <c:pt idx="18">
                  <c:v>3.6586178030380098E-2</c:v>
                </c:pt>
                <c:pt idx="19">
                  <c:v>2.9268942424304081E-2</c:v>
                </c:pt>
                <c:pt idx="20">
                  <c:v>2.3415153939443271E-2</c:v>
                </c:pt>
                <c:pt idx="21">
                  <c:v>1.8732123151554616E-2</c:v>
                </c:pt>
                <c:pt idx="22">
                  <c:v>1.4985698521243694E-2</c:v>
                </c:pt>
                <c:pt idx="23">
                  <c:v>1.1988558816994958E-2</c:v>
                </c:pt>
                <c:pt idx="24">
                  <c:v>9.590847053595964E-3</c:v>
                </c:pt>
              </c:numCache>
            </c:numRef>
          </c:val>
          <c:extLst>
            <c:ext xmlns:c16="http://schemas.microsoft.com/office/drawing/2014/chart" uri="{C3380CC4-5D6E-409C-BE32-E72D297353CC}">
              <c16:uniqueId val="{00000000-64F6-4A22-96F8-FCCDF2AA2530}"/>
            </c:ext>
          </c:extLst>
        </c:ser>
        <c:ser>
          <c:idx val="1"/>
          <c:order val="1"/>
          <c:tx>
            <c:strRef>
              <c:f>'1_free harvest'!$AA$8</c:f>
              <c:strCache>
                <c:ptCount val="1"/>
                <c:pt idx="0">
                  <c:v>M</c:v>
                </c:pt>
              </c:strCache>
            </c:strRef>
          </c:tx>
          <c:spPr>
            <a:solidFill>
              <a:schemeClr val="tx2">
                <a:lumMod val="60000"/>
                <a:lumOff val="40000"/>
              </a:schemeClr>
            </a:solidFill>
            <a:ln>
              <a:noFill/>
            </a:ln>
            <a:effectLst/>
          </c:spPr>
          <c:invertIfNegative val="0"/>
          <c:val>
            <c:numRef>
              <c:f>'1_free harvest'!$AW$9:$AW$33</c:f>
              <c:numCache>
                <c:formatCode>0.0</c:formatCode>
                <c:ptCount val="25"/>
                <c:pt idx="0">
                  <c:v>3.5003780958300377</c:v>
                </c:pt>
                <c:pt idx="1">
                  <c:v>2.4371290339417815</c:v>
                </c:pt>
                <c:pt idx="2">
                  <c:v>1.5841338720621581</c:v>
                </c:pt>
                <c:pt idx="3">
                  <c:v>1.0296870168404029</c:v>
                </c:pt>
                <c:pt idx="4">
                  <c:v>0.51484350842020143</c:v>
                </c:pt>
                <c:pt idx="5">
                  <c:v>0.25742175421010072</c:v>
                </c:pt>
                <c:pt idx="6">
                  <c:v>0.12871087710505036</c:v>
                </c:pt>
                <c:pt idx="7">
                  <c:v>6.4355438552525179E-2</c:v>
                </c:pt>
                <c:pt idx="8">
                  <c:v>3.217771927626259E-2</c:v>
                </c:pt>
                <c:pt idx="9">
                  <c:v>1.6088859638131295E-2</c:v>
                </c:pt>
                <c:pt idx="10">
                  <c:v>8.0444298190656474E-3</c:v>
                </c:pt>
                <c:pt idx="11">
                  <c:v>4.0222149095328237E-3</c:v>
                </c:pt>
                <c:pt idx="12">
                  <c:v>2.0111074547664119E-3</c:v>
                </c:pt>
                <c:pt idx="13">
                  <c:v>1.0055537273832059E-3</c:v>
                </c:pt>
                <c:pt idx="14">
                  <c:v>5.0277686369160296E-4</c:v>
                </c:pt>
                <c:pt idx="15">
                  <c:v>2.5138843184580148E-4</c:v>
                </c:pt>
                <c:pt idx="16">
                  <c:v>1.2569421592290074E-4</c:v>
                </c:pt>
                <c:pt idx="17">
                  <c:v>6.284710796145037E-5</c:v>
                </c:pt>
                <c:pt idx="18">
                  <c:v>3.1423553980725185E-5</c:v>
                </c:pt>
                <c:pt idx="19">
                  <c:v>1.5711776990362593E-5</c:v>
                </c:pt>
                <c:pt idx="20">
                  <c:v>7.8558884951812963E-6</c:v>
                </c:pt>
                <c:pt idx="21">
                  <c:v>3.9279442475906482E-6</c:v>
                </c:pt>
                <c:pt idx="22">
                  <c:v>1.9639721237953241E-6</c:v>
                </c:pt>
                <c:pt idx="23">
                  <c:v>9.8198606189766204E-7</c:v>
                </c:pt>
                <c:pt idx="24">
                  <c:v>4.9099303094883102E-7</c:v>
                </c:pt>
              </c:numCache>
            </c:numRef>
          </c:val>
          <c:extLst>
            <c:ext xmlns:c16="http://schemas.microsoft.com/office/drawing/2014/chart" uri="{C3380CC4-5D6E-409C-BE32-E72D297353CC}">
              <c16:uniqueId val="{00000001-64F6-4A22-96F8-FCCDF2AA2530}"/>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'1_free harvest'!$Z$8</c:f>
              <c:strCache>
                <c:ptCount val="1"/>
                <c:pt idx="0">
                  <c:v>F</c:v>
                </c:pt>
              </c:strCache>
            </c:strRef>
          </c:tx>
          <c:spPr>
            <a:solidFill>
              <a:srgbClr val="C00000"/>
            </a:solidFill>
            <a:ln>
              <a:noFill/>
            </a:ln>
            <a:effectLst/>
          </c:spPr>
          <c:invertIfNegative val="0"/>
          <c:val>
            <c:numRef>
              <c:f>'1_free harvest'!$Z$9:$Z$33</c:f>
              <c:numCache>
                <c:formatCode>0.0</c:formatCode>
                <c:ptCount val="25"/>
                <c:pt idx="0">
                  <c:v>50.037475731320271</c:v>
                </c:pt>
                <c:pt idx="1">
                  <c:v>22.938705381669848</c:v>
                </c:pt>
                <c:pt idx="2">
                  <c:v>18.350964305335893</c:v>
                </c:pt>
                <c:pt idx="3">
                  <c:v>14.680771444268707</c:v>
                </c:pt>
                <c:pt idx="4">
                  <c:v>11.744617155414964</c:v>
                </c:pt>
                <c:pt idx="5">
                  <c:v>9.39569372433197</c:v>
                </c:pt>
                <c:pt idx="6">
                  <c:v>7.5165549794655817</c:v>
                </c:pt>
                <c:pt idx="7">
                  <c:v>6.0132439835724618</c:v>
                </c:pt>
                <c:pt idx="8">
                  <c:v>4.8105951868579702</c:v>
                </c:pt>
                <c:pt idx="9">
                  <c:v>3.8484761494863786</c:v>
                </c:pt>
                <c:pt idx="10">
                  <c:v>3.0787809195891001</c:v>
                </c:pt>
                <c:pt idx="11">
                  <c:v>2.4630247356712829</c:v>
                </c:pt>
                <c:pt idx="12">
                  <c:v>1.9704197885370247</c:v>
                </c:pt>
                <c:pt idx="13">
                  <c:v>1.5763358308296196</c:v>
                </c:pt>
                <c:pt idx="14">
                  <c:v>1.2610686646636964</c:v>
                </c:pt>
                <c:pt idx="15">
                  <c:v>1.0088549317309567</c:v>
                </c:pt>
                <c:pt idx="16">
                  <c:v>0.80708394538476558</c:v>
                </c:pt>
                <c:pt idx="17">
                  <c:v>0.64566715630781291</c:v>
                </c:pt>
                <c:pt idx="18">
                  <c:v>0.51653372504625006</c:v>
                </c:pt>
                <c:pt idx="19">
                  <c:v>0.41322698003699987</c:v>
                </c:pt>
                <c:pt idx="20">
                  <c:v>0.33058158402960003</c:v>
                </c:pt>
                <c:pt idx="21">
                  <c:v>0.2644652672236798</c:v>
                </c:pt>
                <c:pt idx="22">
                  <c:v>0.21157221377894408</c:v>
                </c:pt>
                <c:pt idx="23">
                  <c:v>0.16925777102315531</c:v>
                </c:pt>
                <c:pt idx="24">
                  <c:v>0.67703108409262114</c:v>
                </c:pt>
              </c:numCache>
            </c:numRef>
          </c:val>
          <c:extLst>
            <c:ext xmlns:c16="http://schemas.microsoft.com/office/drawing/2014/chart" uri="{C3380CC4-5D6E-409C-BE32-E72D297353CC}">
              <c16:uniqueId val="{00000000-C52E-4A00-A24C-46890F2FCF4C}"/>
            </c:ext>
          </c:extLst>
        </c:ser>
        <c:ser>
          <c:idx val="1"/>
          <c:order val="1"/>
          <c:tx>
            <c:strRef>
              <c:f>'1_free harvest'!$AA$8</c:f>
              <c:strCache>
                <c:ptCount val="1"/>
                <c:pt idx="0">
                  <c:v>M</c:v>
                </c:pt>
              </c:strCache>
            </c:strRef>
          </c:tx>
          <c:spPr>
            <a:solidFill>
              <a:schemeClr val="tx2">
                <a:lumMod val="60000"/>
                <a:lumOff val="40000"/>
              </a:schemeClr>
            </a:solidFill>
            <a:ln>
              <a:noFill/>
            </a:ln>
            <a:effectLst/>
          </c:spPr>
          <c:invertIfNegative val="0"/>
          <c:val>
            <c:numRef>
              <c:f>'1_free harvest'!$AA$9:$AA$33</c:f>
              <c:numCache>
                <c:formatCode>0.0</c:formatCode>
                <c:ptCount val="25"/>
                <c:pt idx="0">
                  <c:v>75.056213596980399</c:v>
                </c:pt>
                <c:pt idx="1">
                  <c:v>60.214101626883348</c:v>
                </c:pt>
                <c:pt idx="2">
                  <c:v>39.139166057474185</c:v>
                </c:pt>
                <c:pt idx="3">
                  <c:v>36.343511339083186</c:v>
                </c:pt>
                <c:pt idx="4">
                  <c:v>18.171755669541593</c:v>
                </c:pt>
                <c:pt idx="5">
                  <c:v>9.0858778347707965</c:v>
                </c:pt>
                <c:pt idx="6">
                  <c:v>4.5429389173853982</c:v>
                </c:pt>
                <c:pt idx="7">
                  <c:v>2.2714694586926991</c:v>
                </c:pt>
                <c:pt idx="8">
                  <c:v>1.1357347293463496</c:v>
                </c:pt>
                <c:pt idx="9">
                  <c:v>0.56786736467317478</c:v>
                </c:pt>
                <c:pt idx="10">
                  <c:v>0.28393368233658739</c:v>
                </c:pt>
                <c:pt idx="11">
                  <c:v>0.14196684116829369</c:v>
                </c:pt>
                <c:pt idx="12">
                  <c:v>7.0983420584146847E-2</c:v>
                </c:pt>
                <c:pt idx="13">
                  <c:v>3.5491710292073424E-2</c:v>
                </c:pt>
                <c:pt idx="14">
                  <c:v>1.7745855146036712E-2</c:v>
                </c:pt>
                <c:pt idx="15">
                  <c:v>8.8729275730183559E-3</c:v>
                </c:pt>
                <c:pt idx="16">
                  <c:v>4.436463786509178E-3</c:v>
                </c:pt>
                <c:pt idx="17">
                  <c:v>2.218231893254589E-3</c:v>
                </c:pt>
                <c:pt idx="18">
                  <c:v>1.1091159466272945E-3</c:v>
                </c:pt>
                <c:pt idx="19">
                  <c:v>5.5455797331364725E-4</c:v>
                </c:pt>
                <c:pt idx="20">
                  <c:v>2.7727898665682362E-4</c:v>
                </c:pt>
                <c:pt idx="21">
                  <c:v>1.3863949332841181E-4</c:v>
                </c:pt>
                <c:pt idx="22">
                  <c:v>6.9319746664205906E-5</c:v>
                </c:pt>
                <c:pt idx="23">
                  <c:v>3.4659873332102953E-5</c:v>
                </c:pt>
                <c:pt idx="24">
                  <c:v>3.4659873332102953E-5</c:v>
                </c:pt>
              </c:numCache>
            </c:numRef>
          </c:val>
          <c:extLst>
            <c:ext xmlns:c16="http://schemas.microsoft.com/office/drawing/2014/chart" uri="{C3380CC4-5D6E-409C-BE32-E72D297353CC}">
              <c16:uniqueId val="{00000001-C52E-4A00-A24C-46890F2FCF4C}"/>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'2_Trophy hunting'!$N$6:$P$6</c:f>
              <c:strCache>
                <c:ptCount val="1"/>
                <c:pt idx="0">
                  <c:v>Females</c:v>
                </c:pt>
              </c:strCache>
            </c:strRef>
          </c:tx>
          <c:spPr>
            <a:solidFill>
              <a:srgbClr val="C00000"/>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hunting'!$N$9:$N$33</c:f>
              <c:numCache>
                <c:formatCode>0.0%</c:formatCode>
                <c:ptCount val="25"/>
                <c:pt idx="0">
                  <c:v>1</c:v>
                </c:pt>
                <c:pt idx="1">
                  <c:v>0.65</c:v>
                </c:pt>
                <c:pt idx="2">
                  <c:v>0.52</c:v>
                </c:pt>
                <c:pt idx="3">
                  <c:v>0.41600000000000004</c:v>
                </c:pt>
                <c:pt idx="4">
                  <c:v>0.33280000000000004</c:v>
                </c:pt>
                <c:pt idx="5">
                  <c:v>0.26624000000000003</c:v>
                </c:pt>
                <c:pt idx="6">
                  <c:v>0.21299200000000004</c:v>
                </c:pt>
                <c:pt idx="7">
                  <c:v>0.17039360000000003</c:v>
                </c:pt>
                <c:pt idx="8">
                  <c:v>0.13631488000000003</c:v>
                </c:pt>
                <c:pt idx="9">
                  <c:v>0.10905190400000003</c:v>
                </c:pt>
                <c:pt idx="10">
                  <c:v>8.7241523200000032E-2</c:v>
                </c:pt>
                <c:pt idx="11">
                  <c:v>6.9793218560000023E-2</c:v>
                </c:pt>
                <c:pt idx="12">
                  <c:v>5.5834574848000022E-2</c:v>
                </c:pt>
                <c:pt idx="13">
                  <c:v>4.4667659878400018E-2</c:v>
                </c:pt>
                <c:pt idx="14">
                  <c:v>3.5734127902720014E-2</c:v>
                </c:pt>
                <c:pt idx="15">
                  <c:v>2.8587302322176013E-2</c:v>
                </c:pt>
                <c:pt idx="16">
                  <c:v>2.2869841857740811E-2</c:v>
                </c:pt>
                <c:pt idx="17">
                  <c:v>1.8295873486192649E-2</c:v>
                </c:pt>
                <c:pt idx="18">
                  <c:v>1.4636698788954121E-2</c:v>
                </c:pt>
                <c:pt idx="19">
                  <c:v>1.1709359031163297E-2</c:v>
                </c:pt>
                <c:pt idx="20">
                  <c:v>9.3674872249306373E-3</c:v>
                </c:pt>
                <c:pt idx="21">
                  <c:v>7.4939897799445104E-3</c:v>
                </c:pt>
                <c:pt idx="22">
                  <c:v>5.995191823955609E-3</c:v>
                </c:pt>
                <c:pt idx="23">
                  <c:v>4.7961534591644877E-3</c:v>
                </c:pt>
                <c:pt idx="24">
                  <c:v>3.8369227673315902E-3</c:v>
                </c:pt>
              </c:numCache>
            </c:numRef>
          </c:val>
          <c:extLst>
            <c:ext xmlns:c16="http://schemas.microsoft.com/office/drawing/2014/chart" uri="{C3380CC4-5D6E-409C-BE32-E72D297353CC}">
              <c16:uniqueId val="{00000000-65DC-4D90-B837-9078B4689EB4}"/>
            </c:ext>
          </c:extLst>
        </c:ser>
        <c:ser>
          <c:idx val="1"/>
          <c:order val="1"/>
          <c:tx>
            <c:strRef>
              <c:f>'2_Trophy hunting'!$R$6:$T$6</c:f>
              <c:strCache>
                <c:ptCount val="1"/>
                <c:pt idx="0">
                  <c:v>Males</c:v>
                </c:pt>
              </c:strCache>
            </c:strRef>
          </c:tx>
          <c:spPr>
            <a:solidFill>
              <a:schemeClr val="tx2">
                <a:lumMod val="60000"/>
                <a:lumOff val="40000"/>
              </a:schemeClr>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hunting'!$R$9:$R$33</c:f>
              <c:numCache>
                <c:formatCode>0.0%</c:formatCode>
                <c:ptCount val="25"/>
                <c:pt idx="0">
                  <c:v>1</c:v>
                </c:pt>
                <c:pt idx="1">
                  <c:v>0.65</c:v>
                </c:pt>
                <c:pt idx="2" formatCode="0.00%">
                  <c:v>0.63700000000000001</c:v>
                </c:pt>
                <c:pt idx="3">
                  <c:v>0.62426000000000004</c:v>
                </c:pt>
                <c:pt idx="4">
                  <c:v>0.61177480000000006</c:v>
                </c:pt>
                <c:pt idx="5">
                  <c:v>0.59953930400000011</c:v>
                </c:pt>
                <c:pt idx="6">
                  <c:v>0.58754851792000007</c:v>
                </c:pt>
                <c:pt idx="7">
                  <c:v>0.57579754756160006</c:v>
                </c:pt>
                <c:pt idx="8">
                  <c:v>0.56428159661036803</c:v>
                </c:pt>
                <c:pt idx="9">
                  <c:v>0.28214079830518402</c:v>
                </c:pt>
                <c:pt idx="10">
                  <c:v>0.14107039915259201</c:v>
                </c:pt>
                <c:pt idx="11">
                  <c:v>7.0535199576296004E-2</c:v>
                </c:pt>
                <c:pt idx="12">
                  <c:v>3.5267599788148002E-2</c:v>
                </c:pt>
                <c:pt idx="13">
                  <c:v>1.7633799894074001E-2</c:v>
                </c:pt>
                <c:pt idx="14">
                  <c:v>8.8168999470370005E-3</c:v>
                </c:pt>
                <c:pt idx="15">
                  <c:v>4.4084499735185002E-3</c:v>
                </c:pt>
                <c:pt idx="16">
                  <c:v>2.2042249867592501E-3</c:v>
                </c:pt>
                <c:pt idx="17">
                  <c:v>1.1021124933796251E-3</c:v>
                </c:pt>
                <c:pt idx="18">
                  <c:v>5.5105624668981253E-4</c:v>
                </c:pt>
                <c:pt idx="19">
                  <c:v>2.7552812334490626E-4</c:v>
                </c:pt>
                <c:pt idx="20">
                  <c:v>1.3776406167245313E-4</c:v>
                </c:pt>
                <c:pt idx="21">
                  <c:v>6.8882030836226566E-5</c:v>
                </c:pt>
                <c:pt idx="22">
                  <c:v>3.4441015418113283E-5</c:v>
                </c:pt>
                <c:pt idx="23">
                  <c:v>1.7220507709056642E-5</c:v>
                </c:pt>
                <c:pt idx="24">
                  <c:v>8.6102538545283208E-6</c:v>
                </c:pt>
              </c:numCache>
            </c:numRef>
          </c:val>
          <c:extLst>
            <c:ext xmlns:c16="http://schemas.microsoft.com/office/drawing/2014/chart" uri="{C3380CC4-5D6E-409C-BE32-E72D297353CC}">
              <c16:uniqueId val="{00000001-65DC-4D90-B837-9078B4689EB4}"/>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'2_Trophy hunting'!$Z$8</c:f>
              <c:strCache>
                <c:ptCount val="1"/>
                <c:pt idx="0">
                  <c:v>F</c:v>
                </c:pt>
              </c:strCache>
            </c:strRef>
          </c:tx>
          <c:spPr>
            <a:solidFill>
              <a:srgbClr val="C00000"/>
            </a:solidFill>
            <a:ln>
              <a:noFill/>
            </a:ln>
            <a:effectLst/>
          </c:spPr>
          <c:invertIfNegative val="0"/>
          <c:val>
            <c:numRef>
              <c:f>'2_Trophy hunting'!$Z$9:$Z$33</c:f>
              <c:numCache>
                <c:formatCode>0.0</c:formatCode>
                <c:ptCount val="25"/>
                <c:pt idx="0">
                  <c:v>40.466511535349127</c:v>
                </c:pt>
                <c:pt idx="1">
                  <c:v>15.030418570272531</c:v>
                </c:pt>
                <c:pt idx="2">
                  <c:v>12.024334856218026</c:v>
                </c:pt>
                <c:pt idx="3">
                  <c:v>9.6194678849744193</c:v>
                </c:pt>
                <c:pt idx="4">
                  <c:v>7.6955743079795411</c:v>
                </c:pt>
                <c:pt idx="5">
                  <c:v>6.1564594463836251</c:v>
                </c:pt>
                <c:pt idx="6">
                  <c:v>4.9251675571069029</c:v>
                </c:pt>
                <c:pt idx="7">
                  <c:v>3.9401340456855287</c:v>
                </c:pt>
                <c:pt idx="8">
                  <c:v>3.1521072365484173</c:v>
                </c:pt>
                <c:pt idx="9">
                  <c:v>2.5216857892387345</c:v>
                </c:pt>
                <c:pt idx="10">
                  <c:v>2.0173486313909876</c:v>
                </c:pt>
                <c:pt idx="11">
                  <c:v>1.6138789051127906</c:v>
                </c:pt>
                <c:pt idx="12">
                  <c:v>1.2911031240902329</c:v>
                </c:pt>
                <c:pt idx="13">
                  <c:v>1.0328824992721852</c:v>
                </c:pt>
                <c:pt idx="14">
                  <c:v>0.82630599941774907</c:v>
                </c:pt>
                <c:pt idx="15">
                  <c:v>0.66104479953419926</c:v>
                </c:pt>
                <c:pt idx="16">
                  <c:v>0.52883583962735958</c:v>
                </c:pt>
                <c:pt idx="17">
                  <c:v>0.42306867170188722</c:v>
                </c:pt>
                <c:pt idx="18">
                  <c:v>0.33845493736151</c:v>
                </c:pt>
                <c:pt idx="19">
                  <c:v>0.27076394988920804</c:v>
                </c:pt>
                <c:pt idx="20">
                  <c:v>0.21661115991136637</c:v>
                </c:pt>
                <c:pt idx="21">
                  <c:v>0.17328892792909312</c:v>
                </c:pt>
                <c:pt idx="22">
                  <c:v>0.13863114234327456</c:v>
                </c:pt>
                <c:pt idx="23">
                  <c:v>0.11090491387461959</c:v>
                </c:pt>
                <c:pt idx="24">
                  <c:v>0.44361965549847854</c:v>
                </c:pt>
              </c:numCache>
            </c:numRef>
          </c:val>
          <c:extLst>
            <c:ext xmlns:c16="http://schemas.microsoft.com/office/drawing/2014/chart" uri="{C3380CC4-5D6E-409C-BE32-E72D297353CC}">
              <c16:uniqueId val="{00000000-4067-4ACE-8DF2-B63F76F38828}"/>
            </c:ext>
          </c:extLst>
        </c:ser>
        <c:ser>
          <c:idx val="1"/>
          <c:order val="1"/>
          <c:tx>
            <c:strRef>
              <c:f>'2_Trophy hunting'!$AA$8</c:f>
              <c:strCache>
                <c:ptCount val="1"/>
                <c:pt idx="0">
                  <c:v>M</c:v>
                </c:pt>
              </c:strCache>
            </c:strRef>
          </c:tx>
          <c:spPr>
            <a:solidFill>
              <a:schemeClr val="tx2">
                <a:lumMod val="60000"/>
                <a:lumOff val="40000"/>
              </a:schemeClr>
            </a:solidFill>
            <a:ln>
              <a:noFill/>
            </a:ln>
            <a:effectLst/>
          </c:spPr>
          <c:invertIfNegative val="0"/>
          <c:val>
            <c:numRef>
              <c:f>'2_Trophy hunting'!$AA$9:$AA$33</c:f>
              <c:numCache>
                <c:formatCode>0.0</c:formatCode>
                <c:ptCount val="25"/>
                <c:pt idx="0">
                  <c:v>40.466511535349127</c:v>
                </c:pt>
                <c:pt idx="1">
                  <c:v>1.5030418570272559</c:v>
                </c:pt>
                <c:pt idx="2">
                  <c:v>1.4729810198867028</c:v>
                </c:pt>
                <c:pt idx="3">
                  <c:v>1.4435213994889722</c:v>
                </c:pt>
                <c:pt idx="4">
                  <c:v>1.4146509714991851</c:v>
                </c:pt>
                <c:pt idx="5">
                  <c:v>1.3863579520692184</c:v>
                </c:pt>
                <c:pt idx="6">
                  <c:v>1.3586307930278281</c:v>
                </c:pt>
                <c:pt idx="7">
                  <c:v>1.3314581771672778</c:v>
                </c:pt>
                <c:pt idx="8">
                  <c:v>32.620725340598113</c:v>
                </c:pt>
                <c:pt idx="9">
                  <c:v>16.310362670299057</c:v>
                </c:pt>
                <c:pt idx="10">
                  <c:v>8.1551813351495284</c:v>
                </c:pt>
                <c:pt idx="11">
                  <c:v>4.0775906675747642</c:v>
                </c:pt>
                <c:pt idx="12">
                  <c:v>2.0387953337873821</c:v>
                </c:pt>
                <c:pt idx="13">
                  <c:v>1.019397666893691</c:v>
                </c:pt>
                <c:pt idx="14">
                  <c:v>0.50969883344684552</c:v>
                </c:pt>
                <c:pt idx="15">
                  <c:v>0.25484941672342276</c:v>
                </c:pt>
                <c:pt idx="16">
                  <c:v>0.12742470836171138</c:v>
                </c:pt>
                <c:pt idx="17">
                  <c:v>6.371235418085569E-2</c:v>
                </c:pt>
                <c:pt idx="18">
                  <c:v>3.1856177090427845E-2</c:v>
                </c:pt>
                <c:pt idx="19">
                  <c:v>1.5928088545213923E-2</c:v>
                </c:pt>
                <c:pt idx="20">
                  <c:v>7.9640442726069613E-3</c:v>
                </c:pt>
                <c:pt idx="21">
                  <c:v>3.9820221363034806E-3</c:v>
                </c:pt>
                <c:pt idx="22">
                  <c:v>1.9910110681517403E-3</c:v>
                </c:pt>
                <c:pt idx="23">
                  <c:v>9.9550553407587016E-4</c:v>
                </c:pt>
                <c:pt idx="24">
                  <c:v>9.9550553407587016E-4</c:v>
                </c:pt>
              </c:numCache>
            </c:numRef>
          </c:val>
          <c:extLst>
            <c:ext xmlns:c16="http://schemas.microsoft.com/office/drawing/2014/chart" uri="{C3380CC4-5D6E-409C-BE32-E72D297353CC}">
              <c16:uniqueId val="{00000001-4067-4ACE-8DF2-B63F76F38828}"/>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'2_Trophy hunting'!$Z$8</c:f>
              <c:strCache>
                <c:ptCount val="1"/>
                <c:pt idx="0">
                  <c:v>F</c:v>
                </c:pt>
              </c:strCache>
            </c:strRef>
          </c:tx>
          <c:spPr>
            <a:solidFill>
              <a:srgbClr val="C00000"/>
            </a:solidFill>
            <a:ln>
              <a:noFill/>
            </a:ln>
            <a:effectLst/>
          </c:spPr>
          <c:invertIfNegative val="0"/>
          <c:val>
            <c:numRef>
              <c:f>'2_Trophy hunting'!$AS$9:$AS$33</c:f>
              <c:numCache>
                <c:formatCode>0.0</c:formatCode>
                <c:ptCount val="25"/>
                <c:pt idx="0">
                  <c:v>38.588423323543168</c:v>
                </c:pt>
                <c:pt idx="1">
                  <c:v>13.809661232598659</c:v>
                </c:pt>
                <c:pt idx="2">
                  <c:v>11.047728986078928</c:v>
                </c:pt>
                <c:pt idx="3">
                  <c:v>8.838183188863141</c:v>
                </c:pt>
                <c:pt idx="4">
                  <c:v>7.0705465510905183</c:v>
                </c:pt>
                <c:pt idx="5">
                  <c:v>5.6564372408724068</c:v>
                </c:pt>
                <c:pt idx="6">
                  <c:v>4.5251497926979285</c:v>
                </c:pt>
                <c:pt idx="7">
                  <c:v>3.6201198341583494</c:v>
                </c:pt>
                <c:pt idx="8">
                  <c:v>2.8960958673266739</c:v>
                </c:pt>
                <c:pt idx="9">
                  <c:v>2.3168766938613397</c:v>
                </c:pt>
                <c:pt idx="10">
                  <c:v>1.8535013550890718</c:v>
                </c:pt>
                <c:pt idx="11">
                  <c:v>1.4828010840712578</c:v>
                </c:pt>
                <c:pt idx="12">
                  <c:v>1.1862408672570066</c:v>
                </c:pt>
                <c:pt idx="13">
                  <c:v>0.94899269380560425</c:v>
                </c:pt>
                <c:pt idx="14">
                  <c:v>0.75919415504448429</c:v>
                </c:pt>
                <c:pt idx="15">
                  <c:v>0.60735532403558745</c:v>
                </c:pt>
                <c:pt idx="16">
                  <c:v>0.48588425922847012</c:v>
                </c:pt>
                <c:pt idx="17">
                  <c:v>0.38870740738277565</c:v>
                </c:pt>
                <c:pt idx="18">
                  <c:v>0.31096592590622074</c:v>
                </c:pt>
                <c:pt idx="19">
                  <c:v>0.24877274072497663</c:v>
                </c:pt>
                <c:pt idx="20">
                  <c:v>0.19901819257998124</c:v>
                </c:pt>
                <c:pt idx="21">
                  <c:v>0.15921455406398502</c:v>
                </c:pt>
                <c:pt idx="22">
                  <c:v>0.12737164325118808</c:v>
                </c:pt>
                <c:pt idx="23">
                  <c:v>0.1018973146009504</c:v>
                </c:pt>
                <c:pt idx="24">
                  <c:v>0.43641357607954318</c:v>
                </c:pt>
              </c:numCache>
            </c:numRef>
          </c:val>
          <c:extLst>
            <c:ext xmlns:c16="http://schemas.microsoft.com/office/drawing/2014/chart" uri="{C3380CC4-5D6E-409C-BE32-E72D297353CC}">
              <c16:uniqueId val="{00000000-BA57-46CC-B7F9-08B77B8FC857}"/>
            </c:ext>
          </c:extLst>
        </c:ser>
        <c:ser>
          <c:idx val="1"/>
          <c:order val="1"/>
          <c:tx>
            <c:strRef>
              <c:f>'2_Trophy hunting'!$AA$8</c:f>
              <c:strCache>
                <c:ptCount val="1"/>
                <c:pt idx="0">
                  <c:v>M</c:v>
                </c:pt>
              </c:strCache>
            </c:strRef>
          </c:tx>
          <c:spPr>
            <a:solidFill>
              <a:schemeClr val="tx2">
                <a:lumMod val="60000"/>
                <a:lumOff val="40000"/>
              </a:schemeClr>
            </a:solidFill>
            <a:ln>
              <a:noFill/>
            </a:ln>
            <a:effectLst/>
          </c:spPr>
          <c:invertIfNegative val="0"/>
          <c:val>
            <c:numRef>
              <c:f>'2_Trophy hunting'!$AT$9:$AT$33</c:f>
              <c:numCache>
                <c:formatCode>0.0</c:formatCode>
                <c:ptCount val="25"/>
                <c:pt idx="0">
                  <c:v>38.588423323543168</c:v>
                </c:pt>
                <c:pt idx="1">
                  <c:v>0.28228451935338406</c:v>
                </c:pt>
                <c:pt idx="2">
                  <c:v>0.27663882896630843</c:v>
                </c:pt>
                <c:pt idx="3">
                  <c:v>0.27110605238698549</c:v>
                </c:pt>
                <c:pt idx="4">
                  <c:v>0.26568393133923829</c:v>
                </c:pt>
                <c:pt idx="5">
                  <c:v>0.2603702527124705</c:v>
                </c:pt>
                <c:pt idx="6">
                  <c:v>0.25516284765821506</c:v>
                </c:pt>
                <c:pt idx="7">
                  <c:v>0.25005959070505712</c:v>
                </c:pt>
                <c:pt idx="8">
                  <c:v>31.560954725865138</c:v>
                </c:pt>
                <c:pt idx="9">
                  <c:v>15.780477362932569</c:v>
                </c:pt>
                <c:pt idx="10">
                  <c:v>7.8902386814662844</c:v>
                </c:pt>
                <c:pt idx="11">
                  <c:v>3.9451193407331422</c:v>
                </c:pt>
                <c:pt idx="12">
                  <c:v>1.9725596703665711</c:v>
                </c:pt>
                <c:pt idx="13">
                  <c:v>0.98627983518328555</c:v>
                </c:pt>
                <c:pt idx="14">
                  <c:v>0.49313991759164277</c:v>
                </c:pt>
                <c:pt idx="15">
                  <c:v>0.24656995879582139</c:v>
                </c:pt>
                <c:pt idx="16">
                  <c:v>0.12328497939791069</c:v>
                </c:pt>
                <c:pt idx="17">
                  <c:v>6.1642489698955347E-2</c:v>
                </c:pt>
                <c:pt idx="18">
                  <c:v>3.0821244849477673E-2</c:v>
                </c:pt>
                <c:pt idx="19">
                  <c:v>1.5410622424738837E-2</c:v>
                </c:pt>
                <c:pt idx="20">
                  <c:v>7.7053112123694183E-3</c:v>
                </c:pt>
                <c:pt idx="21">
                  <c:v>3.8526556061847092E-3</c:v>
                </c:pt>
                <c:pt idx="22">
                  <c:v>1.9263278030923546E-3</c:v>
                </c:pt>
                <c:pt idx="23">
                  <c:v>9.6316390154617729E-4</c:v>
                </c:pt>
                <c:pt idx="24">
                  <c:v>9.7933471781102362E-4</c:v>
                </c:pt>
              </c:numCache>
            </c:numRef>
          </c:val>
          <c:extLst>
            <c:ext xmlns:c16="http://schemas.microsoft.com/office/drawing/2014/chart" uri="{C3380CC4-5D6E-409C-BE32-E72D297353CC}">
              <c16:uniqueId val="{00000001-BA57-46CC-B7F9-08B77B8FC857}"/>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'2_Trophy hunting'!$Z$8</c:f>
              <c:strCache>
                <c:ptCount val="1"/>
                <c:pt idx="0">
                  <c:v>F</c:v>
                </c:pt>
              </c:strCache>
            </c:strRef>
          </c:tx>
          <c:spPr>
            <a:solidFill>
              <a:srgbClr val="C00000"/>
            </a:solidFill>
            <a:ln>
              <a:noFill/>
            </a:ln>
            <a:effectLst/>
          </c:spPr>
          <c:invertIfNegative val="0"/>
          <c:val>
            <c:numRef>
              <c:f>'2_Trophy hunting'!$AV$9:$AV$33</c:f>
              <c:numCache>
                <c:formatCode>0.0</c:formatCode>
                <c:ptCount val="25"/>
                <c:pt idx="0">
                  <c:v>1.8780882118059568</c:v>
                </c:pt>
                <c:pt idx="1">
                  <c:v>1.2207573376738718</c:v>
                </c:pt>
                <c:pt idx="2">
                  <c:v>0.97660587013909739</c:v>
                </c:pt>
                <c:pt idx="3">
                  <c:v>0.78128469611127804</c:v>
                </c:pt>
                <c:pt idx="4">
                  <c:v>0.62502775688902257</c:v>
                </c:pt>
                <c:pt idx="5">
                  <c:v>0.5000222055112179</c:v>
                </c:pt>
                <c:pt idx="6">
                  <c:v>0.40001776440897441</c:v>
                </c:pt>
                <c:pt idx="7">
                  <c:v>0.32001421152717952</c:v>
                </c:pt>
                <c:pt idx="8">
                  <c:v>0.25601136922174356</c:v>
                </c:pt>
                <c:pt idx="9">
                  <c:v>0.20480909537739489</c:v>
                </c:pt>
                <c:pt idx="10">
                  <c:v>0.16384727630191595</c:v>
                </c:pt>
                <c:pt idx="11">
                  <c:v>0.13107782104153276</c:v>
                </c:pt>
                <c:pt idx="12">
                  <c:v>0.10486225683322621</c:v>
                </c:pt>
                <c:pt idx="13">
                  <c:v>8.3889805466580966E-2</c:v>
                </c:pt>
                <c:pt idx="14">
                  <c:v>6.711184437326477E-2</c:v>
                </c:pt>
                <c:pt idx="15">
                  <c:v>5.3689475498611826E-2</c:v>
                </c:pt>
                <c:pt idx="16">
                  <c:v>4.2951580398889459E-2</c:v>
                </c:pt>
                <c:pt idx="17">
                  <c:v>3.4361264319111566E-2</c:v>
                </c:pt>
                <c:pt idx="18">
                  <c:v>2.7489011455289255E-2</c:v>
                </c:pt>
                <c:pt idx="19">
                  <c:v>2.1991209164231407E-2</c:v>
                </c:pt>
                <c:pt idx="20">
                  <c:v>1.7592967331385125E-2</c:v>
                </c:pt>
                <c:pt idx="21">
                  <c:v>1.4074373865108101E-2</c:v>
                </c:pt>
                <c:pt idx="22">
                  <c:v>1.125949909208648E-2</c:v>
                </c:pt>
                <c:pt idx="23">
                  <c:v>9.0075992736691861E-3</c:v>
                </c:pt>
                <c:pt idx="24">
                  <c:v>7.206079418935348E-3</c:v>
                </c:pt>
              </c:numCache>
            </c:numRef>
          </c:val>
          <c:extLst>
            <c:ext xmlns:c16="http://schemas.microsoft.com/office/drawing/2014/chart" uri="{C3380CC4-5D6E-409C-BE32-E72D297353CC}">
              <c16:uniqueId val="{00000000-0A84-49B4-AF0D-52E74DAD17AC}"/>
            </c:ext>
          </c:extLst>
        </c:ser>
        <c:ser>
          <c:idx val="1"/>
          <c:order val="1"/>
          <c:tx>
            <c:strRef>
              <c:f>'2_Trophy hunting'!$AA$8</c:f>
              <c:strCache>
                <c:ptCount val="1"/>
                <c:pt idx="0">
                  <c:v>M</c:v>
                </c:pt>
              </c:strCache>
            </c:strRef>
          </c:tx>
          <c:spPr>
            <a:solidFill>
              <a:schemeClr val="tx2">
                <a:lumMod val="60000"/>
                <a:lumOff val="40000"/>
              </a:schemeClr>
            </a:solidFill>
            <a:ln>
              <a:noFill/>
            </a:ln>
            <a:effectLst/>
          </c:spPr>
          <c:invertIfNegative val="0"/>
          <c:val>
            <c:numRef>
              <c:f>'2_Trophy hunting'!$AW$9:$AW$33</c:f>
              <c:numCache>
                <c:formatCode>0.0</c:formatCode>
                <c:ptCount val="25"/>
                <c:pt idx="0">
                  <c:v>1.8780882118059568</c:v>
                </c:pt>
                <c:pt idx="1">
                  <c:v>1.2207573376738718</c:v>
                </c:pt>
                <c:pt idx="2">
                  <c:v>1.1963421909203944</c:v>
                </c:pt>
                <c:pt idx="3">
                  <c:v>1.1724153471019867</c:v>
                </c:pt>
                <c:pt idx="4">
                  <c:v>1.1489670401599468</c:v>
                </c:pt>
                <c:pt idx="5">
                  <c:v>1.1259876993567479</c:v>
                </c:pt>
                <c:pt idx="6">
                  <c:v>1.103467945369613</c:v>
                </c:pt>
                <c:pt idx="7">
                  <c:v>1.0813985864622206</c:v>
                </c:pt>
                <c:pt idx="8">
                  <c:v>1.0597706147329762</c:v>
                </c:pt>
                <c:pt idx="9">
                  <c:v>0.52988530736648809</c:v>
                </c:pt>
                <c:pt idx="10">
                  <c:v>0.26494265368324404</c:v>
                </c:pt>
                <c:pt idx="11">
                  <c:v>0.13247132684162202</c:v>
                </c:pt>
                <c:pt idx="12">
                  <c:v>6.6235663420811011E-2</c:v>
                </c:pt>
                <c:pt idx="13">
                  <c:v>3.3117831710405506E-2</c:v>
                </c:pt>
                <c:pt idx="14">
                  <c:v>1.6558915855202753E-2</c:v>
                </c:pt>
                <c:pt idx="15">
                  <c:v>8.2794579276013764E-3</c:v>
                </c:pt>
                <c:pt idx="16">
                  <c:v>4.1397289638006882E-3</c:v>
                </c:pt>
                <c:pt idx="17">
                  <c:v>2.0698644819003441E-3</c:v>
                </c:pt>
                <c:pt idx="18">
                  <c:v>1.0349322409501721E-3</c:v>
                </c:pt>
                <c:pt idx="19">
                  <c:v>5.1746612047508603E-4</c:v>
                </c:pt>
                <c:pt idx="20">
                  <c:v>2.5873306023754301E-4</c:v>
                </c:pt>
                <c:pt idx="21">
                  <c:v>1.2936653011877151E-4</c:v>
                </c:pt>
                <c:pt idx="22">
                  <c:v>6.4683265059385753E-5</c:v>
                </c:pt>
                <c:pt idx="23">
                  <c:v>3.2341632529692877E-5</c:v>
                </c:pt>
                <c:pt idx="24">
                  <c:v>1.6170816264846438E-5</c:v>
                </c:pt>
              </c:numCache>
            </c:numRef>
          </c:val>
          <c:extLst>
            <c:ext xmlns:c16="http://schemas.microsoft.com/office/drawing/2014/chart" uri="{C3380CC4-5D6E-409C-BE32-E72D297353CC}">
              <c16:uniqueId val="{00000001-0A84-49B4-AF0D-52E74DAD17AC}"/>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'3_maximum harvest'!$N$6:$P$6</c:f>
              <c:strCache>
                <c:ptCount val="1"/>
                <c:pt idx="0">
                  <c:v>Females</c:v>
                </c:pt>
              </c:strCache>
            </c:strRef>
          </c:tx>
          <c:spPr>
            <a:solidFill>
              <a:srgbClr val="C00000"/>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harvest'!$N$9:$N$33</c:f>
              <c:numCache>
                <c:formatCode>0.0%</c:formatCode>
                <c:ptCount val="25"/>
                <c:pt idx="0">
                  <c:v>1</c:v>
                </c:pt>
                <c:pt idx="1">
                  <c:v>0.28000000000000003</c:v>
                </c:pt>
                <c:pt idx="2">
                  <c:v>0.25200000000000006</c:v>
                </c:pt>
                <c:pt idx="3">
                  <c:v>0.22680000000000006</c:v>
                </c:pt>
                <c:pt idx="4">
                  <c:v>0.20412000000000005</c:v>
                </c:pt>
                <c:pt idx="5">
                  <c:v>0.18370800000000004</c:v>
                </c:pt>
                <c:pt idx="6">
                  <c:v>0.16533720000000005</c:v>
                </c:pt>
                <c:pt idx="7">
                  <c:v>0.14880348000000004</c:v>
                </c:pt>
                <c:pt idx="8">
                  <c:v>0.13392313200000006</c:v>
                </c:pt>
                <c:pt idx="9">
                  <c:v>0.12053081880000005</c:v>
                </c:pt>
                <c:pt idx="10">
                  <c:v>0.10847773692000005</c:v>
                </c:pt>
                <c:pt idx="11">
                  <c:v>9.762996322800005E-2</c:v>
                </c:pt>
                <c:pt idx="12">
                  <c:v>8.7866966905200045E-2</c:v>
                </c:pt>
                <c:pt idx="13">
                  <c:v>7.9080270214680046E-2</c:v>
                </c:pt>
                <c:pt idx="14">
                  <c:v>7.117224319321204E-2</c:v>
                </c:pt>
                <c:pt idx="15">
                  <c:v>6.405501887389084E-2</c:v>
                </c:pt>
                <c:pt idx="16">
                  <c:v>5.764951698650176E-2</c:v>
                </c:pt>
                <c:pt idx="17">
                  <c:v>5.1884565287851583E-2</c:v>
                </c:pt>
                <c:pt idx="18">
                  <c:v>4.6696108759066428E-2</c:v>
                </c:pt>
                <c:pt idx="19">
                  <c:v>4.2026497883159784E-2</c:v>
                </c:pt>
                <c:pt idx="20">
                  <c:v>3.7823848094843807E-2</c:v>
                </c:pt>
                <c:pt idx="21">
                  <c:v>3.4041463285359425E-2</c:v>
                </c:pt>
                <c:pt idx="22">
                  <c:v>3.0637316956823483E-2</c:v>
                </c:pt>
                <c:pt idx="23">
                  <c:v>2.7573585261141134E-2</c:v>
                </c:pt>
                <c:pt idx="24">
                  <c:v>2.4816226735027022E-2</c:v>
                </c:pt>
              </c:numCache>
            </c:numRef>
          </c:val>
          <c:extLst>
            <c:ext xmlns:c16="http://schemas.microsoft.com/office/drawing/2014/chart" uri="{C3380CC4-5D6E-409C-BE32-E72D297353CC}">
              <c16:uniqueId val="{00000000-6A5B-4240-9612-08222CA7792A}"/>
            </c:ext>
          </c:extLst>
        </c:ser>
        <c:ser>
          <c:idx val="1"/>
          <c:order val="1"/>
          <c:tx>
            <c:strRef>
              <c:f>'3_maximum harvest'!$R$6:$T$6</c:f>
              <c:strCache>
                <c:ptCount val="1"/>
                <c:pt idx="0">
                  <c:v>Males</c:v>
                </c:pt>
              </c:strCache>
            </c:strRef>
          </c:tx>
          <c:spPr>
            <a:solidFill>
              <a:schemeClr val="tx2">
                <a:lumMod val="60000"/>
                <a:lumOff val="40000"/>
              </a:schemeClr>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harvest'!$R$9:$R$33</c:f>
              <c:numCache>
                <c:formatCode>0.0%</c:formatCode>
                <c:ptCount val="25"/>
                <c:pt idx="0">
                  <c:v>1</c:v>
                </c:pt>
                <c:pt idx="1">
                  <c:v>0.28000000000000003</c:v>
                </c:pt>
                <c:pt idx="2" formatCode="0.00%">
                  <c:v>6.4399999999999999E-2</c:v>
                </c:pt>
                <c:pt idx="3">
                  <c:v>6.3112000000000001E-2</c:v>
                </c:pt>
                <c:pt idx="4">
                  <c:v>6.1849760000000004E-2</c:v>
                </c:pt>
                <c:pt idx="5">
                  <c:v>6.0612764800000003E-2</c:v>
                </c:pt>
                <c:pt idx="6">
                  <c:v>5.9400509504000006E-2</c:v>
                </c:pt>
                <c:pt idx="7">
                  <c:v>5.8212499313920002E-2</c:v>
                </c:pt>
                <c:pt idx="8">
                  <c:v>5.7048249327641604E-2</c:v>
                </c:pt>
                <c:pt idx="9">
                  <c:v>5.590728434108877E-2</c:v>
                </c:pt>
                <c:pt idx="10">
                  <c:v>2.7953642170544385E-2</c:v>
                </c:pt>
                <c:pt idx="11">
                  <c:v>1.3976821085272192E-2</c:v>
                </c:pt>
                <c:pt idx="12">
                  <c:v>6.9884105426360962E-3</c:v>
                </c:pt>
                <c:pt idx="13">
                  <c:v>3.4942052713180481E-3</c:v>
                </c:pt>
                <c:pt idx="14">
                  <c:v>1.7471026356590241E-3</c:v>
                </c:pt>
                <c:pt idx="15">
                  <c:v>8.7355131782951203E-4</c:v>
                </c:pt>
                <c:pt idx="16">
                  <c:v>4.3677565891475601E-4</c:v>
                </c:pt>
                <c:pt idx="17">
                  <c:v>2.1838782945737801E-4</c:v>
                </c:pt>
                <c:pt idx="18">
                  <c:v>1.09193914728689E-4</c:v>
                </c:pt>
                <c:pt idx="19">
                  <c:v>5.4596957364344502E-5</c:v>
                </c:pt>
                <c:pt idx="20">
                  <c:v>2.7298478682172251E-5</c:v>
                </c:pt>
                <c:pt idx="21">
                  <c:v>1.3649239341086125E-5</c:v>
                </c:pt>
                <c:pt idx="22">
                  <c:v>6.8246196705430627E-6</c:v>
                </c:pt>
                <c:pt idx="23">
                  <c:v>3.4123098352715314E-6</c:v>
                </c:pt>
                <c:pt idx="24">
                  <c:v>1.7061549176357657E-6</c:v>
                </c:pt>
              </c:numCache>
            </c:numRef>
          </c:val>
          <c:extLst>
            <c:ext xmlns:c16="http://schemas.microsoft.com/office/drawing/2014/chart" uri="{C3380CC4-5D6E-409C-BE32-E72D297353CC}">
              <c16:uniqueId val="{00000001-6A5B-4240-9612-08222CA7792A}"/>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'3_maximum harvest'!$Z$8</c:f>
              <c:strCache>
                <c:ptCount val="1"/>
                <c:pt idx="0">
                  <c:v>F</c:v>
                </c:pt>
              </c:strCache>
            </c:strRef>
          </c:tx>
          <c:spPr>
            <a:solidFill>
              <a:srgbClr val="C00000"/>
            </a:solidFill>
            <a:ln>
              <a:noFill/>
            </a:ln>
            <a:effectLst/>
          </c:spPr>
          <c:invertIfNegative val="0"/>
          <c:val>
            <c:numRef>
              <c:f>'3_maximum harvest'!$Z$9:$Z$33</c:f>
              <c:numCache>
                <c:formatCode>0.0</c:formatCode>
                <c:ptCount val="25"/>
                <c:pt idx="0">
                  <c:v>212.19517469623372</c:v>
                </c:pt>
                <c:pt idx="1">
                  <c:v>8.2520345715201984</c:v>
                </c:pt>
                <c:pt idx="2">
                  <c:v>7.42683111436817</c:v>
                </c:pt>
                <c:pt idx="3">
                  <c:v>6.6841480029313729</c:v>
                </c:pt>
                <c:pt idx="4">
                  <c:v>6.0157332026382235</c:v>
                </c:pt>
                <c:pt idx="5">
                  <c:v>5.4141598823744062</c:v>
                </c:pt>
                <c:pt idx="6">
                  <c:v>4.872743894136967</c:v>
                </c:pt>
                <c:pt idx="7">
                  <c:v>4.3854695047232681</c:v>
                </c:pt>
                <c:pt idx="8">
                  <c:v>3.9469225542509392</c:v>
                </c:pt>
                <c:pt idx="9">
                  <c:v>3.5522302988258438</c:v>
                </c:pt>
                <c:pt idx="10">
                  <c:v>3.1970072689432634</c:v>
                </c:pt>
                <c:pt idx="11">
                  <c:v>2.8773065420489381</c:v>
                </c:pt>
                <c:pt idx="12">
                  <c:v>2.5895758878440418</c:v>
                </c:pt>
                <c:pt idx="13">
                  <c:v>2.3306182990596405</c:v>
                </c:pt>
                <c:pt idx="14">
                  <c:v>2.0975564691536732</c:v>
                </c:pt>
                <c:pt idx="15">
                  <c:v>1.887800822238308</c:v>
                </c:pt>
                <c:pt idx="16">
                  <c:v>1.6990207400144755</c:v>
                </c:pt>
                <c:pt idx="17">
                  <c:v>1.52911866601303</c:v>
                </c:pt>
                <c:pt idx="18">
                  <c:v>1.3762067994117277</c:v>
                </c:pt>
                <c:pt idx="19">
                  <c:v>1.2385861194705523</c:v>
                </c:pt>
                <c:pt idx="20">
                  <c:v>1.1147275075235008</c:v>
                </c:pt>
                <c:pt idx="21">
                  <c:v>1.0032547567711472</c:v>
                </c:pt>
                <c:pt idx="22">
                  <c:v>0.9029292810940337</c:v>
                </c:pt>
                <c:pt idx="23">
                  <c:v>0.81263635298463033</c:v>
                </c:pt>
                <c:pt idx="24">
                  <c:v>7.3137271768616747</c:v>
                </c:pt>
              </c:numCache>
            </c:numRef>
          </c:val>
          <c:extLst>
            <c:ext xmlns:c16="http://schemas.microsoft.com/office/drawing/2014/chart" uri="{C3380CC4-5D6E-409C-BE32-E72D297353CC}">
              <c16:uniqueId val="{00000000-20DE-4371-A538-DB75401F100C}"/>
            </c:ext>
          </c:extLst>
        </c:ser>
        <c:ser>
          <c:idx val="1"/>
          <c:order val="1"/>
          <c:tx>
            <c:strRef>
              <c:f>'3_maximum harvest'!$AA$8</c:f>
              <c:strCache>
                <c:ptCount val="1"/>
                <c:pt idx="0">
                  <c:v>M</c:v>
                </c:pt>
              </c:strCache>
            </c:strRef>
          </c:tx>
          <c:spPr>
            <a:solidFill>
              <a:schemeClr val="tx2">
                <a:lumMod val="60000"/>
                <a:lumOff val="40000"/>
              </a:schemeClr>
            </a:solidFill>
            <a:ln>
              <a:noFill/>
            </a:ln>
            <a:effectLst/>
          </c:spPr>
          <c:invertIfNegative val="0"/>
          <c:val>
            <c:numRef>
              <c:f>'3_maximum harvest'!$AA$9:$AA$33</c:f>
              <c:numCache>
                <c:formatCode>0.0</c:formatCode>
                <c:ptCount val="25"/>
                <c:pt idx="0">
                  <c:v>212.19517469623372</c:v>
                </c:pt>
                <c:pt idx="1">
                  <c:v>63.540666200705559</c:v>
                </c:pt>
                <c:pt idx="2">
                  <c:v>0.37959359028992878</c:v>
                </c:pt>
                <c:pt idx="3">
                  <c:v>0.37200171848412822</c:v>
                </c:pt>
                <c:pt idx="4">
                  <c:v>0.36456168411444878</c:v>
                </c:pt>
                <c:pt idx="5">
                  <c:v>0.35727045043216066</c:v>
                </c:pt>
                <c:pt idx="6">
                  <c:v>0.3501250414235173</c:v>
                </c:pt>
                <c:pt idx="7">
                  <c:v>0.34312254059504355</c:v>
                </c:pt>
                <c:pt idx="8">
                  <c:v>0.33626008978314559</c:v>
                </c:pt>
                <c:pt idx="9">
                  <c:v>8.2383721996870456</c:v>
                </c:pt>
                <c:pt idx="10">
                  <c:v>4.1191860998435228</c:v>
                </c:pt>
                <c:pt idx="11">
                  <c:v>2.0595930499217614</c:v>
                </c:pt>
                <c:pt idx="12">
                  <c:v>1.0297965249608807</c:v>
                </c:pt>
                <c:pt idx="13">
                  <c:v>0.51489826248044035</c:v>
                </c:pt>
                <c:pt idx="14">
                  <c:v>0.25744913124022017</c:v>
                </c:pt>
                <c:pt idx="15">
                  <c:v>0.12872456562011009</c:v>
                </c:pt>
                <c:pt idx="16">
                  <c:v>6.4362282810055044E-2</c:v>
                </c:pt>
                <c:pt idx="17">
                  <c:v>3.2181141405027522E-2</c:v>
                </c:pt>
                <c:pt idx="18">
                  <c:v>1.6090570702513761E-2</c:v>
                </c:pt>
                <c:pt idx="19">
                  <c:v>8.0452853512568805E-3</c:v>
                </c:pt>
                <c:pt idx="20">
                  <c:v>4.0226426756284402E-3</c:v>
                </c:pt>
                <c:pt idx="21">
                  <c:v>2.0113213378142201E-3</c:v>
                </c:pt>
                <c:pt idx="22">
                  <c:v>1.0056606689071101E-3</c:v>
                </c:pt>
                <c:pt idx="23">
                  <c:v>5.0283033445355503E-4</c:v>
                </c:pt>
                <c:pt idx="24">
                  <c:v>5.0283033445355503E-4</c:v>
                </c:pt>
              </c:numCache>
            </c:numRef>
          </c:val>
          <c:extLst>
            <c:ext xmlns:c16="http://schemas.microsoft.com/office/drawing/2014/chart" uri="{C3380CC4-5D6E-409C-BE32-E72D297353CC}">
              <c16:uniqueId val="{00000001-20DE-4371-A538-DB75401F100C}"/>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'3_maximum harvest'!$Z$8</c:f>
              <c:strCache>
                <c:ptCount val="1"/>
                <c:pt idx="0">
                  <c:v>F</c:v>
                </c:pt>
              </c:strCache>
            </c:strRef>
          </c:tx>
          <c:spPr>
            <a:solidFill>
              <a:srgbClr val="C00000"/>
            </a:solidFill>
            <a:ln>
              <a:noFill/>
            </a:ln>
            <a:effectLst/>
          </c:spPr>
          <c:invertIfNegative val="0"/>
          <c:val>
            <c:numRef>
              <c:f>'3_maximum harvest'!$AS$9:$AS$33</c:f>
              <c:numCache>
                <c:formatCode>0.0</c:formatCode>
                <c:ptCount val="25"/>
                <c:pt idx="0">
                  <c:v>208.48673421857882</c:v>
                </c:pt>
                <c:pt idx="1">
                  <c:v>7.213671237776822</c:v>
                </c:pt>
                <c:pt idx="2">
                  <c:v>6.4923041139991318</c:v>
                </c:pt>
                <c:pt idx="3">
                  <c:v>5.8430737025992379</c:v>
                </c:pt>
                <c:pt idx="4">
                  <c:v>5.2587663323393024</c:v>
                </c:pt>
                <c:pt idx="5">
                  <c:v>4.7328896991053773</c:v>
                </c:pt>
                <c:pt idx="6">
                  <c:v>4.2596007291948412</c:v>
                </c:pt>
                <c:pt idx="7">
                  <c:v>3.8336406562753549</c:v>
                </c:pt>
                <c:pt idx="8">
                  <c:v>3.450276590647817</c:v>
                </c:pt>
                <c:pt idx="9">
                  <c:v>3.1052489315830338</c:v>
                </c:pt>
                <c:pt idx="10">
                  <c:v>2.7947240384247345</c:v>
                </c:pt>
                <c:pt idx="11">
                  <c:v>2.515251634582262</c:v>
                </c:pt>
                <c:pt idx="12">
                  <c:v>2.2637264711240332</c:v>
                </c:pt>
                <c:pt idx="13">
                  <c:v>2.0373538240116327</c:v>
                </c:pt>
                <c:pt idx="14">
                  <c:v>1.8336184416104664</c:v>
                </c:pt>
                <c:pt idx="15">
                  <c:v>1.6502565974494219</c:v>
                </c:pt>
                <c:pt idx="16">
                  <c:v>1.4852309377044779</c:v>
                </c:pt>
                <c:pt idx="17">
                  <c:v>1.3367078439340321</c:v>
                </c:pt>
                <c:pt idx="18">
                  <c:v>1.2030370595406297</c:v>
                </c:pt>
                <c:pt idx="19">
                  <c:v>1.082733353586564</c:v>
                </c:pt>
                <c:pt idx="20">
                  <c:v>0.9744600182279114</c:v>
                </c:pt>
                <c:pt idx="21">
                  <c:v>0.87701401640511667</c:v>
                </c:pt>
                <c:pt idx="22">
                  <c:v>0.78931261476460624</c:v>
                </c:pt>
                <c:pt idx="23">
                  <c:v>0.71038135328814567</c:v>
                </c:pt>
                <c:pt idx="24">
                  <c:v>7.2216976771348387</c:v>
                </c:pt>
              </c:numCache>
            </c:numRef>
          </c:val>
          <c:extLst>
            <c:ext xmlns:c16="http://schemas.microsoft.com/office/drawing/2014/chart" uri="{C3380CC4-5D6E-409C-BE32-E72D297353CC}">
              <c16:uniqueId val="{00000000-7DB1-4082-88F7-EB77636A4B5E}"/>
            </c:ext>
          </c:extLst>
        </c:ser>
        <c:ser>
          <c:idx val="1"/>
          <c:order val="1"/>
          <c:tx>
            <c:strRef>
              <c:f>'3_maximum harvest'!$AA$8</c:f>
              <c:strCache>
                <c:ptCount val="1"/>
                <c:pt idx="0">
                  <c:v>M</c:v>
                </c:pt>
              </c:strCache>
            </c:strRef>
          </c:tx>
          <c:spPr>
            <a:solidFill>
              <a:schemeClr val="tx2">
                <a:lumMod val="60000"/>
                <a:lumOff val="40000"/>
              </a:schemeClr>
            </a:solidFill>
            <a:ln>
              <a:noFill/>
            </a:ln>
            <a:effectLst/>
          </c:spPr>
          <c:invertIfNegative val="0"/>
          <c:val>
            <c:numRef>
              <c:f>'3_maximum harvest'!$AT$9:$AT$33</c:f>
              <c:numCache>
                <c:formatCode>0.0</c:formatCode>
                <c:ptCount val="25"/>
                <c:pt idx="0">
                  <c:v>208.48673421857882</c:v>
                </c:pt>
                <c:pt idx="1">
                  <c:v>62.502302866962182</c:v>
                </c:pt>
                <c:pt idx="2">
                  <c:v>0.14077002352895235</c:v>
                </c:pt>
                <c:pt idx="3">
                  <c:v>0.13795462305837133</c:v>
                </c:pt>
                <c:pt idx="4">
                  <c:v>0.13519553059720701</c:v>
                </c:pt>
                <c:pt idx="5">
                  <c:v>0.13249161998526371</c:v>
                </c:pt>
                <c:pt idx="6">
                  <c:v>0.12984178758555831</c:v>
                </c:pt>
                <c:pt idx="7">
                  <c:v>0.12724495183384377</c:v>
                </c:pt>
                <c:pt idx="8">
                  <c:v>0.12470005279716981</c:v>
                </c:pt>
                <c:pt idx="9">
                  <c:v>8.031043363440789</c:v>
                </c:pt>
                <c:pt idx="10">
                  <c:v>4.0155216817203945</c:v>
                </c:pt>
                <c:pt idx="11">
                  <c:v>2.0077608408601972</c:v>
                </c:pt>
                <c:pt idx="12">
                  <c:v>1.0038804204300986</c:v>
                </c:pt>
                <c:pt idx="13">
                  <c:v>0.50194021021504931</c:v>
                </c:pt>
                <c:pt idx="14">
                  <c:v>0.25097010510752465</c:v>
                </c:pt>
                <c:pt idx="15">
                  <c:v>0.12548505255376233</c:v>
                </c:pt>
                <c:pt idx="16">
                  <c:v>6.2742526276881164E-2</c:v>
                </c:pt>
                <c:pt idx="17">
                  <c:v>3.1371263138440582E-2</c:v>
                </c:pt>
                <c:pt idx="18">
                  <c:v>1.5685631569220291E-2</c:v>
                </c:pt>
                <c:pt idx="19">
                  <c:v>7.8428157846101455E-3</c:v>
                </c:pt>
                <c:pt idx="20">
                  <c:v>3.9214078923050727E-3</c:v>
                </c:pt>
                <c:pt idx="21">
                  <c:v>1.9607039461525364E-3</c:v>
                </c:pt>
                <c:pt idx="22">
                  <c:v>9.8035197307626818E-4</c:v>
                </c:pt>
                <c:pt idx="23">
                  <c:v>4.9017598653813409E-4</c:v>
                </c:pt>
                <c:pt idx="24">
                  <c:v>4.9650316049584461E-4</c:v>
                </c:pt>
              </c:numCache>
            </c:numRef>
          </c:val>
          <c:extLst>
            <c:ext xmlns:c16="http://schemas.microsoft.com/office/drawing/2014/chart" uri="{C3380CC4-5D6E-409C-BE32-E72D297353CC}">
              <c16:uniqueId val="{00000001-7DB1-4082-88F7-EB77636A4B5E}"/>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'4A_natural'!$N$6:$P$6</c:f>
              <c:strCache>
                <c:ptCount val="1"/>
                <c:pt idx="0">
                  <c:v>Females</c:v>
                </c:pt>
              </c:strCache>
            </c:strRef>
          </c:tx>
          <c:spPr>
            <a:solidFill>
              <a:srgbClr val="C00000"/>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'4A_natural'!$N$9:$N$33</c:f>
              <c:numCache>
                <c:formatCode>0.0%</c:formatCode>
                <c:ptCount val="25"/>
                <c:pt idx="0">
                  <c:v>1</c:v>
                </c:pt>
                <c:pt idx="1">
                  <c:v>0.5</c:v>
                </c:pt>
                <c:pt idx="2">
                  <c:v>0.41849999999999998</c:v>
                </c:pt>
                <c:pt idx="3">
                  <c:v>0.3502845</c:v>
                </c:pt>
                <c:pt idx="4">
                  <c:v>0.29318812649999998</c:v>
                </c:pt>
                <c:pt idx="5">
                  <c:v>0.24539846188049996</c:v>
                </c:pt>
                <c:pt idx="6">
                  <c:v>0.20539851259397846</c:v>
                </c:pt>
                <c:pt idx="7">
                  <c:v>0.17191855504115997</c:v>
                </c:pt>
                <c:pt idx="8">
                  <c:v>0.14389583056945088</c:v>
                </c:pt>
                <c:pt idx="9">
                  <c:v>0.12044081018663037</c:v>
                </c:pt>
                <c:pt idx="10">
                  <c:v>0.10080895812620962</c:v>
                </c:pt>
                <c:pt idx="11">
                  <c:v>8.4377097951637448E-2</c:v>
                </c:pt>
                <c:pt idx="12">
                  <c:v>7.0623630985520547E-2</c:v>
                </c:pt>
                <c:pt idx="13">
                  <c:v>5.9111979134880692E-2</c:v>
                </c:pt>
                <c:pt idx="14">
                  <c:v>4.9476726535895139E-2</c:v>
                </c:pt>
                <c:pt idx="15">
                  <c:v>4.1412020110544227E-2</c:v>
                </c:pt>
                <c:pt idx="16">
                  <c:v>3.4661860832525516E-2</c:v>
                </c:pt>
                <c:pt idx="17">
                  <c:v>2.9011977516823856E-2</c:v>
                </c:pt>
                <c:pt idx="18">
                  <c:v>2.4283025181581566E-2</c:v>
                </c:pt>
                <c:pt idx="19">
                  <c:v>2.0324892076983771E-2</c:v>
                </c:pt>
                <c:pt idx="20">
                  <c:v>1.7011934668435414E-2</c:v>
                </c:pt>
                <c:pt idx="21">
                  <c:v>1.4238989317480442E-2</c:v>
                </c:pt>
                <c:pt idx="22">
                  <c:v>1.1918034058731129E-2</c:v>
                </c:pt>
                <c:pt idx="23">
                  <c:v>9.9753945071579548E-3</c:v>
                </c:pt>
                <c:pt idx="24">
                  <c:v>8.3494052024912085E-3</c:v>
                </c:pt>
              </c:numCache>
            </c:numRef>
          </c:val>
          <c:extLst>
            <c:ext xmlns:c16="http://schemas.microsoft.com/office/drawing/2014/chart" uri="{C3380CC4-5D6E-409C-BE32-E72D297353CC}">
              <c16:uniqueId val="{00000000-FDCC-44A1-A732-5D2459E64314}"/>
            </c:ext>
          </c:extLst>
        </c:ser>
        <c:ser>
          <c:idx val="1"/>
          <c:order val="1"/>
          <c:tx>
            <c:strRef>
              <c:f>'4A_natural'!$R$6:$T$6</c:f>
              <c:strCache>
                <c:ptCount val="1"/>
                <c:pt idx="0">
                  <c:v>Males</c:v>
                </c:pt>
              </c:strCache>
            </c:strRef>
          </c:tx>
          <c:spPr>
            <a:solidFill>
              <a:schemeClr val="tx2">
                <a:lumMod val="60000"/>
                <a:lumOff val="40000"/>
              </a:schemeClr>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'4A_natural'!$R$9:$R$33</c:f>
              <c:numCache>
                <c:formatCode>0.0%</c:formatCode>
                <c:ptCount val="25"/>
                <c:pt idx="0">
                  <c:v>1</c:v>
                </c:pt>
                <c:pt idx="1">
                  <c:v>0.5</c:v>
                </c:pt>
                <c:pt idx="2" formatCode="0.00%">
                  <c:v>0.37</c:v>
                </c:pt>
                <c:pt idx="3">
                  <c:v>0.27379999999999999</c:v>
                </c:pt>
                <c:pt idx="4">
                  <c:v>0.20261199999999999</c:v>
                </c:pt>
                <c:pt idx="5">
                  <c:v>0.14993287999999999</c:v>
                </c:pt>
                <c:pt idx="6">
                  <c:v>0.11095033119999999</c:v>
                </c:pt>
                <c:pt idx="7">
                  <c:v>8.2103245087999988E-2</c:v>
                </c:pt>
                <c:pt idx="8">
                  <c:v>6.0756401365119991E-2</c:v>
                </c:pt>
                <c:pt idx="9">
                  <c:v>4.4959737010188794E-2</c:v>
                </c:pt>
                <c:pt idx="10">
                  <c:v>3.3270205387539706E-2</c:v>
                </c:pt>
                <c:pt idx="11">
                  <c:v>2.4619951986779381E-2</c:v>
                </c:pt>
                <c:pt idx="12">
                  <c:v>1.8218764470216742E-2</c:v>
                </c:pt>
                <c:pt idx="13">
                  <c:v>1.3481885707960389E-2</c:v>
                </c:pt>
                <c:pt idx="14">
                  <c:v>9.9765954238906877E-3</c:v>
                </c:pt>
                <c:pt idx="15">
                  <c:v>7.3826806136791092E-3</c:v>
                </c:pt>
                <c:pt idx="16">
                  <c:v>5.4631836541225408E-3</c:v>
                </c:pt>
                <c:pt idx="17">
                  <c:v>4.0427559040506801E-3</c:v>
                </c:pt>
                <c:pt idx="18">
                  <c:v>2.9916393689975031E-3</c:v>
                </c:pt>
                <c:pt idx="19">
                  <c:v>2.2138131330581524E-3</c:v>
                </c:pt>
                <c:pt idx="20">
                  <c:v>1.6382217184630328E-3</c:v>
                </c:pt>
                <c:pt idx="21">
                  <c:v>1.2122840716626442E-3</c:v>
                </c:pt>
                <c:pt idx="22">
                  <c:v>8.9709021303035672E-4</c:v>
                </c:pt>
                <c:pt idx="23">
                  <c:v>6.6384675764246401E-4</c:v>
                </c:pt>
                <c:pt idx="24">
                  <c:v>4.9124660065542338E-4</c:v>
                </c:pt>
              </c:numCache>
            </c:numRef>
          </c:val>
          <c:extLst>
            <c:ext xmlns:c16="http://schemas.microsoft.com/office/drawing/2014/chart" uri="{C3380CC4-5D6E-409C-BE32-E72D297353CC}">
              <c16:uniqueId val="{00000001-FDCC-44A1-A732-5D2459E64314}"/>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'4A_natural'!$Z$8</c:f>
              <c:strCache>
                <c:ptCount val="1"/>
                <c:pt idx="0">
                  <c:v>F</c:v>
                </c:pt>
              </c:strCache>
            </c:strRef>
          </c:tx>
          <c:spPr>
            <a:solidFill>
              <a:srgbClr val="C00000"/>
            </a:solidFill>
            <a:ln>
              <a:noFill/>
            </a:ln>
            <a:effectLst/>
          </c:spPr>
          <c:invertIfNegative val="0"/>
          <c:val>
            <c:numRef>
              <c:f>'4A_natural'!$Z$9:$Z$33</c:f>
              <c:numCache>
                <c:formatCode>0.0</c:formatCode>
                <c:ptCount val="25"/>
                <c:pt idx="0">
                  <c:v>101.08587492775509</c:v>
                </c:pt>
                <c:pt idx="1">
                  <c:v>16.476997613224086</c:v>
                </c:pt>
                <c:pt idx="2">
                  <c:v>13.791247002268562</c:v>
                </c:pt>
                <c:pt idx="3">
                  <c:v>11.543273740898769</c:v>
                </c:pt>
                <c:pt idx="4">
                  <c:v>9.6617201211322836</c:v>
                </c:pt>
                <c:pt idx="5">
                  <c:v>8.0868597413877197</c:v>
                </c:pt>
                <c:pt idx="6">
                  <c:v>6.7687016035415155</c:v>
                </c:pt>
                <c:pt idx="7">
                  <c:v>5.6654032421642562</c:v>
                </c:pt>
                <c:pt idx="8">
                  <c:v>4.7419425136914768</c:v>
                </c:pt>
                <c:pt idx="9">
                  <c:v>3.9690058839597668</c:v>
                </c:pt>
                <c:pt idx="10">
                  <c:v>3.3220579248743221</c:v>
                </c:pt>
                <c:pt idx="11">
                  <c:v>2.7805624831198124</c:v>
                </c:pt>
                <c:pt idx="12">
                  <c:v>2.3273307983712801</c:v>
                </c:pt>
                <c:pt idx="13">
                  <c:v>1.9479758782367611</c:v>
                </c:pt>
                <c:pt idx="14">
                  <c:v>1.63045581008417</c:v>
                </c:pt>
                <c:pt idx="15">
                  <c:v>1.3646915130404507</c:v>
                </c:pt>
                <c:pt idx="16">
                  <c:v>1.1422467964148559</c:v>
                </c:pt>
                <c:pt idx="17">
                  <c:v>0.95606056859923516</c:v>
                </c:pt>
                <c:pt idx="18">
                  <c:v>0.8002226959175589</c:v>
                </c:pt>
                <c:pt idx="19">
                  <c:v>0.66978639648299776</c:v>
                </c:pt>
                <c:pt idx="20">
                  <c:v>0.56061121385626889</c:v>
                </c:pt>
                <c:pt idx="21">
                  <c:v>0.46923158599769677</c:v>
                </c:pt>
                <c:pt idx="22">
                  <c:v>0.39274683748007222</c:v>
                </c:pt>
                <c:pt idx="23">
                  <c:v>0.32872910297082014</c:v>
                </c:pt>
                <c:pt idx="24">
                  <c:v>1.6880138600403478</c:v>
                </c:pt>
              </c:numCache>
            </c:numRef>
          </c:val>
          <c:extLst>
            <c:ext xmlns:c16="http://schemas.microsoft.com/office/drawing/2014/chart" uri="{C3380CC4-5D6E-409C-BE32-E72D297353CC}">
              <c16:uniqueId val="{00000000-38F0-406E-9E54-F36F3A475FC7}"/>
            </c:ext>
          </c:extLst>
        </c:ser>
        <c:ser>
          <c:idx val="1"/>
          <c:order val="1"/>
          <c:tx>
            <c:strRef>
              <c:f>'4A_natural'!$AA$8</c:f>
              <c:strCache>
                <c:ptCount val="1"/>
                <c:pt idx="0">
                  <c:v>M</c:v>
                </c:pt>
              </c:strCache>
            </c:strRef>
          </c:tx>
          <c:spPr>
            <a:solidFill>
              <a:schemeClr val="tx2">
                <a:lumMod val="60000"/>
                <a:lumOff val="40000"/>
              </a:schemeClr>
            </a:solidFill>
            <a:ln>
              <a:noFill/>
            </a:ln>
            <a:effectLst/>
          </c:spPr>
          <c:invertIfNegative val="0"/>
          <c:val>
            <c:numRef>
              <c:f>'4A_natural'!$AA$9:$AA$33</c:f>
              <c:numCache>
                <c:formatCode>0.0</c:formatCode>
                <c:ptCount val="25"/>
                <c:pt idx="0">
                  <c:v>101.08587492775509</c:v>
                </c:pt>
                <c:pt idx="1">
                  <c:v>26.282327481216328</c:v>
                </c:pt>
                <c:pt idx="2">
                  <c:v>19.448922336100075</c:v>
                </c:pt>
                <c:pt idx="3">
                  <c:v>14.392202528714058</c:v>
                </c:pt>
                <c:pt idx="4">
                  <c:v>10.650229871248403</c:v>
                </c:pt>
                <c:pt idx="5">
                  <c:v>7.8811701047238216</c:v>
                </c:pt>
                <c:pt idx="6">
                  <c:v>5.8320658774956229</c:v>
                </c:pt>
                <c:pt idx="7">
                  <c:v>4.3157287493467624</c:v>
                </c:pt>
                <c:pt idx="8">
                  <c:v>3.1936392745166042</c:v>
                </c:pt>
                <c:pt idx="9">
                  <c:v>2.3632930631422866</c:v>
                </c:pt>
                <c:pt idx="10">
                  <c:v>1.7488368667252923</c:v>
                </c:pt>
                <c:pt idx="11">
                  <c:v>1.2941392813767161</c:v>
                </c:pt>
                <c:pt idx="12">
                  <c:v>0.95766306821877034</c:v>
                </c:pt>
                <c:pt idx="13">
                  <c:v>0.7086706704818897</c:v>
                </c:pt>
                <c:pt idx="14">
                  <c:v>0.52441629615659813</c:v>
                </c:pt>
                <c:pt idx="15">
                  <c:v>0.38806805915588294</c:v>
                </c:pt>
                <c:pt idx="16">
                  <c:v>0.28717036377535332</c:v>
                </c:pt>
                <c:pt idx="17">
                  <c:v>0.21250606919376147</c:v>
                </c:pt>
                <c:pt idx="18">
                  <c:v>0.15725449120338336</c:v>
                </c:pt>
                <c:pt idx="19">
                  <c:v>0.1163683234905038</c:v>
                </c:pt>
                <c:pt idx="20">
                  <c:v>8.6112559382972798E-2</c:v>
                </c:pt>
                <c:pt idx="21">
                  <c:v>6.3723293943399872E-2</c:v>
                </c:pt>
                <c:pt idx="22">
                  <c:v>4.7155237518115872E-2</c:v>
                </c:pt>
                <c:pt idx="23">
                  <c:v>3.4894875763405775E-2</c:v>
                </c:pt>
                <c:pt idx="24">
                  <c:v>9.9316184865077956E-2</c:v>
                </c:pt>
              </c:numCache>
            </c:numRef>
          </c:val>
          <c:extLst>
            <c:ext xmlns:c16="http://schemas.microsoft.com/office/drawing/2014/chart" uri="{C3380CC4-5D6E-409C-BE32-E72D297353CC}">
              <c16:uniqueId val="{00000001-38F0-406E-9E54-F36F3A475FC7}"/>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'4A_natural'!$Z$8</c:f>
              <c:strCache>
                <c:ptCount val="1"/>
                <c:pt idx="0">
                  <c:v>F</c:v>
                </c:pt>
              </c:strCache>
            </c:strRef>
          </c:tx>
          <c:spPr>
            <a:solidFill>
              <a:srgbClr val="C00000"/>
            </a:solidFill>
            <a:ln>
              <a:noFill/>
            </a:ln>
            <a:effectLst/>
          </c:spPr>
          <c:invertIfNegative val="0"/>
          <c:val>
            <c:numRef>
              <c:f>'4A_natural'!$AS$9:$AS$33</c:f>
              <c:numCache>
                <c:formatCode>0.0</c:formatCode>
                <c:ptCount val="25"/>
                <c:pt idx="0">
                  <c:v>98.206639898759519</c:v>
                </c:pt>
                <c:pt idx="1">
                  <c:v>15.037380098726299</c:v>
                </c:pt>
                <c:pt idx="2">
                  <c:v>12.586287142633916</c:v>
                </c:pt>
                <c:pt idx="3">
                  <c:v>10.534722338384569</c:v>
                </c:pt>
                <c:pt idx="4">
                  <c:v>8.8175625972278979</c:v>
                </c:pt>
                <c:pt idx="5">
                  <c:v>7.3802998938797497</c:v>
                </c:pt>
                <c:pt idx="6">
                  <c:v>6.1773110111773448</c:v>
                </c:pt>
                <c:pt idx="7">
                  <c:v>5.1704093163554452</c:v>
                </c:pt>
                <c:pt idx="8">
                  <c:v>4.3276325977895018</c:v>
                </c:pt>
                <c:pt idx="9">
                  <c:v>3.6222284843498138</c:v>
                </c:pt>
                <c:pt idx="10">
                  <c:v>3.0318052414007912</c:v>
                </c:pt>
                <c:pt idx="11">
                  <c:v>2.5376209870524673</c:v>
                </c:pt>
                <c:pt idx="12">
                  <c:v>2.1239887661629124</c:v>
                </c:pt>
                <c:pt idx="13">
                  <c:v>1.7777785972783573</c:v>
                </c:pt>
                <c:pt idx="14">
                  <c:v>1.4880006859219859</c:v>
                </c:pt>
                <c:pt idx="15">
                  <c:v>1.2454565741167025</c:v>
                </c:pt>
                <c:pt idx="16">
                  <c:v>1.0424471525356789</c:v>
                </c:pt>
                <c:pt idx="17">
                  <c:v>0.87252826667236394</c:v>
                </c:pt>
                <c:pt idx="18">
                  <c:v>0.73030615920476771</c:v>
                </c:pt>
                <c:pt idx="19">
                  <c:v>0.61126625525439149</c:v>
                </c:pt>
                <c:pt idx="20">
                  <c:v>0.51162985564792551</c:v>
                </c:pt>
                <c:pt idx="21">
                  <c:v>0.42823418917731332</c:v>
                </c:pt>
                <c:pt idx="22">
                  <c:v>0.35843201634141131</c:v>
                </c:pt>
                <c:pt idx="23">
                  <c:v>0.30000759767776092</c:v>
                </c:pt>
                <c:pt idx="24">
                  <c:v>1.6639739601100572</c:v>
                </c:pt>
              </c:numCache>
            </c:numRef>
          </c:val>
          <c:extLst>
            <c:ext xmlns:c16="http://schemas.microsoft.com/office/drawing/2014/chart" uri="{C3380CC4-5D6E-409C-BE32-E72D297353CC}">
              <c16:uniqueId val="{00000000-AFE1-4BD7-8866-52FC2FED24BC}"/>
            </c:ext>
          </c:extLst>
        </c:ser>
        <c:ser>
          <c:idx val="1"/>
          <c:order val="1"/>
          <c:tx>
            <c:strRef>
              <c:f>'4A_natural'!$AA$8</c:f>
              <c:strCache>
                <c:ptCount val="1"/>
                <c:pt idx="0">
                  <c:v>M</c:v>
                </c:pt>
              </c:strCache>
            </c:strRef>
          </c:tx>
          <c:spPr>
            <a:solidFill>
              <a:schemeClr val="tx2">
                <a:lumMod val="60000"/>
                <a:lumOff val="40000"/>
              </a:schemeClr>
            </a:solidFill>
            <a:ln>
              <a:noFill/>
            </a:ln>
            <a:effectLst/>
          </c:spPr>
          <c:invertIfNegative val="0"/>
          <c:val>
            <c:numRef>
              <c:f>'4A_natural'!$AT$9:$AT$33</c:f>
              <c:numCache>
                <c:formatCode>0.0</c:formatCode>
                <c:ptCount val="25"/>
                <c:pt idx="0">
                  <c:v>98.206639898759519</c:v>
                </c:pt>
                <c:pt idx="1">
                  <c:v>24.842709966718541</c:v>
                </c:pt>
                <c:pt idx="2">
                  <c:v>18.383605375371715</c:v>
                </c:pt>
                <c:pt idx="3">
                  <c:v>13.603867977775071</c:v>
                </c:pt>
                <c:pt idx="4">
                  <c:v>10.066862303553552</c:v>
                </c:pt>
                <c:pt idx="5">
                  <c:v>7.4494781046296321</c:v>
                </c:pt>
                <c:pt idx="6">
                  <c:v>5.5126137974259226</c:v>
                </c:pt>
                <c:pt idx="7">
                  <c:v>4.0793342100951842</c:v>
                </c:pt>
                <c:pt idx="8">
                  <c:v>3.0187073154704365</c:v>
                </c:pt>
                <c:pt idx="9">
                  <c:v>2.2338434134481222</c:v>
                </c:pt>
                <c:pt idx="10">
                  <c:v>1.6530441259516107</c:v>
                </c:pt>
                <c:pt idx="11">
                  <c:v>1.2232526532041916</c:v>
                </c:pt>
                <c:pt idx="12">
                  <c:v>0.90520696337110229</c:v>
                </c:pt>
                <c:pt idx="13">
                  <c:v>0.66985315289461533</c:v>
                </c:pt>
                <c:pt idx="14">
                  <c:v>0.49569133314201513</c:v>
                </c:pt>
                <c:pt idx="15">
                  <c:v>0.36681158652509149</c:v>
                </c:pt>
                <c:pt idx="16">
                  <c:v>0.27144057402856769</c:v>
                </c:pt>
                <c:pt idx="17">
                  <c:v>0.2008660247811401</c:v>
                </c:pt>
                <c:pt idx="18">
                  <c:v>0.14864085833804355</c:v>
                </c:pt>
                <c:pt idx="19">
                  <c:v>0.10999423517015233</c:v>
                </c:pt>
                <c:pt idx="20">
                  <c:v>8.1395734025912714E-2</c:v>
                </c:pt>
                <c:pt idx="21">
                  <c:v>6.0232843179175405E-2</c:v>
                </c:pt>
                <c:pt idx="22">
                  <c:v>4.4572303952589772E-2</c:v>
                </c:pt>
                <c:pt idx="23">
                  <c:v>3.298350492491646E-2</c:v>
                </c:pt>
                <c:pt idx="24">
                  <c:v>9.7901770444595859E-2</c:v>
                </c:pt>
              </c:numCache>
            </c:numRef>
          </c:val>
          <c:extLst>
            <c:ext xmlns:c16="http://schemas.microsoft.com/office/drawing/2014/chart" uri="{C3380CC4-5D6E-409C-BE32-E72D297353CC}">
              <c16:uniqueId val="{00000001-AFE1-4BD7-8866-52FC2FED24BC}"/>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'1_free harvest'!$Z$8</c:f>
              <c:strCache>
                <c:ptCount val="1"/>
                <c:pt idx="0">
                  <c:v>F</c:v>
                </c:pt>
              </c:strCache>
            </c:strRef>
          </c:tx>
          <c:spPr>
            <a:solidFill>
              <a:srgbClr val="C00000"/>
            </a:solidFill>
            <a:ln>
              <a:noFill/>
            </a:ln>
            <a:effectLst/>
          </c:spPr>
          <c:invertIfNegative val="0"/>
          <c:val>
            <c:numRef>
              <c:f>'1_free harvest'!$AS$9:$AS$33</c:f>
              <c:numCache>
                <c:formatCode>0.0</c:formatCode>
                <c:ptCount val="25"/>
                <c:pt idx="0">
                  <c:v>47.703890334100244</c:v>
                </c:pt>
                <c:pt idx="1">
                  <c:v>21.313952692375327</c:v>
                </c:pt>
                <c:pt idx="2">
                  <c:v>17.051162153900275</c:v>
                </c:pt>
                <c:pt idx="3">
                  <c:v>13.640929723120214</c:v>
                </c:pt>
                <c:pt idx="4">
                  <c:v>10.91274377849617</c:v>
                </c:pt>
                <c:pt idx="5">
                  <c:v>8.7301950227969343</c:v>
                </c:pt>
                <c:pt idx="6">
                  <c:v>6.9841560182375533</c:v>
                </c:pt>
                <c:pt idx="7">
                  <c:v>5.5873248145900387</c:v>
                </c:pt>
                <c:pt idx="8">
                  <c:v>4.469859851672032</c:v>
                </c:pt>
                <c:pt idx="9">
                  <c:v>3.575887881337628</c:v>
                </c:pt>
                <c:pt idx="10">
                  <c:v>2.8607103050700995</c:v>
                </c:pt>
                <c:pt idx="11">
                  <c:v>2.2885682440560822</c:v>
                </c:pt>
                <c:pt idx="12">
                  <c:v>1.8308545952448643</c:v>
                </c:pt>
                <c:pt idx="13">
                  <c:v>1.4646836761958912</c:v>
                </c:pt>
                <c:pt idx="14">
                  <c:v>1.1717469409567136</c:v>
                </c:pt>
                <c:pt idx="15">
                  <c:v>0.93739755276537062</c:v>
                </c:pt>
                <c:pt idx="16">
                  <c:v>0.74991804221229663</c:v>
                </c:pt>
                <c:pt idx="17">
                  <c:v>0.59993443376983779</c:v>
                </c:pt>
                <c:pt idx="18">
                  <c:v>0.47994754701586995</c:v>
                </c:pt>
                <c:pt idx="19">
                  <c:v>0.38395803761269581</c:v>
                </c:pt>
                <c:pt idx="20">
                  <c:v>0.30716643009015676</c:v>
                </c:pt>
                <c:pt idx="21">
                  <c:v>0.24573314407212518</c:v>
                </c:pt>
                <c:pt idx="22">
                  <c:v>0.19658651525770038</c:v>
                </c:pt>
                <c:pt idx="23">
                  <c:v>0.15726921220616036</c:v>
                </c:pt>
                <c:pt idx="24">
                  <c:v>0.66744023703902522</c:v>
                </c:pt>
              </c:numCache>
            </c:numRef>
          </c:val>
          <c:extLst>
            <c:ext xmlns:c16="http://schemas.microsoft.com/office/drawing/2014/chart" uri="{C3380CC4-5D6E-409C-BE32-E72D297353CC}">
              <c16:uniqueId val="{00000000-202A-45FF-A786-86B44087BA7F}"/>
            </c:ext>
          </c:extLst>
        </c:ser>
        <c:ser>
          <c:idx val="1"/>
          <c:order val="1"/>
          <c:tx>
            <c:strRef>
              <c:f>'1_free harvest'!$AA$8</c:f>
              <c:strCache>
                <c:ptCount val="1"/>
                <c:pt idx="0">
                  <c:v>M</c:v>
                </c:pt>
              </c:strCache>
            </c:strRef>
          </c:tx>
          <c:spPr>
            <a:solidFill>
              <a:schemeClr val="tx2">
                <a:lumMod val="60000"/>
                <a:lumOff val="40000"/>
              </a:schemeClr>
            </a:solidFill>
            <a:ln>
              <a:noFill/>
            </a:ln>
            <a:effectLst/>
          </c:spPr>
          <c:invertIfNegative val="0"/>
          <c:val>
            <c:numRef>
              <c:f>'1_free harvest'!$AT$9:$AT$33</c:f>
              <c:numCache>
                <c:formatCode>0.0</c:formatCode>
                <c:ptCount val="25"/>
                <c:pt idx="0">
                  <c:v>71.555835501150355</c:v>
                </c:pt>
                <c:pt idx="1">
                  <c:v>57.776972592941569</c:v>
                </c:pt>
                <c:pt idx="2">
                  <c:v>37.555032185412024</c:v>
                </c:pt>
                <c:pt idx="3">
                  <c:v>35.31382432224278</c:v>
                </c:pt>
                <c:pt idx="4">
                  <c:v>17.65691216112139</c:v>
                </c:pt>
                <c:pt idx="5">
                  <c:v>8.8284560805606951</c:v>
                </c:pt>
                <c:pt idx="6">
                  <c:v>4.4142280402803475</c:v>
                </c:pt>
                <c:pt idx="7">
                  <c:v>2.2071140201401738</c:v>
                </c:pt>
                <c:pt idx="8">
                  <c:v>1.1035570100700869</c:v>
                </c:pt>
                <c:pt idx="9">
                  <c:v>0.55177850503504344</c:v>
                </c:pt>
                <c:pt idx="10">
                  <c:v>0.27588925251752172</c:v>
                </c:pt>
                <c:pt idx="11">
                  <c:v>0.13794462625876086</c:v>
                </c:pt>
                <c:pt idx="12">
                  <c:v>6.897231312938043E-2</c:v>
                </c:pt>
                <c:pt idx="13">
                  <c:v>3.4486156564690215E-2</c:v>
                </c:pt>
                <c:pt idx="14">
                  <c:v>1.7243078282345108E-2</c:v>
                </c:pt>
                <c:pt idx="15">
                  <c:v>8.6215391411725538E-3</c:v>
                </c:pt>
                <c:pt idx="16">
                  <c:v>4.3107695705862769E-3</c:v>
                </c:pt>
                <c:pt idx="17">
                  <c:v>2.1553847852931384E-3</c:v>
                </c:pt>
                <c:pt idx="18">
                  <c:v>1.0776923926465692E-3</c:v>
                </c:pt>
                <c:pt idx="19">
                  <c:v>5.3884619632328461E-4</c:v>
                </c:pt>
                <c:pt idx="20">
                  <c:v>2.6942309816164231E-4</c:v>
                </c:pt>
                <c:pt idx="21">
                  <c:v>1.3471154908082115E-4</c:v>
                </c:pt>
                <c:pt idx="22">
                  <c:v>6.7355774540410577E-5</c:v>
                </c:pt>
                <c:pt idx="23">
                  <c:v>3.3677887270205288E-5</c:v>
                </c:pt>
                <c:pt idx="24">
                  <c:v>3.4168880301154124E-5</c:v>
                </c:pt>
              </c:numCache>
            </c:numRef>
          </c:val>
          <c:extLst>
            <c:ext xmlns:c16="http://schemas.microsoft.com/office/drawing/2014/chart" uri="{C3380CC4-5D6E-409C-BE32-E72D297353CC}">
              <c16:uniqueId val="{00000001-202A-45FF-A786-86B44087BA7F}"/>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'4A_natural'!$Z$8</c:f>
              <c:strCache>
                <c:ptCount val="1"/>
                <c:pt idx="0">
                  <c:v>F</c:v>
                </c:pt>
              </c:strCache>
            </c:strRef>
          </c:tx>
          <c:spPr>
            <a:solidFill>
              <a:srgbClr val="C00000"/>
            </a:solidFill>
            <a:ln>
              <a:noFill/>
            </a:ln>
            <a:effectLst/>
          </c:spPr>
          <c:invertIfNegative val="0"/>
          <c:val>
            <c:numRef>
              <c:f>'4A_natural'!$AV$9:$AV$33</c:f>
              <c:numCache>
                <c:formatCode>0.0</c:formatCode>
                <c:ptCount val="25"/>
                <c:pt idx="0">
                  <c:v>2.8792350289955726</c:v>
                </c:pt>
                <c:pt idx="1">
                  <c:v>1.4396175144977863</c:v>
                </c:pt>
                <c:pt idx="2">
                  <c:v>1.2049598596346471</c:v>
                </c:pt>
                <c:pt idx="3">
                  <c:v>1.0085514025141997</c:v>
                </c:pt>
                <c:pt idx="4">
                  <c:v>0.84415752390438503</c:v>
                </c:pt>
                <c:pt idx="5">
                  <c:v>0.70655984750797018</c:v>
                </c:pt>
                <c:pt idx="6">
                  <c:v>0.59139059236417102</c:v>
                </c:pt>
                <c:pt idx="7">
                  <c:v>0.49499392580881119</c:v>
                </c:pt>
                <c:pt idx="8">
                  <c:v>0.41430991590197486</c:v>
                </c:pt>
                <c:pt idx="9">
                  <c:v>0.34677739960995296</c:v>
                </c:pt>
                <c:pt idx="10">
                  <c:v>0.29025268347353061</c:v>
                </c:pt>
                <c:pt idx="11">
                  <c:v>0.24294149606734514</c:v>
                </c:pt>
                <c:pt idx="12">
                  <c:v>0.20334203220836786</c:v>
                </c:pt>
                <c:pt idx="13">
                  <c:v>0.17019728095840389</c:v>
                </c:pt>
                <c:pt idx="14">
                  <c:v>0.14245512416218406</c:v>
                </c:pt>
                <c:pt idx="15">
                  <c:v>0.11923493892374805</c:v>
                </c:pt>
                <c:pt idx="16">
                  <c:v>9.9799643879177113E-2</c:v>
                </c:pt>
                <c:pt idx="17">
                  <c:v>8.3532301926871222E-2</c:v>
                </c:pt>
                <c:pt idx="18">
                  <c:v>6.9916536712791216E-2</c:v>
                </c:pt>
                <c:pt idx="19">
                  <c:v>5.8520141228606257E-2</c:v>
                </c:pt>
                <c:pt idx="20">
                  <c:v>4.8981358208343428E-2</c:v>
                </c:pt>
                <c:pt idx="21">
                  <c:v>4.0997396820383447E-2</c:v>
                </c:pt>
                <c:pt idx="22">
                  <c:v>3.4314821138660939E-2</c:v>
                </c:pt>
                <c:pt idx="23">
                  <c:v>2.8721505293059207E-2</c:v>
                </c:pt>
                <c:pt idx="24">
                  <c:v>2.4039899930290563E-2</c:v>
                </c:pt>
              </c:numCache>
            </c:numRef>
          </c:val>
          <c:extLst>
            <c:ext xmlns:c16="http://schemas.microsoft.com/office/drawing/2014/chart" uri="{C3380CC4-5D6E-409C-BE32-E72D297353CC}">
              <c16:uniqueId val="{00000000-E64F-4E22-9EE3-5D0964C3F61C}"/>
            </c:ext>
          </c:extLst>
        </c:ser>
        <c:ser>
          <c:idx val="1"/>
          <c:order val="1"/>
          <c:tx>
            <c:strRef>
              <c:f>'4A_natural'!$AA$8</c:f>
              <c:strCache>
                <c:ptCount val="1"/>
                <c:pt idx="0">
                  <c:v>M</c:v>
                </c:pt>
              </c:strCache>
            </c:strRef>
          </c:tx>
          <c:spPr>
            <a:solidFill>
              <a:schemeClr val="tx2">
                <a:lumMod val="60000"/>
                <a:lumOff val="40000"/>
              </a:schemeClr>
            </a:solidFill>
            <a:ln>
              <a:noFill/>
            </a:ln>
            <a:effectLst/>
          </c:spPr>
          <c:invertIfNegative val="0"/>
          <c:val>
            <c:numRef>
              <c:f>'4A_natural'!$AW$9:$AW$33</c:f>
              <c:numCache>
                <c:formatCode>0.0</c:formatCode>
                <c:ptCount val="25"/>
                <c:pt idx="0">
                  <c:v>2.8792350289955726</c:v>
                </c:pt>
                <c:pt idx="1">
                  <c:v>1.4396175144977863</c:v>
                </c:pt>
                <c:pt idx="2">
                  <c:v>1.0653169607283619</c:v>
                </c:pt>
                <c:pt idx="3">
                  <c:v>0.78833455093898774</c:v>
                </c:pt>
                <c:pt idx="4">
                  <c:v>0.58336756769485099</c:v>
                </c:pt>
                <c:pt idx="5">
                  <c:v>0.43169200009418973</c:v>
                </c:pt>
                <c:pt idx="6">
                  <c:v>0.31945208006970033</c:v>
                </c:pt>
                <c:pt idx="7">
                  <c:v>0.23639453925157822</c:v>
                </c:pt>
                <c:pt idx="8">
                  <c:v>0.1749319590461679</c:v>
                </c:pt>
                <c:pt idx="9">
                  <c:v>0.12944964969416423</c:v>
                </c:pt>
                <c:pt idx="10">
                  <c:v>9.5792740773681537E-2</c:v>
                </c:pt>
                <c:pt idx="11">
                  <c:v>7.0886628172524335E-2</c:v>
                </c:pt>
                <c:pt idx="12">
                  <c:v>5.2456104847668009E-2</c:v>
                </c:pt>
                <c:pt idx="13">
                  <c:v>3.8817517587274322E-2</c:v>
                </c:pt>
                <c:pt idx="14">
                  <c:v>2.8724963014582997E-2</c:v>
                </c:pt>
                <c:pt idx="15">
                  <c:v>2.1256472630791425E-2</c:v>
                </c:pt>
                <c:pt idx="16">
                  <c:v>1.5729789746785652E-2</c:v>
                </c:pt>
                <c:pt idx="17">
                  <c:v>1.164004441262138E-2</c:v>
                </c:pt>
                <c:pt idx="18">
                  <c:v>8.6136328653398219E-3</c:v>
                </c:pt>
                <c:pt idx="19">
                  <c:v>6.3740883203514693E-3</c:v>
                </c:pt>
                <c:pt idx="20">
                  <c:v>4.7168253570600872E-3</c:v>
                </c:pt>
                <c:pt idx="21">
                  <c:v>3.4904507642244641E-3</c:v>
                </c:pt>
                <c:pt idx="22">
                  <c:v>2.5829335655261033E-3</c:v>
                </c:pt>
                <c:pt idx="23">
                  <c:v>1.911370838489317E-3</c:v>
                </c:pt>
                <c:pt idx="24">
                  <c:v>1.4144144204820944E-3</c:v>
                </c:pt>
              </c:numCache>
            </c:numRef>
          </c:val>
          <c:extLst>
            <c:ext xmlns:c16="http://schemas.microsoft.com/office/drawing/2014/chart" uri="{C3380CC4-5D6E-409C-BE32-E72D297353CC}">
              <c16:uniqueId val="{00000001-E64F-4E22-9EE3-5D0964C3F61C}"/>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'4B_natural'!$N$6:$P$6</c:f>
              <c:strCache>
                <c:ptCount val="1"/>
                <c:pt idx="0">
                  <c:v>Females</c:v>
                </c:pt>
              </c:strCache>
            </c:strRef>
          </c:tx>
          <c:spPr>
            <a:solidFill>
              <a:srgbClr val="C00000"/>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'4B_natural'!$N$9:$N$33</c:f>
              <c:numCache>
                <c:formatCode>0.0%</c:formatCode>
                <c:ptCount val="25"/>
                <c:pt idx="0">
                  <c:v>1</c:v>
                </c:pt>
                <c:pt idx="1">
                  <c:v>0.5</c:v>
                </c:pt>
                <c:pt idx="2">
                  <c:v>0.41849999999999998</c:v>
                </c:pt>
                <c:pt idx="3">
                  <c:v>0.3502845</c:v>
                </c:pt>
                <c:pt idx="4">
                  <c:v>0.29318812649999998</c:v>
                </c:pt>
                <c:pt idx="5">
                  <c:v>0.24539846188049996</c:v>
                </c:pt>
                <c:pt idx="6">
                  <c:v>0.20539851259397846</c:v>
                </c:pt>
                <c:pt idx="7">
                  <c:v>0.17191855504115997</c:v>
                </c:pt>
                <c:pt idx="8">
                  <c:v>0.14389583056945088</c:v>
                </c:pt>
                <c:pt idx="9">
                  <c:v>0.12044081018663037</c:v>
                </c:pt>
                <c:pt idx="10">
                  <c:v>0.10080895812620962</c:v>
                </c:pt>
                <c:pt idx="11">
                  <c:v>8.4377097951637448E-2</c:v>
                </c:pt>
                <c:pt idx="12">
                  <c:v>7.0623630985520547E-2</c:v>
                </c:pt>
                <c:pt idx="13">
                  <c:v>5.9111979134880692E-2</c:v>
                </c:pt>
                <c:pt idx="14">
                  <c:v>4.9476726535895139E-2</c:v>
                </c:pt>
                <c:pt idx="15">
                  <c:v>4.1412020110544227E-2</c:v>
                </c:pt>
                <c:pt idx="16">
                  <c:v>3.4661860832525516E-2</c:v>
                </c:pt>
                <c:pt idx="17">
                  <c:v>2.9011977516823856E-2</c:v>
                </c:pt>
                <c:pt idx="18">
                  <c:v>2.4283025181581566E-2</c:v>
                </c:pt>
                <c:pt idx="19">
                  <c:v>2.0324892076983771E-2</c:v>
                </c:pt>
                <c:pt idx="20">
                  <c:v>1.7011934668435414E-2</c:v>
                </c:pt>
                <c:pt idx="21">
                  <c:v>1.4238989317480442E-2</c:v>
                </c:pt>
                <c:pt idx="22">
                  <c:v>1.1918034058731129E-2</c:v>
                </c:pt>
                <c:pt idx="23">
                  <c:v>9.9753945071579548E-3</c:v>
                </c:pt>
                <c:pt idx="24">
                  <c:v>8.3494052024912085E-3</c:v>
                </c:pt>
              </c:numCache>
            </c:numRef>
          </c:val>
          <c:extLst>
            <c:ext xmlns:c16="http://schemas.microsoft.com/office/drawing/2014/chart" uri="{C3380CC4-5D6E-409C-BE32-E72D297353CC}">
              <c16:uniqueId val="{00000000-BB26-47F5-B0F6-AA7AC0E03EA7}"/>
            </c:ext>
          </c:extLst>
        </c:ser>
        <c:ser>
          <c:idx val="1"/>
          <c:order val="1"/>
          <c:tx>
            <c:strRef>
              <c:f>'4B_natural'!$R$6:$T$6</c:f>
              <c:strCache>
                <c:ptCount val="1"/>
                <c:pt idx="0">
                  <c:v>Males</c:v>
                </c:pt>
              </c:strCache>
            </c:strRef>
          </c:tx>
          <c:spPr>
            <a:solidFill>
              <a:schemeClr val="tx2">
                <a:lumMod val="60000"/>
                <a:lumOff val="40000"/>
              </a:schemeClr>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'4B_natural'!$R$9:$R$33</c:f>
              <c:numCache>
                <c:formatCode>0.0%</c:formatCode>
                <c:ptCount val="25"/>
                <c:pt idx="0">
                  <c:v>1</c:v>
                </c:pt>
                <c:pt idx="1">
                  <c:v>0.5</c:v>
                </c:pt>
                <c:pt idx="2" formatCode="0.00%">
                  <c:v>0.4</c:v>
                </c:pt>
                <c:pt idx="3">
                  <c:v>0.32000000000000006</c:v>
                </c:pt>
                <c:pt idx="4">
                  <c:v>0.25600000000000006</c:v>
                </c:pt>
                <c:pt idx="5">
                  <c:v>0.20480000000000007</c:v>
                </c:pt>
                <c:pt idx="6">
                  <c:v>0.16384000000000007</c:v>
                </c:pt>
                <c:pt idx="7">
                  <c:v>0.13107200000000005</c:v>
                </c:pt>
                <c:pt idx="8">
                  <c:v>0.10485760000000005</c:v>
                </c:pt>
                <c:pt idx="9">
                  <c:v>6.2914560000000022E-2</c:v>
                </c:pt>
                <c:pt idx="10">
                  <c:v>3.7748736000000012E-2</c:v>
                </c:pt>
                <c:pt idx="11">
                  <c:v>2.2649241600000005E-2</c:v>
                </c:pt>
                <c:pt idx="12">
                  <c:v>1.3589544960000003E-2</c:v>
                </c:pt>
                <c:pt idx="13">
                  <c:v>8.1537269760000013E-3</c:v>
                </c:pt>
                <c:pt idx="14">
                  <c:v>4.892236185600001E-3</c:v>
                </c:pt>
                <c:pt idx="15">
                  <c:v>2.9353417113600006E-3</c:v>
                </c:pt>
                <c:pt idx="16">
                  <c:v>1.7612050268160002E-3</c:v>
                </c:pt>
                <c:pt idx="17">
                  <c:v>1.0567230160896E-3</c:v>
                </c:pt>
                <c:pt idx="18">
                  <c:v>6.3403380965375994E-4</c:v>
                </c:pt>
                <c:pt idx="19">
                  <c:v>3.8042028579225593E-4</c:v>
                </c:pt>
                <c:pt idx="20">
                  <c:v>2.2825217147535355E-4</c:v>
                </c:pt>
                <c:pt idx="21">
                  <c:v>1.3695130288521212E-4</c:v>
                </c:pt>
                <c:pt idx="22">
                  <c:v>8.2170781731127267E-5</c:v>
                </c:pt>
                <c:pt idx="23">
                  <c:v>4.9302469038676357E-5</c:v>
                </c:pt>
                <c:pt idx="24">
                  <c:v>2.9581481423205812E-5</c:v>
                </c:pt>
              </c:numCache>
            </c:numRef>
          </c:val>
          <c:extLst>
            <c:ext xmlns:c16="http://schemas.microsoft.com/office/drawing/2014/chart" uri="{C3380CC4-5D6E-409C-BE32-E72D297353CC}">
              <c16:uniqueId val="{00000001-BB26-47F5-B0F6-AA7AC0E03EA7}"/>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'4B_natural'!$Z$8</c:f>
              <c:strCache>
                <c:ptCount val="1"/>
                <c:pt idx="0">
                  <c:v>F</c:v>
                </c:pt>
              </c:strCache>
            </c:strRef>
          </c:tx>
          <c:spPr>
            <a:solidFill>
              <a:srgbClr val="C00000"/>
            </a:solidFill>
            <a:ln>
              <a:noFill/>
            </a:ln>
            <a:effectLst/>
          </c:spPr>
          <c:invertIfNegative val="0"/>
          <c:val>
            <c:numRef>
              <c:f>'4B_natural'!$Z$9:$Z$33</c:f>
              <c:numCache>
                <c:formatCode>0.0</c:formatCode>
                <c:ptCount val="25"/>
                <c:pt idx="0">
                  <c:v>95.013278424549867</c:v>
                </c:pt>
                <c:pt idx="1">
                  <c:v>15.487164383201645</c:v>
                </c:pt>
                <c:pt idx="2">
                  <c:v>12.962756588739751</c:v>
                </c:pt>
                <c:pt idx="3">
                  <c:v>10.849827264775193</c:v>
                </c:pt>
                <c:pt idx="4">
                  <c:v>9.0813054206168218</c:v>
                </c:pt>
                <c:pt idx="5">
                  <c:v>7.6010526370562843</c:v>
                </c:pt>
                <c:pt idx="6">
                  <c:v>6.3620810572161091</c:v>
                </c:pt>
                <c:pt idx="7">
                  <c:v>5.3250618448898841</c:v>
                </c:pt>
                <c:pt idx="8">
                  <c:v>4.4570767641728324</c:v>
                </c:pt>
                <c:pt idx="9">
                  <c:v>3.7305732516126646</c:v>
                </c:pt>
                <c:pt idx="10">
                  <c:v>3.1224898115997917</c:v>
                </c:pt>
                <c:pt idx="11">
                  <c:v>2.6135239723090304</c:v>
                </c:pt>
                <c:pt idx="12">
                  <c:v>2.187519564822658</c:v>
                </c:pt>
                <c:pt idx="13">
                  <c:v>1.8309538757565651</c:v>
                </c:pt>
                <c:pt idx="14">
                  <c:v>1.5325083940082438</c:v>
                </c:pt>
                <c:pt idx="15">
                  <c:v>1.2827095257848997</c:v>
                </c:pt>
                <c:pt idx="16">
                  <c:v>1.0736278730819615</c:v>
                </c:pt>
                <c:pt idx="17">
                  <c:v>0.89862652976960256</c:v>
                </c:pt>
                <c:pt idx="18">
                  <c:v>0.75215040541715661</c:v>
                </c:pt>
                <c:pt idx="19">
                  <c:v>0.62954988933416001</c:v>
                </c:pt>
                <c:pt idx="20">
                  <c:v>0.52693325737269214</c:v>
                </c:pt>
                <c:pt idx="21">
                  <c:v>0.44104313642094306</c:v>
                </c:pt>
                <c:pt idx="22">
                  <c:v>0.36915310518432931</c:v>
                </c:pt>
                <c:pt idx="23">
                  <c:v>0.30898114903928375</c:v>
                </c:pt>
                <c:pt idx="24">
                  <c:v>1.5866087223673644</c:v>
                </c:pt>
              </c:numCache>
            </c:numRef>
          </c:val>
          <c:extLst>
            <c:ext xmlns:c16="http://schemas.microsoft.com/office/drawing/2014/chart" uri="{C3380CC4-5D6E-409C-BE32-E72D297353CC}">
              <c16:uniqueId val="{00000000-3A91-4443-AD26-A864D36F396E}"/>
            </c:ext>
          </c:extLst>
        </c:ser>
        <c:ser>
          <c:idx val="1"/>
          <c:order val="1"/>
          <c:tx>
            <c:strRef>
              <c:f>'4B_natural'!$AA$8</c:f>
              <c:strCache>
                <c:ptCount val="1"/>
                <c:pt idx="0">
                  <c:v>M</c:v>
                </c:pt>
              </c:strCache>
            </c:strRef>
          </c:tx>
          <c:spPr>
            <a:solidFill>
              <a:schemeClr val="tx2">
                <a:lumMod val="60000"/>
                <a:lumOff val="40000"/>
              </a:schemeClr>
            </a:solidFill>
            <a:ln>
              <a:noFill/>
            </a:ln>
            <a:effectLst/>
          </c:spPr>
          <c:invertIfNegative val="0"/>
          <c:val>
            <c:numRef>
              <c:f>'4B_natural'!$AA$9:$AA$33</c:f>
              <c:numCache>
                <c:formatCode>0.0</c:formatCode>
                <c:ptCount val="25"/>
                <c:pt idx="0">
                  <c:v>95.013278424549867</c:v>
                </c:pt>
                <c:pt idx="1">
                  <c:v>19.002655684909982</c:v>
                </c:pt>
                <c:pt idx="2">
                  <c:v>15.202124547927966</c:v>
                </c:pt>
                <c:pt idx="3">
                  <c:v>12.161699638342384</c:v>
                </c:pt>
                <c:pt idx="4">
                  <c:v>9.7293597106739043</c:v>
                </c:pt>
                <c:pt idx="5">
                  <c:v>7.7834877685391213</c:v>
                </c:pt>
                <c:pt idx="6">
                  <c:v>6.2267902148313041</c:v>
                </c:pt>
                <c:pt idx="7">
                  <c:v>4.9814321718650376</c:v>
                </c:pt>
                <c:pt idx="8">
                  <c:v>7.9702914749840694</c:v>
                </c:pt>
                <c:pt idx="9">
                  <c:v>4.7821748849904395</c:v>
                </c:pt>
                <c:pt idx="10">
                  <c:v>2.8693049309942644</c:v>
                </c:pt>
                <c:pt idx="11">
                  <c:v>1.7215829585965574</c:v>
                </c:pt>
                <c:pt idx="12">
                  <c:v>1.0329497751579353</c:v>
                </c:pt>
                <c:pt idx="13">
                  <c:v>0.61976986509476084</c:v>
                </c:pt>
                <c:pt idx="14">
                  <c:v>0.3718619190568565</c:v>
                </c:pt>
                <c:pt idx="15">
                  <c:v>0.22311715143411393</c:v>
                </c:pt>
                <c:pt idx="16">
                  <c:v>0.13387029086046839</c:v>
                </c:pt>
                <c:pt idx="17">
                  <c:v>8.0322174516281014E-2</c:v>
                </c:pt>
                <c:pt idx="18">
                  <c:v>4.8193304709768597E-2</c:v>
                </c:pt>
                <c:pt idx="19">
                  <c:v>2.8915982825861157E-2</c:v>
                </c:pt>
                <c:pt idx="20">
                  <c:v>1.7349589695516691E-2</c:v>
                </c:pt>
                <c:pt idx="21">
                  <c:v>1.0409753817310014E-2</c:v>
                </c:pt>
                <c:pt idx="22">
                  <c:v>6.2458522903860083E-3</c:v>
                </c:pt>
                <c:pt idx="23">
                  <c:v>3.7475113742316052E-3</c:v>
                </c:pt>
                <c:pt idx="24">
                  <c:v>5.6212670613474064E-3</c:v>
                </c:pt>
              </c:numCache>
            </c:numRef>
          </c:val>
          <c:extLst>
            <c:ext xmlns:c16="http://schemas.microsoft.com/office/drawing/2014/chart" uri="{C3380CC4-5D6E-409C-BE32-E72D297353CC}">
              <c16:uniqueId val="{00000001-3A91-4443-AD26-A864D36F396E}"/>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'4B_natural'!$Z$8</c:f>
              <c:strCache>
                <c:ptCount val="1"/>
                <c:pt idx="0">
                  <c:v>F</c:v>
                </c:pt>
              </c:strCache>
            </c:strRef>
          </c:tx>
          <c:spPr>
            <a:solidFill>
              <a:srgbClr val="C00000"/>
            </a:solidFill>
            <a:ln>
              <a:noFill/>
            </a:ln>
            <a:effectLst/>
          </c:spPr>
          <c:invertIfNegative val="0"/>
          <c:val>
            <c:numRef>
              <c:f>'4B_natural'!$AS$9:$AS$33</c:f>
              <c:numCache>
                <c:formatCode>0.0</c:formatCode>
                <c:ptCount val="25"/>
                <c:pt idx="0">
                  <c:v>92.259376346971479</c:v>
                </c:pt>
                <c:pt idx="1">
                  <c:v>14.11021334441245</c:v>
                </c:pt>
                <c:pt idx="2">
                  <c:v>11.810248569273195</c:v>
                </c:pt>
                <c:pt idx="3">
                  <c:v>9.8851780524816864</c:v>
                </c:pt>
                <c:pt idx="4">
                  <c:v>8.2738940299271562</c:v>
                </c:pt>
                <c:pt idx="5">
                  <c:v>6.9252493030490347</c:v>
                </c:pt>
                <c:pt idx="6">
                  <c:v>5.7964336666520406</c:v>
                </c:pt>
                <c:pt idx="7">
                  <c:v>4.851614978987759</c:v>
                </c:pt>
                <c:pt idx="8">
                  <c:v>4.0608017374127536</c:v>
                </c:pt>
                <c:pt idx="9">
                  <c:v>3.398891054214479</c:v>
                </c:pt>
                <c:pt idx="10">
                  <c:v>2.8448718123775105</c:v>
                </c:pt>
                <c:pt idx="11">
                  <c:v>2.3811577069599807</c:v>
                </c:pt>
                <c:pt idx="12">
                  <c:v>1.9930290007255036</c:v>
                </c:pt>
                <c:pt idx="13">
                  <c:v>1.6681652736072468</c:v>
                </c:pt>
                <c:pt idx="14">
                  <c:v>1.3962543340092644</c:v>
                </c:pt>
                <c:pt idx="15">
                  <c:v>1.168664877565754</c:v>
                </c:pt>
                <c:pt idx="16">
                  <c:v>0.97817250252253651</c:v>
                </c:pt>
                <c:pt idx="17">
                  <c:v>0.81873038461136383</c:v>
                </c:pt>
                <c:pt idx="18">
                  <c:v>0.68527733191971085</c:v>
                </c:pt>
                <c:pt idx="19">
                  <c:v>0.57357712681679784</c:v>
                </c:pt>
                <c:pt idx="20">
                  <c:v>0.48008405514566005</c:v>
                </c:pt>
                <c:pt idx="21">
                  <c:v>0.4018303541569172</c:v>
                </c:pt>
                <c:pt idx="22">
                  <c:v>0.33633200642933969</c:v>
                </c:pt>
                <c:pt idx="23">
                  <c:v>0.2815098893813574</c:v>
                </c:pt>
                <c:pt idx="24">
                  <c:v>1.5636152780336801</c:v>
                </c:pt>
              </c:numCache>
            </c:numRef>
          </c:val>
          <c:extLst>
            <c:ext xmlns:c16="http://schemas.microsoft.com/office/drawing/2014/chart" uri="{C3380CC4-5D6E-409C-BE32-E72D297353CC}">
              <c16:uniqueId val="{00000000-614B-4FCA-B7D6-A1E1C8A66519}"/>
            </c:ext>
          </c:extLst>
        </c:ser>
        <c:ser>
          <c:idx val="1"/>
          <c:order val="1"/>
          <c:tx>
            <c:strRef>
              <c:f>'4B_natural'!$AA$8</c:f>
              <c:strCache>
                <c:ptCount val="1"/>
                <c:pt idx="0">
                  <c:v>M</c:v>
                </c:pt>
              </c:strCache>
            </c:strRef>
          </c:tx>
          <c:spPr>
            <a:solidFill>
              <a:schemeClr val="tx2">
                <a:lumMod val="60000"/>
                <a:lumOff val="40000"/>
              </a:schemeClr>
            </a:solidFill>
            <a:ln>
              <a:noFill/>
            </a:ln>
            <a:effectLst/>
          </c:spPr>
          <c:invertIfNegative val="0"/>
          <c:val>
            <c:numRef>
              <c:f>'4B_natural'!$AT$9:$AT$33</c:f>
              <c:numCache>
                <c:formatCode>0.0</c:formatCode>
                <c:ptCount val="25"/>
                <c:pt idx="0">
                  <c:v>92.259376346971479</c:v>
                </c:pt>
                <c:pt idx="1">
                  <c:v>17.625704646120788</c:v>
                </c:pt>
                <c:pt idx="2">
                  <c:v>14.100563716896611</c:v>
                </c:pt>
                <c:pt idx="3">
                  <c:v>11.280450973517299</c:v>
                </c:pt>
                <c:pt idx="4">
                  <c:v>9.0243607788138362</c:v>
                </c:pt>
                <c:pt idx="5">
                  <c:v>7.2194886230510669</c:v>
                </c:pt>
                <c:pt idx="6">
                  <c:v>5.7755908984408606</c:v>
                </c:pt>
                <c:pt idx="7">
                  <c:v>4.6204727187526835</c:v>
                </c:pt>
                <c:pt idx="8">
                  <c:v>7.6815239124941854</c:v>
                </c:pt>
                <c:pt idx="9">
                  <c:v>4.6089143474965093</c:v>
                </c:pt>
                <c:pt idx="10">
                  <c:v>2.7653486084979062</c:v>
                </c:pt>
                <c:pt idx="11">
                  <c:v>1.6592091650987426</c:v>
                </c:pt>
                <c:pt idx="12">
                  <c:v>0.99552549905924637</c:v>
                </c:pt>
                <c:pt idx="13">
                  <c:v>0.59731529943554751</c:v>
                </c:pt>
                <c:pt idx="14">
                  <c:v>0.35838917966132849</c:v>
                </c:pt>
                <c:pt idx="15">
                  <c:v>0.21503350779679711</c:v>
                </c:pt>
                <c:pt idx="16">
                  <c:v>0.12902010467807831</c:v>
                </c:pt>
                <c:pt idx="17">
                  <c:v>7.7412062806846968E-2</c:v>
                </c:pt>
                <c:pt idx="18">
                  <c:v>4.6447237684108168E-2</c:v>
                </c:pt>
                <c:pt idx="19">
                  <c:v>2.7868342610464898E-2</c:v>
                </c:pt>
                <c:pt idx="20">
                  <c:v>1.6721005566278938E-2</c:v>
                </c:pt>
                <c:pt idx="21">
                  <c:v>1.0032603339767361E-2</c:v>
                </c:pt>
                <c:pt idx="22">
                  <c:v>6.0195620038604163E-3</c:v>
                </c:pt>
                <c:pt idx="23">
                  <c:v>3.61173720231625E-3</c:v>
                </c:pt>
                <c:pt idx="24">
                  <c:v>5.5398025581981933E-3</c:v>
                </c:pt>
              </c:numCache>
            </c:numRef>
          </c:val>
          <c:extLst>
            <c:ext xmlns:c16="http://schemas.microsoft.com/office/drawing/2014/chart" uri="{C3380CC4-5D6E-409C-BE32-E72D297353CC}">
              <c16:uniqueId val="{00000001-614B-4FCA-B7D6-A1E1C8A66519}"/>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'1_free harvest'!$N$6:$P$6</c:f>
              <c:strCache>
                <c:ptCount val="1"/>
                <c:pt idx="0">
                  <c:v>Females</c:v>
                </c:pt>
              </c:strCache>
            </c:strRef>
          </c:tx>
          <c:spPr>
            <a:solidFill>
              <a:srgbClr val="C00000"/>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harvest'!$AE$9:$AE$33</c:f>
              <c:numCache>
                <c:formatCode>0%</c:formatCode>
                <c:ptCount val="25"/>
                <c:pt idx="0">
                  <c:v>0.16473100263966955</c:v>
                </c:pt>
                <c:pt idx="1">
                  <c:v>0.11469352690834929</c:v>
                </c:pt>
                <c:pt idx="2">
                  <c:v>9.1754821526679436E-2</c:v>
                </c:pt>
                <c:pt idx="3">
                  <c:v>7.3403857221343544E-2</c:v>
                </c:pt>
                <c:pt idx="4" formatCode="0.0%">
                  <c:v>5.8723085777074836E-2</c:v>
                </c:pt>
                <c:pt idx="5" formatCode="0.0%">
                  <c:v>4.6978468621659872E-2</c:v>
                </c:pt>
                <c:pt idx="6" formatCode="0.0%">
                  <c:v>3.7582774897327899E-2</c:v>
                </c:pt>
                <c:pt idx="7" formatCode="0.0%">
                  <c:v>3.0066219917862319E-2</c:v>
                </c:pt>
                <c:pt idx="8" formatCode="0.0%">
                  <c:v>2.4052975934289858E-2</c:v>
                </c:pt>
                <c:pt idx="9" formatCode="0.0%">
                  <c:v>1.9242380747431887E-2</c:v>
                </c:pt>
                <c:pt idx="10" formatCode="0.0%">
                  <c:v>1.5393904597945509E-2</c:v>
                </c:pt>
                <c:pt idx="11" formatCode="0.0%">
                  <c:v>1.2315123678356408E-2</c:v>
                </c:pt>
                <c:pt idx="12" formatCode="0.0%">
                  <c:v>9.8520989426851262E-3</c:v>
                </c:pt>
                <c:pt idx="13" formatCode="0.0%">
                  <c:v>7.8816791541481013E-3</c:v>
                </c:pt>
                <c:pt idx="14" formatCode="0.0%">
                  <c:v>6.3053433233184819E-3</c:v>
                </c:pt>
                <c:pt idx="15" formatCode="0.0%">
                  <c:v>5.0442746586547857E-3</c:v>
                </c:pt>
                <c:pt idx="16" formatCode="0.0%">
                  <c:v>4.0354197269238286E-3</c:v>
                </c:pt>
                <c:pt idx="17" formatCode="0.0%">
                  <c:v>3.2283357815390632E-3</c:v>
                </c:pt>
                <c:pt idx="18" formatCode="0.0%">
                  <c:v>2.5826686252312502E-3</c:v>
                </c:pt>
                <c:pt idx="19" formatCode="0.0%">
                  <c:v>2.0661349001850002E-3</c:v>
                </c:pt>
                <c:pt idx="20" formatCode="0.0%">
                  <c:v>1.6529079201480004E-3</c:v>
                </c:pt>
                <c:pt idx="21" formatCode="0.0%">
                  <c:v>1.3223263361184004E-3</c:v>
                </c:pt>
                <c:pt idx="22" formatCode="0.0%">
                  <c:v>1.0578610688947204E-3</c:v>
                </c:pt>
                <c:pt idx="23" formatCode="0.0%">
                  <c:v>8.4628885511577642E-4</c:v>
                </c:pt>
                <c:pt idx="24" formatCode="0.0%">
                  <c:v>6.7703108409262113E-4</c:v>
                </c:pt>
              </c:numCache>
            </c:numRef>
          </c:val>
          <c:extLst>
            <c:ext xmlns:c16="http://schemas.microsoft.com/office/drawing/2014/chart" uri="{C3380CC4-5D6E-409C-BE32-E72D297353CC}">
              <c16:uniqueId val="{00000000-59F0-4886-9223-BA11683D7855}"/>
            </c:ext>
          </c:extLst>
        </c:ser>
        <c:ser>
          <c:idx val="1"/>
          <c:order val="1"/>
          <c:tx>
            <c:strRef>
              <c:f>'1_free harvest'!$R$6:$T$6</c:f>
              <c:strCache>
                <c:ptCount val="1"/>
                <c:pt idx="0">
                  <c:v>Males</c:v>
                </c:pt>
              </c:strCache>
            </c:strRef>
          </c:tx>
          <c:spPr>
            <a:solidFill>
              <a:schemeClr val="tx2">
                <a:lumMod val="60000"/>
                <a:lumOff val="40000"/>
              </a:schemeClr>
            </a:solidFill>
            <a:ln>
              <a:noFill/>
            </a:ln>
            <a:effectLst/>
          </c:spPr>
          <c:invertIfNegative val="0"/>
          <c:cat>
            <c:numRef>
              <c:f>'1_free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'1_free harvest'!$AF$9:$AF$33</c:f>
              <c:numCache>
                <c:formatCode>0%</c:formatCode>
                <c:ptCount val="25"/>
                <c:pt idx="0">
                  <c:v>0.2470965039595043</c:v>
                </c:pt>
                <c:pt idx="1">
                  <c:v>0.17204029036252391</c:v>
                </c:pt>
                <c:pt idx="2">
                  <c:v>0.11182618873564056</c:v>
                </c:pt>
                <c:pt idx="3">
                  <c:v>7.2687022678166374E-2</c:v>
                </c:pt>
                <c:pt idx="4" formatCode="0.0%">
                  <c:v>3.6343511339083187E-2</c:v>
                </c:pt>
                <c:pt idx="5" formatCode="0.0%">
                  <c:v>1.8171755669541594E-2</c:v>
                </c:pt>
                <c:pt idx="6" formatCode="0.0%">
                  <c:v>9.0858778347707968E-3</c:v>
                </c:pt>
                <c:pt idx="7" formatCode="0.0%">
                  <c:v>4.5429389173853984E-3</c:v>
                </c:pt>
                <c:pt idx="8" formatCode="0.0%">
                  <c:v>2.2714694586926992E-3</c:v>
                </c:pt>
                <c:pt idx="9" formatCode="0.0%">
                  <c:v>1.1357347293463496E-3</c:v>
                </c:pt>
                <c:pt idx="10" formatCode="0.0%">
                  <c:v>5.678673646731748E-4</c:v>
                </c:pt>
                <c:pt idx="11" formatCode="0.0%">
                  <c:v>2.839336823365874E-4</c:v>
                </c:pt>
                <c:pt idx="12" formatCode="0.0%">
                  <c:v>1.419668411682937E-4</c:v>
                </c:pt>
                <c:pt idx="13" formatCode="0.0%">
                  <c:v>7.098342058414685E-5</c:v>
                </c:pt>
                <c:pt idx="14" formatCode="0.0%">
                  <c:v>3.5491710292073425E-5</c:v>
                </c:pt>
                <c:pt idx="15" formatCode="0.0%">
                  <c:v>1.7745855146036712E-5</c:v>
                </c:pt>
                <c:pt idx="16" formatCode="0.0%">
                  <c:v>8.8729275730183562E-6</c:v>
                </c:pt>
                <c:pt idx="17" formatCode="0.0%">
                  <c:v>4.4364637865091781E-6</c:v>
                </c:pt>
                <c:pt idx="18" formatCode="0.0%">
                  <c:v>2.2182318932545891E-6</c:v>
                </c:pt>
                <c:pt idx="19" formatCode="0.0%">
                  <c:v>1.1091159466272945E-6</c:v>
                </c:pt>
                <c:pt idx="20" formatCode="0.0%">
                  <c:v>5.5455797331364726E-7</c:v>
                </c:pt>
                <c:pt idx="21" formatCode="0.0%">
                  <c:v>2.7727898665682363E-7</c:v>
                </c:pt>
                <c:pt idx="22" formatCode="0.0%">
                  <c:v>1.3863949332841182E-7</c:v>
                </c:pt>
                <c:pt idx="23" formatCode="0.0%">
                  <c:v>6.9319746664205908E-8</c:v>
                </c:pt>
                <c:pt idx="24" formatCode="0.0%">
                  <c:v>3.4659873332102954E-8</c:v>
                </c:pt>
              </c:numCache>
            </c:numRef>
          </c:val>
          <c:extLst>
            <c:ext xmlns:c16="http://schemas.microsoft.com/office/drawing/2014/chart" uri="{C3380CC4-5D6E-409C-BE32-E72D297353CC}">
              <c16:uniqueId val="{00000001-59F0-4886-9223-BA11683D7855}"/>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'2_Trophy hunting'!$N$6:$P$6</c:f>
              <c:strCache>
                <c:ptCount val="1"/>
                <c:pt idx="0">
                  <c:v>Females</c:v>
                </c:pt>
              </c:strCache>
            </c:strRef>
          </c:tx>
          <c:spPr>
            <a:solidFill>
              <a:srgbClr val="C00000"/>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hunting'!$AE$9:$AE$33</c:f>
              <c:numCache>
                <c:formatCode>0%</c:formatCode>
                <c:ptCount val="25"/>
                <c:pt idx="0">
                  <c:v>0.1156186043867118</c:v>
                </c:pt>
                <c:pt idx="1">
                  <c:v>7.5152092851362665E-2</c:v>
                </c:pt>
                <c:pt idx="2">
                  <c:v>6.0121674281090137E-2</c:v>
                </c:pt>
                <c:pt idx="3">
                  <c:v>4.8097339424872113E-2</c:v>
                </c:pt>
                <c:pt idx="4" formatCode="0.0%">
                  <c:v>3.8477871539897693E-2</c:v>
                </c:pt>
                <c:pt idx="5" formatCode="0.0%">
                  <c:v>3.0782297231918151E-2</c:v>
                </c:pt>
                <c:pt idx="6" formatCode="0.0%">
                  <c:v>2.4625837785534524E-2</c:v>
                </c:pt>
                <c:pt idx="7" formatCode="0.0%">
                  <c:v>1.9700670228427621E-2</c:v>
                </c:pt>
                <c:pt idx="8" formatCode="0.0%">
                  <c:v>1.5760536182742094E-2</c:v>
                </c:pt>
                <c:pt idx="9" formatCode="0.0%">
                  <c:v>1.2608428946193677E-2</c:v>
                </c:pt>
                <c:pt idx="10" formatCode="0.0%">
                  <c:v>1.0086743156954943E-2</c:v>
                </c:pt>
                <c:pt idx="11" formatCode="0.0%">
                  <c:v>8.069394525563954E-3</c:v>
                </c:pt>
                <c:pt idx="12" formatCode="0.0%">
                  <c:v>6.4555156204511637E-3</c:v>
                </c:pt>
                <c:pt idx="13" formatCode="0.0%">
                  <c:v>5.1644124963609308E-3</c:v>
                </c:pt>
                <c:pt idx="14" formatCode="0.0%">
                  <c:v>4.131529997088745E-3</c:v>
                </c:pt>
                <c:pt idx="15" formatCode="0.0%">
                  <c:v>3.3052239976709961E-3</c:v>
                </c:pt>
                <c:pt idx="16" formatCode="0.0%">
                  <c:v>2.6441791981367969E-3</c:v>
                </c:pt>
                <c:pt idx="17" formatCode="0.0%">
                  <c:v>2.1153433585094374E-3</c:v>
                </c:pt>
                <c:pt idx="18" formatCode="0.0%">
                  <c:v>1.6922746868075502E-3</c:v>
                </c:pt>
                <c:pt idx="19" formatCode="0.0%">
                  <c:v>1.3538197494460402E-3</c:v>
                </c:pt>
                <c:pt idx="20" formatCode="0.0%">
                  <c:v>1.0830557995568321E-3</c:v>
                </c:pt>
                <c:pt idx="21" formatCode="0.0%">
                  <c:v>8.6644463964546579E-4</c:v>
                </c:pt>
                <c:pt idx="22" formatCode="0.0%">
                  <c:v>6.9315571171637267E-4</c:v>
                </c:pt>
                <c:pt idx="23" formatCode="0.0%">
                  <c:v>5.5452456937309818E-4</c:v>
                </c:pt>
                <c:pt idx="24" formatCode="0.0%">
                  <c:v>4.4361965549847854E-4</c:v>
                </c:pt>
              </c:numCache>
            </c:numRef>
          </c:val>
          <c:extLst>
            <c:ext xmlns:c16="http://schemas.microsoft.com/office/drawing/2014/chart" uri="{C3380CC4-5D6E-409C-BE32-E72D297353CC}">
              <c16:uniqueId val="{00000000-D06E-470A-8254-1E9FB94C833F}"/>
            </c:ext>
          </c:extLst>
        </c:ser>
        <c:ser>
          <c:idx val="1"/>
          <c:order val="1"/>
          <c:tx>
            <c:strRef>
              <c:f>'2_Trophy hunting'!$R$6:$T$6</c:f>
              <c:strCache>
                <c:ptCount val="1"/>
                <c:pt idx="0">
                  <c:v>Males</c:v>
                </c:pt>
              </c:strCache>
            </c:strRef>
          </c:tx>
          <c:spPr>
            <a:solidFill>
              <a:schemeClr val="tx2">
                <a:lumMod val="60000"/>
                <a:lumOff val="40000"/>
              </a:schemeClr>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hunting'!$AF$9:$AF$33</c:f>
              <c:numCache>
                <c:formatCode>0%</c:formatCode>
                <c:ptCount val="25"/>
                <c:pt idx="0">
                  <c:v>0.1156186043867118</c:v>
                </c:pt>
                <c:pt idx="1">
                  <c:v>7.5152092851362665E-2</c:v>
                </c:pt>
                <c:pt idx="2">
                  <c:v>7.3649050994335413E-2</c:v>
                </c:pt>
                <c:pt idx="3">
                  <c:v>7.2176069974448712E-2</c:v>
                </c:pt>
                <c:pt idx="4" formatCode="0.0%">
                  <c:v>7.0732548574959739E-2</c:v>
                </c:pt>
                <c:pt idx="5" formatCode="0.0%">
                  <c:v>6.9317897603460549E-2</c:v>
                </c:pt>
                <c:pt idx="6" formatCode="0.0%">
                  <c:v>6.7931539651391329E-2</c:v>
                </c:pt>
                <c:pt idx="7" formatCode="0.0%">
                  <c:v>6.6572908858363505E-2</c:v>
                </c:pt>
                <c:pt idx="8" formatCode="0.0%">
                  <c:v>6.5241450681196231E-2</c:v>
                </c:pt>
                <c:pt idx="9" formatCode="0.0%">
                  <c:v>3.2620725340598115E-2</c:v>
                </c:pt>
                <c:pt idx="10" formatCode="0.0%">
                  <c:v>1.6310362670299058E-2</c:v>
                </c:pt>
                <c:pt idx="11" formatCode="0.0%">
                  <c:v>8.1551813351495289E-3</c:v>
                </c:pt>
                <c:pt idx="12" formatCode="0.0%">
                  <c:v>4.0775906675747644E-3</c:v>
                </c:pt>
                <c:pt idx="13" formatCode="0.0%">
                  <c:v>2.0387953337873822E-3</c:v>
                </c:pt>
                <c:pt idx="14" formatCode="0.0%">
                  <c:v>1.0193976668936911E-3</c:v>
                </c:pt>
                <c:pt idx="15" formatCode="0.0%">
                  <c:v>5.0969883344684555E-4</c:v>
                </c:pt>
                <c:pt idx="16" formatCode="0.0%">
                  <c:v>2.5484941672342278E-4</c:v>
                </c:pt>
                <c:pt idx="17" formatCode="0.0%">
                  <c:v>1.2742470836171139E-4</c:v>
                </c:pt>
                <c:pt idx="18" formatCode="0.0%">
                  <c:v>6.3712354180855694E-5</c:v>
                </c:pt>
                <c:pt idx="19" formatCode="0.0%">
                  <c:v>3.1856177090427847E-5</c:v>
                </c:pt>
                <c:pt idx="20" formatCode="0.0%">
                  <c:v>1.5928088545213924E-5</c:v>
                </c:pt>
                <c:pt idx="21" formatCode="0.0%">
                  <c:v>7.9640442726069618E-6</c:v>
                </c:pt>
                <c:pt idx="22" formatCode="0.0%">
                  <c:v>3.9820221363034809E-6</c:v>
                </c:pt>
                <c:pt idx="23" formatCode="0.0%">
                  <c:v>1.9910110681517404E-6</c:v>
                </c:pt>
                <c:pt idx="24" formatCode="0.0%">
                  <c:v>9.9550553407587022E-7</c:v>
                </c:pt>
              </c:numCache>
            </c:numRef>
          </c:val>
          <c:extLst>
            <c:ext xmlns:c16="http://schemas.microsoft.com/office/drawing/2014/chart" uri="{C3380CC4-5D6E-409C-BE32-E72D297353CC}">
              <c16:uniqueId val="{00000001-D06E-470A-8254-1E9FB94C833F}"/>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'3_maximum harvest'!$N$6:$P$6</c:f>
              <c:strCache>
                <c:ptCount val="1"/>
                <c:pt idx="0">
                  <c:v>Females</c:v>
                </c:pt>
              </c:strCache>
            </c:strRef>
          </c:tx>
          <c:spPr>
            <a:solidFill>
              <a:srgbClr val="C00000"/>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harvest'!$AE$9:$AE$33</c:f>
              <c:numCache>
                <c:formatCode>0%</c:formatCode>
                <c:ptCount val="25"/>
                <c:pt idx="0">
                  <c:v>0.29471552041143578</c:v>
                </c:pt>
                <c:pt idx="1">
                  <c:v>8.2520345715202031E-2</c:v>
                </c:pt>
                <c:pt idx="2">
                  <c:v>7.4268311143681834E-2</c:v>
                </c:pt>
                <c:pt idx="3">
                  <c:v>6.6841480029313657E-2</c:v>
                </c:pt>
                <c:pt idx="4" formatCode="0.0%">
                  <c:v>6.0157332026382286E-2</c:v>
                </c:pt>
                <c:pt idx="5" formatCode="0.0%">
                  <c:v>5.4141598823744058E-2</c:v>
                </c:pt>
                <c:pt idx="6" formatCode="0.0%">
                  <c:v>4.8727438941369654E-2</c:v>
                </c:pt>
                <c:pt idx="7" formatCode="0.0%">
                  <c:v>4.3854695047232689E-2</c:v>
                </c:pt>
                <c:pt idx="8" formatCode="0.0%">
                  <c:v>3.9469225542509423E-2</c:v>
                </c:pt>
                <c:pt idx="9" formatCode="0.0%">
                  <c:v>3.5522302988258481E-2</c:v>
                </c:pt>
                <c:pt idx="10" formatCode="0.0%">
                  <c:v>3.1970072689432638E-2</c:v>
                </c:pt>
                <c:pt idx="11" formatCode="0.0%">
                  <c:v>2.8773065420489373E-2</c:v>
                </c:pt>
                <c:pt idx="12" formatCode="0.0%">
                  <c:v>2.5895758878440436E-2</c:v>
                </c:pt>
                <c:pt idx="13" formatCode="0.0%">
                  <c:v>2.3306182990596395E-2</c:v>
                </c:pt>
                <c:pt idx="14" formatCode="0.0%">
                  <c:v>2.0975564691536754E-2</c:v>
                </c:pt>
                <c:pt idx="15" formatCode="0.0%">
                  <c:v>1.8878008222383079E-2</c:v>
                </c:pt>
                <c:pt idx="16" formatCode="0.0%">
                  <c:v>1.6990207400144772E-2</c:v>
                </c:pt>
                <c:pt idx="17" formatCode="0.0%">
                  <c:v>1.5291186660130296E-2</c:v>
                </c:pt>
                <c:pt idx="18" formatCode="0.0%">
                  <c:v>1.3762067994117267E-2</c:v>
                </c:pt>
                <c:pt idx="19" formatCode="0.0%">
                  <c:v>1.238586119470554E-2</c:v>
                </c:pt>
                <c:pt idx="20" formatCode="0.0%">
                  <c:v>1.1147275075234987E-2</c:v>
                </c:pt>
                <c:pt idx="21" formatCode="0.0%">
                  <c:v>1.0032547567711486E-2</c:v>
                </c:pt>
                <c:pt idx="22" formatCode="0.0%">
                  <c:v>9.0292928109403387E-3</c:v>
                </c:pt>
                <c:pt idx="23" formatCode="0.0%">
                  <c:v>8.126363529846305E-3</c:v>
                </c:pt>
                <c:pt idx="24" formatCode="0.0%">
                  <c:v>7.3137271768616745E-3</c:v>
                </c:pt>
              </c:numCache>
            </c:numRef>
          </c:val>
          <c:extLst>
            <c:ext xmlns:c16="http://schemas.microsoft.com/office/drawing/2014/chart" uri="{C3380CC4-5D6E-409C-BE32-E72D297353CC}">
              <c16:uniqueId val="{00000000-295C-4981-9DC2-95755E29D94B}"/>
            </c:ext>
          </c:extLst>
        </c:ser>
        <c:ser>
          <c:idx val="1"/>
          <c:order val="1"/>
          <c:tx>
            <c:strRef>
              <c:f>'3_maximum harvest'!$R$6:$T$6</c:f>
              <c:strCache>
                <c:ptCount val="1"/>
                <c:pt idx="0">
                  <c:v>Males</c:v>
                </c:pt>
              </c:strCache>
            </c:strRef>
          </c:tx>
          <c:spPr>
            <a:solidFill>
              <a:schemeClr val="accent1"/>
            </a:solidFill>
            <a:ln>
              <a:noFill/>
            </a:ln>
            <a:effectLst/>
          </c:spPr>
          <c:invertIfNegative val="0"/>
          <c:cat>
            <c:numRef>
              <c:f>'3_maximum harvest'!$D$9:$D$33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'3_maximum harvest'!$AF$9:$AF$33</c:f>
              <c:numCache>
                <c:formatCode>0%</c:formatCode>
                <c:ptCount val="25"/>
                <c:pt idx="0">
                  <c:v>0.29471552041143578</c:v>
                </c:pt>
                <c:pt idx="1">
                  <c:v>8.2520345715202031E-2</c:v>
                </c:pt>
                <c:pt idx="2">
                  <c:v>1.8979679514496466E-2</c:v>
                </c:pt>
                <c:pt idx="3">
                  <c:v>1.8600085924206537E-2</c:v>
                </c:pt>
                <c:pt idx="4" formatCode="0.0%">
                  <c:v>1.8228084205722406E-2</c:v>
                </c:pt>
                <c:pt idx="5" formatCode="0.0%">
                  <c:v>1.7863522521607958E-2</c:v>
                </c:pt>
                <c:pt idx="6" formatCode="0.0%">
                  <c:v>1.7506252071175798E-2</c:v>
                </c:pt>
                <c:pt idx="7" formatCode="0.0%">
                  <c:v>1.7156127029752281E-2</c:v>
                </c:pt>
                <c:pt idx="8" formatCode="0.0%">
                  <c:v>1.6813004489157235E-2</c:v>
                </c:pt>
                <c:pt idx="9" formatCode="0.0%">
                  <c:v>1.6476744399374091E-2</c:v>
                </c:pt>
                <c:pt idx="10" formatCode="0.0%">
                  <c:v>8.2383721996870454E-3</c:v>
                </c:pt>
                <c:pt idx="11" formatCode="0.0%">
                  <c:v>4.1191860998435227E-3</c:v>
                </c:pt>
                <c:pt idx="12" formatCode="0.0%">
                  <c:v>2.0595930499217614E-3</c:v>
                </c:pt>
                <c:pt idx="13" formatCode="0.0%">
                  <c:v>1.0297965249608807E-3</c:v>
                </c:pt>
                <c:pt idx="14" formatCode="0.0%">
                  <c:v>5.1489826248044034E-4</c:v>
                </c:pt>
                <c:pt idx="15" formatCode="0.0%">
                  <c:v>2.5744913124022017E-4</c:v>
                </c:pt>
                <c:pt idx="16" formatCode="0.0%">
                  <c:v>1.2872456562011008E-4</c:v>
                </c:pt>
                <c:pt idx="17" formatCode="0.0%">
                  <c:v>6.4362282810055042E-5</c:v>
                </c:pt>
                <c:pt idx="18" formatCode="0.0%">
                  <c:v>3.2181141405027521E-5</c:v>
                </c:pt>
                <c:pt idx="19" formatCode="0.0%">
                  <c:v>1.6090570702513761E-5</c:v>
                </c:pt>
                <c:pt idx="20" formatCode="0.0%">
                  <c:v>8.0452853512568803E-6</c:v>
                </c:pt>
                <c:pt idx="21" formatCode="0.0%">
                  <c:v>4.0226426756284402E-6</c:v>
                </c:pt>
                <c:pt idx="22" formatCode="0.0%">
                  <c:v>2.0113213378142201E-6</c:v>
                </c:pt>
                <c:pt idx="23" formatCode="0.0%">
                  <c:v>1.00566066890711E-6</c:v>
                </c:pt>
                <c:pt idx="24" formatCode="0.0%">
                  <c:v>5.0283033445355502E-7</c:v>
                </c:pt>
              </c:numCache>
            </c:numRef>
          </c:val>
          <c:extLst>
            <c:ext xmlns:c16="http://schemas.microsoft.com/office/drawing/2014/chart" uri="{C3380CC4-5D6E-409C-BE32-E72D297353CC}">
              <c16:uniqueId val="{00000001-295C-4981-9DC2-95755E29D94B}"/>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'3_maximum harvest'!$Z$8</c:f>
              <c:strCache>
                <c:ptCount val="1"/>
                <c:pt idx="0">
                  <c:v>F</c:v>
                </c:pt>
              </c:strCache>
            </c:strRef>
          </c:tx>
          <c:spPr>
            <a:solidFill>
              <a:srgbClr val="C00000"/>
            </a:solidFill>
            <a:ln>
              <a:noFill/>
            </a:ln>
            <a:effectLst/>
          </c:spPr>
          <c:invertIfNegative val="0"/>
          <c:val>
            <c:numRef>
              <c:f>'3_maximum harvest'!$AV$9:$AV$33</c:f>
              <c:numCache>
                <c:formatCode>0.0</c:formatCode>
                <c:ptCount val="25"/>
                <c:pt idx="0">
                  <c:v>3.7084404776549129</c:v>
                </c:pt>
                <c:pt idx="1">
                  <c:v>1.038363333743376</c:v>
                </c:pt>
                <c:pt idx="2">
                  <c:v>0.93452700036903824</c:v>
                </c:pt>
                <c:pt idx="3">
                  <c:v>0.84107430033213459</c:v>
                </c:pt>
                <c:pt idx="4">
                  <c:v>0.75696687029892096</c:v>
                </c:pt>
                <c:pt idx="5">
                  <c:v>0.68127018326902888</c:v>
                </c:pt>
                <c:pt idx="6">
                  <c:v>0.61314316494212606</c:v>
                </c:pt>
                <c:pt idx="7">
                  <c:v>0.55182884844791347</c:v>
                </c:pt>
                <c:pt idx="8">
                  <c:v>0.49664596360312219</c:v>
                </c:pt>
                <c:pt idx="9">
                  <c:v>0.44698136724280996</c:v>
                </c:pt>
                <c:pt idx="10">
                  <c:v>0.40228323051852899</c:v>
                </c:pt>
                <c:pt idx="11">
                  <c:v>0.36205490746667612</c:v>
                </c:pt>
                <c:pt idx="12">
                  <c:v>0.3258494167200085</c:v>
                </c:pt>
                <c:pt idx="13">
                  <c:v>0.29326447504800768</c:v>
                </c:pt>
                <c:pt idx="14">
                  <c:v>0.26393802754320689</c:v>
                </c:pt>
                <c:pt idx="15">
                  <c:v>0.2375442247888862</c:v>
                </c:pt>
                <c:pt idx="16">
                  <c:v>0.21378980230999761</c:v>
                </c:pt>
                <c:pt idx="17">
                  <c:v>0.19241082207899787</c:v>
                </c:pt>
                <c:pt idx="18">
                  <c:v>0.17316973987109807</c:v>
                </c:pt>
                <c:pt idx="19">
                  <c:v>0.15585276588398828</c:v>
                </c:pt>
                <c:pt idx="20">
                  <c:v>0.14026748929558944</c:v>
                </c:pt>
                <c:pt idx="21">
                  <c:v>0.12624074036603047</c:v>
                </c:pt>
                <c:pt idx="22">
                  <c:v>0.11361666632942745</c:v>
                </c:pt>
                <c:pt idx="23">
                  <c:v>0.1022549996964847</c:v>
                </c:pt>
                <c:pt idx="24">
                  <c:v>9.2029499726836231E-2</c:v>
                </c:pt>
              </c:numCache>
            </c:numRef>
          </c:val>
          <c:extLst>
            <c:ext xmlns:c16="http://schemas.microsoft.com/office/drawing/2014/chart" uri="{C3380CC4-5D6E-409C-BE32-E72D297353CC}">
              <c16:uniqueId val="{00000000-D506-41F1-BD79-39A5DD86E73A}"/>
            </c:ext>
          </c:extLst>
        </c:ser>
        <c:ser>
          <c:idx val="1"/>
          <c:order val="1"/>
          <c:tx>
            <c:strRef>
              <c:f>'3_maximum harvest'!$AA$8</c:f>
              <c:strCache>
                <c:ptCount val="1"/>
                <c:pt idx="0">
                  <c:v>M</c:v>
                </c:pt>
              </c:strCache>
            </c:strRef>
          </c:tx>
          <c:spPr>
            <a:solidFill>
              <a:schemeClr val="tx2">
                <a:lumMod val="60000"/>
                <a:lumOff val="40000"/>
              </a:schemeClr>
            </a:solidFill>
            <a:ln>
              <a:noFill/>
            </a:ln>
            <a:effectLst/>
          </c:spPr>
          <c:invertIfNegative val="0"/>
          <c:val>
            <c:numRef>
              <c:f>'3_maximum harvest'!$AW$9:$AW$33</c:f>
              <c:numCache>
                <c:formatCode>0.0</c:formatCode>
                <c:ptCount val="25"/>
                <c:pt idx="0">
                  <c:v>3.7084404776549129</c:v>
                </c:pt>
                <c:pt idx="1">
                  <c:v>1.038363333743376</c:v>
                </c:pt>
                <c:pt idx="2">
                  <c:v>0.23882356676097644</c:v>
                </c:pt>
                <c:pt idx="3">
                  <c:v>0.23404709542575688</c:v>
                </c:pt>
                <c:pt idx="4">
                  <c:v>0.22936615351724177</c:v>
                </c:pt>
                <c:pt idx="5">
                  <c:v>0.22477883044689695</c:v>
                </c:pt>
                <c:pt idx="6">
                  <c:v>0.22028325383795899</c:v>
                </c:pt>
                <c:pt idx="7">
                  <c:v>0.21587758876119978</c:v>
                </c:pt>
                <c:pt idx="8">
                  <c:v>0.21156003698597578</c:v>
                </c:pt>
                <c:pt idx="9">
                  <c:v>0.20732883624625631</c:v>
                </c:pt>
                <c:pt idx="10">
                  <c:v>0.10366441812312815</c:v>
                </c:pt>
                <c:pt idx="11">
                  <c:v>5.1832209061564077E-2</c:v>
                </c:pt>
                <c:pt idx="12">
                  <c:v>2.5916104530782039E-2</c:v>
                </c:pt>
                <c:pt idx="13">
                  <c:v>1.2958052265391019E-2</c:v>
                </c:pt>
                <c:pt idx="14">
                  <c:v>6.4790261326955097E-3</c:v>
                </c:pt>
                <c:pt idx="15">
                  <c:v>3.2395130663477548E-3</c:v>
                </c:pt>
                <c:pt idx="16">
                  <c:v>1.6197565331738774E-3</c:v>
                </c:pt>
                <c:pt idx="17">
                  <c:v>8.0987826658693871E-4</c:v>
                </c:pt>
                <c:pt idx="18">
                  <c:v>4.0493913329346935E-4</c:v>
                </c:pt>
                <c:pt idx="19">
                  <c:v>2.0246956664673468E-4</c:v>
                </c:pt>
                <c:pt idx="20">
                  <c:v>1.0123478332336734E-4</c:v>
                </c:pt>
                <c:pt idx="21">
                  <c:v>5.0617391661683669E-5</c:v>
                </c:pt>
                <c:pt idx="22">
                  <c:v>2.5308695830841835E-5</c:v>
                </c:pt>
                <c:pt idx="23">
                  <c:v>1.2654347915420917E-5</c:v>
                </c:pt>
                <c:pt idx="24">
                  <c:v>6.3271739577104587E-6</c:v>
                </c:pt>
              </c:numCache>
            </c:numRef>
          </c:val>
          <c:extLst>
            <c:ext xmlns:c16="http://schemas.microsoft.com/office/drawing/2014/chart" uri="{C3380CC4-5D6E-409C-BE32-E72D297353CC}">
              <c16:uniqueId val="{00000001-D506-41F1-BD79-39A5DD86E73A}"/>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'4A_natural'!$N$6:$P$6</c:f>
              <c:strCache>
                <c:ptCount val="1"/>
                <c:pt idx="0">
                  <c:v>Females</c:v>
                </c:pt>
              </c:strCache>
            </c:strRef>
          </c:tx>
          <c:spPr>
            <a:solidFill>
              <a:srgbClr val="C00000"/>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'4A_natural'!$AE$9:$AE$33</c:f>
              <c:numCache>
                <c:formatCode>0%</c:formatCode>
                <c:ptCount val="25"/>
                <c:pt idx="0">
                  <c:v>0.20217174985551017</c:v>
                </c:pt>
                <c:pt idx="1">
                  <c:v>0.10108587492775509</c:v>
                </c:pt>
                <c:pt idx="2">
                  <c:v>8.4608877314530997E-2</c:v>
                </c:pt>
                <c:pt idx="3">
                  <c:v>7.0817630312262445E-2</c:v>
                </c:pt>
                <c:pt idx="4" formatCode="0.0%">
                  <c:v>5.9274356571363665E-2</c:v>
                </c:pt>
                <c:pt idx="5" formatCode="0.0%">
                  <c:v>4.9612636450231382E-2</c:v>
                </c:pt>
                <c:pt idx="6" formatCode="0.0%">
                  <c:v>4.1525776708843665E-2</c:v>
                </c:pt>
                <c:pt idx="7" formatCode="0.0%">
                  <c:v>3.4757075105302147E-2</c:v>
                </c:pt>
                <c:pt idx="8" formatCode="0.0%">
                  <c:v>2.9091671863137894E-2</c:v>
                </c:pt>
                <c:pt idx="9" formatCode="0.0%">
                  <c:v>2.4349729349446417E-2</c:v>
                </c:pt>
                <c:pt idx="10" formatCode="0.0%">
                  <c:v>2.0380723465486649E-2</c:v>
                </c:pt>
                <c:pt idx="11" formatCode="0.0%">
                  <c:v>1.7058665540612326E-2</c:v>
                </c:pt>
                <c:pt idx="12" formatCode="0.0%">
                  <c:v>1.4278103057492516E-2</c:v>
                </c:pt>
                <c:pt idx="13" formatCode="0.0%">
                  <c:v>1.1950772259121235E-2</c:v>
                </c:pt>
                <c:pt idx="14" formatCode="0.0%">
                  <c:v>1.0002796380884475E-2</c:v>
                </c:pt>
                <c:pt idx="15" formatCode="0.0%">
                  <c:v>8.3723405708003035E-3</c:v>
                </c:pt>
                <c:pt idx="16" formatCode="0.0%">
                  <c:v>7.0076490577598537E-3</c:v>
                </c:pt>
                <c:pt idx="17" formatCode="0.0%">
                  <c:v>5.8654022613449973E-3</c:v>
                </c:pt>
                <c:pt idx="18" formatCode="0.0%">
                  <c:v>4.9093416927457629E-3</c:v>
                </c:pt>
                <c:pt idx="19" formatCode="0.0%">
                  <c:v>4.1091189968282035E-3</c:v>
                </c:pt>
                <c:pt idx="20" formatCode="0.0%">
                  <c:v>3.4393326003452056E-3</c:v>
                </c:pt>
                <c:pt idx="21" formatCode="0.0%">
                  <c:v>2.8787213864889371E-3</c:v>
                </c:pt>
                <c:pt idx="22" formatCode="0.0%">
                  <c:v>2.40948980049124E-3</c:v>
                </c:pt>
                <c:pt idx="23" formatCode="0.0%">
                  <c:v>2.016742963011168E-3</c:v>
                </c:pt>
                <c:pt idx="24" formatCode="0.0%">
                  <c:v>1.6880138600403479E-3</c:v>
                </c:pt>
              </c:numCache>
            </c:numRef>
          </c:val>
          <c:extLst>
            <c:ext xmlns:c16="http://schemas.microsoft.com/office/drawing/2014/chart" uri="{C3380CC4-5D6E-409C-BE32-E72D297353CC}">
              <c16:uniqueId val="{00000000-7714-4733-A245-369EA0B48A45}"/>
            </c:ext>
          </c:extLst>
        </c:ser>
        <c:ser>
          <c:idx val="1"/>
          <c:order val="1"/>
          <c:tx>
            <c:strRef>
              <c:f>'4A_natural'!$R$6:$T$6</c:f>
              <c:strCache>
                <c:ptCount val="1"/>
                <c:pt idx="0">
                  <c:v>Males</c:v>
                </c:pt>
              </c:strCache>
            </c:strRef>
          </c:tx>
          <c:spPr>
            <a:solidFill>
              <a:schemeClr val="tx2">
                <a:lumMod val="60000"/>
                <a:lumOff val="40000"/>
              </a:schemeClr>
            </a:solidFill>
            <a:ln>
              <a:noFill/>
            </a:ln>
            <a:effectLst/>
          </c:spPr>
          <c:invertIfNegative val="0"/>
          <c:cat>
            <c:numRef>
              <c:f>'4A_natural'!$D$9:$D$33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'4A_natural'!$AF$9:$AF$33</c:f>
              <c:numCache>
                <c:formatCode>0%</c:formatCode>
                <c:ptCount val="25"/>
                <c:pt idx="0">
                  <c:v>0.20217174985551017</c:v>
                </c:pt>
                <c:pt idx="1">
                  <c:v>0.10108587492775509</c:v>
                </c:pt>
                <c:pt idx="2">
                  <c:v>7.4803547446538762E-2</c:v>
                </c:pt>
                <c:pt idx="3">
                  <c:v>5.5354625110438684E-2</c:v>
                </c:pt>
                <c:pt idx="4" formatCode="0.0%">
                  <c:v>4.0962422581724625E-2</c:v>
                </c:pt>
                <c:pt idx="5" formatCode="0.0%">
                  <c:v>3.0312192710476221E-2</c:v>
                </c:pt>
                <c:pt idx="6" formatCode="0.0%">
                  <c:v>2.2431022605752401E-2</c:v>
                </c:pt>
                <c:pt idx="7" formatCode="0.0%">
                  <c:v>1.6598956728256776E-2</c:v>
                </c:pt>
                <c:pt idx="8" formatCode="0.0%">
                  <c:v>1.2283227978910015E-2</c:v>
                </c:pt>
                <c:pt idx="9" formatCode="0.0%">
                  <c:v>9.0895887043934108E-3</c:v>
                </c:pt>
                <c:pt idx="10" formatCode="0.0%">
                  <c:v>6.7262956412511236E-3</c:v>
                </c:pt>
                <c:pt idx="11" formatCode="0.0%">
                  <c:v>4.9774587745258312E-3</c:v>
                </c:pt>
                <c:pt idx="12" formatCode="0.0%">
                  <c:v>3.6833194931491153E-3</c:v>
                </c:pt>
                <c:pt idx="13" formatCode="0.0%">
                  <c:v>2.7256564249303452E-3</c:v>
                </c:pt>
                <c:pt idx="14" formatCode="0.0%">
                  <c:v>2.0169857544484553E-3</c:v>
                </c:pt>
                <c:pt idx="15" formatCode="0.0%">
                  <c:v>1.4925694582918572E-3</c:v>
                </c:pt>
                <c:pt idx="16" formatCode="0.0%">
                  <c:v>1.1045013991359742E-3</c:v>
                </c:pt>
                <c:pt idx="17" formatCode="0.0%">
                  <c:v>8.1733103536062092E-4</c:v>
                </c:pt>
                <c:pt idx="18" formatCode="0.0%">
                  <c:v>6.0482496616685942E-4</c:v>
                </c:pt>
                <c:pt idx="19" formatCode="0.0%">
                  <c:v>4.4757047496347605E-4</c:v>
                </c:pt>
                <c:pt idx="20" formatCode="0.0%">
                  <c:v>3.3120215147297224E-4</c:v>
                </c:pt>
                <c:pt idx="21" formatCode="0.0%">
                  <c:v>2.4508959208999946E-4</c:v>
                </c:pt>
                <c:pt idx="22" formatCode="0.0%">
                  <c:v>1.8136629814659961E-4</c:v>
                </c:pt>
                <c:pt idx="23" formatCode="0.0%">
                  <c:v>1.3421106062848373E-4</c:v>
                </c:pt>
                <c:pt idx="24" formatCode="0.0%">
                  <c:v>9.9316184865077953E-5</c:v>
                </c:pt>
              </c:numCache>
            </c:numRef>
          </c:val>
          <c:extLst>
            <c:ext xmlns:c16="http://schemas.microsoft.com/office/drawing/2014/chart" uri="{C3380CC4-5D6E-409C-BE32-E72D297353CC}">
              <c16:uniqueId val="{00000001-7714-4733-A245-369EA0B48A45}"/>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'4B_natural'!$N$6:$P$6</c:f>
              <c:strCache>
                <c:ptCount val="1"/>
                <c:pt idx="0">
                  <c:v>Females</c:v>
                </c:pt>
              </c:strCache>
            </c:strRef>
          </c:tx>
          <c:spPr>
            <a:solidFill>
              <a:srgbClr val="C00000"/>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'4B_natural'!$AE$9:$AE$33</c:f>
              <c:numCache>
                <c:formatCode>0%</c:formatCode>
                <c:ptCount val="25"/>
                <c:pt idx="0">
                  <c:v>0.19002655684909972</c:v>
                </c:pt>
                <c:pt idx="1">
                  <c:v>9.501327842454986E-2</c:v>
                </c:pt>
                <c:pt idx="2">
                  <c:v>7.9526114041348225E-2</c:v>
                </c:pt>
                <c:pt idx="3">
                  <c:v>6.6563357452608468E-2</c:v>
                </c:pt>
                <c:pt idx="4" formatCode="0.0%">
                  <c:v>5.5713530187833281E-2</c:v>
                </c:pt>
                <c:pt idx="5" formatCode="0.0%">
                  <c:v>4.6632224767216457E-2</c:v>
                </c:pt>
                <c:pt idx="6" formatCode="0.0%">
                  <c:v>3.903117213016017E-2</c:v>
                </c:pt>
                <c:pt idx="7" formatCode="0.0%">
                  <c:v>3.2669091072944065E-2</c:v>
                </c:pt>
                <c:pt idx="8" formatCode="0.0%">
                  <c:v>2.7344029228054179E-2</c:v>
                </c:pt>
                <c:pt idx="9" formatCode="0.0%">
                  <c:v>2.2886952463881345E-2</c:v>
                </c:pt>
                <c:pt idx="10" formatCode="0.0%">
                  <c:v>1.9156379212268683E-2</c:v>
                </c:pt>
                <c:pt idx="11" formatCode="0.0%">
                  <c:v>1.603388940066889E-2</c:v>
                </c:pt>
                <c:pt idx="12" formatCode="0.0%">
                  <c:v>1.342036542835986E-2</c:v>
                </c:pt>
                <c:pt idx="13" formatCode="0.0%">
                  <c:v>1.1232845863537202E-2</c:v>
                </c:pt>
                <c:pt idx="14" formatCode="0.0%">
                  <c:v>9.4018919877806376E-3</c:v>
                </c:pt>
                <c:pt idx="15" formatCode="0.0%">
                  <c:v>7.869383593772393E-3</c:v>
                </c:pt>
                <c:pt idx="16" formatCode="0.0%">
                  <c:v>6.5866740679874931E-3</c:v>
                </c:pt>
                <c:pt idx="17" formatCode="0.0%">
                  <c:v>5.5130461949055316E-3</c:v>
                </c:pt>
                <c:pt idx="18" formatCode="0.0%">
                  <c:v>4.6144196651359297E-3</c:v>
                </c:pt>
                <c:pt idx="19" formatCode="0.0%">
                  <c:v>3.8622692597187727E-3</c:v>
                </c:pt>
                <c:pt idx="20" formatCode="0.0%">
                  <c:v>3.2327193703846125E-3</c:v>
                </c:pt>
                <c:pt idx="21" formatCode="0.0%">
                  <c:v>2.7057861130119205E-3</c:v>
                </c:pt>
                <c:pt idx="22" formatCode="0.0%">
                  <c:v>2.2647429765909775E-3</c:v>
                </c:pt>
                <c:pt idx="23" formatCode="0.0%">
                  <c:v>1.8955898714066481E-3</c:v>
                </c:pt>
                <c:pt idx="24" formatCode="0.0%">
                  <c:v>1.5866087223673645E-3</c:v>
                </c:pt>
              </c:numCache>
            </c:numRef>
          </c:val>
          <c:extLst>
            <c:ext xmlns:c16="http://schemas.microsoft.com/office/drawing/2014/chart" uri="{C3380CC4-5D6E-409C-BE32-E72D297353CC}">
              <c16:uniqueId val="{00000000-C03E-4F8C-A09C-C07EA0D6C436}"/>
            </c:ext>
          </c:extLst>
        </c:ser>
        <c:ser>
          <c:idx val="1"/>
          <c:order val="1"/>
          <c:tx>
            <c:strRef>
              <c:f>'4B_natural'!$R$6:$T$6</c:f>
              <c:strCache>
                <c:ptCount val="1"/>
                <c:pt idx="0">
                  <c:v>Males</c:v>
                </c:pt>
              </c:strCache>
            </c:strRef>
          </c:tx>
          <c:spPr>
            <a:solidFill>
              <a:schemeClr val="tx2">
                <a:lumMod val="60000"/>
                <a:lumOff val="40000"/>
              </a:schemeClr>
            </a:solidFill>
            <a:ln>
              <a:noFill/>
            </a:ln>
            <a:effectLst/>
          </c:spPr>
          <c:invertIfNegative val="0"/>
          <c:cat>
            <c:numRef>
              <c:f>'4B_natural'!$D$9:$D$33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'4B_natural'!$AF$9:$AF$33</c:f>
              <c:numCache>
                <c:formatCode>0%</c:formatCode>
                <c:ptCount val="25"/>
                <c:pt idx="0">
                  <c:v>0.19002655684909972</c:v>
                </c:pt>
                <c:pt idx="1">
                  <c:v>9.501327842454986E-2</c:v>
                </c:pt>
                <c:pt idx="2">
                  <c:v>7.6010622739639891E-2</c:v>
                </c:pt>
                <c:pt idx="3">
                  <c:v>6.080849819171192E-2</c:v>
                </c:pt>
                <c:pt idx="4" formatCode="0.0%">
                  <c:v>4.8646798553369536E-2</c:v>
                </c:pt>
                <c:pt idx="5" formatCode="0.0%">
                  <c:v>3.8917438842695634E-2</c:v>
                </c:pt>
                <c:pt idx="6" formatCode="0.0%">
                  <c:v>3.1133951074156511E-2</c:v>
                </c:pt>
                <c:pt idx="7" formatCode="0.0%">
                  <c:v>2.4907160859325206E-2</c:v>
                </c:pt>
                <c:pt idx="8" formatCode="0.0%">
                  <c:v>1.9925728687460169E-2</c:v>
                </c:pt>
                <c:pt idx="9" formatCode="0.0%">
                  <c:v>1.1955437212476099E-2</c:v>
                </c:pt>
                <c:pt idx="10" formatCode="0.0%">
                  <c:v>7.1732623274856589E-3</c:v>
                </c:pt>
                <c:pt idx="11" formatCode="0.0%">
                  <c:v>4.303957396491395E-3</c:v>
                </c:pt>
                <c:pt idx="12" formatCode="0.0%">
                  <c:v>2.5823744378948373E-3</c:v>
                </c:pt>
                <c:pt idx="13" formatCode="0.0%">
                  <c:v>1.5494246627369022E-3</c:v>
                </c:pt>
                <c:pt idx="14" formatCode="0.0%">
                  <c:v>9.2965479764214127E-4</c:v>
                </c:pt>
                <c:pt idx="15" formatCode="0.0%">
                  <c:v>5.5779287858528481E-4</c:v>
                </c:pt>
                <c:pt idx="16" formatCode="0.0%">
                  <c:v>3.3467572715117086E-4</c:v>
                </c:pt>
                <c:pt idx="17" formatCode="0.0%">
                  <c:v>2.0080543629070249E-4</c:v>
                </c:pt>
                <c:pt idx="18" formatCode="0.0%">
                  <c:v>1.2048326177442148E-4</c:v>
                </c:pt>
                <c:pt idx="19" formatCode="0.0%">
                  <c:v>7.2289957064652883E-5</c:v>
                </c:pt>
                <c:pt idx="20" formatCode="0.0%">
                  <c:v>4.3373974238791724E-5</c:v>
                </c:pt>
                <c:pt idx="21" formatCode="0.0%">
                  <c:v>2.6024384543275034E-5</c:v>
                </c:pt>
                <c:pt idx="22" formatCode="0.0%">
                  <c:v>1.561463072596502E-5</c:v>
                </c:pt>
                <c:pt idx="23" formatCode="0.0%">
                  <c:v>9.3687784355790112E-6</c:v>
                </c:pt>
                <c:pt idx="24" formatCode="0.0%">
                  <c:v>5.621267061347406E-6</c:v>
                </c:pt>
              </c:numCache>
            </c:numRef>
          </c:val>
          <c:extLst>
            <c:ext xmlns:c16="http://schemas.microsoft.com/office/drawing/2014/chart" uri="{C3380CC4-5D6E-409C-BE32-E72D297353CC}">
              <c16:uniqueId val="{00000001-C03E-4F8C-A09C-C07EA0D6C436}"/>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'1_free harvest'!$Z$8</c:f>
              <c:strCache>
                <c:ptCount val="1"/>
                <c:pt idx="0">
                  <c:v>F</c:v>
                </c:pt>
              </c:strCache>
            </c:strRef>
          </c:tx>
          <c:spPr>
            <a:solidFill>
              <a:srgbClr val="C00000"/>
            </a:solidFill>
            <a:ln>
              <a:noFill/>
            </a:ln>
            <a:effectLst/>
          </c:spPr>
          <c:invertIfNegative val="0"/>
          <c:val>
            <c:numRef>
              <c:f>'1_free harvest'!$AV$9:$AV$33</c:f>
              <c:numCache>
                <c:formatCode>0.0</c:formatCode>
                <c:ptCount val="25"/>
                <c:pt idx="0">
                  <c:v>2.3335853972200256</c:v>
                </c:pt>
                <c:pt idx="1">
                  <c:v>1.6247526892945214</c:v>
                </c:pt>
                <c:pt idx="2">
                  <c:v>1.2998021514356171</c:v>
                </c:pt>
                <c:pt idx="3">
                  <c:v>1.0398417211484936</c:v>
                </c:pt>
                <c:pt idx="4">
                  <c:v>0.83187337691879482</c:v>
                </c:pt>
                <c:pt idx="5">
                  <c:v>0.66549870153503599</c:v>
                </c:pt>
                <c:pt idx="6">
                  <c:v>0.53239896122802877</c:v>
                </c:pt>
                <c:pt idx="7">
                  <c:v>0.42591916898242299</c:v>
                </c:pt>
                <c:pt idx="8">
                  <c:v>0.34073533518593846</c:v>
                </c:pt>
                <c:pt idx="9">
                  <c:v>0.27258826814875076</c:v>
                </c:pt>
                <c:pt idx="10">
                  <c:v>0.21807061451900062</c:v>
                </c:pt>
                <c:pt idx="11">
                  <c:v>0.17445649161520052</c:v>
                </c:pt>
                <c:pt idx="12">
                  <c:v>0.13956519329216038</c:v>
                </c:pt>
                <c:pt idx="13">
                  <c:v>0.11165215463372832</c:v>
                </c:pt>
                <c:pt idx="14">
                  <c:v>8.9321723706982672E-2</c:v>
                </c:pt>
                <c:pt idx="15">
                  <c:v>7.1457378965586141E-2</c:v>
                </c:pt>
                <c:pt idx="16">
                  <c:v>5.7165903172468904E-2</c:v>
                </c:pt>
                <c:pt idx="17">
                  <c:v>4.5732722537975133E-2</c:v>
                </c:pt>
                <c:pt idx="18">
                  <c:v>3.6586178030380098E-2</c:v>
                </c:pt>
                <c:pt idx="19">
                  <c:v>2.9268942424304081E-2</c:v>
                </c:pt>
                <c:pt idx="20">
                  <c:v>2.3415153939443271E-2</c:v>
                </c:pt>
                <c:pt idx="21">
                  <c:v>1.8732123151554616E-2</c:v>
                </c:pt>
                <c:pt idx="22">
                  <c:v>1.4985698521243694E-2</c:v>
                </c:pt>
                <c:pt idx="23">
                  <c:v>1.1988558816994958E-2</c:v>
                </c:pt>
                <c:pt idx="24">
                  <c:v>9.590847053595964E-3</c:v>
                </c:pt>
              </c:numCache>
            </c:numRef>
          </c:val>
          <c:extLst>
            <c:ext xmlns:c16="http://schemas.microsoft.com/office/drawing/2014/chart" uri="{C3380CC4-5D6E-409C-BE32-E72D297353CC}">
              <c16:uniqueId val="{00000000-ACE9-4BB5-9A9F-95DA60407BA4}"/>
            </c:ext>
          </c:extLst>
        </c:ser>
        <c:ser>
          <c:idx val="1"/>
          <c:order val="1"/>
          <c:tx>
            <c:strRef>
              <c:f>'1_free harvest'!$AA$8</c:f>
              <c:strCache>
                <c:ptCount val="1"/>
                <c:pt idx="0">
                  <c:v>M</c:v>
                </c:pt>
              </c:strCache>
            </c:strRef>
          </c:tx>
          <c:spPr>
            <a:solidFill>
              <a:schemeClr val="tx2">
                <a:lumMod val="60000"/>
                <a:lumOff val="40000"/>
              </a:schemeClr>
            </a:solidFill>
            <a:ln>
              <a:noFill/>
            </a:ln>
            <a:effectLst/>
          </c:spPr>
          <c:invertIfNegative val="0"/>
          <c:val>
            <c:numRef>
              <c:f>'1_free harvest'!$AW$9:$AW$33</c:f>
              <c:numCache>
                <c:formatCode>0.0</c:formatCode>
                <c:ptCount val="25"/>
                <c:pt idx="0">
                  <c:v>3.5003780958300377</c:v>
                </c:pt>
                <c:pt idx="1">
                  <c:v>2.4371290339417815</c:v>
                </c:pt>
                <c:pt idx="2">
                  <c:v>1.5841338720621581</c:v>
                </c:pt>
                <c:pt idx="3">
                  <c:v>1.0296870168404029</c:v>
                </c:pt>
                <c:pt idx="4">
                  <c:v>0.51484350842020143</c:v>
                </c:pt>
                <c:pt idx="5">
                  <c:v>0.25742175421010072</c:v>
                </c:pt>
                <c:pt idx="6">
                  <c:v>0.12871087710505036</c:v>
                </c:pt>
                <c:pt idx="7">
                  <c:v>6.4355438552525179E-2</c:v>
                </c:pt>
                <c:pt idx="8">
                  <c:v>3.217771927626259E-2</c:v>
                </c:pt>
                <c:pt idx="9">
                  <c:v>1.6088859638131295E-2</c:v>
                </c:pt>
                <c:pt idx="10">
                  <c:v>8.0444298190656474E-3</c:v>
                </c:pt>
                <c:pt idx="11">
                  <c:v>4.0222149095328237E-3</c:v>
                </c:pt>
                <c:pt idx="12">
                  <c:v>2.0111074547664119E-3</c:v>
                </c:pt>
                <c:pt idx="13">
                  <c:v>1.0055537273832059E-3</c:v>
                </c:pt>
                <c:pt idx="14">
                  <c:v>5.0277686369160296E-4</c:v>
                </c:pt>
                <c:pt idx="15">
                  <c:v>2.5138843184580148E-4</c:v>
                </c:pt>
                <c:pt idx="16">
                  <c:v>1.2569421592290074E-4</c:v>
                </c:pt>
                <c:pt idx="17">
                  <c:v>6.284710796145037E-5</c:v>
                </c:pt>
                <c:pt idx="18">
                  <c:v>3.1423553980725185E-5</c:v>
                </c:pt>
                <c:pt idx="19">
                  <c:v>1.5711776990362593E-5</c:v>
                </c:pt>
                <c:pt idx="20">
                  <c:v>7.8558884951812963E-6</c:v>
                </c:pt>
                <c:pt idx="21">
                  <c:v>3.9279442475906482E-6</c:v>
                </c:pt>
                <c:pt idx="22">
                  <c:v>1.9639721237953241E-6</c:v>
                </c:pt>
                <c:pt idx="23">
                  <c:v>9.8198606189766204E-7</c:v>
                </c:pt>
                <c:pt idx="24">
                  <c:v>4.9099303094883102E-7</c:v>
                </c:pt>
              </c:numCache>
            </c:numRef>
          </c:val>
          <c:extLst>
            <c:ext xmlns:c16="http://schemas.microsoft.com/office/drawing/2014/chart" uri="{C3380CC4-5D6E-409C-BE32-E72D297353CC}">
              <c16:uniqueId val="{00000001-ACE9-4BB5-9A9F-95DA60407BA4}"/>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died by other reasons than harvest</a:t>
            </a:r>
            <a:r>
              <a:rPr lang="en-US" baseline="0"/>
              <a:t> per</a:t>
            </a:r>
            <a:r>
              <a:rPr lang="en-US"/>
              <a:t> year </a:t>
            </a:r>
          </a:p>
        </c:rich>
      </c:tx>
      <c:layout>
        <c:manualLayout>
          <c:xMode val="edge"/>
          <c:yMode val="edge"/>
          <c:x val="9.6567188573362869E-2"/>
          <c:y val="5.70565983485034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'4B_natural'!$Z$8</c:f>
              <c:strCache>
                <c:ptCount val="1"/>
                <c:pt idx="0">
                  <c:v>F</c:v>
                </c:pt>
              </c:strCache>
            </c:strRef>
          </c:tx>
          <c:spPr>
            <a:solidFill>
              <a:srgbClr val="C00000"/>
            </a:solidFill>
            <a:ln>
              <a:noFill/>
            </a:ln>
            <a:effectLst/>
          </c:spPr>
          <c:invertIfNegative val="0"/>
          <c:val>
            <c:numRef>
              <c:f>'4B_natural'!$AV$9:$AV$33</c:f>
              <c:numCache>
                <c:formatCode>0.0</c:formatCode>
                <c:ptCount val="25"/>
                <c:pt idx="0">
                  <c:v>2.7539020775783878</c:v>
                </c:pt>
                <c:pt idx="1">
                  <c:v>1.3769510387891939</c:v>
                </c:pt>
                <c:pt idx="2">
                  <c:v>1.1525080194665553</c:v>
                </c:pt>
                <c:pt idx="3">
                  <c:v>0.96464921229350686</c:v>
                </c:pt>
                <c:pt idx="4">
                  <c:v>0.80741139068966516</c:v>
                </c:pt>
                <c:pt idx="5">
                  <c:v>0.67580333400724979</c:v>
                </c:pt>
                <c:pt idx="6">
                  <c:v>0.56564739056406799</c:v>
                </c:pt>
                <c:pt idx="7">
                  <c:v>0.47344686590212492</c:v>
                </c:pt>
                <c:pt idx="8">
                  <c:v>0.39627502676007847</c:v>
                </c:pt>
                <c:pt idx="9">
                  <c:v>0.33168219739818566</c:v>
                </c:pt>
                <c:pt idx="10">
                  <c:v>0.27761799922228136</c:v>
                </c:pt>
                <c:pt idx="11">
                  <c:v>0.23236626534904953</c:v>
                </c:pt>
                <c:pt idx="12">
                  <c:v>0.19449056409715446</c:v>
                </c:pt>
                <c:pt idx="13">
                  <c:v>0.16278860214931826</c:v>
                </c:pt>
                <c:pt idx="14">
                  <c:v>0.13625405999897938</c:v>
                </c:pt>
                <c:pt idx="15">
                  <c:v>0.11404464821914573</c:v>
                </c:pt>
                <c:pt idx="16">
                  <c:v>9.5455370559424962E-2</c:v>
                </c:pt>
                <c:pt idx="17">
                  <c:v>7.9896145158238702E-2</c:v>
                </c:pt>
                <c:pt idx="18">
                  <c:v>6.6873073497445784E-2</c:v>
                </c:pt>
                <c:pt idx="19">
                  <c:v>5.5972762517362128E-2</c:v>
                </c:pt>
                <c:pt idx="20">
                  <c:v>4.6849202227032094E-2</c:v>
                </c:pt>
                <c:pt idx="21">
                  <c:v>3.9212782264025858E-2</c:v>
                </c:pt>
                <c:pt idx="22">
                  <c:v>3.2821098754989647E-2</c:v>
                </c:pt>
                <c:pt idx="23">
                  <c:v>2.7471259657926329E-2</c:v>
                </c:pt>
                <c:pt idx="24">
                  <c:v>2.2993444333684339E-2</c:v>
                </c:pt>
              </c:numCache>
            </c:numRef>
          </c:val>
          <c:extLst>
            <c:ext xmlns:c16="http://schemas.microsoft.com/office/drawing/2014/chart" uri="{C3380CC4-5D6E-409C-BE32-E72D297353CC}">
              <c16:uniqueId val="{00000000-0EB8-4E33-B19B-3795462D63E0}"/>
            </c:ext>
          </c:extLst>
        </c:ser>
        <c:ser>
          <c:idx val="1"/>
          <c:order val="1"/>
          <c:tx>
            <c:strRef>
              <c:f>'4B_natural'!$AA$8</c:f>
              <c:strCache>
                <c:ptCount val="1"/>
                <c:pt idx="0">
                  <c:v>M</c:v>
                </c:pt>
              </c:strCache>
            </c:strRef>
          </c:tx>
          <c:spPr>
            <a:solidFill>
              <a:schemeClr val="tx2">
                <a:lumMod val="60000"/>
                <a:lumOff val="40000"/>
              </a:schemeClr>
            </a:solidFill>
            <a:ln>
              <a:noFill/>
            </a:ln>
            <a:effectLst/>
          </c:spPr>
          <c:invertIfNegative val="0"/>
          <c:val>
            <c:numRef>
              <c:f>'4B_natural'!$AW$9:$AW$33</c:f>
              <c:numCache>
                <c:formatCode>0.0</c:formatCode>
                <c:ptCount val="25"/>
                <c:pt idx="0">
                  <c:v>2.7539020775783878</c:v>
                </c:pt>
                <c:pt idx="1">
                  <c:v>1.3769510387891939</c:v>
                </c:pt>
                <c:pt idx="2">
                  <c:v>1.1015608310313554</c:v>
                </c:pt>
                <c:pt idx="3">
                  <c:v>0.88124866482508435</c:v>
                </c:pt>
                <c:pt idx="4">
                  <c:v>0.70499893186006746</c:v>
                </c:pt>
                <c:pt idx="5">
                  <c:v>0.56399914548805408</c:v>
                </c:pt>
                <c:pt idx="6">
                  <c:v>0.45119931639044325</c:v>
                </c:pt>
                <c:pt idx="7">
                  <c:v>0.36095945311235456</c:v>
                </c:pt>
                <c:pt idx="8">
                  <c:v>0.28876756248988372</c:v>
                </c:pt>
                <c:pt idx="9">
                  <c:v>0.17326053749393022</c:v>
                </c:pt>
                <c:pt idx="10">
                  <c:v>0.10395632249635813</c:v>
                </c:pt>
                <c:pt idx="11">
                  <c:v>6.2373793497814863E-2</c:v>
                </c:pt>
                <c:pt idx="12">
                  <c:v>3.7424276098688924E-2</c:v>
                </c:pt>
                <c:pt idx="13">
                  <c:v>2.2454565659213353E-2</c:v>
                </c:pt>
                <c:pt idx="14">
                  <c:v>1.3472739395528011E-2</c:v>
                </c:pt>
                <c:pt idx="15">
                  <c:v>8.0836436373168067E-3</c:v>
                </c:pt>
                <c:pt idx="16">
                  <c:v>4.8501861823900833E-3</c:v>
                </c:pt>
                <c:pt idx="17">
                  <c:v>2.9101117094340496E-3</c:v>
                </c:pt>
                <c:pt idx="18">
                  <c:v>1.7460670256604297E-3</c:v>
                </c:pt>
                <c:pt idx="19">
                  <c:v>1.0476402153962578E-3</c:v>
                </c:pt>
                <c:pt idx="20">
                  <c:v>6.2858412923775457E-4</c:v>
                </c:pt>
                <c:pt idx="21">
                  <c:v>3.771504775426527E-4</c:v>
                </c:pt>
                <c:pt idx="22">
                  <c:v>2.2629028652559164E-4</c:v>
                </c:pt>
                <c:pt idx="23">
                  <c:v>1.3577417191535496E-4</c:v>
                </c:pt>
                <c:pt idx="24">
                  <c:v>8.1464503149212972E-5</c:v>
                </c:pt>
              </c:numCache>
            </c:numRef>
          </c:val>
          <c:extLst>
            <c:ext xmlns:c16="http://schemas.microsoft.com/office/drawing/2014/chart" uri="{C3380CC4-5D6E-409C-BE32-E72D297353CC}">
              <c16:uniqueId val="{00000001-0EB8-4E33-B19B-3795462D63E0}"/>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lx (percent surviving to age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'2_Trophy hunting'!$N$6:$P$6</c:f>
              <c:strCache>
                <c:ptCount val="1"/>
                <c:pt idx="0">
                  <c:v>Females</c:v>
                </c:pt>
              </c:strCache>
            </c:strRef>
          </c:tx>
          <c:spPr>
            <a:solidFill>
              <a:srgbClr val="C00000"/>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hunting'!$N$9:$N$33</c:f>
              <c:numCache>
                <c:formatCode>0.0%</c:formatCode>
                <c:ptCount val="25"/>
                <c:pt idx="0">
                  <c:v>1</c:v>
                </c:pt>
                <c:pt idx="1">
                  <c:v>0.65</c:v>
                </c:pt>
                <c:pt idx="2">
                  <c:v>0.52</c:v>
                </c:pt>
                <c:pt idx="3">
                  <c:v>0.41600000000000004</c:v>
                </c:pt>
                <c:pt idx="4">
                  <c:v>0.33280000000000004</c:v>
                </c:pt>
                <c:pt idx="5">
                  <c:v>0.26624000000000003</c:v>
                </c:pt>
                <c:pt idx="6">
                  <c:v>0.21299200000000004</c:v>
                </c:pt>
                <c:pt idx="7">
                  <c:v>0.17039360000000003</c:v>
                </c:pt>
                <c:pt idx="8">
                  <c:v>0.13631488000000003</c:v>
                </c:pt>
                <c:pt idx="9">
                  <c:v>0.10905190400000003</c:v>
                </c:pt>
                <c:pt idx="10">
                  <c:v>8.7241523200000032E-2</c:v>
                </c:pt>
                <c:pt idx="11">
                  <c:v>6.9793218560000023E-2</c:v>
                </c:pt>
                <c:pt idx="12">
                  <c:v>5.5834574848000022E-2</c:v>
                </c:pt>
                <c:pt idx="13">
                  <c:v>4.4667659878400018E-2</c:v>
                </c:pt>
                <c:pt idx="14">
                  <c:v>3.5734127902720014E-2</c:v>
                </c:pt>
                <c:pt idx="15">
                  <c:v>2.8587302322176013E-2</c:v>
                </c:pt>
                <c:pt idx="16">
                  <c:v>2.2869841857740811E-2</c:v>
                </c:pt>
                <c:pt idx="17">
                  <c:v>1.8295873486192649E-2</c:v>
                </c:pt>
                <c:pt idx="18">
                  <c:v>1.4636698788954121E-2</c:v>
                </c:pt>
                <c:pt idx="19">
                  <c:v>1.1709359031163297E-2</c:v>
                </c:pt>
                <c:pt idx="20">
                  <c:v>9.3674872249306373E-3</c:v>
                </c:pt>
                <c:pt idx="21">
                  <c:v>7.4939897799445104E-3</c:v>
                </c:pt>
                <c:pt idx="22">
                  <c:v>5.995191823955609E-3</c:v>
                </c:pt>
                <c:pt idx="23">
                  <c:v>4.7961534591644877E-3</c:v>
                </c:pt>
                <c:pt idx="24">
                  <c:v>3.8369227673315902E-3</c:v>
                </c:pt>
              </c:numCache>
            </c:numRef>
          </c:val>
          <c:extLst>
            <c:ext xmlns:c16="http://schemas.microsoft.com/office/drawing/2014/chart" uri="{C3380CC4-5D6E-409C-BE32-E72D297353CC}">
              <c16:uniqueId val="{00000000-3438-4815-80A9-4C97468F7445}"/>
            </c:ext>
          </c:extLst>
        </c:ser>
        <c:ser>
          <c:idx val="1"/>
          <c:order val="1"/>
          <c:tx>
            <c:strRef>
              <c:f>'2_Trophy hunting'!$R$6:$T$6</c:f>
              <c:strCache>
                <c:ptCount val="1"/>
                <c:pt idx="0">
                  <c:v>Males</c:v>
                </c:pt>
              </c:strCache>
            </c:strRef>
          </c:tx>
          <c:spPr>
            <a:solidFill>
              <a:schemeClr val="tx2">
                <a:lumMod val="60000"/>
                <a:lumOff val="40000"/>
              </a:schemeClr>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hunting'!$R$9:$R$33</c:f>
              <c:numCache>
                <c:formatCode>0.0%</c:formatCode>
                <c:ptCount val="25"/>
                <c:pt idx="0">
                  <c:v>1</c:v>
                </c:pt>
                <c:pt idx="1">
                  <c:v>0.65</c:v>
                </c:pt>
                <c:pt idx="2" formatCode="0.00%">
                  <c:v>0.63700000000000001</c:v>
                </c:pt>
                <c:pt idx="3">
                  <c:v>0.62426000000000004</c:v>
                </c:pt>
                <c:pt idx="4">
                  <c:v>0.61177480000000006</c:v>
                </c:pt>
                <c:pt idx="5">
                  <c:v>0.59953930400000011</c:v>
                </c:pt>
                <c:pt idx="6">
                  <c:v>0.58754851792000007</c:v>
                </c:pt>
                <c:pt idx="7">
                  <c:v>0.57579754756160006</c:v>
                </c:pt>
                <c:pt idx="8">
                  <c:v>0.56428159661036803</c:v>
                </c:pt>
                <c:pt idx="9">
                  <c:v>0.28214079830518402</c:v>
                </c:pt>
                <c:pt idx="10">
                  <c:v>0.14107039915259201</c:v>
                </c:pt>
                <c:pt idx="11">
                  <c:v>7.0535199576296004E-2</c:v>
                </c:pt>
                <c:pt idx="12">
                  <c:v>3.5267599788148002E-2</c:v>
                </c:pt>
                <c:pt idx="13">
                  <c:v>1.7633799894074001E-2</c:v>
                </c:pt>
                <c:pt idx="14">
                  <c:v>8.8168999470370005E-3</c:v>
                </c:pt>
                <c:pt idx="15">
                  <c:v>4.4084499735185002E-3</c:v>
                </c:pt>
                <c:pt idx="16">
                  <c:v>2.2042249867592501E-3</c:v>
                </c:pt>
                <c:pt idx="17">
                  <c:v>1.1021124933796251E-3</c:v>
                </c:pt>
                <c:pt idx="18">
                  <c:v>5.5105624668981253E-4</c:v>
                </c:pt>
                <c:pt idx="19">
                  <c:v>2.7552812334490626E-4</c:v>
                </c:pt>
                <c:pt idx="20">
                  <c:v>1.3776406167245313E-4</c:v>
                </c:pt>
                <c:pt idx="21">
                  <c:v>6.8882030836226566E-5</c:v>
                </c:pt>
                <c:pt idx="22">
                  <c:v>3.4441015418113283E-5</c:v>
                </c:pt>
                <c:pt idx="23">
                  <c:v>1.7220507709056642E-5</c:v>
                </c:pt>
                <c:pt idx="24">
                  <c:v>8.6102538545283208E-6</c:v>
                </c:pt>
              </c:numCache>
            </c:numRef>
          </c:val>
          <c:extLst>
            <c:ext xmlns:c16="http://schemas.microsoft.com/office/drawing/2014/chart" uri="{C3380CC4-5D6E-409C-BE32-E72D297353CC}">
              <c16:uniqueId val="{00000001-3438-4815-80A9-4C97468F7445}"/>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Age composition (1 Sept)</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609492563429571"/>
          <c:y val="0.17171296296296296"/>
          <c:w val="0.85334951881014875"/>
          <c:h val="0.6236654272382619"/>
        </c:manualLayout>
      </c:layout>
      <c:barChart>
        <c:barDir val="col"/>
        <c:grouping val="clustered"/>
        <c:varyColors val="0"/>
        <c:ser>
          <c:idx val="0"/>
          <c:order val="0"/>
          <c:tx>
            <c:strRef>
              <c:f>'2_Trophy hunting'!$N$6:$P$6</c:f>
              <c:strCache>
                <c:ptCount val="1"/>
                <c:pt idx="0">
                  <c:v>Females</c:v>
                </c:pt>
              </c:strCache>
            </c:strRef>
          </c:tx>
          <c:spPr>
            <a:solidFill>
              <a:srgbClr val="C00000"/>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hunting'!$AE$9:$AE$33</c:f>
              <c:numCache>
                <c:formatCode>0%</c:formatCode>
                <c:ptCount val="25"/>
                <c:pt idx="0">
                  <c:v>0.1156186043867118</c:v>
                </c:pt>
                <c:pt idx="1">
                  <c:v>7.5152092851362665E-2</c:v>
                </c:pt>
                <c:pt idx="2">
                  <c:v>6.0121674281090137E-2</c:v>
                </c:pt>
                <c:pt idx="3">
                  <c:v>4.8097339424872113E-2</c:v>
                </c:pt>
                <c:pt idx="4" formatCode="0.0%">
                  <c:v>3.8477871539897693E-2</c:v>
                </c:pt>
                <c:pt idx="5" formatCode="0.0%">
                  <c:v>3.0782297231918151E-2</c:v>
                </c:pt>
                <c:pt idx="6" formatCode="0.0%">
                  <c:v>2.4625837785534524E-2</c:v>
                </c:pt>
                <c:pt idx="7" formatCode="0.0%">
                  <c:v>1.9700670228427621E-2</c:v>
                </c:pt>
                <c:pt idx="8" formatCode="0.0%">
                  <c:v>1.5760536182742094E-2</c:v>
                </c:pt>
                <c:pt idx="9" formatCode="0.0%">
                  <c:v>1.2608428946193677E-2</c:v>
                </c:pt>
                <c:pt idx="10" formatCode="0.0%">
                  <c:v>1.0086743156954943E-2</c:v>
                </c:pt>
                <c:pt idx="11" formatCode="0.0%">
                  <c:v>8.069394525563954E-3</c:v>
                </c:pt>
                <c:pt idx="12" formatCode="0.0%">
                  <c:v>6.4555156204511637E-3</c:v>
                </c:pt>
                <c:pt idx="13" formatCode="0.0%">
                  <c:v>5.1644124963609308E-3</c:v>
                </c:pt>
                <c:pt idx="14" formatCode="0.0%">
                  <c:v>4.131529997088745E-3</c:v>
                </c:pt>
                <c:pt idx="15" formatCode="0.0%">
                  <c:v>3.3052239976709961E-3</c:v>
                </c:pt>
                <c:pt idx="16" formatCode="0.0%">
                  <c:v>2.6441791981367969E-3</c:v>
                </c:pt>
                <c:pt idx="17" formatCode="0.0%">
                  <c:v>2.1153433585094374E-3</c:v>
                </c:pt>
                <c:pt idx="18" formatCode="0.0%">
                  <c:v>1.6922746868075502E-3</c:v>
                </c:pt>
                <c:pt idx="19" formatCode="0.0%">
                  <c:v>1.3538197494460402E-3</c:v>
                </c:pt>
                <c:pt idx="20" formatCode="0.0%">
                  <c:v>1.0830557995568321E-3</c:v>
                </c:pt>
                <c:pt idx="21" formatCode="0.0%">
                  <c:v>8.6644463964546579E-4</c:v>
                </c:pt>
                <c:pt idx="22" formatCode="0.0%">
                  <c:v>6.9315571171637267E-4</c:v>
                </c:pt>
                <c:pt idx="23" formatCode="0.0%">
                  <c:v>5.5452456937309818E-4</c:v>
                </c:pt>
                <c:pt idx="24" formatCode="0.0%">
                  <c:v>4.4361965549847854E-4</c:v>
                </c:pt>
              </c:numCache>
            </c:numRef>
          </c:val>
          <c:extLst>
            <c:ext xmlns:c16="http://schemas.microsoft.com/office/drawing/2014/chart" uri="{C3380CC4-5D6E-409C-BE32-E72D297353CC}">
              <c16:uniqueId val="{00000000-C188-4948-9A93-C94B254FD48C}"/>
            </c:ext>
          </c:extLst>
        </c:ser>
        <c:ser>
          <c:idx val="1"/>
          <c:order val="1"/>
          <c:tx>
            <c:strRef>
              <c:f>'2_Trophy hunting'!$R$6:$T$6</c:f>
              <c:strCache>
                <c:ptCount val="1"/>
                <c:pt idx="0">
                  <c:v>Males</c:v>
                </c:pt>
              </c:strCache>
            </c:strRef>
          </c:tx>
          <c:spPr>
            <a:solidFill>
              <a:schemeClr val="tx2">
                <a:lumMod val="60000"/>
                <a:lumOff val="40000"/>
              </a:schemeClr>
            </a:solidFill>
            <a:ln>
              <a:noFill/>
            </a:ln>
            <a:effectLst/>
          </c:spPr>
          <c:invertIfNegative val="0"/>
          <c:cat>
            <c:numRef>
              <c:f>'2_Trophy hunting'!$D$9:$D$33</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'2_Trophy hunting'!$AF$9:$AF$33</c:f>
              <c:numCache>
                <c:formatCode>0%</c:formatCode>
                <c:ptCount val="25"/>
                <c:pt idx="0">
                  <c:v>0.1156186043867118</c:v>
                </c:pt>
                <c:pt idx="1">
                  <c:v>7.5152092851362665E-2</c:v>
                </c:pt>
                <c:pt idx="2">
                  <c:v>7.3649050994335413E-2</c:v>
                </c:pt>
                <c:pt idx="3">
                  <c:v>7.2176069974448712E-2</c:v>
                </c:pt>
                <c:pt idx="4" formatCode="0.0%">
                  <c:v>7.0732548574959739E-2</c:v>
                </c:pt>
                <c:pt idx="5" formatCode="0.0%">
                  <c:v>6.9317897603460549E-2</c:v>
                </c:pt>
                <c:pt idx="6" formatCode="0.0%">
                  <c:v>6.7931539651391329E-2</c:v>
                </c:pt>
                <c:pt idx="7" formatCode="0.0%">
                  <c:v>6.6572908858363505E-2</c:v>
                </c:pt>
                <c:pt idx="8" formatCode="0.0%">
                  <c:v>6.5241450681196231E-2</c:v>
                </c:pt>
                <c:pt idx="9" formatCode="0.0%">
                  <c:v>3.2620725340598115E-2</c:v>
                </c:pt>
                <c:pt idx="10" formatCode="0.0%">
                  <c:v>1.6310362670299058E-2</c:v>
                </c:pt>
                <c:pt idx="11" formatCode="0.0%">
                  <c:v>8.1551813351495289E-3</c:v>
                </c:pt>
                <c:pt idx="12" formatCode="0.0%">
                  <c:v>4.0775906675747644E-3</c:v>
                </c:pt>
                <c:pt idx="13" formatCode="0.0%">
                  <c:v>2.0387953337873822E-3</c:v>
                </c:pt>
                <c:pt idx="14" formatCode="0.0%">
                  <c:v>1.0193976668936911E-3</c:v>
                </c:pt>
                <c:pt idx="15" formatCode="0.0%">
                  <c:v>5.0969883344684555E-4</c:v>
                </c:pt>
                <c:pt idx="16" formatCode="0.0%">
                  <c:v>2.5484941672342278E-4</c:v>
                </c:pt>
                <c:pt idx="17" formatCode="0.0%">
                  <c:v>1.2742470836171139E-4</c:v>
                </c:pt>
                <c:pt idx="18" formatCode="0.0%">
                  <c:v>6.3712354180855694E-5</c:v>
                </c:pt>
                <c:pt idx="19" formatCode="0.0%">
                  <c:v>3.1856177090427847E-5</c:v>
                </c:pt>
                <c:pt idx="20" formatCode="0.0%">
                  <c:v>1.5928088545213924E-5</c:v>
                </c:pt>
                <c:pt idx="21" formatCode="0.0%">
                  <c:v>7.9640442726069618E-6</c:v>
                </c:pt>
                <c:pt idx="22" formatCode="0.0%">
                  <c:v>3.9820221363034809E-6</c:v>
                </c:pt>
                <c:pt idx="23" formatCode="0.0%">
                  <c:v>1.9910110681517404E-6</c:v>
                </c:pt>
                <c:pt idx="24" formatCode="0.0%">
                  <c:v>9.9550553407587022E-7</c:v>
                </c:pt>
              </c:numCache>
            </c:numRef>
          </c:val>
          <c:extLst>
            <c:ext xmlns:c16="http://schemas.microsoft.com/office/drawing/2014/chart" uri="{C3380CC4-5D6E-409C-BE32-E72D297353CC}">
              <c16:uniqueId val="{00000001-C188-4948-9A93-C94B254FD48C}"/>
            </c:ext>
          </c:extLst>
        </c:ser>
        <c:dLbls>
          <c:showLegendKey val="0"/>
          <c:showVal val="0"/>
          <c:showCatName val="0"/>
          <c:showSerName val="0"/>
          <c:showPercent val="0"/>
          <c:showBubbleSize val="0"/>
        </c:dLbls>
        <c:gapWidth val="0"/>
        <c:axId val="1124487119"/>
        <c:axId val="1124486639"/>
      </c:barChart>
      <c:catAx>
        <c:axId val="112448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6639"/>
        <c:crosses val="autoZero"/>
        <c:auto val="1"/>
        <c:lblAlgn val="ctr"/>
        <c:lblOffset val="100"/>
        <c:noMultiLvlLbl val="0"/>
      </c:catAx>
      <c:valAx>
        <c:axId val="112448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4487119"/>
        <c:crosses val="autoZero"/>
        <c:crossBetween val="between"/>
      </c:valAx>
      <c:spPr>
        <a:noFill/>
        <a:ln>
          <a:noFill/>
        </a:ln>
        <a:effectLst/>
      </c:spPr>
    </c:plotArea>
    <c:legend>
      <c:legendPos val="t"/>
      <c:layout>
        <c:manualLayout>
          <c:xMode val="edge"/>
          <c:yMode val="edge"/>
          <c:x val="0.35496128608923883"/>
          <c:y val="0.2370155077404674"/>
          <c:w val="0.26487543445730571"/>
          <c:h val="6.8515516328038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Total number of deaths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'2_Trophy hunting'!$Z$8</c:f>
              <c:strCache>
                <c:ptCount val="1"/>
                <c:pt idx="0">
                  <c:v>F</c:v>
                </c:pt>
              </c:strCache>
            </c:strRef>
          </c:tx>
          <c:spPr>
            <a:solidFill>
              <a:srgbClr val="C00000"/>
            </a:solidFill>
            <a:ln>
              <a:noFill/>
            </a:ln>
            <a:effectLst/>
          </c:spPr>
          <c:invertIfNegative val="0"/>
          <c:val>
            <c:numRef>
              <c:f>'2_Trophy hunting'!$Z$9:$Z$33</c:f>
              <c:numCache>
                <c:formatCode>0.0</c:formatCode>
                <c:ptCount val="25"/>
                <c:pt idx="0">
                  <c:v>40.466511535349127</c:v>
                </c:pt>
                <c:pt idx="1">
                  <c:v>15.030418570272531</c:v>
                </c:pt>
                <c:pt idx="2">
                  <c:v>12.024334856218026</c:v>
                </c:pt>
                <c:pt idx="3">
                  <c:v>9.6194678849744193</c:v>
                </c:pt>
                <c:pt idx="4">
                  <c:v>7.6955743079795411</c:v>
                </c:pt>
                <c:pt idx="5">
                  <c:v>6.1564594463836251</c:v>
                </c:pt>
                <c:pt idx="6">
                  <c:v>4.9251675571069029</c:v>
                </c:pt>
                <c:pt idx="7">
                  <c:v>3.9401340456855287</c:v>
                </c:pt>
                <c:pt idx="8">
                  <c:v>3.1521072365484173</c:v>
                </c:pt>
                <c:pt idx="9">
                  <c:v>2.5216857892387345</c:v>
                </c:pt>
                <c:pt idx="10">
                  <c:v>2.0173486313909876</c:v>
                </c:pt>
                <c:pt idx="11">
                  <c:v>1.6138789051127906</c:v>
                </c:pt>
                <c:pt idx="12">
                  <c:v>1.2911031240902329</c:v>
                </c:pt>
                <c:pt idx="13">
                  <c:v>1.0328824992721852</c:v>
                </c:pt>
                <c:pt idx="14">
                  <c:v>0.82630599941774907</c:v>
                </c:pt>
                <c:pt idx="15">
                  <c:v>0.66104479953419926</c:v>
                </c:pt>
                <c:pt idx="16">
                  <c:v>0.52883583962735958</c:v>
                </c:pt>
                <c:pt idx="17">
                  <c:v>0.42306867170188722</c:v>
                </c:pt>
                <c:pt idx="18">
                  <c:v>0.33845493736151</c:v>
                </c:pt>
                <c:pt idx="19">
                  <c:v>0.27076394988920804</c:v>
                </c:pt>
                <c:pt idx="20">
                  <c:v>0.21661115991136637</c:v>
                </c:pt>
                <c:pt idx="21">
                  <c:v>0.17328892792909312</c:v>
                </c:pt>
                <c:pt idx="22">
                  <c:v>0.13863114234327456</c:v>
                </c:pt>
                <c:pt idx="23">
                  <c:v>0.11090491387461959</c:v>
                </c:pt>
                <c:pt idx="24">
                  <c:v>0.44361965549847854</c:v>
                </c:pt>
              </c:numCache>
            </c:numRef>
          </c:val>
          <c:extLst>
            <c:ext xmlns:c16="http://schemas.microsoft.com/office/drawing/2014/chart" uri="{C3380CC4-5D6E-409C-BE32-E72D297353CC}">
              <c16:uniqueId val="{00000000-DA55-4E0B-9EC2-4CF978BDF76B}"/>
            </c:ext>
          </c:extLst>
        </c:ser>
        <c:ser>
          <c:idx val="1"/>
          <c:order val="1"/>
          <c:tx>
            <c:strRef>
              <c:f>'2_Trophy hunting'!$AA$8</c:f>
              <c:strCache>
                <c:ptCount val="1"/>
                <c:pt idx="0">
                  <c:v>M</c:v>
                </c:pt>
              </c:strCache>
            </c:strRef>
          </c:tx>
          <c:spPr>
            <a:solidFill>
              <a:schemeClr val="tx2">
                <a:lumMod val="60000"/>
                <a:lumOff val="40000"/>
              </a:schemeClr>
            </a:solidFill>
            <a:ln>
              <a:noFill/>
            </a:ln>
            <a:effectLst/>
          </c:spPr>
          <c:invertIfNegative val="0"/>
          <c:val>
            <c:numRef>
              <c:f>'2_Trophy hunting'!$AA$9:$AA$33</c:f>
              <c:numCache>
                <c:formatCode>0.0</c:formatCode>
                <c:ptCount val="25"/>
                <c:pt idx="0">
                  <c:v>40.466511535349127</c:v>
                </c:pt>
                <c:pt idx="1">
                  <c:v>1.5030418570272559</c:v>
                </c:pt>
                <c:pt idx="2">
                  <c:v>1.4729810198867028</c:v>
                </c:pt>
                <c:pt idx="3">
                  <c:v>1.4435213994889722</c:v>
                </c:pt>
                <c:pt idx="4">
                  <c:v>1.4146509714991851</c:v>
                </c:pt>
                <c:pt idx="5">
                  <c:v>1.3863579520692184</c:v>
                </c:pt>
                <c:pt idx="6">
                  <c:v>1.3586307930278281</c:v>
                </c:pt>
                <c:pt idx="7">
                  <c:v>1.3314581771672778</c:v>
                </c:pt>
                <c:pt idx="8">
                  <c:v>32.620725340598113</c:v>
                </c:pt>
                <c:pt idx="9">
                  <c:v>16.310362670299057</c:v>
                </c:pt>
                <c:pt idx="10">
                  <c:v>8.1551813351495284</c:v>
                </c:pt>
                <c:pt idx="11">
                  <c:v>4.0775906675747642</c:v>
                </c:pt>
                <c:pt idx="12">
                  <c:v>2.0387953337873821</c:v>
                </c:pt>
                <c:pt idx="13">
                  <c:v>1.019397666893691</c:v>
                </c:pt>
                <c:pt idx="14">
                  <c:v>0.50969883344684552</c:v>
                </c:pt>
                <c:pt idx="15">
                  <c:v>0.25484941672342276</c:v>
                </c:pt>
                <c:pt idx="16">
                  <c:v>0.12742470836171138</c:v>
                </c:pt>
                <c:pt idx="17">
                  <c:v>6.371235418085569E-2</c:v>
                </c:pt>
                <c:pt idx="18">
                  <c:v>3.1856177090427845E-2</c:v>
                </c:pt>
                <c:pt idx="19">
                  <c:v>1.5928088545213923E-2</c:v>
                </c:pt>
                <c:pt idx="20">
                  <c:v>7.9640442726069613E-3</c:v>
                </c:pt>
                <c:pt idx="21">
                  <c:v>3.9820221363034806E-3</c:v>
                </c:pt>
                <c:pt idx="22">
                  <c:v>1.9910110681517403E-3</c:v>
                </c:pt>
                <c:pt idx="23">
                  <c:v>9.9550553407587016E-4</c:v>
                </c:pt>
                <c:pt idx="24">
                  <c:v>9.9550553407587016E-4</c:v>
                </c:pt>
              </c:numCache>
            </c:numRef>
          </c:val>
          <c:extLst>
            <c:ext xmlns:c16="http://schemas.microsoft.com/office/drawing/2014/chart" uri="{C3380CC4-5D6E-409C-BE32-E72D297353CC}">
              <c16:uniqueId val="{00000001-DA55-4E0B-9EC2-4CF978BDF76B}"/>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t>Number harvested</a:t>
            </a:r>
            <a:r>
              <a:rPr lang="en-US" baseline="0"/>
              <a:t> per</a:t>
            </a:r>
            <a:r>
              <a:rPr lang="en-US"/>
              <a:t> per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'2_Trophy hunting'!$Z$8</c:f>
              <c:strCache>
                <c:ptCount val="1"/>
                <c:pt idx="0">
                  <c:v>F</c:v>
                </c:pt>
              </c:strCache>
            </c:strRef>
          </c:tx>
          <c:spPr>
            <a:solidFill>
              <a:srgbClr val="C00000"/>
            </a:solidFill>
            <a:ln>
              <a:noFill/>
            </a:ln>
            <a:effectLst/>
          </c:spPr>
          <c:invertIfNegative val="0"/>
          <c:val>
            <c:numRef>
              <c:f>'2_Trophy hunting'!$AS$9:$AS$33</c:f>
              <c:numCache>
                <c:formatCode>0.0</c:formatCode>
                <c:ptCount val="25"/>
                <c:pt idx="0">
                  <c:v>38.588423323543168</c:v>
                </c:pt>
                <c:pt idx="1">
                  <c:v>13.809661232598659</c:v>
                </c:pt>
                <c:pt idx="2">
                  <c:v>11.047728986078928</c:v>
                </c:pt>
                <c:pt idx="3">
                  <c:v>8.838183188863141</c:v>
                </c:pt>
                <c:pt idx="4">
                  <c:v>7.0705465510905183</c:v>
                </c:pt>
                <c:pt idx="5">
                  <c:v>5.6564372408724068</c:v>
                </c:pt>
                <c:pt idx="6">
                  <c:v>4.5251497926979285</c:v>
                </c:pt>
                <c:pt idx="7">
                  <c:v>3.6201198341583494</c:v>
                </c:pt>
                <c:pt idx="8">
                  <c:v>2.8960958673266739</c:v>
                </c:pt>
                <c:pt idx="9">
                  <c:v>2.3168766938613397</c:v>
                </c:pt>
                <c:pt idx="10">
                  <c:v>1.8535013550890718</c:v>
                </c:pt>
                <c:pt idx="11">
                  <c:v>1.4828010840712578</c:v>
                </c:pt>
                <c:pt idx="12">
                  <c:v>1.1862408672570066</c:v>
                </c:pt>
                <c:pt idx="13">
                  <c:v>0.94899269380560425</c:v>
                </c:pt>
                <c:pt idx="14">
                  <c:v>0.75919415504448429</c:v>
                </c:pt>
                <c:pt idx="15">
                  <c:v>0.60735532403558745</c:v>
                </c:pt>
                <c:pt idx="16">
                  <c:v>0.48588425922847012</c:v>
                </c:pt>
                <c:pt idx="17">
                  <c:v>0.38870740738277565</c:v>
                </c:pt>
                <c:pt idx="18">
                  <c:v>0.31096592590622074</c:v>
                </c:pt>
                <c:pt idx="19">
                  <c:v>0.24877274072497663</c:v>
                </c:pt>
                <c:pt idx="20">
                  <c:v>0.19901819257998124</c:v>
                </c:pt>
                <c:pt idx="21">
                  <c:v>0.15921455406398502</c:v>
                </c:pt>
                <c:pt idx="22">
                  <c:v>0.12737164325118808</c:v>
                </c:pt>
                <c:pt idx="23">
                  <c:v>0.1018973146009504</c:v>
                </c:pt>
                <c:pt idx="24">
                  <c:v>0.43641357607954318</c:v>
                </c:pt>
              </c:numCache>
            </c:numRef>
          </c:val>
          <c:extLst>
            <c:ext xmlns:c16="http://schemas.microsoft.com/office/drawing/2014/chart" uri="{C3380CC4-5D6E-409C-BE32-E72D297353CC}">
              <c16:uniqueId val="{00000000-A38D-48EB-968D-D58F0C80A28E}"/>
            </c:ext>
          </c:extLst>
        </c:ser>
        <c:ser>
          <c:idx val="1"/>
          <c:order val="1"/>
          <c:tx>
            <c:strRef>
              <c:f>'2_Trophy hunting'!$AA$8</c:f>
              <c:strCache>
                <c:ptCount val="1"/>
                <c:pt idx="0">
                  <c:v>M</c:v>
                </c:pt>
              </c:strCache>
            </c:strRef>
          </c:tx>
          <c:spPr>
            <a:solidFill>
              <a:schemeClr val="tx2">
                <a:lumMod val="60000"/>
                <a:lumOff val="40000"/>
              </a:schemeClr>
            </a:solidFill>
            <a:ln>
              <a:noFill/>
            </a:ln>
            <a:effectLst/>
          </c:spPr>
          <c:invertIfNegative val="0"/>
          <c:val>
            <c:numRef>
              <c:f>'2_Trophy hunting'!$AT$9:$AT$33</c:f>
              <c:numCache>
                <c:formatCode>0.0</c:formatCode>
                <c:ptCount val="25"/>
                <c:pt idx="0">
                  <c:v>38.588423323543168</c:v>
                </c:pt>
                <c:pt idx="1">
                  <c:v>0.28228451935338406</c:v>
                </c:pt>
                <c:pt idx="2">
                  <c:v>0.27663882896630843</c:v>
                </c:pt>
                <c:pt idx="3">
                  <c:v>0.27110605238698549</c:v>
                </c:pt>
                <c:pt idx="4">
                  <c:v>0.26568393133923829</c:v>
                </c:pt>
                <c:pt idx="5">
                  <c:v>0.2603702527124705</c:v>
                </c:pt>
                <c:pt idx="6">
                  <c:v>0.25516284765821506</c:v>
                </c:pt>
                <c:pt idx="7">
                  <c:v>0.25005959070505712</c:v>
                </c:pt>
                <c:pt idx="8">
                  <c:v>31.560954725865138</c:v>
                </c:pt>
                <c:pt idx="9">
                  <c:v>15.780477362932569</c:v>
                </c:pt>
                <c:pt idx="10">
                  <c:v>7.8902386814662844</c:v>
                </c:pt>
                <c:pt idx="11">
                  <c:v>3.9451193407331422</c:v>
                </c:pt>
                <c:pt idx="12">
                  <c:v>1.9725596703665711</c:v>
                </c:pt>
                <c:pt idx="13">
                  <c:v>0.98627983518328555</c:v>
                </c:pt>
                <c:pt idx="14">
                  <c:v>0.49313991759164277</c:v>
                </c:pt>
                <c:pt idx="15">
                  <c:v>0.24656995879582139</c:v>
                </c:pt>
                <c:pt idx="16">
                  <c:v>0.12328497939791069</c:v>
                </c:pt>
                <c:pt idx="17">
                  <c:v>6.1642489698955347E-2</c:v>
                </c:pt>
                <c:pt idx="18">
                  <c:v>3.0821244849477673E-2</c:v>
                </c:pt>
                <c:pt idx="19">
                  <c:v>1.5410622424738837E-2</c:v>
                </c:pt>
                <c:pt idx="20">
                  <c:v>7.7053112123694183E-3</c:v>
                </c:pt>
                <c:pt idx="21">
                  <c:v>3.8526556061847092E-3</c:v>
                </c:pt>
                <c:pt idx="22">
                  <c:v>1.9263278030923546E-3</c:v>
                </c:pt>
                <c:pt idx="23">
                  <c:v>9.6316390154617729E-4</c:v>
                </c:pt>
                <c:pt idx="24">
                  <c:v>9.7933471781102362E-4</c:v>
                </c:pt>
              </c:numCache>
            </c:numRef>
          </c:val>
          <c:extLst>
            <c:ext xmlns:c16="http://schemas.microsoft.com/office/drawing/2014/chart" uri="{C3380CC4-5D6E-409C-BE32-E72D297353CC}">
              <c16:uniqueId val="{00000001-A38D-48EB-968D-D58F0C80A28E}"/>
            </c:ext>
          </c:extLst>
        </c:ser>
        <c:dLbls>
          <c:showLegendKey val="0"/>
          <c:showVal val="0"/>
          <c:showCatName val="0"/>
          <c:showSerName val="0"/>
          <c:showPercent val="0"/>
          <c:showBubbleSize val="0"/>
        </c:dLbls>
        <c:gapWidth val="0"/>
        <c:overlap val="5"/>
        <c:axId val="1128181279"/>
        <c:axId val="1128177919"/>
      </c:barChart>
      <c:catAx>
        <c:axId val="1128181279"/>
        <c:scaling>
          <c:orientation val="minMax"/>
        </c:scaling>
        <c:delete val="0"/>
        <c:axPos val="b"/>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77919"/>
        <c:crosses val="autoZero"/>
        <c:auto val="1"/>
        <c:lblAlgn val="ctr"/>
        <c:lblOffset val="100"/>
        <c:noMultiLvlLbl val="0"/>
      </c:catAx>
      <c:valAx>
        <c:axId val="11281779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8181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chart" Target="../charts/chart25.xml"/><Relationship Id="rId4"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18" Type="http://schemas.openxmlformats.org/officeDocument/2006/relationships/chart" Target="../charts/chart43.xml"/><Relationship Id="rId3" Type="http://schemas.openxmlformats.org/officeDocument/2006/relationships/chart" Target="../charts/chart28.xml"/><Relationship Id="rId21" Type="http://schemas.openxmlformats.org/officeDocument/2006/relationships/chart" Target="../charts/chart46.xml"/><Relationship Id="rId7" Type="http://schemas.openxmlformats.org/officeDocument/2006/relationships/chart" Target="../charts/chart32.xml"/><Relationship Id="rId12" Type="http://schemas.openxmlformats.org/officeDocument/2006/relationships/chart" Target="../charts/chart37.xml"/><Relationship Id="rId17" Type="http://schemas.openxmlformats.org/officeDocument/2006/relationships/chart" Target="../charts/chart42.xml"/><Relationship Id="rId25" Type="http://schemas.openxmlformats.org/officeDocument/2006/relationships/chart" Target="../charts/chart50.xml"/><Relationship Id="rId2" Type="http://schemas.openxmlformats.org/officeDocument/2006/relationships/chart" Target="../charts/chart27.xml"/><Relationship Id="rId16" Type="http://schemas.openxmlformats.org/officeDocument/2006/relationships/chart" Target="../charts/chart41.xml"/><Relationship Id="rId20" Type="http://schemas.openxmlformats.org/officeDocument/2006/relationships/chart" Target="../charts/chart45.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24" Type="http://schemas.openxmlformats.org/officeDocument/2006/relationships/chart" Target="../charts/chart49.xml"/><Relationship Id="rId5" Type="http://schemas.openxmlformats.org/officeDocument/2006/relationships/chart" Target="../charts/chart30.xml"/><Relationship Id="rId15" Type="http://schemas.openxmlformats.org/officeDocument/2006/relationships/chart" Target="../charts/chart40.xml"/><Relationship Id="rId23" Type="http://schemas.openxmlformats.org/officeDocument/2006/relationships/chart" Target="../charts/chart48.xml"/><Relationship Id="rId10" Type="http://schemas.openxmlformats.org/officeDocument/2006/relationships/chart" Target="../charts/chart35.xml"/><Relationship Id="rId19" Type="http://schemas.openxmlformats.org/officeDocument/2006/relationships/chart" Target="../charts/chart44.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 Id="rId22"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27610</xdr:rowOff>
    </xdr:from>
    <xdr:to>
      <xdr:col>0</xdr:col>
      <xdr:colOff>4008213</xdr:colOff>
      <xdr:row>1</xdr:row>
      <xdr:rowOff>10467</xdr:rowOff>
    </xdr:to>
    <xdr:pic>
      <xdr:nvPicPr>
        <xdr:cNvPr id="6" name="Picture 5">
          <a:extLst>
            <a:ext uri="{FF2B5EF4-FFF2-40B4-BE49-F238E27FC236}">
              <a16:creationId xmlns:a16="http://schemas.microsoft.com/office/drawing/2014/main" id="{2E69600A-06D2-0CBF-A680-9F7A83F94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7610"/>
          <a:ext cx="4008212" cy="5184972"/>
        </a:xfrm>
        <a:prstGeom prst="rect">
          <a:avLst/>
        </a:prstGeom>
        <a:ln>
          <a:solidFill>
            <a:schemeClr val="tx1"/>
          </a:solidFill>
        </a:ln>
      </xdr:spPr>
    </xdr:pic>
    <xdr:clientData/>
  </xdr:twoCellAnchor>
  <xdr:twoCellAnchor editAs="oneCell">
    <xdr:from>
      <xdr:col>1</xdr:col>
      <xdr:colOff>44733</xdr:colOff>
      <xdr:row>0</xdr:row>
      <xdr:rowOff>31795</xdr:rowOff>
    </xdr:from>
    <xdr:to>
      <xdr:col>1</xdr:col>
      <xdr:colOff>4056318</xdr:colOff>
      <xdr:row>1</xdr:row>
      <xdr:rowOff>19030</xdr:rowOff>
    </xdr:to>
    <xdr:pic>
      <xdr:nvPicPr>
        <xdr:cNvPr id="8" name="Picture 7">
          <a:extLst>
            <a:ext uri="{FF2B5EF4-FFF2-40B4-BE49-F238E27FC236}">
              <a16:creationId xmlns:a16="http://schemas.microsoft.com/office/drawing/2014/main" id="{A3575505-8DC8-8708-A48B-5BF00B69E4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8643" y="31795"/>
          <a:ext cx="4011585" cy="5184246"/>
        </a:xfrm>
        <a:prstGeom prst="rect">
          <a:avLst/>
        </a:prstGeom>
        <a:ln>
          <a:solidFill>
            <a:sysClr val="windowText" lastClr="000000"/>
          </a:solidFill>
        </a:ln>
      </xdr:spPr>
    </xdr:pic>
    <xdr:clientData/>
  </xdr:twoCellAnchor>
  <xdr:twoCellAnchor editAs="oneCell">
    <xdr:from>
      <xdr:col>2</xdr:col>
      <xdr:colOff>23231</xdr:colOff>
      <xdr:row>0</xdr:row>
      <xdr:rowOff>1</xdr:rowOff>
    </xdr:from>
    <xdr:to>
      <xdr:col>2</xdr:col>
      <xdr:colOff>4195575</xdr:colOff>
      <xdr:row>0</xdr:row>
      <xdr:rowOff>5191649</xdr:rowOff>
    </xdr:to>
    <xdr:pic>
      <xdr:nvPicPr>
        <xdr:cNvPr id="10" name="Picture 9">
          <a:extLst>
            <a:ext uri="{FF2B5EF4-FFF2-40B4-BE49-F238E27FC236}">
              <a16:creationId xmlns:a16="http://schemas.microsoft.com/office/drawing/2014/main" id="{63B07E7B-4420-DD7C-0168-F700735794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6583" y="1"/>
          <a:ext cx="4172344" cy="5191648"/>
        </a:xfrm>
        <a:prstGeom prst="rect">
          <a:avLst/>
        </a:prstGeom>
        <a:ln>
          <a:solidFill>
            <a:sysClr val="windowText" lastClr="000000"/>
          </a:solidFill>
        </a:ln>
      </xdr:spPr>
    </xdr:pic>
    <xdr:clientData/>
  </xdr:twoCellAnchor>
  <xdr:twoCellAnchor editAs="oneCell">
    <xdr:from>
      <xdr:col>3</xdr:col>
      <xdr:colOff>11617</xdr:colOff>
      <xdr:row>0</xdr:row>
      <xdr:rowOff>0</xdr:rowOff>
    </xdr:from>
    <xdr:to>
      <xdr:col>3</xdr:col>
      <xdr:colOff>4014863</xdr:colOff>
      <xdr:row>0</xdr:row>
      <xdr:rowOff>5180671</xdr:rowOff>
    </xdr:to>
    <xdr:pic>
      <xdr:nvPicPr>
        <xdr:cNvPr id="12" name="Picture 11">
          <a:extLst>
            <a:ext uri="{FF2B5EF4-FFF2-40B4-BE49-F238E27FC236}">
              <a16:creationId xmlns:a16="http://schemas.microsoft.com/office/drawing/2014/main" id="{BD4B7ED5-BBDD-B2DA-FA38-137E7E4A6A3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93599" y="0"/>
          <a:ext cx="4003246" cy="5180671"/>
        </a:xfrm>
        <a:prstGeom prst="rect">
          <a:avLst/>
        </a:prstGeom>
        <a:ln>
          <a:solidFill>
            <a:schemeClr val="tx1"/>
          </a:solidFill>
        </a:ln>
      </xdr:spPr>
    </xdr:pic>
    <xdr:clientData/>
  </xdr:twoCellAnchor>
  <xdr:twoCellAnchor editAs="oneCell">
    <xdr:from>
      <xdr:col>4</xdr:col>
      <xdr:colOff>0</xdr:colOff>
      <xdr:row>0</xdr:row>
      <xdr:rowOff>0</xdr:rowOff>
    </xdr:from>
    <xdr:to>
      <xdr:col>4</xdr:col>
      <xdr:colOff>3995853</xdr:colOff>
      <xdr:row>0</xdr:row>
      <xdr:rowOff>5171104</xdr:rowOff>
    </xdr:to>
    <xdr:pic>
      <xdr:nvPicPr>
        <xdr:cNvPr id="14" name="Picture 13">
          <a:extLst>
            <a:ext uri="{FF2B5EF4-FFF2-40B4-BE49-F238E27FC236}">
              <a16:creationId xmlns:a16="http://schemas.microsoft.com/office/drawing/2014/main" id="{12009F55-C909-FF4A-A517-DB8D4969C4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05610" y="0"/>
          <a:ext cx="3995853" cy="5171104"/>
        </a:xfrm>
        <a:prstGeom prst="rect">
          <a:avLst/>
        </a:prstGeom>
        <a:ln>
          <a:solidFill>
            <a:schemeClr val="tx1"/>
          </a:solid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4143963</xdr:colOff>
      <xdr:row>0</xdr:row>
      <xdr:rowOff>3127963</xdr:rowOff>
    </xdr:to>
    <xdr:graphicFrame macro="">
      <xdr:nvGraphicFramePr>
        <xdr:cNvPr id="2" name="Chart 1">
          <a:extLst>
            <a:ext uri="{FF2B5EF4-FFF2-40B4-BE49-F238E27FC236}">
              <a16:creationId xmlns:a16="http://schemas.microsoft.com/office/drawing/2014/main" id="{0CC36F8E-1E9E-4644-AF17-C49F8B4B4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4162778</xdr:colOff>
      <xdr:row>0</xdr:row>
      <xdr:rowOff>0</xdr:rowOff>
    </xdr:from>
    <xdr:to>
      <xdr:col>4</xdr:col>
      <xdr:colOff>333963</xdr:colOff>
      <xdr:row>0</xdr:row>
      <xdr:rowOff>3127963</xdr:rowOff>
    </xdr:to>
    <xdr:graphicFrame macro="">
      <xdr:nvGraphicFramePr>
        <xdr:cNvPr id="3" name="Chart 2">
          <a:extLst>
            <a:ext uri="{FF2B5EF4-FFF2-40B4-BE49-F238E27FC236}">
              <a16:creationId xmlns:a16="http://schemas.microsoft.com/office/drawing/2014/main" id="{41DF70FB-04EC-4F90-AF84-ABA5CB17E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371592</xdr:colOff>
      <xdr:row>0</xdr:row>
      <xdr:rowOff>1</xdr:rowOff>
    </xdr:from>
    <xdr:to>
      <xdr:col>13</xdr:col>
      <xdr:colOff>569148</xdr:colOff>
      <xdr:row>0</xdr:row>
      <xdr:rowOff>3116205</xdr:rowOff>
    </xdr:to>
    <xdr:graphicFrame macro="">
      <xdr:nvGraphicFramePr>
        <xdr:cNvPr id="4" name="Chart 3">
          <a:extLst>
            <a:ext uri="{FF2B5EF4-FFF2-40B4-BE49-F238E27FC236}">
              <a16:creationId xmlns:a16="http://schemas.microsoft.com/office/drawing/2014/main" id="{CDEBAA01-3CDA-450D-B1F5-9257F4C19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0</xdr:row>
      <xdr:rowOff>0</xdr:rowOff>
    </xdr:from>
    <xdr:to>
      <xdr:col>21</xdr:col>
      <xdr:colOff>209315</xdr:colOff>
      <xdr:row>0</xdr:row>
      <xdr:rowOff>3116204</xdr:rowOff>
    </xdr:to>
    <xdr:graphicFrame macro="">
      <xdr:nvGraphicFramePr>
        <xdr:cNvPr id="5" name="Chart 4">
          <a:extLst>
            <a:ext uri="{FF2B5EF4-FFF2-40B4-BE49-F238E27FC236}">
              <a16:creationId xmlns:a16="http://schemas.microsoft.com/office/drawing/2014/main" id="{316B447A-BD0D-4958-9F6A-7B7EA49C6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0</xdr:row>
      <xdr:rowOff>0</xdr:rowOff>
    </xdr:from>
    <xdr:to>
      <xdr:col>29</xdr:col>
      <xdr:colOff>270463</xdr:colOff>
      <xdr:row>0</xdr:row>
      <xdr:rowOff>3116204</xdr:rowOff>
    </xdr:to>
    <xdr:graphicFrame macro="">
      <xdr:nvGraphicFramePr>
        <xdr:cNvPr id="6" name="Chart 5">
          <a:extLst>
            <a:ext uri="{FF2B5EF4-FFF2-40B4-BE49-F238E27FC236}">
              <a16:creationId xmlns:a16="http://schemas.microsoft.com/office/drawing/2014/main" id="{91EF2734-C579-4E59-A7E2-0EEA59EA9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13.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4143963</xdr:colOff>
      <xdr:row>0</xdr:row>
      <xdr:rowOff>3127963</xdr:rowOff>
    </xdr:to>
    <xdr:graphicFrame macro="">
      <xdr:nvGraphicFramePr>
        <xdr:cNvPr id="2" name="Chart 1">
          <a:extLst>
            <a:ext uri="{FF2B5EF4-FFF2-40B4-BE49-F238E27FC236}">
              <a16:creationId xmlns:a16="http://schemas.microsoft.com/office/drawing/2014/main" id="{4F83DFB6-110D-41E6-80F4-524A53E79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4162778</xdr:colOff>
      <xdr:row>0</xdr:row>
      <xdr:rowOff>0</xdr:rowOff>
    </xdr:from>
    <xdr:to>
      <xdr:col>4</xdr:col>
      <xdr:colOff>333963</xdr:colOff>
      <xdr:row>0</xdr:row>
      <xdr:rowOff>3127963</xdr:rowOff>
    </xdr:to>
    <xdr:graphicFrame macro="">
      <xdr:nvGraphicFramePr>
        <xdr:cNvPr id="3" name="Chart 2">
          <a:extLst>
            <a:ext uri="{FF2B5EF4-FFF2-40B4-BE49-F238E27FC236}">
              <a16:creationId xmlns:a16="http://schemas.microsoft.com/office/drawing/2014/main" id="{097BA1B8-C3C5-4DE7-9B1B-787B27B63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371592</xdr:colOff>
      <xdr:row>0</xdr:row>
      <xdr:rowOff>1</xdr:rowOff>
    </xdr:from>
    <xdr:to>
      <xdr:col>13</xdr:col>
      <xdr:colOff>569148</xdr:colOff>
      <xdr:row>0</xdr:row>
      <xdr:rowOff>3116205</xdr:rowOff>
    </xdr:to>
    <xdr:graphicFrame macro="">
      <xdr:nvGraphicFramePr>
        <xdr:cNvPr id="4" name="Chart 3">
          <a:extLst>
            <a:ext uri="{FF2B5EF4-FFF2-40B4-BE49-F238E27FC236}">
              <a16:creationId xmlns:a16="http://schemas.microsoft.com/office/drawing/2014/main" id="{DB40A282-798C-449B-8B68-8089E2560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0</xdr:row>
      <xdr:rowOff>0</xdr:rowOff>
    </xdr:from>
    <xdr:to>
      <xdr:col>21</xdr:col>
      <xdr:colOff>209315</xdr:colOff>
      <xdr:row>0</xdr:row>
      <xdr:rowOff>3116204</xdr:rowOff>
    </xdr:to>
    <xdr:graphicFrame macro="">
      <xdr:nvGraphicFramePr>
        <xdr:cNvPr id="5" name="Chart 4">
          <a:extLst>
            <a:ext uri="{FF2B5EF4-FFF2-40B4-BE49-F238E27FC236}">
              <a16:creationId xmlns:a16="http://schemas.microsoft.com/office/drawing/2014/main" id="{B3D346C8-532E-4C5A-A3C8-539D04265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0</xdr:row>
      <xdr:rowOff>0</xdr:rowOff>
    </xdr:from>
    <xdr:to>
      <xdr:col>29</xdr:col>
      <xdr:colOff>270463</xdr:colOff>
      <xdr:row>0</xdr:row>
      <xdr:rowOff>3116204</xdr:rowOff>
    </xdr:to>
    <xdr:graphicFrame macro="">
      <xdr:nvGraphicFramePr>
        <xdr:cNvPr id="6" name="Chart 5">
          <a:extLst>
            <a:ext uri="{FF2B5EF4-FFF2-40B4-BE49-F238E27FC236}">
              <a16:creationId xmlns:a16="http://schemas.microsoft.com/office/drawing/2014/main" id="{3334BF39-0A78-467B-8CE6-09EDBC9C9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16.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xdr:colOff>
      <xdr:row>1</xdr:row>
      <xdr:rowOff>57150</xdr:rowOff>
    </xdr:from>
    <xdr:to>
      <xdr:col>0</xdr:col>
      <xdr:colOff>3970987</xdr:colOff>
      <xdr:row>17</xdr:row>
      <xdr:rowOff>0</xdr:rowOff>
    </xdr:to>
    <xdr:graphicFrame macro="">
      <xdr:nvGraphicFramePr>
        <xdr:cNvPr id="2" name="Chart 1">
          <a:extLst>
            <a:ext uri="{FF2B5EF4-FFF2-40B4-BE49-F238E27FC236}">
              <a16:creationId xmlns:a16="http://schemas.microsoft.com/office/drawing/2014/main" id="{4891B3E6-1645-4D00-99BC-05430F199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1</xdr:col>
      <xdr:colOff>6574</xdr:colOff>
      <xdr:row>51</xdr:row>
      <xdr:rowOff>0</xdr:rowOff>
    </xdr:to>
    <xdr:graphicFrame macro="">
      <xdr:nvGraphicFramePr>
        <xdr:cNvPr id="4" name="Chart 3">
          <a:extLst>
            <a:ext uri="{FF2B5EF4-FFF2-40B4-BE49-F238E27FC236}">
              <a16:creationId xmlns:a16="http://schemas.microsoft.com/office/drawing/2014/main" id="{2532A4B2-E355-4395-A0B7-4D08A8174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1</xdr:col>
      <xdr:colOff>6574</xdr:colOff>
      <xdr:row>68</xdr:row>
      <xdr:rowOff>0</xdr:rowOff>
    </xdr:to>
    <xdr:graphicFrame macro="">
      <xdr:nvGraphicFramePr>
        <xdr:cNvPr id="5" name="Chart 4">
          <a:extLst>
            <a:ext uri="{FF2B5EF4-FFF2-40B4-BE49-F238E27FC236}">
              <a16:creationId xmlns:a16="http://schemas.microsoft.com/office/drawing/2014/main" id="{CD4CF34F-08A9-4221-A20E-D9E99D144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69</xdr:row>
      <xdr:rowOff>0</xdr:rowOff>
    </xdr:from>
    <xdr:to>
      <xdr:col>1</xdr:col>
      <xdr:colOff>19050</xdr:colOff>
      <xdr:row>85</xdr:row>
      <xdr:rowOff>13416</xdr:rowOff>
    </xdr:to>
    <xdr:graphicFrame macro="">
      <xdr:nvGraphicFramePr>
        <xdr:cNvPr id="6" name="Chart 5">
          <a:extLst>
            <a:ext uri="{FF2B5EF4-FFF2-40B4-BE49-F238E27FC236}">
              <a16:creationId xmlns:a16="http://schemas.microsoft.com/office/drawing/2014/main" id="{C96B35DE-B321-42EE-9299-05B3BDF40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xdr:row>
      <xdr:rowOff>0</xdr:rowOff>
    </xdr:from>
    <xdr:to>
      <xdr:col>2</xdr:col>
      <xdr:colOff>3716091</xdr:colOff>
      <xdr:row>17</xdr:row>
      <xdr:rowOff>13415</xdr:rowOff>
    </xdr:to>
    <xdr:graphicFrame macro="">
      <xdr:nvGraphicFramePr>
        <xdr:cNvPr id="7" name="Chart 6">
          <a:extLst>
            <a:ext uri="{FF2B5EF4-FFF2-40B4-BE49-F238E27FC236}">
              <a16:creationId xmlns:a16="http://schemas.microsoft.com/office/drawing/2014/main" id="{1A7B4E31-AA4F-48F5-A18E-55AAA0EC5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266700</xdr:colOff>
      <xdr:row>35</xdr:row>
      <xdr:rowOff>9525</xdr:rowOff>
    </xdr:from>
    <xdr:to>
      <xdr:col>3</xdr:col>
      <xdr:colOff>0</xdr:colOff>
      <xdr:row>51</xdr:row>
      <xdr:rowOff>0</xdr:rowOff>
    </xdr:to>
    <xdr:graphicFrame macro="">
      <xdr:nvGraphicFramePr>
        <xdr:cNvPr id="9" name="Chart 8">
          <a:extLst>
            <a:ext uri="{FF2B5EF4-FFF2-40B4-BE49-F238E27FC236}">
              <a16:creationId xmlns:a16="http://schemas.microsoft.com/office/drawing/2014/main" id="{4D3AE756-B78B-4A08-9066-1798AD082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52</xdr:row>
      <xdr:rowOff>0</xdr:rowOff>
    </xdr:from>
    <xdr:to>
      <xdr:col>3</xdr:col>
      <xdr:colOff>0</xdr:colOff>
      <xdr:row>67</xdr:row>
      <xdr:rowOff>174401</xdr:rowOff>
    </xdr:to>
    <xdr:graphicFrame macro="">
      <xdr:nvGraphicFramePr>
        <xdr:cNvPr id="10" name="Chart 9">
          <a:extLst>
            <a:ext uri="{FF2B5EF4-FFF2-40B4-BE49-F238E27FC236}">
              <a16:creationId xmlns:a16="http://schemas.microsoft.com/office/drawing/2014/main" id="{48C850A3-D4F0-4F4C-878B-760B73343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69</xdr:row>
      <xdr:rowOff>0</xdr:rowOff>
    </xdr:from>
    <xdr:to>
      <xdr:col>4</xdr:col>
      <xdr:colOff>53622</xdr:colOff>
      <xdr:row>85</xdr:row>
      <xdr:rowOff>26831</xdr:rowOff>
    </xdr:to>
    <xdr:graphicFrame macro="">
      <xdr:nvGraphicFramePr>
        <xdr:cNvPr id="11" name="Chart 10">
          <a:extLst>
            <a:ext uri="{FF2B5EF4-FFF2-40B4-BE49-F238E27FC236}">
              <a16:creationId xmlns:a16="http://schemas.microsoft.com/office/drawing/2014/main" id="{DD91F4EE-1D89-440A-9C57-3314DFED0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xdr:colOff>
      <xdr:row>1</xdr:row>
      <xdr:rowOff>0</xdr:rowOff>
    </xdr:from>
    <xdr:to>
      <xdr:col>6</xdr:col>
      <xdr:colOff>0</xdr:colOff>
      <xdr:row>17</xdr:row>
      <xdr:rowOff>26831</xdr:rowOff>
    </xdr:to>
    <xdr:graphicFrame macro="">
      <xdr:nvGraphicFramePr>
        <xdr:cNvPr id="12" name="Chart 11">
          <a:extLst>
            <a:ext uri="{FF2B5EF4-FFF2-40B4-BE49-F238E27FC236}">
              <a16:creationId xmlns:a16="http://schemas.microsoft.com/office/drawing/2014/main" id="{2FCFF23F-D805-440E-A193-7B9C9FE20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4024</xdr:colOff>
      <xdr:row>35</xdr:row>
      <xdr:rowOff>0</xdr:rowOff>
    </xdr:from>
    <xdr:to>
      <xdr:col>6</xdr:col>
      <xdr:colOff>0</xdr:colOff>
      <xdr:row>50</xdr:row>
      <xdr:rowOff>174402</xdr:rowOff>
    </xdr:to>
    <xdr:graphicFrame macro="">
      <xdr:nvGraphicFramePr>
        <xdr:cNvPr id="14" name="Chart 13">
          <a:extLst>
            <a:ext uri="{FF2B5EF4-FFF2-40B4-BE49-F238E27FC236}">
              <a16:creationId xmlns:a16="http://schemas.microsoft.com/office/drawing/2014/main" id="{9C68DBD7-09B4-463E-8936-3A8CBA7D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4024</xdr:colOff>
      <xdr:row>52</xdr:row>
      <xdr:rowOff>1</xdr:rowOff>
    </xdr:from>
    <xdr:to>
      <xdr:col>6</xdr:col>
      <xdr:colOff>0</xdr:colOff>
      <xdr:row>68</xdr:row>
      <xdr:rowOff>13416</xdr:rowOff>
    </xdr:to>
    <xdr:graphicFrame macro="">
      <xdr:nvGraphicFramePr>
        <xdr:cNvPr id="15" name="Chart 14">
          <a:extLst>
            <a:ext uri="{FF2B5EF4-FFF2-40B4-BE49-F238E27FC236}">
              <a16:creationId xmlns:a16="http://schemas.microsoft.com/office/drawing/2014/main" id="{A690F005-7DC3-42E0-AD03-34E5BB34E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xdr:colOff>
      <xdr:row>1</xdr:row>
      <xdr:rowOff>0</xdr:rowOff>
    </xdr:from>
    <xdr:to>
      <xdr:col>10</xdr:col>
      <xdr:colOff>0</xdr:colOff>
      <xdr:row>17</xdr:row>
      <xdr:rowOff>0</xdr:rowOff>
    </xdr:to>
    <xdr:graphicFrame macro="">
      <xdr:nvGraphicFramePr>
        <xdr:cNvPr id="17" name="Chart 16">
          <a:extLst>
            <a:ext uri="{FF2B5EF4-FFF2-40B4-BE49-F238E27FC236}">
              <a16:creationId xmlns:a16="http://schemas.microsoft.com/office/drawing/2014/main" id="{07D8EF81-D5A3-4424-963E-010B5E88B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35</xdr:row>
      <xdr:rowOff>0</xdr:rowOff>
    </xdr:from>
    <xdr:to>
      <xdr:col>10</xdr:col>
      <xdr:colOff>13415</xdr:colOff>
      <xdr:row>51</xdr:row>
      <xdr:rowOff>0</xdr:rowOff>
    </xdr:to>
    <xdr:graphicFrame macro="">
      <xdr:nvGraphicFramePr>
        <xdr:cNvPr id="19" name="Chart 18">
          <a:extLst>
            <a:ext uri="{FF2B5EF4-FFF2-40B4-BE49-F238E27FC236}">
              <a16:creationId xmlns:a16="http://schemas.microsoft.com/office/drawing/2014/main" id="{33D2A678-D2E8-4572-8709-1BF28C6B3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xdr:colOff>
      <xdr:row>52</xdr:row>
      <xdr:rowOff>0</xdr:rowOff>
    </xdr:from>
    <xdr:to>
      <xdr:col>10</xdr:col>
      <xdr:colOff>1</xdr:colOff>
      <xdr:row>68</xdr:row>
      <xdr:rowOff>13415</xdr:rowOff>
    </xdr:to>
    <xdr:graphicFrame macro="">
      <xdr:nvGraphicFramePr>
        <xdr:cNvPr id="20" name="Chart 19">
          <a:extLst>
            <a:ext uri="{FF2B5EF4-FFF2-40B4-BE49-F238E27FC236}">
              <a16:creationId xmlns:a16="http://schemas.microsoft.com/office/drawing/2014/main" id="{AE747F3B-0187-4C34-A1DF-FE23BFB29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0</xdr:colOff>
      <xdr:row>69</xdr:row>
      <xdr:rowOff>0</xdr:rowOff>
    </xdr:from>
    <xdr:to>
      <xdr:col>10</xdr:col>
      <xdr:colOff>0</xdr:colOff>
      <xdr:row>85</xdr:row>
      <xdr:rowOff>0</xdr:rowOff>
    </xdr:to>
    <xdr:graphicFrame macro="">
      <xdr:nvGraphicFramePr>
        <xdr:cNvPr id="21" name="Chart 20">
          <a:extLst>
            <a:ext uri="{FF2B5EF4-FFF2-40B4-BE49-F238E27FC236}">
              <a16:creationId xmlns:a16="http://schemas.microsoft.com/office/drawing/2014/main" id="{15671235-03A9-4D39-8EA7-7D894A118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0</xdr:colOff>
      <xdr:row>1</xdr:row>
      <xdr:rowOff>0</xdr:rowOff>
    </xdr:from>
    <xdr:to>
      <xdr:col>12</xdr:col>
      <xdr:colOff>0</xdr:colOff>
      <xdr:row>17</xdr:row>
      <xdr:rowOff>0</xdr:rowOff>
    </xdr:to>
    <xdr:graphicFrame macro="">
      <xdr:nvGraphicFramePr>
        <xdr:cNvPr id="22" name="Chart 21">
          <a:extLst>
            <a:ext uri="{FF2B5EF4-FFF2-40B4-BE49-F238E27FC236}">
              <a16:creationId xmlns:a16="http://schemas.microsoft.com/office/drawing/2014/main" id="{75E3665A-F430-406A-8E83-D7E5D815A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1</xdr:colOff>
      <xdr:row>35</xdr:row>
      <xdr:rowOff>0</xdr:rowOff>
    </xdr:from>
    <xdr:to>
      <xdr:col>12</xdr:col>
      <xdr:colOff>1</xdr:colOff>
      <xdr:row>51</xdr:row>
      <xdr:rowOff>0</xdr:rowOff>
    </xdr:to>
    <xdr:graphicFrame macro="">
      <xdr:nvGraphicFramePr>
        <xdr:cNvPr id="24" name="Chart 23">
          <a:extLst>
            <a:ext uri="{FF2B5EF4-FFF2-40B4-BE49-F238E27FC236}">
              <a16:creationId xmlns:a16="http://schemas.microsoft.com/office/drawing/2014/main" id="{6EE1DCF3-3979-40CB-B018-6114ED9E7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1</xdr:colOff>
      <xdr:row>52</xdr:row>
      <xdr:rowOff>0</xdr:rowOff>
    </xdr:from>
    <xdr:to>
      <xdr:col>11</xdr:col>
      <xdr:colOff>3916386</xdr:colOff>
      <xdr:row>68</xdr:row>
      <xdr:rowOff>13415</xdr:rowOff>
    </xdr:to>
    <xdr:graphicFrame macro="">
      <xdr:nvGraphicFramePr>
        <xdr:cNvPr id="25" name="Chart 24">
          <a:extLst>
            <a:ext uri="{FF2B5EF4-FFF2-40B4-BE49-F238E27FC236}">
              <a16:creationId xmlns:a16="http://schemas.microsoft.com/office/drawing/2014/main" id="{F5B8ED11-B491-4659-B810-666B06A14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18</xdr:row>
      <xdr:rowOff>66453</xdr:rowOff>
    </xdr:from>
    <xdr:to>
      <xdr:col>1</xdr:col>
      <xdr:colOff>22151</xdr:colOff>
      <xdr:row>34</xdr:row>
      <xdr:rowOff>4649</xdr:rowOff>
    </xdr:to>
    <xdr:graphicFrame macro="">
      <xdr:nvGraphicFramePr>
        <xdr:cNvPr id="27" name="Chart 26">
          <a:extLst>
            <a:ext uri="{FF2B5EF4-FFF2-40B4-BE49-F238E27FC236}">
              <a16:creationId xmlns:a16="http://schemas.microsoft.com/office/drawing/2014/main" id="{CF881322-E724-4C33-979B-C20534B11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xdr:colOff>
      <xdr:row>18</xdr:row>
      <xdr:rowOff>44302</xdr:rowOff>
    </xdr:from>
    <xdr:to>
      <xdr:col>4</xdr:col>
      <xdr:colOff>22151</xdr:colOff>
      <xdr:row>33</xdr:row>
      <xdr:rowOff>181858</xdr:rowOff>
    </xdr:to>
    <xdr:graphicFrame macro="">
      <xdr:nvGraphicFramePr>
        <xdr:cNvPr id="28" name="Chart 27">
          <a:extLst>
            <a:ext uri="{FF2B5EF4-FFF2-40B4-BE49-F238E27FC236}">
              <a16:creationId xmlns:a16="http://schemas.microsoft.com/office/drawing/2014/main" id="{A50908B8-DD79-43B2-9B35-2F5E7CE19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0</xdr:colOff>
      <xdr:row>18</xdr:row>
      <xdr:rowOff>-1</xdr:rowOff>
    </xdr:from>
    <xdr:to>
      <xdr:col>6</xdr:col>
      <xdr:colOff>0</xdr:colOff>
      <xdr:row>33</xdr:row>
      <xdr:rowOff>177209</xdr:rowOff>
    </xdr:to>
    <xdr:graphicFrame macro="">
      <xdr:nvGraphicFramePr>
        <xdr:cNvPr id="29" name="Chart 28">
          <a:extLst>
            <a:ext uri="{FF2B5EF4-FFF2-40B4-BE49-F238E27FC236}">
              <a16:creationId xmlns:a16="http://schemas.microsoft.com/office/drawing/2014/main" id="{88876E88-83D7-42CE-9B7D-149AE4D35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0</xdr:colOff>
      <xdr:row>69</xdr:row>
      <xdr:rowOff>44303</xdr:rowOff>
    </xdr:from>
    <xdr:to>
      <xdr:col>8</xdr:col>
      <xdr:colOff>44302</xdr:colOff>
      <xdr:row>84</xdr:row>
      <xdr:rowOff>170100</xdr:rowOff>
    </xdr:to>
    <xdr:graphicFrame macro="">
      <xdr:nvGraphicFramePr>
        <xdr:cNvPr id="30" name="Chart 29">
          <a:extLst>
            <a:ext uri="{FF2B5EF4-FFF2-40B4-BE49-F238E27FC236}">
              <a16:creationId xmlns:a16="http://schemas.microsoft.com/office/drawing/2014/main" id="{9EB47C8E-4C72-4C14-B372-96FAB5753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0</xdr:colOff>
      <xdr:row>18</xdr:row>
      <xdr:rowOff>22151</xdr:rowOff>
    </xdr:from>
    <xdr:to>
      <xdr:col>10</xdr:col>
      <xdr:colOff>44302</xdr:colOff>
      <xdr:row>33</xdr:row>
      <xdr:rowOff>159707</xdr:rowOff>
    </xdr:to>
    <xdr:graphicFrame macro="">
      <xdr:nvGraphicFramePr>
        <xdr:cNvPr id="31" name="Chart 30">
          <a:extLst>
            <a:ext uri="{FF2B5EF4-FFF2-40B4-BE49-F238E27FC236}">
              <a16:creationId xmlns:a16="http://schemas.microsoft.com/office/drawing/2014/main" id="{9084373A-AEF0-4D01-AB1A-90957B922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0</xdr:colOff>
      <xdr:row>18</xdr:row>
      <xdr:rowOff>22151</xdr:rowOff>
    </xdr:from>
    <xdr:to>
      <xdr:col>12</xdr:col>
      <xdr:colOff>72559</xdr:colOff>
      <xdr:row>33</xdr:row>
      <xdr:rowOff>155058</xdr:rowOff>
    </xdr:to>
    <xdr:graphicFrame macro="">
      <xdr:nvGraphicFramePr>
        <xdr:cNvPr id="33" name="Chart 32">
          <a:extLst>
            <a:ext uri="{FF2B5EF4-FFF2-40B4-BE49-F238E27FC236}">
              <a16:creationId xmlns:a16="http://schemas.microsoft.com/office/drawing/2014/main" id="{72600313-CCF0-4529-BE56-E301B3AEB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22151</xdr:colOff>
      <xdr:row>69</xdr:row>
      <xdr:rowOff>22151</xdr:rowOff>
    </xdr:from>
    <xdr:to>
      <xdr:col>12</xdr:col>
      <xdr:colOff>0</xdr:colOff>
      <xdr:row>85</xdr:row>
      <xdr:rowOff>22152</xdr:rowOff>
    </xdr:to>
    <xdr:graphicFrame macro="">
      <xdr:nvGraphicFramePr>
        <xdr:cNvPr id="34" name="Chart 33">
          <a:extLst>
            <a:ext uri="{FF2B5EF4-FFF2-40B4-BE49-F238E27FC236}">
              <a16:creationId xmlns:a16="http://schemas.microsoft.com/office/drawing/2014/main" id="{90073525-D1FD-4D4B-BEEB-E5E0F3AED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19.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4143963</xdr:colOff>
      <xdr:row>0</xdr:row>
      <xdr:rowOff>3127963</xdr:rowOff>
    </xdr:to>
    <xdr:graphicFrame macro="">
      <xdr:nvGraphicFramePr>
        <xdr:cNvPr id="2" name="Chart 1">
          <a:extLst>
            <a:ext uri="{FF2B5EF4-FFF2-40B4-BE49-F238E27FC236}">
              <a16:creationId xmlns:a16="http://schemas.microsoft.com/office/drawing/2014/main" id="{3ACAC6DB-5208-7394-FEDE-A98F3EE2BC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4162778</xdr:colOff>
      <xdr:row>0</xdr:row>
      <xdr:rowOff>0</xdr:rowOff>
    </xdr:from>
    <xdr:to>
      <xdr:col>4</xdr:col>
      <xdr:colOff>333963</xdr:colOff>
      <xdr:row>0</xdr:row>
      <xdr:rowOff>3127963</xdr:rowOff>
    </xdr:to>
    <xdr:graphicFrame macro="">
      <xdr:nvGraphicFramePr>
        <xdr:cNvPr id="3" name="Chart 2">
          <a:extLst>
            <a:ext uri="{FF2B5EF4-FFF2-40B4-BE49-F238E27FC236}">
              <a16:creationId xmlns:a16="http://schemas.microsoft.com/office/drawing/2014/main" id="{5BA84045-C200-4A35-B934-1FBF75DB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371592</xdr:colOff>
      <xdr:row>0</xdr:row>
      <xdr:rowOff>1</xdr:rowOff>
    </xdr:from>
    <xdr:to>
      <xdr:col>13</xdr:col>
      <xdr:colOff>569148</xdr:colOff>
      <xdr:row>0</xdr:row>
      <xdr:rowOff>3116205</xdr:rowOff>
    </xdr:to>
    <xdr:graphicFrame macro="">
      <xdr:nvGraphicFramePr>
        <xdr:cNvPr id="4" name="Chart 3">
          <a:extLst>
            <a:ext uri="{FF2B5EF4-FFF2-40B4-BE49-F238E27FC236}">
              <a16:creationId xmlns:a16="http://schemas.microsoft.com/office/drawing/2014/main" id="{B95E4888-FA0D-E79A-68B6-546DC69DF6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0</xdr:row>
      <xdr:rowOff>0</xdr:rowOff>
    </xdr:from>
    <xdr:to>
      <xdr:col>21</xdr:col>
      <xdr:colOff>209315</xdr:colOff>
      <xdr:row>0</xdr:row>
      <xdr:rowOff>3116204</xdr:rowOff>
    </xdr:to>
    <xdr:graphicFrame macro="">
      <xdr:nvGraphicFramePr>
        <xdr:cNvPr id="5" name="Chart 4">
          <a:extLst>
            <a:ext uri="{FF2B5EF4-FFF2-40B4-BE49-F238E27FC236}">
              <a16:creationId xmlns:a16="http://schemas.microsoft.com/office/drawing/2014/main" id="{60322A74-0D9D-47AB-94D6-4DEC2707E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0</xdr:row>
      <xdr:rowOff>0</xdr:rowOff>
    </xdr:from>
    <xdr:to>
      <xdr:col>29</xdr:col>
      <xdr:colOff>270463</xdr:colOff>
      <xdr:row>0</xdr:row>
      <xdr:rowOff>3116204</xdr:rowOff>
    </xdr:to>
    <xdr:graphicFrame macro="">
      <xdr:nvGraphicFramePr>
        <xdr:cNvPr id="6" name="Chart 5">
          <a:extLst>
            <a:ext uri="{FF2B5EF4-FFF2-40B4-BE49-F238E27FC236}">
              <a16:creationId xmlns:a16="http://schemas.microsoft.com/office/drawing/2014/main" id="{26F4588F-BA6C-4B6F-A5D4-F1B96A971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1.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2.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3.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4.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5.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6.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27.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3.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4.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4143963</xdr:colOff>
      <xdr:row>0</xdr:row>
      <xdr:rowOff>3127963</xdr:rowOff>
    </xdr:to>
    <xdr:graphicFrame macro="">
      <xdr:nvGraphicFramePr>
        <xdr:cNvPr id="2" name="Chart 1">
          <a:extLst>
            <a:ext uri="{FF2B5EF4-FFF2-40B4-BE49-F238E27FC236}">
              <a16:creationId xmlns:a16="http://schemas.microsoft.com/office/drawing/2014/main" id="{5CC721DF-E7AB-49B5-80DE-47A95FC9D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4162778</xdr:colOff>
      <xdr:row>0</xdr:row>
      <xdr:rowOff>0</xdr:rowOff>
    </xdr:from>
    <xdr:to>
      <xdr:col>4</xdr:col>
      <xdr:colOff>333963</xdr:colOff>
      <xdr:row>0</xdr:row>
      <xdr:rowOff>3127963</xdr:rowOff>
    </xdr:to>
    <xdr:graphicFrame macro="">
      <xdr:nvGraphicFramePr>
        <xdr:cNvPr id="3" name="Chart 2">
          <a:extLst>
            <a:ext uri="{FF2B5EF4-FFF2-40B4-BE49-F238E27FC236}">
              <a16:creationId xmlns:a16="http://schemas.microsoft.com/office/drawing/2014/main" id="{3F17E5A1-4E31-4B18-B84A-6C65F790C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371592</xdr:colOff>
      <xdr:row>0</xdr:row>
      <xdr:rowOff>1</xdr:rowOff>
    </xdr:from>
    <xdr:to>
      <xdr:col>13</xdr:col>
      <xdr:colOff>569148</xdr:colOff>
      <xdr:row>0</xdr:row>
      <xdr:rowOff>3116205</xdr:rowOff>
    </xdr:to>
    <xdr:graphicFrame macro="">
      <xdr:nvGraphicFramePr>
        <xdr:cNvPr id="4" name="Chart 3">
          <a:extLst>
            <a:ext uri="{FF2B5EF4-FFF2-40B4-BE49-F238E27FC236}">
              <a16:creationId xmlns:a16="http://schemas.microsoft.com/office/drawing/2014/main" id="{AA1A6BE2-427C-4FB6-9D28-18D069A75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0</xdr:row>
      <xdr:rowOff>0</xdr:rowOff>
    </xdr:from>
    <xdr:to>
      <xdr:col>21</xdr:col>
      <xdr:colOff>209315</xdr:colOff>
      <xdr:row>0</xdr:row>
      <xdr:rowOff>3116204</xdr:rowOff>
    </xdr:to>
    <xdr:graphicFrame macro="">
      <xdr:nvGraphicFramePr>
        <xdr:cNvPr id="5" name="Chart 4">
          <a:extLst>
            <a:ext uri="{FF2B5EF4-FFF2-40B4-BE49-F238E27FC236}">
              <a16:creationId xmlns:a16="http://schemas.microsoft.com/office/drawing/2014/main" id="{BA72C0EC-12C6-4832-9DF7-E6589DDEF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0</xdr:row>
      <xdr:rowOff>0</xdr:rowOff>
    </xdr:from>
    <xdr:to>
      <xdr:col>29</xdr:col>
      <xdr:colOff>270463</xdr:colOff>
      <xdr:row>0</xdr:row>
      <xdr:rowOff>3116204</xdr:rowOff>
    </xdr:to>
    <xdr:graphicFrame macro="">
      <xdr:nvGraphicFramePr>
        <xdr:cNvPr id="6" name="Chart 5">
          <a:extLst>
            <a:ext uri="{FF2B5EF4-FFF2-40B4-BE49-F238E27FC236}">
              <a16:creationId xmlns:a16="http://schemas.microsoft.com/office/drawing/2014/main" id="{DED3D3FD-D329-4AB8-9CE2-ED3AD51F5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7.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4143963</xdr:colOff>
      <xdr:row>0</xdr:row>
      <xdr:rowOff>3127963</xdr:rowOff>
    </xdr:to>
    <xdr:graphicFrame macro="">
      <xdr:nvGraphicFramePr>
        <xdr:cNvPr id="2" name="Chart 1">
          <a:extLst>
            <a:ext uri="{FF2B5EF4-FFF2-40B4-BE49-F238E27FC236}">
              <a16:creationId xmlns:a16="http://schemas.microsoft.com/office/drawing/2014/main" id="{773D60E0-05FF-4CB9-9CA4-2E921CCB5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4162778</xdr:colOff>
      <xdr:row>0</xdr:row>
      <xdr:rowOff>0</xdr:rowOff>
    </xdr:from>
    <xdr:to>
      <xdr:col>4</xdr:col>
      <xdr:colOff>333963</xdr:colOff>
      <xdr:row>0</xdr:row>
      <xdr:rowOff>3127963</xdr:rowOff>
    </xdr:to>
    <xdr:graphicFrame macro="">
      <xdr:nvGraphicFramePr>
        <xdr:cNvPr id="3" name="Chart 2">
          <a:extLst>
            <a:ext uri="{FF2B5EF4-FFF2-40B4-BE49-F238E27FC236}">
              <a16:creationId xmlns:a16="http://schemas.microsoft.com/office/drawing/2014/main" id="{5B7C038F-26D5-4BA3-B8D5-6B068F17F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371592</xdr:colOff>
      <xdr:row>0</xdr:row>
      <xdr:rowOff>1</xdr:rowOff>
    </xdr:from>
    <xdr:to>
      <xdr:col>13</xdr:col>
      <xdr:colOff>569148</xdr:colOff>
      <xdr:row>0</xdr:row>
      <xdr:rowOff>3116205</xdr:rowOff>
    </xdr:to>
    <xdr:graphicFrame macro="">
      <xdr:nvGraphicFramePr>
        <xdr:cNvPr id="4" name="Chart 3">
          <a:extLst>
            <a:ext uri="{FF2B5EF4-FFF2-40B4-BE49-F238E27FC236}">
              <a16:creationId xmlns:a16="http://schemas.microsoft.com/office/drawing/2014/main" id="{8157F9EA-FEBB-48AC-8094-F91B94417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0</xdr:row>
      <xdr:rowOff>0</xdr:rowOff>
    </xdr:from>
    <xdr:to>
      <xdr:col>21</xdr:col>
      <xdr:colOff>209315</xdr:colOff>
      <xdr:row>0</xdr:row>
      <xdr:rowOff>3116204</xdr:rowOff>
    </xdr:to>
    <xdr:graphicFrame macro="">
      <xdr:nvGraphicFramePr>
        <xdr:cNvPr id="5" name="Chart 4">
          <a:extLst>
            <a:ext uri="{FF2B5EF4-FFF2-40B4-BE49-F238E27FC236}">
              <a16:creationId xmlns:a16="http://schemas.microsoft.com/office/drawing/2014/main" id="{EDDD0733-A001-4524-957B-CCDB35FDF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0</xdr:row>
      <xdr:rowOff>0</xdr:rowOff>
    </xdr:from>
    <xdr:to>
      <xdr:col>29</xdr:col>
      <xdr:colOff>270463</xdr:colOff>
      <xdr:row>0</xdr:row>
      <xdr:rowOff>3116204</xdr:rowOff>
    </xdr:to>
    <xdr:graphicFrame macro="">
      <xdr:nvGraphicFramePr>
        <xdr:cNvPr id="6" name="Chart 5">
          <a:extLst>
            <a:ext uri="{FF2B5EF4-FFF2-40B4-BE49-F238E27FC236}">
              <a16:creationId xmlns:a16="http://schemas.microsoft.com/office/drawing/2014/main" id="{E6B96152-3322-417D-BE33-45501F20F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0.47171</cdr:x>
      <cdr:y>0.87937</cdr:y>
    </cdr:from>
    <cdr:to>
      <cdr:x>0.67171</cdr:x>
      <cdr:y>1</cdr:y>
    </cdr:to>
    <cdr:sp macro="" textlink="">
      <cdr:nvSpPr>
        <cdr:cNvPr id="2" name="TextBox 1">
          <a:extLst xmlns:a="http://schemas.openxmlformats.org/drawingml/2006/main">
            <a:ext uri="{FF2B5EF4-FFF2-40B4-BE49-F238E27FC236}">
              <a16:creationId xmlns:a16="http://schemas.microsoft.com/office/drawing/2014/main" id="{3D2D110B-054D-5A2A-DD87-53DC5D4D8A6D}"/>
            </a:ext>
          </a:extLst>
        </cdr:cNvPr>
        <cdr:cNvSpPr txBox="1"/>
      </cdr:nvSpPr>
      <cdr:spPr>
        <a:xfrm xmlns:a="http://schemas.openxmlformats.org/drawingml/2006/main">
          <a:off x="2156648" y="2412294"/>
          <a:ext cx="914400" cy="3309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age class</a:t>
          </a:r>
        </a:p>
      </cdr:txBody>
    </cdr:sp>
  </cdr:relSizeAnchor>
</c:userShapes>
</file>

<file path=xl/persons/person.xml><?xml version="1.0" encoding="utf-8"?>
<personList xmlns="http://schemas.microsoft.com/office/spreadsheetml/2018/threadedcomments" xmlns:x="http://schemas.openxmlformats.org/spreadsheetml/2006/main">
  <person displayName="Peter Sunde" id="{1F7D75B0-DC10-4E4D-9041-31B5DEB8F3DE}" userId="S::au223730@uni.au.dk::2ef80d90-48c5-4ab3-a300-ba8e533af08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8" dT="2024-06-25T19:48:26.53" personId="{1F7D75B0-DC10-4E4D-9041-31B5DEB8F3DE}" id="{CCC24CD9-5840-43E4-A313-3FCAAA96A80C}">
    <text>Should be as close to 1 as possible</text>
  </threadedComment>
</ThreadedComments>
</file>

<file path=xl/threadedComments/threadedComment2.xml><?xml version="1.0" encoding="utf-8"?>
<ThreadedComments xmlns="http://schemas.microsoft.com/office/spreadsheetml/2018/threadedcomments" xmlns:x="http://schemas.openxmlformats.org/spreadsheetml/2006/main">
  <threadedComment ref="B2" dT="2024-06-25T19:51:26.64" personId="{1F7D75B0-DC10-4E4D-9041-31B5DEB8F3DE}" id="{09AC514A-86CC-43E7-8650-F5F57943230E}">
    <text>The proportion of calves that are females (default=0.5 [even sex ratio])</text>
  </threadedComment>
  <threadedComment ref="A6" dT="2024-06-25T19:48:26.53" personId="{1F7D75B0-DC10-4E4D-9041-31B5DEB8F3DE}" id="{DD609470-BA65-40A6-9D9D-8B9F1953FDD4}">
    <text>Should be as close to 1 as possible</text>
  </threadedComment>
  <threadedComment ref="B6" dT="2024-06-25T19:57:14.56" personId="{1F7D75B0-DC10-4E4D-9041-31B5DEB8F3DE}" id="{7725F800-8108-4186-9806-B1468C61C5EC}">
    <text>Should be as close to 1 as possible (=population stable)</text>
  </threadedComment>
  <threadedComment ref="E7" dT="2024-06-24T19:13:38.51" personId="{1F7D75B0-DC10-4E4D-9041-31B5DEB8F3DE}" id="{DEECE54B-B6D0-4904-8817-E0BBBFB2C850}">
    <text>Number between 0 and 1. Must be at least as large as the non-hunting mortality rate</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4-06-25T19:51:26.64" personId="{1F7D75B0-DC10-4E4D-9041-31B5DEB8F3DE}" id="{0E15C710-908F-46C0-81C2-2D440F35A6EF}">
    <text>The proportion of calves that are females (default=0.5 [even sex ratio])</text>
  </threadedComment>
  <threadedComment ref="A6" dT="2024-06-25T19:48:26.53" personId="{1F7D75B0-DC10-4E4D-9041-31B5DEB8F3DE}" id="{327C1EE9-A157-40DB-AEC0-DD51084FFDE9}">
    <text>Should be as close to 1 as possible</text>
  </threadedComment>
  <threadedComment ref="B6" dT="2024-06-25T19:57:14.56" personId="{1F7D75B0-DC10-4E4D-9041-31B5DEB8F3DE}" id="{3C57E150-9EEA-4228-95E5-E755ADA13A06}">
    <text>Should be as close to 1 as possible (=population stable)</text>
  </threadedComment>
  <threadedComment ref="E7" dT="2024-06-24T19:13:38.51" personId="{1F7D75B0-DC10-4E4D-9041-31B5DEB8F3DE}" id="{00E835C2-7C5D-4188-8969-8454CBE7EB77}">
    <text>Number between 0 and 1. Must be at least as large as the non-hunting mortality rate</text>
  </threadedComment>
</ThreadedComments>
</file>

<file path=xl/threadedComments/threadedComment4.xml><?xml version="1.0" encoding="utf-8"?>
<ThreadedComments xmlns="http://schemas.microsoft.com/office/spreadsheetml/2018/threadedcomments" xmlns:x="http://schemas.openxmlformats.org/spreadsheetml/2006/main">
  <threadedComment ref="B2" dT="2024-06-25T19:51:26.64" personId="{1F7D75B0-DC10-4E4D-9041-31B5DEB8F3DE}" id="{52FA82FA-8990-4167-8E9B-DE99BBB9F75F}">
    <text>The proportion of calves that are females (default=0.5 [even sex ratio])</text>
  </threadedComment>
  <threadedComment ref="A6" dT="2024-06-25T19:48:26.53" personId="{1F7D75B0-DC10-4E4D-9041-31B5DEB8F3DE}" id="{6855538C-732A-4A46-8963-5D445C320DCC}">
    <text>Should be as close to 1 as possible</text>
  </threadedComment>
  <threadedComment ref="B6" dT="2024-06-25T19:57:14.56" personId="{1F7D75B0-DC10-4E4D-9041-31B5DEB8F3DE}" id="{9E8F93FB-045A-4E67-A201-202A33BA6A4F}">
    <text>Should be as close to 1 as possible (=population stable)</text>
  </threadedComment>
  <threadedComment ref="E7" dT="2024-06-24T19:13:38.51" personId="{1F7D75B0-DC10-4E4D-9041-31B5DEB8F3DE}" id="{C8330C1C-47DC-4CB3-A30A-E17F0B9BD20C}">
    <text>Number between 0 and 1. Must be at least as large as the non-hunting mortality rate</text>
  </threadedComment>
</ThreadedComments>
</file>

<file path=xl/threadedComments/threadedComment5.xml><?xml version="1.0" encoding="utf-8"?>
<ThreadedComments xmlns="http://schemas.microsoft.com/office/spreadsheetml/2018/threadedcomments" xmlns:x="http://schemas.openxmlformats.org/spreadsheetml/2006/main">
  <threadedComment ref="B2" dT="2024-06-25T19:51:26.64" personId="{1F7D75B0-DC10-4E4D-9041-31B5DEB8F3DE}" id="{370FB285-C16D-437A-AFD4-DAA24101308F}">
    <text>The proportion of calves that are females (default=0.5 [even sex ratio])</text>
  </threadedComment>
  <threadedComment ref="A6" dT="2024-06-25T19:48:26.53" personId="{1F7D75B0-DC10-4E4D-9041-31B5DEB8F3DE}" id="{490E0FD7-F78D-4C63-9714-758F1F068367}">
    <text>Should be as close to 1 as possible</text>
  </threadedComment>
  <threadedComment ref="B6" dT="2024-06-25T19:57:14.56" personId="{1F7D75B0-DC10-4E4D-9041-31B5DEB8F3DE}" id="{E0EDEFF9-AD14-434F-829B-FCF57150E088}">
    <text>Should be as close to 1 as possible (=population stable)</text>
  </threadedComment>
  <threadedComment ref="E7" dT="2024-06-24T19:13:38.51" personId="{1F7D75B0-DC10-4E4D-9041-31B5DEB8F3DE}" id="{5D6BA03F-4784-4CF6-9765-8D0C6F868B6E}">
    <text>Number between 0 and 1. Must be at least as large as the non-hunting mortality rate</text>
  </threadedComment>
</ThreadedComments>
</file>

<file path=xl/threadedComments/threadedComment6.xml><?xml version="1.0" encoding="utf-8"?>
<ThreadedComments xmlns="http://schemas.microsoft.com/office/spreadsheetml/2018/threadedcomments" xmlns:x="http://schemas.openxmlformats.org/spreadsheetml/2006/main">
  <threadedComment ref="B2" dT="2024-06-25T19:51:26.64" personId="{1F7D75B0-DC10-4E4D-9041-31B5DEB8F3DE}" id="{7EDF35F2-15C9-4BC0-B571-3DEA01217C81}">
    <text>The proportion of calves that are females (default=0.5 [even sex ratio])</text>
  </threadedComment>
  <threadedComment ref="A6" dT="2024-06-25T19:48:26.53" personId="{1F7D75B0-DC10-4E4D-9041-31B5DEB8F3DE}" id="{ED782CAD-E846-44F5-9558-ED0E47ADB7A1}">
    <text>Should be as close to 1 as possible</text>
  </threadedComment>
  <threadedComment ref="B6" dT="2024-06-25T19:57:14.56" personId="{1F7D75B0-DC10-4E4D-9041-31B5DEB8F3DE}" id="{607C6AEE-7906-48EE-AE9C-502A3B7E0C00}">
    <text>Should be as close to 1 as possible (=population stable)</text>
  </threadedComment>
  <threadedComment ref="E7" dT="2024-06-24T19:13:38.51" personId="{1F7D75B0-DC10-4E4D-9041-31B5DEB8F3DE}" id="{FE7BEEE9-5B5F-4E86-B7D1-22F23395C934}">
    <text>Number between 0 and 1. Must be at least as large as the non-hunting mortality rate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74"/>
  <sheetViews>
    <sheetView tabSelected="1" zoomScale="89" zoomScaleNormal="89" workbookViewId="0">
      <selection activeCell="A4" sqref="A4"/>
    </sheetView>
  </sheetViews>
  <sheetFormatPr defaultRowHeight="14.4"/>
  <cols>
    <col min="1" max="1" width="60.44140625" customWidth="1"/>
    <col min="2" max="2" width="61.6640625" style="102" customWidth="1"/>
    <col min="3" max="3" width="65.109375" customWidth="1"/>
    <col min="4" max="4" width="61.5546875" customWidth="1"/>
    <col min="5" max="5" width="60.44140625" customWidth="1"/>
  </cols>
  <sheetData>
    <row r="1" spans="1:2" ht="409.5" customHeight="1"/>
    <row r="3" spans="1:2" ht="30" customHeight="1">
      <c r="A3" s="90" t="s">
        <v>59</v>
      </c>
    </row>
    <row r="4" spans="1:2" ht="86.4">
      <c r="A4" s="103" t="s">
        <v>60</v>
      </c>
    </row>
    <row r="5" spans="1:2">
      <c r="A5" s="91" t="s">
        <v>113</v>
      </c>
    </row>
    <row r="6" spans="1:2" ht="15">
      <c r="A6" s="92"/>
    </row>
    <row r="7" spans="1:2" ht="25.8">
      <c r="A7" s="93" t="s">
        <v>55</v>
      </c>
    </row>
    <row r="8" spans="1:2" ht="151.5" customHeight="1">
      <c r="A8" s="94" t="s">
        <v>61</v>
      </c>
      <c r="B8"/>
    </row>
    <row r="9" spans="1:2" ht="85.5" customHeight="1">
      <c r="A9" s="95" t="s">
        <v>62</v>
      </c>
    </row>
    <row r="10" spans="1:2" ht="173.4">
      <c r="A10" s="96" t="s">
        <v>63</v>
      </c>
    </row>
    <row r="11" spans="1:2" ht="265.2">
      <c r="A11" s="96" t="s">
        <v>64</v>
      </c>
    </row>
    <row r="12" spans="1:2" ht="15">
      <c r="A12" s="92"/>
    </row>
    <row r="13" spans="1:2" ht="51.6">
      <c r="A13" s="97" t="s">
        <v>58</v>
      </c>
    </row>
    <row r="14" spans="1:2" ht="163.5" customHeight="1">
      <c r="A14" s="96" t="s">
        <v>65</v>
      </c>
    </row>
    <row r="15" spans="1:2" ht="245.25" customHeight="1">
      <c r="A15" s="96" t="s">
        <v>66</v>
      </c>
    </row>
    <row r="16" spans="1:2" ht="15">
      <c r="A16" s="92"/>
    </row>
    <row r="17" spans="1:1" ht="15">
      <c r="A17" s="92"/>
    </row>
    <row r="18" spans="1:1" ht="25.8">
      <c r="A18" s="93" t="s">
        <v>67</v>
      </c>
    </row>
    <row r="19" spans="1:1">
      <c r="A19" s="98" t="s">
        <v>68</v>
      </c>
    </row>
    <row r="20" spans="1:1">
      <c r="A20" s="98" t="s">
        <v>69</v>
      </c>
    </row>
    <row r="21" spans="1:1" ht="72">
      <c r="A21" s="99" t="s">
        <v>70</v>
      </c>
    </row>
    <row r="22" spans="1:1" ht="115.2">
      <c r="A22" s="99" t="s">
        <v>71</v>
      </c>
    </row>
    <row r="23" spans="1:1" ht="72">
      <c r="A23" s="99" t="s">
        <v>72</v>
      </c>
    </row>
    <row r="24" spans="1:1" ht="15">
      <c r="A24" s="100"/>
    </row>
    <row r="25" spans="1:1" ht="46.8">
      <c r="A25" s="101" t="s">
        <v>73</v>
      </c>
    </row>
    <row r="26" spans="1:1" ht="115.2">
      <c r="A26" s="99" t="s">
        <v>74</v>
      </c>
    </row>
    <row r="27" spans="1:1" ht="43.2">
      <c r="A27" s="99" t="s">
        <v>75</v>
      </c>
    </row>
    <row r="28" spans="1:1" ht="30" customHeight="1">
      <c r="A28" s="99" t="s">
        <v>76</v>
      </c>
    </row>
    <row r="29" spans="1:1" ht="30" customHeight="1">
      <c r="A29" s="99" t="s">
        <v>77</v>
      </c>
    </row>
    <row r="30" spans="1:1" ht="30" customHeight="1">
      <c r="A30" s="99" t="s">
        <v>78</v>
      </c>
    </row>
    <row r="31" spans="1:1" ht="30" customHeight="1">
      <c r="A31" s="99" t="s">
        <v>79</v>
      </c>
    </row>
    <row r="32" spans="1:1" ht="30" customHeight="1">
      <c r="A32" s="99" t="s">
        <v>80</v>
      </c>
    </row>
    <row r="33" spans="1:1" ht="30" customHeight="1">
      <c r="A33" s="99" t="s">
        <v>81</v>
      </c>
    </row>
    <row r="34" spans="1:1" ht="36.75" customHeight="1">
      <c r="A34" s="99" t="s">
        <v>82</v>
      </c>
    </row>
    <row r="35" spans="1:1" ht="30" customHeight="1">
      <c r="A35" s="99" t="s">
        <v>83</v>
      </c>
    </row>
    <row r="36" spans="1:1" ht="30" customHeight="1">
      <c r="A36" s="99" t="s">
        <v>84</v>
      </c>
    </row>
    <row r="37" spans="1:1" ht="30" customHeight="1">
      <c r="A37" s="99" t="s">
        <v>85</v>
      </c>
    </row>
    <row r="38" spans="1:1" ht="30" customHeight="1">
      <c r="A38" s="99" t="s">
        <v>86</v>
      </c>
    </row>
    <row r="39" spans="1:1" ht="30" customHeight="1">
      <c r="A39" s="99" t="s">
        <v>87</v>
      </c>
    </row>
    <row r="40" spans="1:1" ht="30" customHeight="1">
      <c r="A40" s="99" t="s">
        <v>88</v>
      </c>
    </row>
    <row r="41" spans="1:1" ht="30" customHeight="1">
      <c r="A41" s="99" t="s">
        <v>89</v>
      </c>
    </row>
    <row r="42" spans="1:1" ht="30" customHeight="1">
      <c r="A42" s="99" t="s">
        <v>90</v>
      </c>
    </row>
    <row r="43" spans="1:1" ht="15">
      <c r="A43" s="100"/>
    </row>
    <row r="44" spans="1:1" ht="46.8">
      <c r="A44" s="101" t="s">
        <v>91</v>
      </c>
    </row>
    <row r="45" spans="1:1" ht="28.8">
      <c r="A45" s="99" t="s">
        <v>92</v>
      </c>
    </row>
    <row r="46" spans="1:1" ht="43.2">
      <c r="A46" s="99" t="s">
        <v>93</v>
      </c>
    </row>
    <row r="47" spans="1:1" ht="43.2">
      <c r="A47" s="99" t="s">
        <v>94</v>
      </c>
    </row>
    <row r="48" spans="1:1" ht="24" customHeight="1">
      <c r="A48" s="99" t="s">
        <v>95</v>
      </c>
    </row>
    <row r="49" spans="1:1" ht="43.2">
      <c r="A49" s="99" t="s">
        <v>96</v>
      </c>
    </row>
    <row r="50" spans="1:1" ht="43.2">
      <c r="A50" s="99" t="s">
        <v>97</v>
      </c>
    </row>
    <row r="51" spans="1:1" ht="42.75" customHeight="1">
      <c r="A51" s="99" t="s">
        <v>98</v>
      </c>
    </row>
    <row r="52" spans="1:1" ht="46.5" customHeight="1">
      <c r="A52" s="99" t="s">
        <v>99</v>
      </c>
    </row>
    <row r="53" spans="1:1" ht="43.2">
      <c r="A53" s="99" t="s">
        <v>100</v>
      </c>
    </row>
    <row r="54" spans="1:1" ht="43.2">
      <c r="A54" s="99" t="s">
        <v>101</v>
      </c>
    </row>
    <row r="55" spans="1:1" ht="43.2">
      <c r="A55" s="99" t="s">
        <v>102</v>
      </c>
    </row>
    <row r="56" spans="1:1" ht="43.2">
      <c r="A56" s="99" t="s">
        <v>103</v>
      </c>
    </row>
    <row r="57" spans="1:1" ht="43.2">
      <c r="A57" s="99" t="s">
        <v>104</v>
      </c>
    </row>
    <row r="58" spans="1:1" ht="43.2">
      <c r="A58" s="99" t="s">
        <v>105</v>
      </c>
    </row>
    <row r="59" spans="1:1" ht="43.2">
      <c r="A59" s="99" t="s">
        <v>106</v>
      </c>
    </row>
    <row r="60" spans="1:1" ht="43.2">
      <c r="A60" s="99" t="s">
        <v>107</v>
      </c>
    </row>
    <row r="61" spans="1:1">
      <c r="A61" s="102"/>
    </row>
    <row r="62" spans="1:1">
      <c r="A62" s="102"/>
    </row>
    <row r="63" spans="1:1">
      <c r="A63" s="102"/>
    </row>
    <row r="64" spans="1:1">
      <c r="A64" s="102"/>
    </row>
    <row r="65" spans="1:1">
      <c r="A65" s="102"/>
    </row>
    <row r="66" spans="1:1">
      <c r="A66" s="102"/>
    </row>
    <row r="67" spans="1:1">
      <c r="A67" s="102"/>
    </row>
    <row r="68" spans="1:1">
      <c r="A68" s="102"/>
    </row>
    <row r="69" spans="1:1">
      <c r="A69" s="102"/>
    </row>
    <row r="70" spans="1:1">
      <c r="A70" s="102"/>
    </row>
    <row r="71" spans="1:1">
      <c r="A71" s="102"/>
    </row>
    <row r="72" spans="1:1">
      <c r="A72" s="102"/>
    </row>
    <row r="73" spans="1:1">
      <c r="A73" s="102"/>
    </row>
    <row r="74" spans="1:1">
      <c r="A74" s="102"/>
    </row>
  </sheetData>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R457"/>
  <sheetViews>
    <sheetView zoomScale="59" zoomScaleNormal="59" workbookViewId="0">
      <pane xSplit="12" ySplit="33" topLeftCell="M34" activePane="bottomRight" state="frozen"/>
      <selection pane="topRight" activeCell="M1" sqref="M1"/>
      <selection pane="bottomLeft" activeCell="A34" sqref="A34"/>
      <selection pane="bottomRight" activeCell="A22" sqref="A22"/>
    </sheetView>
  </sheetViews>
  <sheetFormatPr defaultRowHeight="14.4"/>
  <cols>
    <col min="1" max="1" width="94.33203125" customWidth="1"/>
    <col min="2" max="2" width="10.33203125" customWidth="1"/>
    <col min="3" max="3" width="3.6640625" customWidth="1"/>
    <col min="4" max="4" width="11.33203125" customWidth="1"/>
    <col min="5" max="5" width="8.109375" customWidth="1"/>
    <col min="6" max="6" width="4.5546875" customWidth="1"/>
    <col min="8" max="8" width="4.6640625" customWidth="1"/>
    <col min="9" max="9" width="12.109375" customWidth="1"/>
    <col min="10" max="10" width="4" customWidth="1"/>
    <col min="11" max="11" width="8.109375" customWidth="1"/>
    <col min="13" max="13" width="5.44140625" customWidth="1"/>
    <col min="14" max="14" width="13.33203125" customWidth="1"/>
    <col min="15" max="15" width="11.88671875" customWidth="1"/>
    <col min="16" max="16" width="11.109375" customWidth="1"/>
    <col min="17" max="17" width="4.5546875" customWidth="1"/>
    <col min="18" max="18" width="13.109375" customWidth="1"/>
    <col min="21" max="21" width="6.44140625" customWidth="1"/>
    <col min="22" max="22" width="11.109375" bestFit="1" customWidth="1"/>
    <col min="23" max="27" width="11.109375" customWidth="1"/>
    <col min="28" max="28" width="5.44140625" style="5" customWidth="1"/>
    <col min="29" max="29" width="10.5546875" style="5" customWidth="1"/>
    <col min="30" max="30" width="6.109375" style="5" customWidth="1"/>
    <col min="31" max="31" width="10.109375" style="5" customWidth="1"/>
    <col min="32" max="32" width="9.109375" style="5" customWidth="1"/>
    <col min="33" max="34" width="9.109375" style="5" hidden="1" customWidth="1"/>
    <col min="35" max="35" width="0.109375" style="5" customWidth="1"/>
    <col min="36" max="39" width="9.109375" style="5"/>
  </cols>
  <sheetData>
    <row r="1" spans="1:49" ht="283.5" customHeight="1" thickBot="1">
      <c r="A1" s="35" t="s">
        <v>29</v>
      </c>
      <c r="AB1"/>
      <c r="AC1"/>
      <c r="AD1"/>
      <c r="AE1"/>
      <c r="AF1"/>
      <c r="AG1"/>
      <c r="AH1"/>
      <c r="AI1"/>
      <c r="AJ1"/>
      <c r="AK1"/>
      <c r="AL1"/>
      <c r="AM1"/>
    </row>
    <row r="2" spans="1:49" ht="15" thickBot="1">
      <c r="A2" s="42" t="s">
        <v>32</v>
      </c>
      <c r="B2" s="79">
        <v>0.4</v>
      </c>
      <c r="AB2"/>
      <c r="AC2"/>
      <c r="AD2"/>
      <c r="AE2"/>
      <c r="AF2"/>
      <c r="AG2"/>
      <c r="AH2"/>
      <c r="AI2"/>
      <c r="AJ2"/>
      <c r="AK2"/>
      <c r="AL2"/>
      <c r="AM2"/>
    </row>
    <row r="3" spans="1:49" ht="15" thickBot="1">
      <c r="A3" s="42" t="s">
        <v>41</v>
      </c>
      <c r="B3" s="79">
        <v>1000</v>
      </c>
      <c r="F3" s="33"/>
      <c r="AB3"/>
      <c r="AC3"/>
      <c r="AD3"/>
      <c r="AE3"/>
      <c r="AF3"/>
      <c r="AG3"/>
      <c r="AH3"/>
      <c r="AI3"/>
      <c r="AJ3"/>
      <c r="AK3"/>
      <c r="AL3"/>
      <c r="AM3"/>
    </row>
    <row r="4" spans="1:49" ht="15" thickBot="1">
      <c r="A4" s="42" t="s">
        <v>34</v>
      </c>
      <c r="B4" s="80">
        <v>0.02</v>
      </c>
      <c r="F4" s="34"/>
      <c r="N4" s="1" t="s">
        <v>56</v>
      </c>
      <c r="AB4"/>
      <c r="AC4"/>
      <c r="AD4"/>
      <c r="AE4"/>
      <c r="AF4"/>
      <c r="AG4"/>
      <c r="AH4"/>
      <c r="AI4"/>
      <c r="AJ4"/>
      <c r="AK4"/>
      <c r="AL4"/>
      <c r="AM4"/>
    </row>
    <row r="5" spans="1:49" ht="15" thickBot="1">
      <c r="A5" s="26" t="s">
        <v>35</v>
      </c>
      <c r="B5" s="40">
        <f>B4*B7/B15</f>
        <v>1.416603650694994E-2</v>
      </c>
      <c r="AB5"/>
      <c r="AC5"/>
      <c r="AD5"/>
      <c r="AE5"/>
      <c r="AF5"/>
      <c r="AG5"/>
      <c r="AH5"/>
      <c r="AI5"/>
      <c r="AJ5"/>
      <c r="AK5"/>
      <c r="AL5"/>
      <c r="AM5"/>
    </row>
    <row r="6" spans="1:49" ht="45" customHeight="1" thickBot="1">
      <c r="A6" s="26" t="s">
        <v>28</v>
      </c>
      <c r="B6" s="41">
        <f>(CZ73/D73)^(1/100)</f>
        <v>0.96516037996112602</v>
      </c>
      <c r="N6" s="111" t="s">
        <v>3</v>
      </c>
      <c r="O6" s="112"/>
      <c r="P6" s="113"/>
      <c r="R6" s="111" t="s">
        <v>2</v>
      </c>
      <c r="S6" s="112"/>
      <c r="T6" s="113"/>
      <c r="V6" s="111" t="s">
        <v>46</v>
      </c>
      <c r="W6" s="117"/>
      <c r="X6" s="117"/>
      <c r="Y6" s="110"/>
      <c r="Z6" s="121" t="s">
        <v>44</v>
      </c>
      <c r="AA6" s="122"/>
      <c r="AB6"/>
      <c r="AC6" s="119" t="s">
        <v>47</v>
      </c>
      <c r="AD6"/>
      <c r="AE6" s="111" t="s">
        <v>48</v>
      </c>
      <c r="AF6" s="112"/>
      <c r="AG6" s="112"/>
      <c r="AH6" s="112"/>
      <c r="AI6" s="117"/>
      <c r="AJ6" s="117"/>
      <c r="AK6" s="117"/>
      <c r="AL6" s="117"/>
      <c r="AM6" s="110"/>
      <c r="AP6" s="6" t="s">
        <v>13</v>
      </c>
      <c r="AQ6" s="6"/>
      <c r="AS6" s="6" t="s">
        <v>14</v>
      </c>
      <c r="AV6" s="6" t="s">
        <v>53</v>
      </c>
    </row>
    <row r="7" spans="1:49" ht="29.4" thickBot="1">
      <c r="A7" s="26" t="s">
        <v>37</v>
      </c>
      <c r="B7" s="26">
        <f>B3</f>
        <v>1000</v>
      </c>
      <c r="D7" t="s">
        <v>4</v>
      </c>
      <c r="E7" s="36" t="s">
        <v>30</v>
      </c>
      <c r="F7" s="37"/>
      <c r="G7" s="37"/>
      <c r="H7" s="15"/>
      <c r="I7" s="115" t="s">
        <v>31</v>
      </c>
      <c r="K7" s="114" t="s">
        <v>40</v>
      </c>
      <c r="L7" s="107"/>
      <c r="N7" s="52" t="s">
        <v>11</v>
      </c>
      <c r="O7" s="111" t="s">
        <v>20</v>
      </c>
      <c r="P7" s="110"/>
      <c r="R7" s="52" t="s">
        <v>11</v>
      </c>
      <c r="S7" s="111" t="s">
        <v>20</v>
      </c>
      <c r="T7" s="110"/>
      <c r="V7" s="118" t="s">
        <v>6</v>
      </c>
      <c r="W7" s="110"/>
      <c r="X7" s="118" t="s">
        <v>45</v>
      </c>
      <c r="Y7" s="110"/>
      <c r="Z7" s="42" t="s">
        <v>8</v>
      </c>
      <c r="AA7" s="77"/>
      <c r="AB7" s="2"/>
      <c r="AC7" s="120"/>
      <c r="AD7" s="2"/>
      <c r="AE7" s="118" t="s">
        <v>50</v>
      </c>
      <c r="AF7" s="110"/>
      <c r="AG7" s="53" t="s">
        <v>49</v>
      </c>
      <c r="AH7" s="54"/>
      <c r="AI7" s="55"/>
      <c r="AJ7" s="109" t="s">
        <v>51</v>
      </c>
      <c r="AK7" s="110"/>
      <c r="AL7" s="109" t="s">
        <v>52</v>
      </c>
      <c r="AM7" s="110"/>
      <c r="AN7" s="2"/>
      <c r="AO7" s="2"/>
      <c r="AP7" s="108" t="s">
        <v>16</v>
      </c>
      <c r="AQ7" s="107"/>
      <c r="AS7" s="106" t="s">
        <v>15</v>
      </c>
      <c r="AT7" s="107"/>
      <c r="AV7" s="106" t="s">
        <v>54</v>
      </c>
      <c r="AW7" s="107"/>
    </row>
    <row r="8" spans="1:49" ht="15" thickBot="1">
      <c r="A8" s="26" t="s">
        <v>38</v>
      </c>
      <c r="B8" s="29">
        <f>SUM(AQ10:AQ33)</f>
        <v>429.2404897946239</v>
      </c>
      <c r="E8" s="38" t="s">
        <v>3</v>
      </c>
      <c r="F8" s="39"/>
      <c r="G8" s="39" t="s">
        <v>2</v>
      </c>
      <c r="H8" s="32"/>
      <c r="I8" s="116"/>
      <c r="K8" s="38" t="s">
        <v>3</v>
      </c>
      <c r="L8" s="32" t="s">
        <v>2</v>
      </c>
      <c r="N8" s="42" t="s">
        <v>1</v>
      </c>
      <c r="O8" s="73" t="s">
        <v>5</v>
      </c>
      <c r="P8" s="54" t="s">
        <v>12</v>
      </c>
      <c r="R8" s="42" t="s">
        <v>1</v>
      </c>
      <c r="S8" s="73" t="s">
        <v>5</v>
      </c>
      <c r="T8" s="54" t="s">
        <v>12</v>
      </c>
      <c r="U8" s="2"/>
      <c r="V8" s="74" t="s">
        <v>7</v>
      </c>
      <c r="W8" s="75" t="s">
        <v>0</v>
      </c>
      <c r="X8" s="74" t="s">
        <v>7</v>
      </c>
      <c r="Y8" s="75" t="s">
        <v>0</v>
      </c>
      <c r="Z8" s="74" t="s">
        <v>7</v>
      </c>
      <c r="AA8" s="75" t="s">
        <v>0</v>
      </c>
      <c r="AB8"/>
      <c r="AC8" s="43"/>
      <c r="AD8"/>
      <c r="AE8" s="74" t="s">
        <v>7</v>
      </c>
      <c r="AF8" s="75" t="s">
        <v>0</v>
      </c>
      <c r="AG8" s="74" t="s">
        <v>7</v>
      </c>
      <c r="AH8" s="75" t="s">
        <v>0</v>
      </c>
      <c r="AI8" s="76"/>
      <c r="AJ8" s="74" t="s">
        <v>7</v>
      </c>
      <c r="AK8" s="75" t="s">
        <v>0</v>
      </c>
      <c r="AL8" s="74" t="s">
        <v>7</v>
      </c>
      <c r="AM8" s="75" t="s">
        <v>0</v>
      </c>
      <c r="AO8" t="s">
        <v>4</v>
      </c>
      <c r="AP8" s="7" t="s">
        <v>7</v>
      </c>
      <c r="AQ8" s="8" t="s">
        <v>0</v>
      </c>
      <c r="AS8" s="7" t="s">
        <v>7</v>
      </c>
      <c r="AT8" s="8" t="s">
        <v>0</v>
      </c>
      <c r="AV8" s="7" t="s">
        <v>7</v>
      </c>
      <c r="AW8" s="8" t="s">
        <v>0</v>
      </c>
    </row>
    <row r="9" spans="1:49">
      <c r="A9" s="26" t="s">
        <v>39</v>
      </c>
      <c r="B9" s="29">
        <f>SUM(AP10:AP33)</f>
        <v>570.7595102053757</v>
      </c>
      <c r="D9">
        <v>0</v>
      </c>
      <c r="E9" s="81">
        <v>0.35</v>
      </c>
      <c r="F9" s="67" t="str">
        <f t="shared" ref="F9:F33" si="0">IF(Z9&gt;=AV9,"OK","Error: non-hunting mortality rate exceeds total mortality rate! ")</f>
        <v>OK</v>
      </c>
      <c r="G9" s="81">
        <v>0.35</v>
      </c>
      <c r="H9" s="67" t="str">
        <f t="shared" ref="H9:H33" si="1">IF(AA9&gt;=AW9,"OK","Error: non-hunting mortality rate exceeds total mortality rate!")</f>
        <v>OK</v>
      </c>
      <c r="I9" s="84">
        <v>0</v>
      </c>
      <c r="K9" s="81">
        <v>1</v>
      </c>
      <c r="L9" s="87">
        <v>1</v>
      </c>
      <c r="N9" s="47">
        <v>1</v>
      </c>
      <c r="O9" s="56">
        <f t="shared" ref="O9:O33" si="2">N9/N$35</f>
        <v>0.23614689637943803</v>
      </c>
      <c r="P9" s="50" t="s">
        <v>43</v>
      </c>
      <c r="R9" s="47">
        <v>1</v>
      </c>
      <c r="S9" s="56">
        <f t="shared" ref="S9:S33" si="3">R9/R$35</f>
        <v>0.38142464001071513</v>
      </c>
      <c r="T9" s="50" t="s">
        <v>43</v>
      </c>
      <c r="V9" s="47">
        <f>N9*($B$2*2)/($N$35+$R$35-2)</f>
        <v>0.16473100263966955</v>
      </c>
      <c r="W9" s="59">
        <f>R9*(1-$B$2)*2/($N$35+$R$35-2)</f>
        <v>0.2470965039595043</v>
      </c>
      <c r="X9" s="60">
        <f t="shared" ref="X9:X33" si="4">V9*$B$3</f>
        <v>164.73100263966955</v>
      </c>
      <c r="Y9" s="61">
        <f t="shared" ref="Y9:Y33" si="5">W9*$B$3</f>
        <v>247.0965039595043</v>
      </c>
      <c r="Z9" s="60">
        <f>X9-X10</f>
        <v>50.037475731320271</v>
      </c>
      <c r="AA9" s="61">
        <f>Y9-Y10</f>
        <v>75.056213596980399</v>
      </c>
      <c r="AB9" s="3"/>
      <c r="AC9" s="51"/>
      <c r="AD9" s="3"/>
      <c r="AE9" s="68">
        <f t="shared" ref="AE9:AE33" si="6">V9*K9</f>
        <v>0.16473100263966955</v>
      </c>
      <c r="AF9" s="69">
        <f t="shared" ref="AF9:AF33" si="7">W9*L9</f>
        <v>0.2470965039595043</v>
      </c>
      <c r="AG9" s="60">
        <f t="shared" ref="AG9:AG33" si="8">AE9/($AE$37+$AF$37)*$B$13</f>
        <v>2.3335853972200256</v>
      </c>
      <c r="AH9" s="61">
        <f t="shared" ref="AH9:AH33" si="9">AF9/($AE$37+$AF$37)*$B$13</f>
        <v>3.5003780958300377</v>
      </c>
      <c r="AI9" s="26"/>
      <c r="AJ9" s="47">
        <f t="shared" ref="AJ9:AJ33" si="10">AG9/X9</f>
        <v>1.4166036506949939E-2</v>
      </c>
      <c r="AK9" s="59">
        <f t="shared" ref="AK9:AK33" si="11">AH9/Y9</f>
        <v>1.4166036506949937E-2</v>
      </c>
      <c r="AL9" s="68">
        <f t="shared" ref="AL9:AL33" si="12">AG9/Z9</f>
        <v>4.6636753015887045E-2</v>
      </c>
      <c r="AM9" s="69">
        <f t="shared" ref="AM9:AM33" si="13">AH9/AA9</f>
        <v>4.6636753015887045E-2</v>
      </c>
      <c r="AN9" s="44"/>
      <c r="AO9">
        <v>0</v>
      </c>
      <c r="AP9" s="9">
        <f t="shared" ref="AP9:AP33" si="14">X9</f>
        <v>164.73100263966955</v>
      </c>
      <c r="AQ9" s="10">
        <f t="shared" ref="AQ9:AQ33" si="15">Y9</f>
        <v>247.0965039595043</v>
      </c>
      <c r="AS9" s="60">
        <f t="shared" ref="AS9:AS33" si="16">Z9-AG9</f>
        <v>47.703890334100244</v>
      </c>
      <c r="AT9" s="61">
        <f t="shared" ref="AT9:AT33" si="17">AA9-AH9</f>
        <v>71.555835501150355</v>
      </c>
      <c r="AV9" s="60">
        <f t="shared" ref="AV9:AV33" si="18">AG9</f>
        <v>2.3335853972200256</v>
      </c>
      <c r="AW9" s="61">
        <f t="shared" ref="AW9:AW33" si="19">AH9</f>
        <v>3.5003780958300377</v>
      </c>
    </row>
    <row r="10" spans="1:49">
      <c r="A10" s="26" t="s">
        <v>25</v>
      </c>
      <c r="B10" s="30">
        <f>W36</f>
        <v>0.42924048979462387</v>
      </c>
      <c r="D10">
        <v>1</v>
      </c>
      <c r="E10" s="82">
        <v>0.2</v>
      </c>
      <c r="F10" s="58" t="str">
        <f t="shared" si="0"/>
        <v>OK</v>
      </c>
      <c r="G10" s="82">
        <v>0.35</v>
      </c>
      <c r="H10" s="58" t="str">
        <f t="shared" si="1"/>
        <v>OK</v>
      </c>
      <c r="I10" s="85">
        <v>0</v>
      </c>
      <c r="K10" s="82">
        <v>1</v>
      </c>
      <c r="L10" s="88">
        <v>1</v>
      </c>
      <c r="N10" s="47">
        <f t="shared" ref="N10:N33" si="20">N9*(1-E9)</f>
        <v>0.65</v>
      </c>
      <c r="O10" s="56">
        <f t="shared" si="2"/>
        <v>0.15349548264663473</v>
      </c>
      <c r="P10" s="45">
        <f t="shared" ref="P10:P33" si="21">N10/(N$35-1)</f>
        <v>0.20094895460800852</v>
      </c>
      <c r="R10" s="47">
        <f t="shared" ref="R10:R33" si="22">R9*(1-G9)</f>
        <v>0.65</v>
      </c>
      <c r="S10" s="56">
        <f t="shared" si="3"/>
        <v>0.24792601600696484</v>
      </c>
      <c r="T10" s="45">
        <f t="shared" ref="T10:T33" si="23">R10/(R$35-1)</f>
        <v>0.40080163556993204</v>
      </c>
      <c r="V10" s="47">
        <f t="shared" ref="V10:V33" si="24">N10*($B$2*2)/($N$35*($B$2*2)+$R$35*((1-$B$2)*2)-2)</f>
        <v>0.11469352690834929</v>
      </c>
      <c r="W10" s="59">
        <f t="shared" ref="W10:W33" si="25">R10*(1-$B$2)*2/($N$35*($B$2*2)+$R$35*((1-$B$2)*2)-2)</f>
        <v>0.17204029036252391</v>
      </c>
      <c r="X10" s="60">
        <f t="shared" si="4"/>
        <v>114.69352690834928</v>
      </c>
      <c r="Y10" s="61">
        <f t="shared" si="5"/>
        <v>172.0402903625239</v>
      </c>
      <c r="Z10" s="60">
        <f>X10-X11</f>
        <v>22.938705381669848</v>
      </c>
      <c r="AA10" s="61">
        <f>Y10-Y11</f>
        <v>60.214101626883348</v>
      </c>
      <c r="AB10" s="3"/>
      <c r="AC10" s="51"/>
      <c r="AD10" s="3"/>
      <c r="AE10" s="68">
        <f t="shared" si="6"/>
        <v>0.11469352690834929</v>
      </c>
      <c r="AF10" s="69">
        <f t="shared" si="7"/>
        <v>0.17204029036252391</v>
      </c>
      <c r="AG10" s="60">
        <f t="shared" si="8"/>
        <v>1.6247526892945214</v>
      </c>
      <c r="AH10" s="61">
        <f t="shared" si="9"/>
        <v>2.4371290339417815</v>
      </c>
      <c r="AI10" s="26"/>
      <c r="AJ10" s="47">
        <f t="shared" si="10"/>
        <v>1.4166036506949942E-2</v>
      </c>
      <c r="AK10" s="59">
        <f t="shared" si="11"/>
        <v>1.416603650694994E-2</v>
      </c>
      <c r="AL10" s="68">
        <f t="shared" si="12"/>
        <v>7.0830182534749736E-2</v>
      </c>
      <c r="AM10" s="69">
        <f t="shared" si="13"/>
        <v>4.0474390019856983E-2</v>
      </c>
      <c r="AN10" s="44"/>
      <c r="AO10">
        <v>1</v>
      </c>
      <c r="AP10" s="60">
        <f t="shared" si="14"/>
        <v>114.69352690834928</v>
      </c>
      <c r="AQ10" s="61">
        <f t="shared" si="15"/>
        <v>172.0402903625239</v>
      </c>
      <c r="AS10" s="60">
        <f t="shared" si="16"/>
        <v>21.313952692375327</v>
      </c>
      <c r="AT10" s="61">
        <f t="shared" si="17"/>
        <v>57.776972592941569</v>
      </c>
      <c r="AV10" s="60">
        <f t="shared" si="18"/>
        <v>1.6247526892945214</v>
      </c>
      <c r="AW10" s="61">
        <f t="shared" si="19"/>
        <v>2.4371290339417815</v>
      </c>
    </row>
    <row r="11" spans="1:49">
      <c r="A11" s="26" t="s">
        <v>21</v>
      </c>
      <c r="B11" s="25">
        <f>AP9+AQ9</f>
        <v>411.82750659917383</v>
      </c>
      <c r="D11">
        <v>2</v>
      </c>
      <c r="E11" s="82">
        <v>0.2</v>
      </c>
      <c r="F11" s="58" t="str">
        <f t="shared" si="0"/>
        <v>OK</v>
      </c>
      <c r="G11" s="82">
        <v>0.35</v>
      </c>
      <c r="H11" s="58" t="str">
        <f t="shared" si="1"/>
        <v>OK</v>
      </c>
      <c r="I11" s="85">
        <v>0.56999999999999995</v>
      </c>
      <c r="K11" s="82">
        <v>1</v>
      </c>
      <c r="L11" s="88">
        <v>1</v>
      </c>
      <c r="N11" s="47">
        <f t="shared" si="20"/>
        <v>0.52</v>
      </c>
      <c r="O11" s="56">
        <f t="shared" si="2"/>
        <v>0.12279638611730778</v>
      </c>
      <c r="P11" s="45">
        <f t="shared" si="21"/>
        <v>0.1607591636864068</v>
      </c>
      <c r="R11" s="49">
        <f t="shared" si="22"/>
        <v>0.42250000000000004</v>
      </c>
      <c r="S11" s="56">
        <f t="shared" si="3"/>
        <v>0.16115191040452717</v>
      </c>
      <c r="T11" s="45">
        <f t="shared" si="23"/>
        <v>0.26052106312045581</v>
      </c>
      <c r="V11" s="47">
        <f t="shared" si="24"/>
        <v>9.1754821526679436E-2</v>
      </c>
      <c r="W11" s="59">
        <f t="shared" si="25"/>
        <v>0.11182618873564056</v>
      </c>
      <c r="X11" s="60">
        <f t="shared" si="4"/>
        <v>91.754821526679436</v>
      </c>
      <c r="Y11" s="61">
        <f t="shared" si="5"/>
        <v>111.82618873564056</v>
      </c>
      <c r="Z11" s="60">
        <f t="shared" ref="Z11:AA33" si="26">X11-X12</f>
        <v>18.350964305335893</v>
      </c>
      <c r="AA11" s="61">
        <f t="shared" si="26"/>
        <v>39.139166057474185</v>
      </c>
      <c r="AB11" s="3"/>
      <c r="AC11" s="65">
        <f t="shared" ref="AC11:AC33" si="27">X11*I11</f>
        <v>52.300248270207277</v>
      </c>
      <c r="AD11" s="3"/>
      <c r="AE11" s="68">
        <f t="shared" si="6"/>
        <v>9.1754821526679436E-2</v>
      </c>
      <c r="AF11" s="69">
        <f t="shared" si="7"/>
        <v>0.11182618873564056</v>
      </c>
      <c r="AG11" s="60">
        <f t="shared" si="8"/>
        <v>1.2998021514356171</v>
      </c>
      <c r="AH11" s="61">
        <f t="shared" si="9"/>
        <v>1.5841338720621581</v>
      </c>
      <c r="AI11" s="26"/>
      <c r="AJ11" s="47">
        <f t="shared" si="10"/>
        <v>1.4166036506949939E-2</v>
      </c>
      <c r="AK11" s="59">
        <f t="shared" si="11"/>
        <v>1.4166036506949939E-2</v>
      </c>
      <c r="AL11" s="68">
        <f t="shared" si="12"/>
        <v>7.0830182534749681E-2</v>
      </c>
      <c r="AM11" s="69">
        <f t="shared" si="13"/>
        <v>4.0474390019856976E-2</v>
      </c>
      <c r="AN11" s="44"/>
      <c r="AO11">
        <v>2</v>
      </c>
      <c r="AP11" s="60">
        <f t="shared" si="14"/>
        <v>91.754821526679436</v>
      </c>
      <c r="AQ11" s="61">
        <f t="shared" si="15"/>
        <v>111.82618873564056</v>
      </c>
      <c r="AS11" s="60">
        <f t="shared" si="16"/>
        <v>17.051162153900275</v>
      </c>
      <c r="AT11" s="61">
        <f t="shared" si="17"/>
        <v>37.555032185412024</v>
      </c>
      <c r="AV11" s="60">
        <f t="shared" si="18"/>
        <v>1.2998021514356171</v>
      </c>
      <c r="AW11" s="61">
        <f t="shared" si="19"/>
        <v>1.5841338720621581</v>
      </c>
    </row>
    <row r="12" spans="1:49">
      <c r="A12" s="26" t="s">
        <v>42</v>
      </c>
      <c r="B12" s="25">
        <f>B13+B14</f>
        <v>411.82750659917383</v>
      </c>
      <c r="D12">
        <v>3</v>
      </c>
      <c r="E12" s="82">
        <v>0.2</v>
      </c>
      <c r="F12" s="58" t="str">
        <f t="shared" si="0"/>
        <v>OK</v>
      </c>
      <c r="G12" s="82">
        <v>0.5</v>
      </c>
      <c r="H12" s="58" t="str">
        <f t="shared" si="1"/>
        <v>OK</v>
      </c>
      <c r="I12" s="85">
        <v>0.82</v>
      </c>
      <c r="K12" s="82">
        <v>1</v>
      </c>
      <c r="L12" s="88">
        <v>1</v>
      </c>
      <c r="N12" s="47">
        <f t="shared" si="20"/>
        <v>0.41600000000000004</v>
      </c>
      <c r="O12" s="56">
        <f t="shared" si="2"/>
        <v>9.8237108893846237E-2</v>
      </c>
      <c r="P12" s="45">
        <f t="shared" si="21"/>
        <v>0.12860733094912546</v>
      </c>
      <c r="R12" s="47">
        <f t="shared" si="22"/>
        <v>0.27462500000000006</v>
      </c>
      <c r="S12" s="56">
        <f t="shared" si="3"/>
        <v>0.10474874176294267</v>
      </c>
      <c r="T12" s="45">
        <f t="shared" si="23"/>
        <v>0.16933869102829632</v>
      </c>
      <c r="V12" s="47">
        <f t="shared" si="24"/>
        <v>7.3403857221343544E-2</v>
      </c>
      <c r="W12" s="59">
        <f t="shared" si="25"/>
        <v>7.2687022678166374E-2</v>
      </c>
      <c r="X12" s="60">
        <f t="shared" si="4"/>
        <v>73.403857221343543</v>
      </c>
      <c r="Y12" s="61">
        <f t="shared" si="5"/>
        <v>72.687022678166372</v>
      </c>
      <c r="Z12" s="60">
        <f t="shared" si="26"/>
        <v>14.680771444268707</v>
      </c>
      <c r="AA12" s="61">
        <f t="shared" si="26"/>
        <v>36.343511339083186</v>
      </c>
      <c r="AB12" s="3"/>
      <c r="AC12" s="65">
        <f t="shared" si="27"/>
        <v>60.1911629215017</v>
      </c>
      <c r="AD12" s="3"/>
      <c r="AE12" s="68">
        <f t="shared" si="6"/>
        <v>7.3403857221343544E-2</v>
      </c>
      <c r="AF12" s="69">
        <f t="shared" si="7"/>
        <v>7.2687022678166374E-2</v>
      </c>
      <c r="AG12" s="60">
        <f t="shared" si="8"/>
        <v>1.0398417211484936</v>
      </c>
      <c r="AH12" s="61">
        <f t="shared" si="9"/>
        <v>1.0296870168404029</v>
      </c>
      <c r="AI12" s="26"/>
      <c r="AJ12" s="47">
        <f t="shared" si="10"/>
        <v>1.416603650694994E-2</v>
      </c>
      <c r="AK12" s="59">
        <f t="shared" si="11"/>
        <v>1.4166036506949939E-2</v>
      </c>
      <c r="AL12" s="68">
        <f t="shared" si="12"/>
        <v>7.0830182534749708E-2</v>
      </c>
      <c r="AM12" s="69">
        <f t="shared" si="13"/>
        <v>2.8332073013899877E-2</v>
      </c>
      <c r="AN12" s="44"/>
      <c r="AO12">
        <v>3</v>
      </c>
      <c r="AP12" s="60">
        <f t="shared" si="14"/>
        <v>73.403857221343543</v>
      </c>
      <c r="AQ12" s="61">
        <f t="shared" si="15"/>
        <v>72.687022678166372</v>
      </c>
      <c r="AS12" s="60">
        <f t="shared" si="16"/>
        <v>13.640929723120214</v>
      </c>
      <c r="AT12" s="61">
        <f t="shared" si="17"/>
        <v>35.31382432224278</v>
      </c>
      <c r="AV12" s="60">
        <f t="shared" si="18"/>
        <v>1.0398417211484936</v>
      </c>
      <c r="AW12" s="61">
        <f t="shared" si="19"/>
        <v>1.0296870168404029</v>
      </c>
    </row>
    <row r="13" spans="1:49">
      <c r="A13" s="26" t="s">
        <v>36</v>
      </c>
      <c r="B13" s="26">
        <f>B3*B4</f>
        <v>20</v>
      </c>
      <c r="D13">
        <v>4</v>
      </c>
      <c r="E13" s="82">
        <v>0.2</v>
      </c>
      <c r="F13" s="58" t="str">
        <f t="shared" si="0"/>
        <v>OK</v>
      </c>
      <c r="G13" s="82">
        <v>0.5</v>
      </c>
      <c r="H13" s="58" t="str">
        <f t="shared" si="1"/>
        <v>OK</v>
      </c>
      <c r="I13" s="85">
        <v>0.82</v>
      </c>
      <c r="K13" s="82">
        <v>1</v>
      </c>
      <c r="L13" s="88">
        <v>1</v>
      </c>
      <c r="N13" s="47">
        <f t="shared" si="20"/>
        <v>0.33280000000000004</v>
      </c>
      <c r="O13" s="56">
        <f t="shared" si="2"/>
        <v>7.8589687115076981E-2</v>
      </c>
      <c r="P13" s="45">
        <f t="shared" si="21"/>
        <v>0.10288586475930037</v>
      </c>
      <c r="R13" s="47">
        <f t="shared" si="22"/>
        <v>0.13731250000000003</v>
      </c>
      <c r="S13" s="56">
        <f t="shared" si="3"/>
        <v>5.2374370881471337E-2</v>
      </c>
      <c r="T13" s="45">
        <f t="shared" si="23"/>
        <v>8.4669345514148162E-2</v>
      </c>
      <c r="V13" s="47">
        <f t="shared" si="24"/>
        <v>5.8723085777074836E-2</v>
      </c>
      <c r="W13" s="59">
        <f t="shared" si="25"/>
        <v>3.6343511339083187E-2</v>
      </c>
      <c r="X13" s="60">
        <f t="shared" si="4"/>
        <v>58.723085777074836</v>
      </c>
      <c r="Y13" s="61">
        <f t="shared" si="5"/>
        <v>36.343511339083186</v>
      </c>
      <c r="Z13" s="60">
        <f t="shared" si="26"/>
        <v>11.744617155414964</v>
      </c>
      <c r="AA13" s="61">
        <f t="shared" si="26"/>
        <v>18.171755669541593</v>
      </c>
      <c r="AB13" s="3"/>
      <c r="AC13" s="65">
        <f t="shared" si="27"/>
        <v>48.152930337201362</v>
      </c>
      <c r="AD13" s="3"/>
      <c r="AE13" s="47">
        <f t="shared" si="6"/>
        <v>5.8723085777074836E-2</v>
      </c>
      <c r="AF13" s="59">
        <f t="shared" si="7"/>
        <v>3.6343511339083187E-2</v>
      </c>
      <c r="AG13" s="60">
        <f t="shared" si="8"/>
        <v>0.83187337691879482</v>
      </c>
      <c r="AH13" s="61">
        <f t="shared" si="9"/>
        <v>0.51484350842020143</v>
      </c>
      <c r="AI13" s="26"/>
      <c r="AJ13" s="47">
        <f t="shared" si="10"/>
        <v>1.4166036506949939E-2</v>
      </c>
      <c r="AK13" s="59">
        <f t="shared" si="11"/>
        <v>1.4166036506949939E-2</v>
      </c>
      <c r="AL13" s="68">
        <f t="shared" si="12"/>
        <v>7.0830182534749708E-2</v>
      </c>
      <c r="AM13" s="69">
        <f t="shared" si="13"/>
        <v>2.8332073013899877E-2</v>
      </c>
      <c r="AN13" s="44"/>
      <c r="AO13">
        <v>4</v>
      </c>
      <c r="AP13" s="60">
        <f t="shared" si="14"/>
        <v>58.723085777074836</v>
      </c>
      <c r="AQ13" s="61">
        <f t="shared" si="15"/>
        <v>36.343511339083186</v>
      </c>
      <c r="AS13" s="60">
        <f t="shared" si="16"/>
        <v>10.91274377849617</v>
      </c>
      <c r="AT13" s="61">
        <f t="shared" si="17"/>
        <v>17.65691216112139</v>
      </c>
      <c r="AV13" s="60">
        <f t="shared" si="18"/>
        <v>0.83187337691879482</v>
      </c>
      <c r="AW13" s="61">
        <f t="shared" si="19"/>
        <v>0.51484350842020143</v>
      </c>
    </row>
    <row r="14" spans="1:49">
      <c r="A14" s="26" t="s">
        <v>23</v>
      </c>
      <c r="B14" s="27">
        <f>AT36</f>
        <v>391.82750659917383</v>
      </c>
      <c r="D14">
        <v>5</v>
      </c>
      <c r="E14" s="82">
        <v>0.2</v>
      </c>
      <c r="F14" s="58" t="str">
        <f t="shared" si="0"/>
        <v>OK</v>
      </c>
      <c r="G14" s="82">
        <v>0.5</v>
      </c>
      <c r="H14" s="58" t="str">
        <f t="shared" si="1"/>
        <v>OK</v>
      </c>
      <c r="I14" s="85">
        <v>0.82</v>
      </c>
      <c r="K14" s="82">
        <v>1</v>
      </c>
      <c r="L14" s="88">
        <v>1</v>
      </c>
      <c r="N14" s="47">
        <f t="shared" si="20"/>
        <v>0.26624000000000003</v>
      </c>
      <c r="O14" s="56">
        <f t="shared" si="2"/>
        <v>6.2871749692061593E-2</v>
      </c>
      <c r="P14" s="45">
        <f t="shared" si="21"/>
        <v>8.2308691807440298E-2</v>
      </c>
      <c r="R14" s="47">
        <f t="shared" si="22"/>
        <v>6.8656250000000016E-2</v>
      </c>
      <c r="S14" s="56">
        <f t="shared" si="3"/>
        <v>2.6187185440735668E-2</v>
      </c>
      <c r="T14" s="45">
        <f t="shared" si="23"/>
        <v>4.2334672757074081E-2</v>
      </c>
      <c r="V14" s="47">
        <f t="shared" si="24"/>
        <v>4.6978468621659872E-2</v>
      </c>
      <c r="W14" s="59">
        <f t="shared" si="25"/>
        <v>1.8171755669541594E-2</v>
      </c>
      <c r="X14" s="60">
        <f t="shared" si="4"/>
        <v>46.978468621659871</v>
      </c>
      <c r="Y14" s="61">
        <f t="shared" si="5"/>
        <v>18.171755669541593</v>
      </c>
      <c r="Z14" s="60">
        <f t="shared" si="26"/>
        <v>9.39569372433197</v>
      </c>
      <c r="AA14" s="61">
        <f t="shared" si="26"/>
        <v>9.0858778347707965</v>
      </c>
      <c r="AB14" s="3"/>
      <c r="AC14" s="65">
        <f t="shared" si="27"/>
        <v>38.522344269761092</v>
      </c>
      <c r="AD14" s="3"/>
      <c r="AE14" s="47">
        <f t="shared" si="6"/>
        <v>4.6978468621659872E-2</v>
      </c>
      <c r="AF14" s="59">
        <f t="shared" si="7"/>
        <v>1.8171755669541594E-2</v>
      </c>
      <c r="AG14" s="60">
        <f t="shared" si="8"/>
        <v>0.66549870153503599</v>
      </c>
      <c r="AH14" s="61">
        <f t="shared" si="9"/>
        <v>0.25742175421010072</v>
      </c>
      <c r="AI14" s="26"/>
      <c r="AJ14" s="47">
        <f t="shared" si="10"/>
        <v>1.416603650694994E-2</v>
      </c>
      <c r="AK14" s="59">
        <f t="shared" si="11"/>
        <v>1.4166036506949939E-2</v>
      </c>
      <c r="AL14" s="68">
        <f t="shared" si="12"/>
        <v>7.0830182534749736E-2</v>
      </c>
      <c r="AM14" s="69">
        <f t="shared" si="13"/>
        <v>2.8332073013899877E-2</v>
      </c>
      <c r="AN14" s="44"/>
      <c r="AO14">
        <v>5</v>
      </c>
      <c r="AP14" s="60">
        <f t="shared" si="14"/>
        <v>46.978468621659871</v>
      </c>
      <c r="AQ14" s="61">
        <f t="shared" si="15"/>
        <v>18.171755669541593</v>
      </c>
      <c r="AS14" s="60">
        <f t="shared" si="16"/>
        <v>8.7301950227969343</v>
      </c>
      <c r="AT14" s="61">
        <f t="shared" si="17"/>
        <v>8.8284560805606951</v>
      </c>
      <c r="AV14" s="60">
        <f t="shared" si="18"/>
        <v>0.66549870153503599</v>
      </c>
      <c r="AW14" s="61">
        <f t="shared" si="19"/>
        <v>0.25742175421010072</v>
      </c>
    </row>
    <row r="15" spans="1:49">
      <c r="A15" s="26" t="s">
        <v>24</v>
      </c>
      <c r="B15" s="25">
        <f>Y40</f>
        <v>1411.8275065991736</v>
      </c>
      <c r="D15">
        <v>6</v>
      </c>
      <c r="E15" s="82">
        <v>0.2</v>
      </c>
      <c r="F15" s="58" t="str">
        <f t="shared" si="0"/>
        <v>OK</v>
      </c>
      <c r="G15" s="82">
        <v>0.5</v>
      </c>
      <c r="H15" s="58" t="str">
        <f t="shared" si="1"/>
        <v>OK</v>
      </c>
      <c r="I15" s="85">
        <v>0.82</v>
      </c>
      <c r="K15" s="82">
        <v>1</v>
      </c>
      <c r="L15" s="88">
        <v>1</v>
      </c>
      <c r="N15" s="47">
        <f t="shared" si="20"/>
        <v>0.21299200000000004</v>
      </c>
      <c r="O15" s="56">
        <f t="shared" si="2"/>
        <v>5.0297399753649275E-2</v>
      </c>
      <c r="P15" s="45">
        <f t="shared" si="21"/>
        <v>6.5846953445952233E-2</v>
      </c>
      <c r="R15" s="47">
        <f t="shared" si="22"/>
        <v>3.4328125000000008E-2</v>
      </c>
      <c r="S15" s="56">
        <f t="shared" si="3"/>
        <v>1.3093592720367834E-2</v>
      </c>
      <c r="T15" s="45">
        <f t="shared" si="23"/>
        <v>2.116733637853704E-2</v>
      </c>
      <c r="V15" s="47">
        <f t="shared" si="24"/>
        <v>3.7582774897327899E-2</v>
      </c>
      <c r="W15" s="59">
        <f t="shared" si="25"/>
        <v>9.0858778347707968E-3</v>
      </c>
      <c r="X15" s="60">
        <f t="shared" si="4"/>
        <v>37.582774897327901</v>
      </c>
      <c r="Y15" s="61">
        <f t="shared" si="5"/>
        <v>9.0858778347707965</v>
      </c>
      <c r="Z15" s="60">
        <f t="shared" si="26"/>
        <v>7.5165549794655817</v>
      </c>
      <c r="AA15" s="61">
        <f t="shared" si="26"/>
        <v>4.5429389173853982</v>
      </c>
      <c r="AB15" s="3"/>
      <c r="AC15" s="65">
        <f t="shared" si="27"/>
        <v>30.817875415808878</v>
      </c>
      <c r="AD15" s="3"/>
      <c r="AE15" s="47">
        <f t="shared" si="6"/>
        <v>3.7582774897327899E-2</v>
      </c>
      <c r="AF15" s="59">
        <f t="shared" si="7"/>
        <v>9.0858778347707968E-3</v>
      </c>
      <c r="AG15" s="60">
        <f t="shared" si="8"/>
        <v>0.53239896122802877</v>
      </c>
      <c r="AH15" s="61">
        <f t="shared" si="9"/>
        <v>0.12871087710505036</v>
      </c>
      <c r="AI15" s="26"/>
      <c r="AJ15" s="47">
        <f t="shared" si="10"/>
        <v>1.4166036506949939E-2</v>
      </c>
      <c r="AK15" s="59">
        <f t="shared" si="11"/>
        <v>1.4166036506949939E-2</v>
      </c>
      <c r="AL15" s="68">
        <f t="shared" si="12"/>
        <v>7.0830182534749681E-2</v>
      </c>
      <c r="AM15" s="69">
        <f t="shared" si="13"/>
        <v>2.8332073013899877E-2</v>
      </c>
      <c r="AN15" s="44"/>
      <c r="AO15">
        <v>6</v>
      </c>
      <c r="AP15" s="60">
        <f t="shared" si="14"/>
        <v>37.582774897327901</v>
      </c>
      <c r="AQ15" s="61">
        <f t="shared" si="15"/>
        <v>9.0858778347707965</v>
      </c>
      <c r="AS15" s="60">
        <f t="shared" si="16"/>
        <v>6.9841560182375533</v>
      </c>
      <c r="AT15" s="61">
        <f t="shared" si="17"/>
        <v>4.4142280402803475</v>
      </c>
      <c r="AV15" s="60">
        <f t="shared" si="18"/>
        <v>0.53239896122802877</v>
      </c>
      <c r="AW15" s="61">
        <f t="shared" si="19"/>
        <v>0.12871087710505036</v>
      </c>
    </row>
    <row r="16" spans="1:49">
      <c r="A16" s="26" t="s">
        <v>17</v>
      </c>
      <c r="B16" s="28">
        <f>SUM(AQ18:AQ33)/(SUM(AQ18:AQ33)+SUM(AP10:AP33))</f>
        <v>3.9638955254026262E-3</v>
      </c>
      <c r="D16">
        <v>7</v>
      </c>
      <c r="E16" s="82">
        <v>0.2</v>
      </c>
      <c r="F16" s="58" t="str">
        <f t="shared" si="0"/>
        <v>OK</v>
      </c>
      <c r="G16" s="82">
        <v>0.5</v>
      </c>
      <c r="H16" s="58" t="str">
        <f t="shared" si="1"/>
        <v>OK</v>
      </c>
      <c r="I16" s="85">
        <v>0.82</v>
      </c>
      <c r="K16" s="82">
        <v>1</v>
      </c>
      <c r="L16" s="88">
        <v>1</v>
      </c>
      <c r="N16" s="47">
        <f t="shared" si="20"/>
        <v>0.17039360000000003</v>
      </c>
      <c r="O16" s="56">
        <f t="shared" si="2"/>
        <v>4.0237919802919422E-2</v>
      </c>
      <c r="P16" s="45">
        <f t="shared" si="21"/>
        <v>5.2677562756761789E-2</v>
      </c>
      <c r="R16" s="47">
        <f t="shared" si="22"/>
        <v>1.7164062500000004E-2</v>
      </c>
      <c r="S16" s="56">
        <f t="shared" si="3"/>
        <v>6.5467963601839171E-3</v>
      </c>
      <c r="T16" s="45">
        <f t="shared" si="23"/>
        <v>1.058366818926852E-2</v>
      </c>
      <c r="V16" s="47">
        <f t="shared" si="24"/>
        <v>3.0066219917862319E-2</v>
      </c>
      <c r="W16" s="59">
        <f t="shared" si="25"/>
        <v>4.5429389173853984E-3</v>
      </c>
      <c r="X16" s="60">
        <f t="shared" si="4"/>
        <v>30.06621991786232</v>
      </c>
      <c r="Y16" s="61">
        <f t="shared" si="5"/>
        <v>4.5429389173853982</v>
      </c>
      <c r="Z16" s="60">
        <f t="shared" si="26"/>
        <v>6.0132439835724618</v>
      </c>
      <c r="AA16" s="61">
        <f t="shared" si="26"/>
        <v>2.2714694586926991</v>
      </c>
      <c r="AB16" s="3"/>
      <c r="AC16" s="65">
        <f t="shared" si="27"/>
        <v>24.6543003326471</v>
      </c>
      <c r="AD16" s="3"/>
      <c r="AE16" s="47">
        <f t="shared" si="6"/>
        <v>3.0066219917862319E-2</v>
      </c>
      <c r="AF16" s="59">
        <f t="shared" si="7"/>
        <v>4.5429389173853984E-3</v>
      </c>
      <c r="AG16" s="60">
        <f t="shared" si="8"/>
        <v>0.42591916898242299</v>
      </c>
      <c r="AH16" s="61">
        <f t="shared" si="9"/>
        <v>6.4355438552525179E-2</v>
      </c>
      <c r="AI16" s="26"/>
      <c r="AJ16" s="47">
        <f t="shared" si="10"/>
        <v>1.4166036506949939E-2</v>
      </c>
      <c r="AK16" s="59">
        <f t="shared" si="11"/>
        <v>1.4166036506949939E-2</v>
      </c>
      <c r="AL16" s="68">
        <f t="shared" si="12"/>
        <v>7.0830182534749722E-2</v>
      </c>
      <c r="AM16" s="69">
        <f t="shared" si="13"/>
        <v>2.8332073013899877E-2</v>
      </c>
      <c r="AN16" s="44"/>
      <c r="AO16">
        <v>7</v>
      </c>
      <c r="AP16" s="60">
        <f t="shared" si="14"/>
        <v>30.06621991786232</v>
      </c>
      <c r="AQ16" s="61">
        <f t="shared" si="15"/>
        <v>4.5429389173853982</v>
      </c>
      <c r="AS16" s="60">
        <f t="shared" si="16"/>
        <v>5.5873248145900387</v>
      </c>
      <c r="AT16" s="61">
        <f t="shared" si="17"/>
        <v>2.2071140201401738</v>
      </c>
      <c r="AV16" s="60">
        <f t="shared" si="18"/>
        <v>0.42591916898242299</v>
      </c>
      <c r="AW16" s="61">
        <f t="shared" si="19"/>
        <v>6.4355438552525179E-2</v>
      </c>
    </row>
    <row r="17" spans="1:49">
      <c r="A17" s="26" t="s">
        <v>18</v>
      </c>
      <c r="B17" s="16">
        <f>SUM(X10:X33)/SUM(Y17:Y33)</f>
        <v>125.63758288799019</v>
      </c>
      <c r="D17">
        <v>8</v>
      </c>
      <c r="E17" s="82">
        <v>0.2</v>
      </c>
      <c r="F17" s="58" t="str">
        <f t="shared" si="0"/>
        <v>OK</v>
      </c>
      <c r="G17" s="82">
        <v>0.5</v>
      </c>
      <c r="H17" s="58" t="str">
        <f t="shared" si="1"/>
        <v>OK</v>
      </c>
      <c r="I17" s="85">
        <v>0.82</v>
      </c>
      <c r="K17" s="82">
        <v>1</v>
      </c>
      <c r="L17" s="88">
        <v>1</v>
      </c>
      <c r="N17" s="47">
        <f t="shared" si="20"/>
        <v>0.13631488000000003</v>
      </c>
      <c r="O17" s="56">
        <f t="shared" si="2"/>
        <v>3.2190335842335535E-2</v>
      </c>
      <c r="P17" s="45">
        <f t="shared" si="21"/>
        <v>4.2142050205409433E-2</v>
      </c>
      <c r="R17" s="47">
        <f t="shared" si="22"/>
        <v>8.582031250000002E-3</v>
      </c>
      <c r="S17" s="56">
        <f t="shared" si="3"/>
        <v>3.2733981800919586E-3</v>
      </c>
      <c r="T17" s="45">
        <f t="shared" si="23"/>
        <v>5.2918340946342601E-3</v>
      </c>
      <c r="V17" s="47">
        <f t="shared" si="24"/>
        <v>2.4052975934289858E-2</v>
      </c>
      <c r="W17" s="59">
        <f t="shared" si="25"/>
        <v>2.2714694586926992E-3</v>
      </c>
      <c r="X17" s="60">
        <f t="shared" si="4"/>
        <v>24.052975934289858</v>
      </c>
      <c r="Y17" s="61">
        <f t="shared" si="5"/>
        <v>2.2714694586926991</v>
      </c>
      <c r="Z17" s="60">
        <f t="shared" si="26"/>
        <v>4.8105951868579702</v>
      </c>
      <c r="AA17" s="61">
        <f t="shared" si="26"/>
        <v>1.1357347293463496</v>
      </c>
      <c r="AB17" s="3"/>
      <c r="AC17" s="65">
        <f t="shared" si="27"/>
        <v>19.723440266117681</v>
      </c>
      <c r="AD17" s="3"/>
      <c r="AE17" s="47">
        <f t="shared" si="6"/>
        <v>2.4052975934289858E-2</v>
      </c>
      <c r="AF17" s="59">
        <f t="shared" si="7"/>
        <v>2.2714694586926992E-3</v>
      </c>
      <c r="AG17" s="60">
        <f t="shared" si="8"/>
        <v>0.34073533518593846</v>
      </c>
      <c r="AH17" s="61">
        <f t="shared" si="9"/>
        <v>3.217771927626259E-2</v>
      </c>
      <c r="AI17" s="26"/>
      <c r="AJ17" s="47">
        <f t="shared" si="10"/>
        <v>1.416603650694994E-2</v>
      </c>
      <c r="AK17" s="59">
        <f t="shared" si="11"/>
        <v>1.4166036506949939E-2</v>
      </c>
      <c r="AL17" s="68">
        <f t="shared" si="12"/>
        <v>7.0830182534749722E-2</v>
      </c>
      <c r="AM17" s="69">
        <f t="shared" si="13"/>
        <v>2.8332073013899877E-2</v>
      </c>
      <c r="AN17" s="44"/>
      <c r="AO17">
        <v>8</v>
      </c>
      <c r="AP17" s="60">
        <f t="shared" si="14"/>
        <v>24.052975934289858</v>
      </c>
      <c r="AQ17" s="61">
        <f t="shared" si="15"/>
        <v>2.2714694586926991</v>
      </c>
      <c r="AS17" s="60">
        <f t="shared" si="16"/>
        <v>4.469859851672032</v>
      </c>
      <c r="AT17" s="61">
        <f t="shared" si="17"/>
        <v>1.1035570100700869</v>
      </c>
      <c r="AV17" s="60">
        <f t="shared" si="18"/>
        <v>0.34073533518593846</v>
      </c>
      <c r="AW17" s="61">
        <f t="shared" si="19"/>
        <v>3.217771927626259E-2</v>
      </c>
    </row>
    <row r="18" spans="1:49">
      <c r="A18" s="26" t="s">
        <v>19</v>
      </c>
      <c r="B18" s="25">
        <f>SUM(AP10:AP33)/SUM(AQ10:AQ33)</f>
        <v>1.3296963445327898</v>
      </c>
      <c r="D18">
        <v>9</v>
      </c>
      <c r="E18" s="82">
        <v>0.2</v>
      </c>
      <c r="F18" s="58" t="str">
        <f t="shared" si="0"/>
        <v>OK</v>
      </c>
      <c r="G18" s="82">
        <v>0.5</v>
      </c>
      <c r="H18" s="58" t="str">
        <f t="shared" si="1"/>
        <v>OK</v>
      </c>
      <c r="I18" s="85">
        <v>0.82</v>
      </c>
      <c r="K18" s="82">
        <v>1</v>
      </c>
      <c r="L18" s="88">
        <v>1</v>
      </c>
      <c r="N18" s="47">
        <f t="shared" si="20"/>
        <v>0.10905190400000003</v>
      </c>
      <c r="O18" s="56">
        <f t="shared" si="2"/>
        <v>2.5752268673868432E-2</v>
      </c>
      <c r="P18" s="45">
        <f t="shared" si="21"/>
        <v>3.3713640164327548E-2</v>
      </c>
      <c r="R18" s="47">
        <f t="shared" si="22"/>
        <v>4.291015625000001E-3</v>
      </c>
      <c r="S18" s="56">
        <f t="shared" si="3"/>
        <v>1.6366990900459793E-3</v>
      </c>
      <c r="T18" s="45">
        <f t="shared" si="23"/>
        <v>2.64591704731713E-3</v>
      </c>
      <c r="V18" s="47">
        <f t="shared" si="24"/>
        <v>1.9242380747431887E-2</v>
      </c>
      <c r="W18" s="59">
        <f t="shared" si="25"/>
        <v>1.1357347293463496E-3</v>
      </c>
      <c r="X18" s="60">
        <f t="shared" si="4"/>
        <v>19.242380747431888</v>
      </c>
      <c r="Y18" s="61">
        <f t="shared" si="5"/>
        <v>1.1357347293463496</v>
      </c>
      <c r="Z18" s="60">
        <f t="shared" si="26"/>
        <v>3.8484761494863786</v>
      </c>
      <c r="AA18" s="61">
        <f t="shared" si="26"/>
        <v>0.56786736467317478</v>
      </c>
      <c r="AB18" s="3"/>
      <c r="AC18" s="65">
        <f t="shared" si="27"/>
        <v>15.778752212894148</v>
      </c>
      <c r="AD18" s="3"/>
      <c r="AE18" s="47">
        <f t="shared" si="6"/>
        <v>1.9242380747431887E-2</v>
      </c>
      <c r="AF18" s="59">
        <f t="shared" si="7"/>
        <v>1.1357347293463496E-3</v>
      </c>
      <c r="AG18" s="60">
        <f t="shared" si="8"/>
        <v>0.27258826814875076</v>
      </c>
      <c r="AH18" s="61">
        <f t="shared" si="9"/>
        <v>1.6088859638131295E-2</v>
      </c>
      <c r="AI18" s="26"/>
      <c r="AJ18" s="47">
        <f t="shared" si="10"/>
        <v>1.4166036506949939E-2</v>
      </c>
      <c r="AK18" s="59">
        <f t="shared" si="11"/>
        <v>1.4166036506949939E-2</v>
      </c>
      <c r="AL18" s="68">
        <f t="shared" si="12"/>
        <v>7.0830182534749667E-2</v>
      </c>
      <c r="AM18" s="69">
        <f t="shared" si="13"/>
        <v>2.8332073013899877E-2</v>
      </c>
      <c r="AN18" s="44"/>
      <c r="AO18">
        <v>9</v>
      </c>
      <c r="AP18" s="60">
        <f t="shared" si="14"/>
        <v>19.242380747431888</v>
      </c>
      <c r="AQ18" s="61">
        <f t="shared" si="15"/>
        <v>1.1357347293463496</v>
      </c>
      <c r="AS18" s="60">
        <f t="shared" si="16"/>
        <v>3.575887881337628</v>
      </c>
      <c r="AT18" s="61">
        <f t="shared" si="17"/>
        <v>0.55177850503504344</v>
      </c>
      <c r="AV18" s="60">
        <f t="shared" si="18"/>
        <v>0.27258826814875076</v>
      </c>
      <c r="AW18" s="61">
        <f t="shared" si="19"/>
        <v>1.6088859638131295E-2</v>
      </c>
    </row>
    <row r="19" spans="1:49">
      <c r="A19" s="26" t="s">
        <v>22</v>
      </c>
      <c r="B19" s="25">
        <f>SUM(AP11:AP33)/SUM(AQ11:AQ33)</f>
        <v>1.7731945165828948</v>
      </c>
      <c r="D19">
        <v>10</v>
      </c>
      <c r="E19" s="82">
        <v>0.2</v>
      </c>
      <c r="F19" s="58" t="str">
        <f t="shared" si="0"/>
        <v>OK</v>
      </c>
      <c r="G19" s="82">
        <v>0.5</v>
      </c>
      <c r="H19" s="58" t="str">
        <f t="shared" si="1"/>
        <v>OK</v>
      </c>
      <c r="I19" s="85">
        <v>0.82</v>
      </c>
      <c r="K19" s="82">
        <v>1</v>
      </c>
      <c r="L19" s="88">
        <v>1</v>
      </c>
      <c r="N19" s="47">
        <f t="shared" si="20"/>
        <v>8.7241523200000032E-2</v>
      </c>
      <c r="O19" s="56">
        <f t="shared" si="2"/>
        <v>2.0601814939094746E-2</v>
      </c>
      <c r="P19" s="45">
        <f t="shared" si="21"/>
        <v>2.6970912131462042E-2</v>
      </c>
      <c r="R19" s="47">
        <f t="shared" si="22"/>
        <v>2.1455078125000005E-3</v>
      </c>
      <c r="S19" s="56">
        <f t="shared" si="3"/>
        <v>8.1834954502298964E-4</v>
      </c>
      <c r="T19" s="45">
        <f t="shared" si="23"/>
        <v>1.322958523658565E-3</v>
      </c>
      <c r="V19" s="47">
        <f t="shared" si="24"/>
        <v>1.5393904597945509E-2</v>
      </c>
      <c r="W19" s="59">
        <f t="shared" si="25"/>
        <v>5.678673646731748E-4</v>
      </c>
      <c r="X19" s="60">
        <f t="shared" si="4"/>
        <v>15.393904597945509</v>
      </c>
      <c r="Y19" s="61">
        <f t="shared" si="5"/>
        <v>0.56786736467317478</v>
      </c>
      <c r="Z19" s="60">
        <f t="shared" si="26"/>
        <v>3.0787809195891001</v>
      </c>
      <c r="AA19" s="61">
        <f t="shared" si="26"/>
        <v>0.28393368233658739</v>
      </c>
      <c r="AB19" s="3"/>
      <c r="AC19" s="65">
        <f t="shared" si="27"/>
        <v>12.623001770315316</v>
      </c>
      <c r="AD19" s="3"/>
      <c r="AE19" s="47">
        <f t="shared" si="6"/>
        <v>1.5393904597945509E-2</v>
      </c>
      <c r="AF19" s="59">
        <f t="shared" si="7"/>
        <v>5.678673646731748E-4</v>
      </c>
      <c r="AG19" s="60">
        <f t="shared" si="8"/>
        <v>0.21807061451900062</v>
      </c>
      <c r="AH19" s="61">
        <f t="shared" si="9"/>
        <v>8.0444298190656474E-3</v>
      </c>
      <c r="AI19" s="26"/>
      <c r="AJ19" s="47">
        <f t="shared" si="10"/>
        <v>1.416603650694994E-2</v>
      </c>
      <c r="AK19" s="59">
        <f t="shared" si="11"/>
        <v>1.4166036506949939E-2</v>
      </c>
      <c r="AL19" s="68">
        <f t="shared" si="12"/>
        <v>7.0830182534749736E-2</v>
      </c>
      <c r="AM19" s="69">
        <f t="shared" si="13"/>
        <v>2.8332073013899877E-2</v>
      </c>
      <c r="AN19" s="44"/>
      <c r="AO19">
        <v>10</v>
      </c>
      <c r="AP19" s="60">
        <f t="shared" si="14"/>
        <v>15.393904597945509</v>
      </c>
      <c r="AQ19" s="61">
        <f t="shared" si="15"/>
        <v>0.56786736467317478</v>
      </c>
      <c r="AS19" s="60">
        <f t="shared" si="16"/>
        <v>2.8607103050700995</v>
      </c>
      <c r="AT19" s="61">
        <f t="shared" si="17"/>
        <v>0.27588925251752172</v>
      </c>
      <c r="AV19" s="60">
        <f t="shared" si="18"/>
        <v>0.21807061451900062</v>
      </c>
      <c r="AW19" s="61">
        <f t="shared" si="19"/>
        <v>8.0444298190656474E-3</v>
      </c>
    </row>
    <row r="20" spans="1:49">
      <c r="A20" s="26" t="s">
        <v>27</v>
      </c>
      <c r="B20" s="25">
        <f>SUM(AA14:AA33)</f>
        <v>18.171755669541593</v>
      </c>
      <c r="D20">
        <v>11</v>
      </c>
      <c r="E20" s="82">
        <v>0.2</v>
      </c>
      <c r="F20" s="58" t="str">
        <f t="shared" si="0"/>
        <v>OK</v>
      </c>
      <c r="G20" s="82">
        <v>0.5</v>
      </c>
      <c r="H20" s="58" t="str">
        <f t="shared" si="1"/>
        <v>OK</v>
      </c>
      <c r="I20" s="85">
        <v>0.82</v>
      </c>
      <c r="K20" s="82">
        <v>1</v>
      </c>
      <c r="L20" s="88">
        <v>1</v>
      </c>
      <c r="N20" s="47">
        <f t="shared" si="20"/>
        <v>6.9793218560000023E-2</v>
      </c>
      <c r="O20" s="56">
        <f t="shared" si="2"/>
        <v>1.6481451951275795E-2</v>
      </c>
      <c r="P20" s="45">
        <f t="shared" si="21"/>
        <v>2.1576729705169634E-2</v>
      </c>
      <c r="R20" s="47">
        <f t="shared" si="22"/>
        <v>1.0727539062500002E-3</v>
      </c>
      <c r="S20" s="56">
        <f t="shared" si="3"/>
        <v>4.0917477251149482E-4</v>
      </c>
      <c r="T20" s="45">
        <f t="shared" si="23"/>
        <v>6.6147926182928251E-4</v>
      </c>
      <c r="V20" s="47">
        <f t="shared" si="24"/>
        <v>1.2315123678356408E-2</v>
      </c>
      <c r="W20" s="59">
        <f t="shared" si="25"/>
        <v>2.839336823365874E-4</v>
      </c>
      <c r="X20" s="60">
        <f t="shared" si="4"/>
        <v>12.315123678356409</v>
      </c>
      <c r="Y20" s="61">
        <f t="shared" si="5"/>
        <v>0.28393368233658739</v>
      </c>
      <c r="Z20" s="60">
        <f t="shared" si="26"/>
        <v>2.4630247356712829</v>
      </c>
      <c r="AA20" s="61">
        <f t="shared" si="26"/>
        <v>0.14196684116829369</v>
      </c>
      <c r="AB20" s="3"/>
      <c r="AC20" s="65">
        <f t="shared" si="27"/>
        <v>10.098401416252255</v>
      </c>
      <c r="AD20" s="3"/>
      <c r="AE20" s="47">
        <f t="shared" si="6"/>
        <v>1.2315123678356408E-2</v>
      </c>
      <c r="AF20" s="59">
        <f t="shared" si="7"/>
        <v>2.839336823365874E-4</v>
      </c>
      <c r="AG20" s="60">
        <f t="shared" si="8"/>
        <v>0.17445649161520052</v>
      </c>
      <c r="AH20" s="61">
        <f t="shared" si="9"/>
        <v>4.0222149095328237E-3</v>
      </c>
      <c r="AI20" s="26"/>
      <c r="AJ20" s="47">
        <f t="shared" si="10"/>
        <v>1.416603650694994E-2</v>
      </c>
      <c r="AK20" s="59">
        <f t="shared" si="11"/>
        <v>1.4166036506949939E-2</v>
      </c>
      <c r="AL20" s="68">
        <f t="shared" si="12"/>
        <v>7.0830182534749667E-2</v>
      </c>
      <c r="AM20" s="69">
        <f t="shared" si="13"/>
        <v>2.8332073013899877E-2</v>
      </c>
      <c r="AN20" s="44"/>
      <c r="AO20">
        <v>11</v>
      </c>
      <c r="AP20" s="60">
        <f t="shared" si="14"/>
        <v>12.315123678356409</v>
      </c>
      <c r="AQ20" s="61">
        <f t="shared" si="15"/>
        <v>0.28393368233658739</v>
      </c>
      <c r="AS20" s="60">
        <f t="shared" si="16"/>
        <v>2.2885682440560822</v>
      </c>
      <c r="AT20" s="61">
        <f t="shared" si="17"/>
        <v>0.13794462625876086</v>
      </c>
      <c r="AV20" s="60">
        <f t="shared" si="18"/>
        <v>0.17445649161520052</v>
      </c>
      <c r="AW20" s="61">
        <f t="shared" si="19"/>
        <v>4.0222149095328237E-3</v>
      </c>
    </row>
    <row r="21" spans="1:49">
      <c r="A21" s="26" t="s">
        <v>26</v>
      </c>
      <c r="B21" s="25">
        <f>SUM(Y17:Y33)</f>
        <v>4.5429042575120659</v>
      </c>
      <c r="D21">
        <v>12</v>
      </c>
      <c r="E21" s="82">
        <v>0.2</v>
      </c>
      <c r="F21" s="58" t="str">
        <f t="shared" si="0"/>
        <v>OK</v>
      </c>
      <c r="G21" s="82">
        <v>0.5</v>
      </c>
      <c r="H21" s="58" t="str">
        <f t="shared" si="1"/>
        <v>OK</v>
      </c>
      <c r="I21" s="85">
        <v>0.82</v>
      </c>
      <c r="K21" s="82">
        <v>1</v>
      </c>
      <c r="L21" s="88">
        <v>1</v>
      </c>
      <c r="N21" s="47">
        <f t="shared" si="20"/>
        <v>5.5834574848000022E-2</v>
      </c>
      <c r="O21" s="56">
        <f t="shared" si="2"/>
        <v>1.3185161561020639E-2</v>
      </c>
      <c r="P21" s="45">
        <f t="shared" si="21"/>
        <v>1.7261383764135708E-2</v>
      </c>
      <c r="R21" s="47">
        <f t="shared" si="22"/>
        <v>5.3637695312500012E-4</v>
      </c>
      <c r="S21" s="56">
        <f t="shared" si="3"/>
        <v>2.0458738625574741E-4</v>
      </c>
      <c r="T21" s="45">
        <f t="shared" si="23"/>
        <v>3.3073963091464126E-4</v>
      </c>
      <c r="V21" s="47">
        <f t="shared" si="24"/>
        <v>9.8520989426851262E-3</v>
      </c>
      <c r="W21" s="59">
        <f t="shared" si="25"/>
        <v>1.419668411682937E-4</v>
      </c>
      <c r="X21" s="60">
        <f t="shared" si="4"/>
        <v>9.8520989426851262</v>
      </c>
      <c r="Y21" s="61">
        <f t="shared" si="5"/>
        <v>0.14196684116829369</v>
      </c>
      <c r="Z21" s="60">
        <f t="shared" si="26"/>
        <v>1.9704197885370247</v>
      </c>
      <c r="AA21" s="61">
        <f t="shared" si="26"/>
        <v>7.0983420584146847E-2</v>
      </c>
      <c r="AB21" s="3"/>
      <c r="AC21" s="65">
        <f t="shared" si="27"/>
        <v>8.0787211330018032</v>
      </c>
      <c r="AD21" s="3"/>
      <c r="AE21" s="47">
        <f t="shared" si="6"/>
        <v>9.8520989426851262E-3</v>
      </c>
      <c r="AF21" s="59">
        <f t="shared" si="7"/>
        <v>1.419668411682937E-4</v>
      </c>
      <c r="AG21" s="60">
        <f t="shared" si="8"/>
        <v>0.13956519329216038</v>
      </c>
      <c r="AH21" s="61">
        <f t="shared" si="9"/>
        <v>2.0111074547664119E-3</v>
      </c>
      <c r="AI21" s="26"/>
      <c r="AJ21" s="47">
        <f t="shared" si="10"/>
        <v>1.4166036506949939E-2</v>
      </c>
      <c r="AK21" s="59">
        <f t="shared" si="11"/>
        <v>1.4166036506949939E-2</v>
      </c>
      <c r="AL21" s="68">
        <f t="shared" si="12"/>
        <v>7.0830182534749708E-2</v>
      </c>
      <c r="AM21" s="69">
        <f t="shared" si="13"/>
        <v>2.8332073013899877E-2</v>
      </c>
      <c r="AN21" s="44"/>
      <c r="AO21">
        <v>12</v>
      </c>
      <c r="AP21" s="60">
        <f t="shared" si="14"/>
        <v>9.8520989426851262</v>
      </c>
      <c r="AQ21" s="61">
        <f t="shared" si="15"/>
        <v>0.14196684116829369</v>
      </c>
      <c r="AS21" s="60">
        <f t="shared" si="16"/>
        <v>1.8308545952448643</v>
      </c>
      <c r="AT21" s="61">
        <f t="shared" si="17"/>
        <v>6.897231312938043E-2</v>
      </c>
      <c r="AV21" s="60">
        <f t="shared" si="18"/>
        <v>0.13956519329216038</v>
      </c>
      <c r="AW21" s="61">
        <f t="shared" si="19"/>
        <v>2.0111074547664119E-3</v>
      </c>
    </row>
    <row r="22" spans="1:49">
      <c r="D22">
        <v>13</v>
      </c>
      <c r="E22" s="82">
        <v>0.2</v>
      </c>
      <c r="F22" s="58" t="str">
        <f t="shared" si="0"/>
        <v>OK</v>
      </c>
      <c r="G22" s="82">
        <v>0.5</v>
      </c>
      <c r="H22" s="58" t="str">
        <f t="shared" si="1"/>
        <v>OK</v>
      </c>
      <c r="I22" s="85">
        <v>0.82</v>
      </c>
      <c r="K22" s="82">
        <v>1</v>
      </c>
      <c r="L22" s="88">
        <v>1</v>
      </c>
      <c r="N22" s="47">
        <f t="shared" si="20"/>
        <v>4.4667659878400018E-2</v>
      </c>
      <c r="O22" s="56">
        <f t="shared" si="2"/>
        <v>1.0548129248816511E-2</v>
      </c>
      <c r="P22" s="45">
        <f t="shared" si="21"/>
        <v>1.3809107011308566E-2</v>
      </c>
      <c r="R22" s="47">
        <f t="shared" si="22"/>
        <v>2.6818847656250006E-4</v>
      </c>
      <c r="S22" s="56">
        <f t="shared" si="3"/>
        <v>1.022936931278737E-4</v>
      </c>
      <c r="T22" s="45">
        <f t="shared" si="23"/>
        <v>1.6536981545732063E-4</v>
      </c>
      <c r="V22" s="47">
        <f t="shared" si="24"/>
        <v>7.8816791541481013E-3</v>
      </c>
      <c r="W22" s="59">
        <f t="shared" si="25"/>
        <v>7.098342058414685E-5</v>
      </c>
      <c r="X22" s="60">
        <f t="shared" si="4"/>
        <v>7.8816791541481015</v>
      </c>
      <c r="Y22" s="61">
        <f t="shared" si="5"/>
        <v>7.0983420584146847E-2</v>
      </c>
      <c r="Z22" s="60">
        <f t="shared" si="26"/>
        <v>1.5763358308296196</v>
      </c>
      <c r="AA22" s="61">
        <f t="shared" si="26"/>
        <v>3.5491710292073424E-2</v>
      </c>
      <c r="AB22" s="3"/>
      <c r="AC22" s="65">
        <f t="shared" si="27"/>
        <v>6.4629769064014431</v>
      </c>
      <c r="AD22" s="3"/>
      <c r="AE22" s="47">
        <f t="shared" si="6"/>
        <v>7.8816791541481013E-3</v>
      </c>
      <c r="AF22" s="59">
        <f t="shared" si="7"/>
        <v>7.098342058414685E-5</v>
      </c>
      <c r="AG22" s="60">
        <f t="shared" si="8"/>
        <v>0.11165215463372832</v>
      </c>
      <c r="AH22" s="61">
        <f t="shared" si="9"/>
        <v>1.0055537273832059E-3</v>
      </c>
      <c r="AI22" s="26"/>
      <c r="AJ22" s="47">
        <f t="shared" si="10"/>
        <v>1.4166036506949939E-2</v>
      </c>
      <c r="AK22" s="59">
        <f t="shared" si="11"/>
        <v>1.4166036506949939E-2</v>
      </c>
      <c r="AL22" s="68">
        <f t="shared" si="12"/>
        <v>7.0830182534749722E-2</v>
      </c>
      <c r="AM22" s="69">
        <f t="shared" si="13"/>
        <v>2.8332073013899877E-2</v>
      </c>
      <c r="AN22" s="44"/>
      <c r="AO22">
        <v>13</v>
      </c>
      <c r="AP22" s="60">
        <f t="shared" si="14"/>
        <v>7.8816791541481015</v>
      </c>
      <c r="AQ22" s="61">
        <f t="shared" si="15"/>
        <v>7.0983420584146847E-2</v>
      </c>
      <c r="AS22" s="60">
        <f t="shared" si="16"/>
        <v>1.4646836761958912</v>
      </c>
      <c r="AT22" s="61">
        <f t="shared" si="17"/>
        <v>3.4486156564690215E-2</v>
      </c>
      <c r="AV22" s="60">
        <f t="shared" si="18"/>
        <v>0.11165215463372832</v>
      </c>
      <c r="AW22" s="61">
        <f t="shared" si="19"/>
        <v>1.0055537273832059E-3</v>
      </c>
    </row>
    <row r="23" spans="1:49">
      <c r="D23">
        <v>14</v>
      </c>
      <c r="E23" s="82">
        <v>0.2</v>
      </c>
      <c r="F23" s="58" t="str">
        <f t="shared" si="0"/>
        <v>OK</v>
      </c>
      <c r="G23" s="82">
        <v>0.5</v>
      </c>
      <c r="H23" s="58" t="str">
        <f t="shared" si="1"/>
        <v>OK</v>
      </c>
      <c r="I23" s="85">
        <v>0.82</v>
      </c>
      <c r="K23" s="82">
        <v>1</v>
      </c>
      <c r="L23" s="88">
        <v>1</v>
      </c>
      <c r="N23" s="47">
        <f t="shared" si="20"/>
        <v>3.5734127902720014E-2</v>
      </c>
      <c r="O23" s="56">
        <f t="shared" si="2"/>
        <v>8.4385033990532089E-3</v>
      </c>
      <c r="P23" s="45">
        <f t="shared" si="21"/>
        <v>1.1047285609046853E-2</v>
      </c>
      <c r="R23" s="47">
        <f t="shared" si="22"/>
        <v>1.3409423828125003E-4</v>
      </c>
      <c r="S23" s="56">
        <f t="shared" si="3"/>
        <v>5.1146846563936852E-5</v>
      </c>
      <c r="T23" s="45">
        <f t="shared" si="23"/>
        <v>8.2684907728660314E-5</v>
      </c>
      <c r="V23" s="47">
        <f t="shared" si="24"/>
        <v>6.3053433233184819E-3</v>
      </c>
      <c r="W23" s="59">
        <f t="shared" si="25"/>
        <v>3.5491710292073425E-5</v>
      </c>
      <c r="X23" s="60">
        <f t="shared" si="4"/>
        <v>6.3053433233184819</v>
      </c>
      <c r="Y23" s="61">
        <f t="shared" si="5"/>
        <v>3.5491710292073424E-2</v>
      </c>
      <c r="Z23" s="60">
        <f t="shared" si="26"/>
        <v>1.2610686646636964</v>
      </c>
      <c r="AA23" s="61">
        <f t="shared" si="26"/>
        <v>1.7745855146036712E-2</v>
      </c>
      <c r="AB23" s="3"/>
      <c r="AC23" s="65">
        <f t="shared" si="27"/>
        <v>5.1703815251211545</v>
      </c>
      <c r="AD23" s="3"/>
      <c r="AE23" s="47">
        <f t="shared" si="6"/>
        <v>6.3053433233184819E-3</v>
      </c>
      <c r="AF23" s="59">
        <f t="shared" si="7"/>
        <v>3.5491710292073425E-5</v>
      </c>
      <c r="AG23" s="60">
        <f t="shared" si="8"/>
        <v>8.9321723706982672E-2</v>
      </c>
      <c r="AH23" s="61">
        <f t="shared" si="9"/>
        <v>5.0277686369160296E-4</v>
      </c>
      <c r="AI23" s="26"/>
      <c r="AJ23" s="47">
        <f t="shared" si="10"/>
        <v>1.416603650694994E-2</v>
      </c>
      <c r="AK23" s="59">
        <f t="shared" si="11"/>
        <v>1.4166036506949939E-2</v>
      </c>
      <c r="AL23" s="68">
        <f t="shared" si="12"/>
        <v>7.0830182534749694E-2</v>
      </c>
      <c r="AM23" s="69">
        <f t="shared" si="13"/>
        <v>2.8332073013899877E-2</v>
      </c>
      <c r="AN23" s="44"/>
      <c r="AO23">
        <v>14</v>
      </c>
      <c r="AP23" s="60">
        <f t="shared" si="14"/>
        <v>6.3053433233184819</v>
      </c>
      <c r="AQ23" s="61">
        <f t="shared" si="15"/>
        <v>3.5491710292073424E-2</v>
      </c>
      <c r="AS23" s="60">
        <f t="shared" si="16"/>
        <v>1.1717469409567136</v>
      </c>
      <c r="AT23" s="61">
        <f t="shared" si="17"/>
        <v>1.7243078282345108E-2</v>
      </c>
      <c r="AV23" s="60">
        <f t="shared" si="18"/>
        <v>8.9321723706982672E-2</v>
      </c>
      <c r="AW23" s="61">
        <f t="shared" si="19"/>
        <v>5.0277686369160296E-4</v>
      </c>
    </row>
    <row r="24" spans="1:49">
      <c r="D24">
        <v>15</v>
      </c>
      <c r="E24" s="82">
        <v>0.2</v>
      </c>
      <c r="F24" s="58" t="str">
        <f t="shared" si="0"/>
        <v>OK</v>
      </c>
      <c r="G24" s="82">
        <v>0.5</v>
      </c>
      <c r="H24" s="58" t="str">
        <f t="shared" si="1"/>
        <v>OK</v>
      </c>
      <c r="I24" s="85">
        <v>0.82</v>
      </c>
      <c r="K24" s="82">
        <v>1</v>
      </c>
      <c r="L24" s="88">
        <v>1</v>
      </c>
      <c r="N24" s="47">
        <f t="shared" si="20"/>
        <v>2.8587302322176013E-2</v>
      </c>
      <c r="O24" s="56">
        <f t="shared" si="2"/>
        <v>6.7508027192425676E-3</v>
      </c>
      <c r="P24" s="45">
        <f t="shared" si="21"/>
        <v>8.837828487237482E-3</v>
      </c>
      <c r="R24" s="47">
        <f t="shared" si="22"/>
        <v>6.7047119140625016E-5</v>
      </c>
      <c r="S24" s="56">
        <f t="shared" si="3"/>
        <v>2.5573423281968426E-5</v>
      </c>
      <c r="T24" s="45">
        <f t="shared" si="23"/>
        <v>4.1342453864330157E-5</v>
      </c>
      <c r="V24" s="47">
        <f t="shared" si="24"/>
        <v>5.0442746586547857E-3</v>
      </c>
      <c r="W24" s="59">
        <f t="shared" si="25"/>
        <v>1.7745855146036712E-5</v>
      </c>
      <c r="X24" s="60">
        <f t="shared" si="4"/>
        <v>5.0442746586547855</v>
      </c>
      <c r="Y24" s="61">
        <f t="shared" si="5"/>
        <v>1.7745855146036712E-2</v>
      </c>
      <c r="Z24" s="60">
        <f t="shared" si="26"/>
        <v>1.0088549317309567</v>
      </c>
      <c r="AA24" s="61">
        <f t="shared" si="26"/>
        <v>8.8729275730183559E-3</v>
      </c>
      <c r="AB24" s="3"/>
      <c r="AC24" s="65">
        <f t="shared" si="27"/>
        <v>4.1363052200969239</v>
      </c>
      <c r="AD24" s="3"/>
      <c r="AE24" s="47">
        <f t="shared" si="6"/>
        <v>5.0442746586547857E-3</v>
      </c>
      <c r="AF24" s="59">
        <f t="shared" si="7"/>
        <v>1.7745855146036712E-5</v>
      </c>
      <c r="AG24" s="60">
        <f t="shared" si="8"/>
        <v>7.1457378965586141E-2</v>
      </c>
      <c r="AH24" s="61">
        <f t="shared" si="9"/>
        <v>2.5138843184580148E-4</v>
      </c>
      <c r="AI24" s="26"/>
      <c r="AJ24" s="47">
        <f t="shared" si="10"/>
        <v>1.416603650694994E-2</v>
      </c>
      <c r="AK24" s="59">
        <f t="shared" si="11"/>
        <v>1.4166036506949939E-2</v>
      </c>
      <c r="AL24" s="68">
        <f t="shared" si="12"/>
        <v>7.0830182534749722E-2</v>
      </c>
      <c r="AM24" s="69">
        <f t="shared" si="13"/>
        <v>2.8332073013899877E-2</v>
      </c>
      <c r="AN24" s="44"/>
      <c r="AO24">
        <v>15</v>
      </c>
      <c r="AP24" s="60">
        <f t="shared" si="14"/>
        <v>5.0442746586547855</v>
      </c>
      <c r="AQ24" s="61">
        <f t="shared" si="15"/>
        <v>1.7745855146036712E-2</v>
      </c>
      <c r="AS24" s="60">
        <f t="shared" si="16"/>
        <v>0.93739755276537062</v>
      </c>
      <c r="AT24" s="61">
        <f t="shared" si="17"/>
        <v>8.6215391411725538E-3</v>
      </c>
      <c r="AV24" s="60">
        <f t="shared" si="18"/>
        <v>7.1457378965586141E-2</v>
      </c>
      <c r="AW24" s="61">
        <f t="shared" si="19"/>
        <v>2.5138843184580148E-4</v>
      </c>
    </row>
    <row r="25" spans="1:49">
      <c r="D25">
        <v>16</v>
      </c>
      <c r="E25" s="82">
        <v>0.2</v>
      </c>
      <c r="F25" s="58" t="str">
        <f t="shared" si="0"/>
        <v>OK</v>
      </c>
      <c r="G25" s="82">
        <v>0.5</v>
      </c>
      <c r="H25" s="58" t="str">
        <f t="shared" si="1"/>
        <v>OK</v>
      </c>
      <c r="I25" s="85">
        <v>0.82</v>
      </c>
      <c r="K25" s="82">
        <v>1</v>
      </c>
      <c r="L25" s="88">
        <v>1</v>
      </c>
      <c r="N25" s="47">
        <f t="shared" si="20"/>
        <v>2.2869841857740811E-2</v>
      </c>
      <c r="O25" s="56">
        <f t="shared" si="2"/>
        <v>5.4006421753940541E-3</v>
      </c>
      <c r="P25" s="45">
        <f t="shared" si="21"/>
        <v>7.0702627897899859E-3</v>
      </c>
      <c r="R25" s="47">
        <f t="shared" si="22"/>
        <v>3.3523559570312508E-5</v>
      </c>
      <c r="S25" s="56">
        <f t="shared" si="3"/>
        <v>1.2786711640984213E-5</v>
      </c>
      <c r="T25" s="45">
        <f t="shared" si="23"/>
        <v>2.0671226932165079E-5</v>
      </c>
      <c r="V25" s="47">
        <f t="shared" si="24"/>
        <v>4.0354197269238286E-3</v>
      </c>
      <c r="W25" s="59">
        <f t="shared" si="25"/>
        <v>8.8729275730183562E-6</v>
      </c>
      <c r="X25" s="60">
        <f t="shared" si="4"/>
        <v>4.0354197269238288</v>
      </c>
      <c r="Y25" s="61">
        <f t="shared" si="5"/>
        <v>8.8729275730183559E-3</v>
      </c>
      <c r="Z25" s="60">
        <f t="shared" si="26"/>
        <v>0.80708394538476558</v>
      </c>
      <c r="AA25" s="61">
        <f t="shared" si="26"/>
        <v>4.436463786509178E-3</v>
      </c>
      <c r="AB25" s="3"/>
      <c r="AC25" s="65">
        <f t="shared" si="27"/>
        <v>3.3090441760775393</v>
      </c>
      <c r="AD25" s="3"/>
      <c r="AE25" s="47">
        <f t="shared" si="6"/>
        <v>4.0354197269238286E-3</v>
      </c>
      <c r="AF25" s="59">
        <f t="shared" si="7"/>
        <v>8.8729275730183562E-6</v>
      </c>
      <c r="AG25" s="60">
        <f t="shared" si="8"/>
        <v>5.7165903172468904E-2</v>
      </c>
      <c r="AH25" s="61">
        <f t="shared" si="9"/>
        <v>1.2569421592290074E-4</v>
      </c>
      <c r="AI25" s="26"/>
      <c r="AJ25" s="47">
        <f t="shared" si="10"/>
        <v>1.4166036506949937E-2</v>
      </c>
      <c r="AK25" s="59">
        <f t="shared" si="11"/>
        <v>1.4166036506949939E-2</v>
      </c>
      <c r="AL25" s="68">
        <f t="shared" si="12"/>
        <v>7.0830182534749694E-2</v>
      </c>
      <c r="AM25" s="69">
        <f t="shared" si="13"/>
        <v>2.8332073013899877E-2</v>
      </c>
      <c r="AN25" s="44"/>
      <c r="AO25">
        <v>16</v>
      </c>
      <c r="AP25" s="60">
        <f t="shared" si="14"/>
        <v>4.0354197269238288</v>
      </c>
      <c r="AQ25" s="61">
        <f t="shared" si="15"/>
        <v>8.8729275730183559E-3</v>
      </c>
      <c r="AS25" s="60">
        <f t="shared" si="16"/>
        <v>0.74991804221229663</v>
      </c>
      <c r="AT25" s="61">
        <f t="shared" si="17"/>
        <v>4.3107695705862769E-3</v>
      </c>
      <c r="AV25" s="60">
        <f t="shared" si="18"/>
        <v>5.7165903172468904E-2</v>
      </c>
      <c r="AW25" s="61">
        <f t="shared" si="19"/>
        <v>1.2569421592290074E-4</v>
      </c>
    </row>
    <row r="26" spans="1:49" s="1" customFormat="1">
      <c r="C26"/>
      <c r="D26">
        <v>17</v>
      </c>
      <c r="E26" s="82">
        <v>0.2</v>
      </c>
      <c r="F26" s="58" t="str">
        <f t="shared" si="0"/>
        <v>OK</v>
      </c>
      <c r="G26" s="82">
        <v>0.5</v>
      </c>
      <c r="H26" s="58" t="str">
        <f t="shared" si="1"/>
        <v>OK</v>
      </c>
      <c r="I26" s="85">
        <v>0.82</v>
      </c>
      <c r="J26"/>
      <c r="K26" s="82">
        <v>1</v>
      </c>
      <c r="L26" s="88">
        <v>1</v>
      </c>
      <c r="M26"/>
      <c r="N26" s="47">
        <f t="shared" si="20"/>
        <v>1.8295873486192649E-2</v>
      </c>
      <c r="O26" s="56">
        <f t="shared" si="2"/>
        <v>4.3205137403152429E-3</v>
      </c>
      <c r="P26" s="45">
        <f t="shared" si="21"/>
        <v>5.6562102318319894E-3</v>
      </c>
      <c r="Q26"/>
      <c r="R26" s="47">
        <f t="shared" si="22"/>
        <v>1.6761779785156254E-5</v>
      </c>
      <c r="S26" s="56">
        <f t="shared" si="3"/>
        <v>6.3933558204921065E-6</v>
      </c>
      <c r="T26" s="45">
        <f t="shared" si="23"/>
        <v>1.0335613466082539E-5</v>
      </c>
      <c r="V26" s="47">
        <f t="shared" si="24"/>
        <v>3.2283357815390632E-3</v>
      </c>
      <c r="W26" s="59">
        <f t="shared" si="25"/>
        <v>4.4364637865091781E-6</v>
      </c>
      <c r="X26" s="60">
        <f t="shared" si="4"/>
        <v>3.2283357815390632</v>
      </c>
      <c r="Y26" s="61">
        <f t="shared" si="5"/>
        <v>4.436463786509178E-3</v>
      </c>
      <c r="Z26" s="60">
        <f t="shared" si="26"/>
        <v>0.64566715630781291</v>
      </c>
      <c r="AA26" s="61">
        <f t="shared" si="26"/>
        <v>2.218231893254589E-3</v>
      </c>
      <c r="AB26" s="3"/>
      <c r="AC26" s="65">
        <f t="shared" si="27"/>
        <v>2.6472353408620317</v>
      </c>
      <c r="AD26" s="3"/>
      <c r="AE26" s="47">
        <f t="shared" si="6"/>
        <v>3.2283357815390632E-3</v>
      </c>
      <c r="AF26" s="59">
        <f t="shared" si="7"/>
        <v>4.4364637865091781E-6</v>
      </c>
      <c r="AG26" s="60">
        <f t="shared" si="8"/>
        <v>4.5732722537975133E-2</v>
      </c>
      <c r="AH26" s="61">
        <f t="shared" si="9"/>
        <v>6.284710796145037E-5</v>
      </c>
      <c r="AI26" s="70"/>
      <c r="AJ26" s="47">
        <f t="shared" si="10"/>
        <v>1.4166036506949939E-2</v>
      </c>
      <c r="AK26" s="59">
        <f t="shared" si="11"/>
        <v>1.4166036506949939E-2</v>
      </c>
      <c r="AL26" s="68">
        <f t="shared" si="12"/>
        <v>7.0830182534749667E-2</v>
      </c>
      <c r="AM26" s="69">
        <f t="shared" si="13"/>
        <v>2.8332073013899877E-2</v>
      </c>
      <c r="AN26" s="44"/>
      <c r="AO26">
        <v>17</v>
      </c>
      <c r="AP26" s="60">
        <f t="shared" si="14"/>
        <v>3.2283357815390632</v>
      </c>
      <c r="AQ26" s="61">
        <f t="shared" si="15"/>
        <v>4.436463786509178E-3</v>
      </c>
      <c r="AS26" s="60">
        <f t="shared" si="16"/>
        <v>0.59993443376983779</v>
      </c>
      <c r="AT26" s="61">
        <f t="shared" si="17"/>
        <v>2.1553847852931384E-3</v>
      </c>
      <c r="AV26" s="60">
        <f t="shared" si="18"/>
        <v>4.5732722537975133E-2</v>
      </c>
      <c r="AW26" s="61">
        <f t="shared" si="19"/>
        <v>6.284710796145037E-5</v>
      </c>
    </row>
    <row r="27" spans="1:49">
      <c r="D27">
        <v>18</v>
      </c>
      <c r="E27" s="82">
        <v>0.2</v>
      </c>
      <c r="F27" s="58" t="str">
        <f t="shared" si="0"/>
        <v>OK</v>
      </c>
      <c r="G27" s="82">
        <v>0.5</v>
      </c>
      <c r="H27" s="58" t="str">
        <f t="shared" si="1"/>
        <v>OK</v>
      </c>
      <c r="I27" s="85">
        <v>0.82</v>
      </c>
      <c r="K27" s="82">
        <v>1</v>
      </c>
      <c r="L27" s="88">
        <v>1</v>
      </c>
      <c r="N27" s="47">
        <f t="shared" si="20"/>
        <v>1.4636698788954121E-2</v>
      </c>
      <c r="O27" s="56">
        <f t="shared" si="2"/>
        <v>3.4564109922521949E-3</v>
      </c>
      <c r="P27" s="45">
        <f t="shared" si="21"/>
        <v>4.5249681854655915E-3</v>
      </c>
      <c r="R27" s="47">
        <f t="shared" si="22"/>
        <v>8.3808898925781269E-6</v>
      </c>
      <c r="S27" s="56">
        <f t="shared" si="3"/>
        <v>3.1966779102460533E-6</v>
      </c>
      <c r="T27" s="45">
        <f t="shared" si="23"/>
        <v>5.1678067330412696E-6</v>
      </c>
      <c r="V27" s="47">
        <f t="shared" si="24"/>
        <v>2.5826686252312502E-3</v>
      </c>
      <c r="W27" s="59">
        <f t="shared" si="25"/>
        <v>2.2182318932545891E-6</v>
      </c>
      <c r="X27" s="60">
        <f t="shared" si="4"/>
        <v>2.5826686252312503</v>
      </c>
      <c r="Y27" s="61">
        <f t="shared" si="5"/>
        <v>2.218231893254589E-3</v>
      </c>
      <c r="Z27" s="60">
        <f t="shared" si="26"/>
        <v>0.51653372504625006</v>
      </c>
      <c r="AA27" s="61">
        <f t="shared" si="26"/>
        <v>1.1091159466272945E-3</v>
      </c>
      <c r="AB27" s="3"/>
      <c r="AC27" s="65">
        <f t="shared" si="27"/>
        <v>2.1177882726896251</v>
      </c>
      <c r="AD27" s="3"/>
      <c r="AE27" s="47">
        <f t="shared" si="6"/>
        <v>2.5826686252312502E-3</v>
      </c>
      <c r="AF27" s="59">
        <f t="shared" si="7"/>
        <v>2.2182318932545891E-6</v>
      </c>
      <c r="AG27" s="60">
        <f t="shared" si="8"/>
        <v>3.6586178030380098E-2</v>
      </c>
      <c r="AH27" s="61">
        <f t="shared" si="9"/>
        <v>3.1423553980725185E-5</v>
      </c>
      <c r="AI27" s="26"/>
      <c r="AJ27" s="47">
        <f t="shared" si="10"/>
        <v>1.4166036506949937E-2</v>
      </c>
      <c r="AK27" s="59">
        <f t="shared" si="11"/>
        <v>1.4166036506949939E-2</v>
      </c>
      <c r="AL27" s="68">
        <f t="shared" si="12"/>
        <v>7.0830182534749694E-2</v>
      </c>
      <c r="AM27" s="69">
        <f t="shared" si="13"/>
        <v>2.8332073013899877E-2</v>
      </c>
      <c r="AN27" s="44"/>
      <c r="AO27">
        <v>18</v>
      </c>
      <c r="AP27" s="60">
        <f t="shared" si="14"/>
        <v>2.5826686252312503</v>
      </c>
      <c r="AQ27" s="61">
        <f t="shared" si="15"/>
        <v>2.218231893254589E-3</v>
      </c>
      <c r="AS27" s="60">
        <f t="shared" si="16"/>
        <v>0.47994754701586995</v>
      </c>
      <c r="AT27" s="61">
        <f t="shared" si="17"/>
        <v>1.0776923926465692E-3</v>
      </c>
      <c r="AV27" s="60">
        <f t="shared" si="18"/>
        <v>3.6586178030380098E-2</v>
      </c>
      <c r="AW27" s="61">
        <f t="shared" si="19"/>
        <v>3.1423553980725185E-5</v>
      </c>
    </row>
    <row r="28" spans="1:49">
      <c r="D28">
        <v>19</v>
      </c>
      <c r="E28" s="82">
        <v>0.2</v>
      </c>
      <c r="F28" s="58" t="str">
        <f t="shared" si="0"/>
        <v>OK</v>
      </c>
      <c r="G28" s="82">
        <v>0.5</v>
      </c>
      <c r="H28" s="58" t="str">
        <f t="shared" si="1"/>
        <v>OK</v>
      </c>
      <c r="I28" s="85">
        <v>0.82</v>
      </c>
      <c r="K28" s="82">
        <v>1</v>
      </c>
      <c r="L28" s="88">
        <v>1</v>
      </c>
      <c r="N28" s="47">
        <f t="shared" si="20"/>
        <v>1.1709359031163297E-2</v>
      </c>
      <c r="O28" s="56">
        <f t="shared" si="2"/>
        <v>2.765128793801756E-3</v>
      </c>
      <c r="P28" s="45">
        <f t="shared" si="21"/>
        <v>3.6199745483724735E-3</v>
      </c>
      <c r="R28" s="47">
        <f t="shared" si="22"/>
        <v>4.1904449462890635E-6</v>
      </c>
      <c r="S28" s="56">
        <f t="shared" si="3"/>
        <v>1.5983389551230266E-6</v>
      </c>
      <c r="T28" s="45">
        <f t="shared" si="23"/>
        <v>2.5839033665206348E-6</v>
      </c>
      <c r="V28" s="47">
        <f t="shared" si="24"/>
        <v>2.0661349001850002E-3</v>
      </c>
      <c r="W28" s="59">
        <f t="shared" si="25"/>
        <v>1.1091159466272945E-6</v>
      </c>
      <c r="X28" s="60">
        <f t="shared" si="4"/>
        <v>2.0661349001850002</v>
      </c>
      <c r="Y28" s="61">
        <f t="shared" si="5"/>
        <v>1.1091159466272945E-3</v>
      </c>
      <c r="Z28" s="60">
        <f t="shared" si="26"/>
        <v>0.41322698003699987</v>
      </c>
      <c r="AA28" s="61">
        <f t="shared" si="26"/>
        <v>5.5455797331364725E-4</v>
      </c>
      <c r="AB28" s="3"/>
      <c r="AC28" s="65">
        <f t="shared" si="27"/>
        <v>1.6942306181517002</v>
      </c>
      <c r="AD28" s="3"/>
      <c r="AE28" s="47">
        <f t="shared" si="6"/>
        <v>2.0661349001850002E-3</v>
      </c>
      <c r="AF28" s="59">
        <f t="shared" si="7"/>
        <v>1.1091159466272945E-6</v>
      </c>
      <c r="AG28" s="60">
        <f t="shared" si="8"/>
        <v>2.9268942424304081E-2</v>
      </c>
      <c r="AH28" s="61">
        <f t="shared" si="9"/>
        <v>1.5711776990362593E-5</v>
      </c>
      <c r="AI28" s="26"/>
      <c r="AJ28" s="47">
        <f t="shared" si="10"/>
        <v>1.4166036506949939E-2</v>
      </c>
      <c r="AK28" s="59">
        <f t="shared" si="11"/>
        <v>1.4166036506949939E-2</v>
      </c>
      <c r="AL28" s="68">
        <f t="shared" si="12"/>
        <v>7.0830182534749722E-2</v>
      </c>
      <c r="AM28" s="69">
        <f t="shared" si="13"/>
        <v>2.8332073013899877E-2</v>
      </c>
      <c r="AN28" s="44"/>
      <c r="AO28">
        <v>19</v>
      </c>
      <c r="AP28" s="60">
        <f t="shared" si="14"/>
        <v>2.0661349001850002</v>
      </c>
      <c r="AQ28" s="61">
        <f t="shared" si="15"/>
        <v>1.1091159466272945E-3</v>
      </c>
      <c r="AS28" s="60">
        <f t="shared" si="16"/>
        <v>0.38395803761269581</v>
      </c>
      <c r="AT28" s="61">
        <f t="shared" si="17"/>
        <v>5.3884619632328461E-4</v>
      </c>
      <c r="AV28" s="60">
        <f t="shared" si="18"/>
        <v>2.9268942424304081E-2</v>
      </c>
      <c r="AW28" s="61">
        <f t="shared" si="19"/>
        <v>1.5711776990362593E-5</v>
      </c>
    </row>
    <row r="29" spans="1:49">
      <c r="D29">
        <v>20</v>
      </c>
      <c r="E29" s="82">
        <v>0.2</v>
      </c>
      <c r="F29" s="58" t="str">
        <f t="shared" si="0"/>
        <v>OK</v>
      </c>
      <c r="G29" s="82">
        <v>0.5</v>
      </c>
      <c r="H29" s="58" t="str">
        <f t="shared" si="1"/>
        <v>OK</v>
      </c>
      <c r="I29" s="85">
        <v>0.82</v>
      </c>
      <c r="K29" s="82">
        <v>1</v>
      </c>
      <c r="L29" s="88">
        <v>1</v>
      </c>
      <c r="N29" s="47">
        <f t="shared" si="20"/>
        <v>9.3674872249306373E-3</v>
      </c>
      <c r="O29" s="56">
        <f t="shared" si="2"/>
        <v>2.2121030350414047E-3</v>
      </c>
      <c r="P29" s="45">
        <f t="shared" si="21"/>
        <v>2.8959796386979785E-3</v>
      </c>
      <c r="R29" s="47">
        <f t="shared" si="22"/>
        <v>2.0952224731445317E-6</v>
      </c>
      <c r="S29" s="56">
        <f t="shared" si="3"/>
        <v>7.9916947756151332E-7</v>
      </c>
      <c r="T29" s="45">
        <f t="shared" si="23"/>
        <v>1.2919516832603174E-6</v>
      </c>
      <c r="V29" s="47">
        <f t="shared" si="24"/>
        <v>1.6529079201480004E-3</v>
      </c>
      <c r="W29" s="59">
        <f t="shared" si="25"/>
        <v>5.5455797331364726E-7</v>
      </c>
      <c r="X29" s="60">
        <f t="shared" si="4"/>
        <v>1.6529079201480004</v>
      </c>
      <c r="Y29" s="61">
        <f t="shared" si="5"/>
        <v>5.5455797331364725E-4</v>
      </c>
      <c r="Z29" s="60">
        <f t="shared" si="26"/>
        <v>0.33058158402960003</v>
      </c>
      <c r="AA29" s="61">
        <f t="shared" si="26"/>
        <v>2.7727898665682362E-4</v>
      </c>
      <c r="AB29" s="3"/>
      <c r="AC29" s="65">
        <f t="shared" si="27"/>
        <v>1.3553844945213602</v>
      </c>
      <c r="AD29" s="3"/>
      <c r="AE29" s="47">
        <f t="shared" si="6"/>
        <v>1.6529079201480004E-3</v>
      </c>
      <c r="AF29" s="59">
        <f t="shared" si="7"/>
        <v>5.5455797331364726E-7</v>
      </c>
      <c r="AG29" s="60">
        <f t="shared" si="8"/>
        <v>2.3415153939443271E-2</v>
      </c>
      <c r="AH29" s="61">
        <f t="shared" si="9"/>
        <v>7.8558884951812963E-6</v>
      </c>
      <c r="AI29" s="26"/>
      <c r="AJ29" s="47">
        <f t="shared" si="10"/>
        <v>1.416603650694994E-2</v>
      </c>
      <c r="AK29" s="59">
        <f t="shared" si="11"/>
        <v>1.4166036506949939E-2</v>
      </c>
      <c r="AL29" s="68">
        <f t="shared" si="12"/>
        <v>7.0830182534749708E-2</v>
      </c>
      <c r="AM29" s="69">
        <f t="shared" si="13"/>
        <v>2.8332073013899877E-2</v>
      </c>
      <c r="AN29" s="44"/>
      <c r="AO29">
        <v>20</v>
      </c>
      <c r="AP29" s="60">
        <f t="shared" si="14"/>
        <v>1.6529079201480004</v>
      </c>
      <c r="AQ29" s="61">
        <f t="shared" si="15"/>
        <v>5.5455797331364725E-4</v>
      </c>
      <c r="AS29" s="60">
        <f t="shared" si="16"/>
        <v>0.30716643009015676</v>
      </c>
      <c r="AT29" s="61">
        <f t="shared" si="17"/>
        <v>2.6942309816164231E-4</v>
      </c>
      <c r="AV29" s="60">
        <f t="shared" si="18"/>
        <v>2.3415153939443271E-2</v>
      </c>
      <c r="AW29" s="61">
        <f t="shared" si="19"/>
        <v>7.8558884951812963E-6</v>
      </c>
    </row>
    <row r="30" spans="1:49">
      <c r="D30">
        <v>21</v>
      </c>
      <c r="E30" s="82">
        <v>0.2</v>
      </c>
      <c r="F30" s="58" t="str">
        <f t="shared" si="0"/>
        <v>OK</v>
      </c>
      <c r="G30" s="82">
        <v>0.5</v>
      </c>
      <c r="H30" s="58" t="str">
        <f t="shared" si="1"/>
        <v>OK</v>
      </c>
      <c r="I30" s="85">
        <v>0.82</v>
      </c>
      <c r="K30" s="82">
        <v>1</v>
      </c>
      <c r="L30" s="88">
        <v>1</v>
      </c>
      <c r="N30" s="47">
        <f t="shared" si="20"/>
        <v>7.4939897799445104E-3</v>
      </c>
      <c r="O30" s="56">
        <f t="shared" si="2"/>
        <v>1.769682428033124E-3</v>
      </c>
      <c r="P30" s="45">
        <f t="shared" si="21"/>
        <v>2.3167837109583831E-3</v>
      </c>
      <c r="R30" s="47">
        <f t="shared" si="22"/>
        <v>1.0476112365722659E-6</v>
      </c>
      <c r="S30" s="56">
        <f t="shared" si="3"/>
        <v>3.9958473878075666E-7</v>
      </c>
      <c r="T30" s="45">
        <f t="shared" si="23"/>
        <v>6.459758416301587E-7</v>
      </c>
      <c r="V30" s="47">
        <f t="shared" si="24"/>
        <v>1.3223263361184004E-3</v>
      </c>
      <c r="W30" s="59">
        <f t="shared" si="25"/>
        <v>2.7727898665682363E-7</v>
      </c>
      <c r="X30" s="60">
        <f t="shared" si="4"/>
        <v>1.3223263361184003</v>
      </c>
      <c r="Y30" s="61">
        <f t="shared" si="5"/>
        <v>2.7727898665682362E-4</v>
      </c>
      <c r="Z30" s="60">
        <f t="shared" si="26"/>
        <v>0.2644652672236798</v>
      </c>
      <c r="AA30" s="61">
        <f t="shared" si="26"/>
        <v>1.3863949332841181E-4</v>
      </c>
      <c r="AB30" s="3"/>
      <c r="AC30" s="65">
        <f t="shared" si="27"/>
        <v>1.0843075956170882</v>
      </c>
      <c r="AD30" s="3"/>
      <c r="AE30" s="47">
        <f t="shared" si="6"/>
        <v>1.3223263361184004E-3</v>
      </c>
      <c r="AF30" s="59">
        <f t="shared" si="7"/>
        <v>2.7727898665682363E-7</v>
      </c>
      <c r="AG30" s="60">
        <f t="shared" si="8"/>
        <v>1.8732123151554616E-2</v>
      </c>
      <c r="AH30" s="61">
        <f t="shared" si="9"/>
        <v>3.9279442475906482E-6</v>
      </c>
      <c r="AI30" s="26"/>
      <c r="AJ30" s="47">
        <f t="shared" si="10"/>
        <v>1.416603650694994E-2</v>
      </c>
      <c r="AK30" s="59">
        <f t="shared" si="11"/>
        <v>1.4166036506949939E-2</v>
      </c>
      <c r="AL30" s="68">
        <f t="shared" si="12"/>
        <v>7.0830182534749764E-2</v>
      </c>
      <c r="AM30" s="69">
        <f t="shared" si="13"/>
        <v>2.8332073013899877E-2</v>
      </c>
      <c r="AN30" s="44"/>
      <c r="AO30">
        <v>21</v>
      </c>
      <c r="AP30" s="60">
        <f t="shared" si="14"/>
        <v>1.3223263361184003</v>
      </c>
      <c r="AQ30" s="61">
        <f t="shared" si="15"/>
        <v>2.7727898665682362E-4</v>
      </c>
      <c r="AS30" s="60">
        <f t="shared" si="16"/>
        <v>0.24573314407212518</v>
      </c>
      <c r="AT30" s="61">
        <f t="shared" si="17"/>
        <v>1.3471154908082115E-4</v>
      </c>
      <c r="AV30" s="60">
        <f t="shared" si="18"/>
        <v>1.8732123151554616E-2</v>
      </c>
      <c r="AW30" s="61">
        <f t="shared" si="19"/>
        <v>3.9279442475906482E-6</v>
      </c>
    </row>
    <row r="31" spans="1:49">
      <c r="D31">
        <v>22</v>
      </c>
      <c r="E31" s="82">
        <v>0.2</v>
      </c>
      <c r="F31" s="58" t="str">
        <f t="shared" si="0"/>
        <v>OK</v>
      </c>
      <c r="G31" s="82">
        <v>0.5</v>
      </c>
      <c r="H31" s="58" t="str">
        <f t="shared" si="1"/>
        <v>OK</v>
      </c>
      <c r="I31" s="85">
        <v>0.82</v>
      </c>
      <c r="K31" s="82">
        <v>1</v>
      </c>
      <c r="L31" s="88">
        <v>1</v>
      </c>
      <c r="N31" s="47">
        <f t="shared" si="20"/>
        <v>5.995191823955609E-3</v>
      </c>
      <c r="O31" s="56">
        <f t="shared" si="2"/>
        <v>1.4157459424264994E-3</v>
      </c>
      <c r="P31" s="45">
        <f t="shared" si="21"/>
        <v>1.8534269687667066E-3</v>
      </c>
      <c r="R31" s="47">
        <f t="shared" si="22"/>
        <v>5.2380561828613293E-7</v>
      </c>
      <c r="S31" s="56">
        <f t="shared" si="3"/>
        <v>1.9979236939037833E-7</v>
      </c>
      <c r="T31" s="45">
        <f t="shared" si="23"/>
        <v>3.2298792081507935E-7</v>
      </c>
      <c r="V31" s="47">
        <f t="shared" si="24"/>
        <v>1.0578610688947204E-3</v>
      </c>
      <c r="W31" s="59">
        <f t="shared" si="25"/>
        <v>1.3863949332841182E-7</v>
      </c>
      <c r="X31" s="60">
        <f t="shared" si="4"/>
        <v>1.0578610688947205</v>
      </c>
      <c r="Y31" s="61">
        <f t="shared" si="5"/>
        <v>1.3863949332841181E-4</v>
      </c>
      <c r="Z31" s="60">
        <f t="shared" si="26"/>
        <v>0.21157221377894408</v>
      </c>
      <c r="AA31" s="61">
        <f t="shared" si="26"/>
        <v>6.9319746664205906E-5</v>
      </c>
      <c r="AB31" s="3"/>
      <c r="AC31" s="65">
        <f t="shared" si="27"/>
        <v>0.86744607649367078</v>
      </c>
      <c r="AD31" s="3"/>
      <c r="AE31" s="47">
        <f t="shared" si="6"/>
        <v>1.0578610688947204E-3</v>
      </c>
      <c r="AF31" s="59">
        <f t="shared" si="7"/>
        <v>1.3863949332841182E-7</v>
      </c>
      <c r="AG31" s="60">
        <f t="shared" si="8"/>
        <v>1.4985698521243694E-2</v>
      </c>
      <c r="AH31" s="61">
        <f t="shared" si="9"/>
        <v>1.9639721237953241E-6</v>
      </c>
      <c r="AI31" s="26"/>
      <c r="AJ31" s="47">
        <f t="shared" si="10"/>
        <v>1.4166036506949939E-2</v>
      </c>
      <c r="AK31" s="59">
        <f t="shared" si="11"/>
        <v>1.4166036506949939E-2</v>
      </c>
      <c r="AL31" s="68">
        <f t="shared" si="12"/>
        <v>7.0830182534749694E-2</v>
      </c>
      <c r="AM31" s="69">
        <f t="shared" si="13"/>
        <v>2.8332073013899877E-2</v>
      </c>
      <c r="AN31" s="44"/>
      <c r="AO31">
        <v>22</v>
      </c>
      <c r="AP31" s="60">
        <f t="shared" si="14"/>
        <v>1.0578610688947205</v>
      </c>
      <c r="AQ31" s="61">
        <f t="shared" si="15"/>
        <v>1.3863949332841181E-4</v>
      </c>
      <c r="AS31" s="60">
        <f t="shared" si="16"/>
        <v>0.19658651525770038</v>
      </c>
      <c r="AT31" s="61">
        <f t="shared" si="17"/>
        <v>6.7355774540410577E-5</v>
      </c>
      <c r="AV31" s="60">
        <f t="shared" si="18"/>
        <v>1.4985698521243694E-2</v>
      </c>
      <c r="AW31" s="61">
        <f t="shared" si="19"/>
        <v>1.9639721237953241E-6</v>
      </c>
    </row>
    <row r="32" spans="1:49">
      <c r="D32">
        <v>23</v>
      </c>
      <c r="E32" s="82">
        <v>0.2</v>
      </c>
      <c r="F32" s="58" t="str">
        <f t="shared" si="0"/>
        <v>OK</v>
      </c>
      <c r="G32" s="82">
        <v>0.5</v>
      </c>
      <c r="H32" s="58" t="str">
        <f t="shared" si="1"/>
        <v>OK</v>
      </c>
      <c r="I32" s="85">
        <v>0.82</v>
      </c>
      <c r="K32" s="82">
        <v>1</v>
      </c>
      <c r="L32" s="88">
        <v>1</v>
      </c>
      <c r="N32" s="47">
        <f t="shared" si="20"/>
        <v>4.7961534591644877E-3</v>
      </c>
      <c r="O32" s="56">
        <f t="shared" si="2"/>
        <v>1.1325967539411997E-3</v>
      </c>
      <c r="P32" s="45">
        <f t="shared" si="21"/>
        <v>1.4827415750133656E-3</v>
      </c>
      <c r="R32" s="47">
        <f t="shared" si="22"/>
        <v>2.6190280914306647E-7</v>
      </c>
      <c r="S32" s="56">
        <f t="shared" si="3"/>
        <v>9.9896184695189165E-8</v>
      </c>
      <c r="T32" s="45">
        <f t="shared" si="23"/>
        <v>1.6149396040753968E-7</v>
      </c>
      <c r="V32" s="47">
        <f t="shared" si="24"/>
        <v>8.4628885511577642E-4</v>
      </c>
      <c r="W32" s="59">
        <f t="shared" si="25"/>
        <v>6.9319746664205908E-8</v>
      </c>
      <c r="X32" s="60">
        <f t="shared" si="4"/>
        <v>0.84628885511577645</v>
      </c>
      <c r="Y32" s="61">
        <f t="shared" si="5"/>
        <v>6.9319746664205906E-5</v>
      </c>
      <c r="Z32" s="60">
        <f t="shared" si="26"/>
        <v>0.16925777102315531</v>
      </c>
      <c r="AA32" s="61">
        <f t="shared" si="26"/>
        <v>3.4659873332102953E-5</v>
      </c>
      <c r="AB32" s="3"/>
      <c r="AC32" s="65">
        <f t="shared" si="27"/>
        <v>0.6939568611949366</v>
      </c>
      <c r="AD32" s="3"/>
      <c r="AE32" s="47">
        <f t="shared" si="6"/>
        <v>8.4628885511577642E-4</v>
      </c>
      <c r="AF32" s="59">
        <f t="shared" si="7"/>
        <v>6.9319746664205908E-8</v>
      </c>
      <c r="AG32" s="60">
        <f t="shared" si="8"/>
        <v>1.1988558816994958E-2</v>
      </c>
      <c r="AH32" s="61">
        <f t="shared" si="9"/>
        <v>9.8198606189766204E-7</v>
      </c>
      <c r="AI32" s="26"/>
      <c r="AJ32" s="47">
        <f t="shared" si="10"/>
        <v>1.416603650694994E-2</v>
      </c>
      <c r="AK32" s="59">
        <f t="shared" si="11"/>
        <v>1.4166036506949939E-2</v>
      </c>
      <c r="AL32" s="68">
        <f t="shared" si="12"/>
        <v>7.0830182534749694E-2</v>
      </c>
      <c r="AM32" s="69">
        <f t="shared" si="13"/>
        <v>2.8332073013899877E-2</v>
      </c>
      <c r="AN32" s="44"/>
      <c r="AO32">
        <v>23</v>
      </c>
      <c r="AP32" s="60">
        <f t="shared" si="14"/>
        <v>0.84628885511577645</v>
      </c>
      <c r="AQ32" s="61">
        <f t="shared" si="15"/>
        <v>6.9319746664205906E-5</v>
      </c>
      <c r="AS32" s="60">
        <f t="shared" si="16"/>
        <v>0.15726921220616036</v>
      </c>
      <c r="AT32" s="61">
        <f t="shared" si="17"/>
        <v>3.3677887270205288E-5</v>
      </c>
      <c r="AV32" s="60">
        <f t="shared" si="18"/>
        <v>1.1988558816994958E-2</v>
      </c>
      <c r="AW32" s="61">
        <f t="shared" si="19"/>
        <v>9.8198606189766204E-7</v>
      </c>
    </row>
    <row r="33" spans="1:104" ht="15" thickBot="1">
      <c r="D33">
        <v>24</v>
      </c>
      <c r="E33" s="83">
        <v>1</v>
      </c>
      <c r="F33" s="78" t="str">
        <f t="shared" si="0"/>
        <v>OK</v>
      </c>
      <c r="G33" s="83">
        <v>1</v>
      </c>
      <c r="H33" s="78" t="str">
        <f t="shared" si="1"/>
        <v>OK</v>
      </c>
      <c r="I33" s="86">
        <v>0.82</v>
      </c>
      <c r="K33" s="83">
        <v>1</v>
      </c>
      <c r="L33" s="89">
        <v>1</v>
      </c>
      <c r="N33" s="48">
        <f t="shared" si="20"/>
        <v>3.8369227673315902E-3</v>
      </c>
      <c r="O33" s="57">
        <f t="shared" si="2"/>
        <v>9.0607740315295962E-4</v>
      </c>
      <c r="P33" s="46">
        <f t="shared" si="21"/>
        <v>1.1861932600106925E-3</v>
      </c>
      <c r="R33" s="48">
        <f t="shared" si="22"/>
        <v>1.3095140457153323E-7</v>
      </c>
      <c r="S33" s="57">
        <f t="shared" si="3"/>
        <v>4.9948092347594582E-8</v>
      </c>
      <c r="T33" s="46">
        <f t="shared" si="23"/>
        <v>8.0746980203769838E-8</v>
      </c>
      <c r="V33" s="48">
        <f t="shared" si="24"/>
        <v>6.7703108409262113E-4</v>
      </c>
      <c r="W33" s="62">
        <f t="shared" si="25"/>
        <v>3.4659873332102954E-8</v>
      </c>
      <c r="X33" s="63">
        <f t="shared" si="4"/>
        <v>0.67703108409262114</v>
      </c>
      <c r="Y33" s="64">
        <f t="shared" si="5"/>
        <v>3.4659873332102953E-5</v>
      </c>
      <c r="Z33" s="63">
        <f t="shared" si="26"/>
        <v>0.67703108409262114</v>
      </c>
      <c r="AA33" s="64">
        <f t="shared" si="26"/>
        <v>3.4659873332102953E-5</v>
      </c>
      <c r="AB33" s="3"/>
      <c r="AC33" s="66">
        <f t="shared" si="27"/>
        <v>0.5551654889559493</v>
      </c>
      <c r="AD33" s="3"/>
      <c r="AE33" s="48">
        <f t="shared" si="6"/>
        <v>6.7703108409262113E-4</v>
      </c>
      <c r="AF33" s="62">
        <f t="shared" si="7"/>
        <v>3.4659873332102954E-8</v>
      </c>
      <c r="AG33" s="63">
        <f t="shared" si="8"/>
        <v>9.590847053595964E-3</v>
      </c>
      <c r="AH33" s="64">
        <f t="shared" si="9"/>
        <v>4.9099303094883102E-7</v>
      </c>
      <c r="AI33" s="26"/>
      <c r="AJ33" s="48">
        <f t="shared" si="10"/>
        <v>1.4166036506949937E-2</v>
      </c>
      <c r="AK33" s="62">
        <f t="shared" si="11"/>
        <v>1.4166036506949939E-2</v>
      </c>
      <c r="AL33" s="71">
        <f t="shared" si="12"/>
        <v>1.4166036506949937E-2</v>
      </c>
      <c r="AM33" s="72">
        <f t="shared" si="13"/>
        <v>1.4166036506949939E-2</v>
      </c>
      <c r="AN33" s="44"/>
      <c r="AO33">
        <v>24</v>
      </c>
      <c r="AP33" s="60">
        <f t="shared" si="14"/>
        <v>0.67703108409262114</v>
      </c>
      <c r="AQ33" s="61">
        <f t="shared" si="15"/>
        <v>3.4659873332102953E-5</v>
      </c>
      <c r="AS33" s="60">
        <f t="shared" si="16"/>
        <v>0.66744023703902522</v>
      </c>
      <c r="AT33" s="61">
        <f t="shared" si="17"/>
        <v>3.4168880301154124E-5</v>
      </c>
      <c r="AV33" s="60">
        <f t="shared" si="18"/>
        <v>9.590847053595964E-3</v>
      </c>
      <c r="AW33" s="61">
        <f t="shared" si="19"/>
        <v>4.9099303094883102E-7</v>
      </c>
    </row>
    <row r="34" spans="1:104">
      <c r="AB34"/>
      <c r="AC34"/>
      <c r="AD34"/>
      <c r="AE34"/>
      <c r="AF34"/>
      <c r="AG34"/>
      <c r="AH34"/>
      <c r="AI34"/>
      <c r="AJ34"/>
      <c r="AK34"/>
      <c r="AL34"/>
      <c r="AM34"/>
      <c r="AP34" s="11"/>
      <c r="AQ34" s="12"/>
      <c r="AS34" s="11"/>
      <c r="AT34" s="12"/>
      <c r="AV34" s="11"/>
      <c r="AW34" s="12"/>
    </row>
    <row r="35" spans="1:104">
      <c r="N35" s="3">
        <f>SUM(N9:N33)</f>
        <v>4.2346523089306745</v>
      </c>
      <c r="O35">
        <f>SUM(O9:O34)</f>
        <v>1.0000000000000002</v>
      </c>
      <c r="P35">
        <f>SUM(P10:P34)</f>
        <v>0.99999999999999978</v>
      </c>
      <c r="R35" s="3">
        <f>SUM(R9:R33)</f>
        <v>2.6217498690485952</v>
      </c>
      <c r="S35">
        <f>SUM(S9:S34)</f>
        <v>1.0000000000000002</v>
      </c>
      <c r="T35">
        <f>SUM(T10:T34)</f>
        <v>1.0000000000000002</v>
      </c>
      <c r="AB35"/>
      <c r="AC35"/>
      <c r="AD35"/>
      <c r="AE35" s="3"/>
      <c r="AF35" s="3"/>
      <c r="AG35" s="3"/>
      <c r="AH35"/>
      <c r="AI35"/>
      <c r="AJ35"/>
      <c r="AK35"/>
      <c r="AL35"/>
      <c r="AM35"/>
      <c r="AP35" s="13">
        <f>SUM(AP9:AP34)</f>
        <v>735.49051284504537</v>
      </c>
      <c r="AQ35" s="14">
        <f>SUM(AQ9:AQ34)</f>
        <v>676.33699375412823</v>
      </c>
      <c r="AS35" s="13">
        <f>SUM(AS9:AS34)</f>
        <v>154.31201718419129</v>
      </c>
      <c r="AT35" s="14">
        <f>SUM(AT9:AT34)</f>
        <v>237.51548941498251</v>
      </c>
      <c r="AV35" s="13">
        <f>SUM(AV9:AV34)</f>
        <v>10.418985455478246</v>
      </c>
      <c r="AW35" s="14">
        <f>SUM(AW9:AW34)</f>
        <v>9.5810145445217518</v>
      </c>
    </row>
    <row r="36" spans="1:104" s="4" customFormat="1" ht="15" thickBot="1">
      <c r="D36" s="4" t="s">
        <v>10</v>
      </c>
      <c r="V36" s="20">
        <f>SUM(V10:V33)</f>
        <v>0.57075951020537596</v>
      </c>
      <c r="W36" s="20">
        <f t="shared" ref="W36:AH36" si="28">SUM(W10:W33)</f>
        <v>0.42924048979462387</v>
      </c>
      <c r="X36" s="21">
        <f t="shared" si="28"/>
        <v>570.7595102053757</v>
      </c>
      <c r="Y36" s="21">
        <f t="shared" si="28"/>
        <v>429.2404897946239</v>
      </c>
      <c r="Z36" s="21">
        <f t="shared" si="28"/>
        <v>114.69352690834927</v>
      </c>
      <c r="AA36" s="21">
        <f t="shared" si="28"/>
        <v>172.0402903625239</v>
      </c>
      <c r="AB36" s="21"/>
      <c r="AD36" s="21"/>
      <c r="AE36" s="21">
        <f t="shared" si="28"/>
        <v>0.57075951020537596</v>
      </c>
      <c r="AF36" s="21">
        <f t="shared" si="28"/>
        <v>0.42924048979462387</v>
      </c>
      <c r="AG36" s="21">
        <f t="shared" si="28"/>
        <v>8.0854000582582231</v>
      </c>
      <c r="AH36" s="21">
        <f t="shared" si="28"/>
        <v>6.0806364486917142</v>
      </c>
      <c r="AI36" s="21">
        <f>SUM(AG36:AH36)</f>
        <v>14.166036506949936</v>
      </c>
      <c r="AJ36" s="31"/>
      <c r="AK36" s="31"/>
      <c r="AP36" s="22"/>
      <c r="AQ36" s="23">
        <f>AP35+AQ35</f>
        <v>1411.8275065991736</v>
      </c>
      <c r="AS36" s="22"/>
      <c r="AT36" s="23">
        <f>AS35+AT35</f>
        <v>391.82750659917383</v>
      </c>
      <c r="AV36" s="22"/>
      <c r="AW36" s="23">
        <f>AV35+AW35</f>
        <v>20</v>
      </c>
    </row>
    <row r="37" spans="1:104" s="4" customFormat="1">
      <c r="D37" s="4" t="s">
        <v>9</v>
      </c>
      <c r="V37" s="20">
        <f t="shared" ref="V37:AH37" si="29">SUM(V9:V33)</f>
        <v>0.73549051284504552</v>
      </c>
      <c r="W37" s="20">
        <f t="shared" si="29"/>
        <v>0.67633699375412815</v>
      </c>
      <c r="X37" s="21">
        <f t="shared" si="29"/>
        <v>735.49051284504537</v>
      </c>
      <c r="Y37" s="21">
        <f t="shared" si="29"/>
        <v>676.33699375412823</v>
      </c>
      <c r="Z37" s="21">
        <f t="shared" si="29"/>
        <v>164.7310026396695</v>
      </c>
      <c r="AA37" s="21">
        <f t="shared" si="29"/>
        <v>247.09650395950433</v>
      </c>
      <c r="AB37" s="21"/>
      <c r="AC37" s="21"/>
      <c r="AD37" s="21"/>
      <c r="AE37" s="21">
        <f t="shared" si="29"/>
        <v>0.73549051284504552</v>
      </c>
      <c r="AF37" s="21">
        <f t="shared" si="29"/>
        <v>0.67633699375412815</v>
      </c>
      <c r="AG37" s="21">
        <f t="shared" si="29"/>
        <v>10.418985455478246</v>
      </c>
      <c r="AH37" s="21">
        <f t="shared" si="29"/>
        <v>9.5810145445217518</v>
      </c>
      <c r="AI37" s="21">
        <f>SUM(AG37:AH37)</f>
        <v>20</v>
      </c>
      <c r="AJ37" s="31"/>
      <c r="AK37" s="31"/>
    </row>
    <row r="38" spans="1:104">
      <c r="AB38"/>
      <c r="AC38"/>
      <c r="AD38"/>
      <c r="AE38"/>
      <c r="AF38"/>
      <c r="AG38"/>
      <c r="AH38"/>
      <c r="AI38"/>
      <c r="AJ38"/>
      <c r="AK38"/>
      <c r="AL38"/>
      <c r="AM38"/>
    </row>
    <row r="39" spans="1:104" s="17" customFormat="1">
      <c r="D39" s="17" t="s">
        <v>10</v>
      </c>
      <c r="W39" s="18">
        <f>V36+W36</f>
        <v>0.99999999999999978</v>
      </c>
      <c r="X39" s="18"/>
      <c r="Y39" s="24">
        <f>X36+Y36</f>
        <v>999.99999999999955</v>
      </c>
      <c r="AA39" s="24">
        <f>Z36+AA36</f>
        <v>286.73381727087315</v>
      </c>
      <c r="AB39" s="18"/>
      <c r="AC39" s="18"/>
      <c r="AD39" s="18"/>
      <c r="AF39" s="18">
        <f>AE36+AF36</f>
        <v>0.99999999999999978</v>
      </c>
      <c r="AH39" s="18">
        <f>AG36+AH36</f>
        <v>14.166036506949936</v>
      </c>
    </row>
    <row r="40" spans="1:104" s="17" customFormat="1">
      <c r="D40" s="17" t="s">
        <v>9</v>
      </c>
      <c r="W40" s="18">
        <f>V37+W37</f>
        <v>1.4118275065991737</v>
      </c>
      <c r="Y40" s="24">
        <f>X37+Y37</f>
        <v>1411.8275065991736</v>
      </c>
      <c r="AA40" s="19">
        <f>Z37+AA37</f>
        <v>411.82750659917383</v>
      </c>
      <c r="AB40" s="18"/>
      <c r="AC40" s="19">
        <f>SUM(AC10:AC35)</f>
        <v>351.03540092189206</v>
      </c>
      <c r="AD40" s="18"/>
      <c r="AF40" s="18">
        <f>AE37+AF37</f>
        <v>1.4118275065991737</v>
      </c>
      <c r="AH40" s="18">
        <f>AG37+AH37</f>
        <v>20</v>
      </c>
    </row>
    <row r="41" spans="1:104">
      <c r="AB41"/>
      <c r="AC41"/>
      <c r="AD41"/>
      <c r="AE41"/>
      <c r="AF41"/>
      <c r="AG41"/>
      <c r="AH41"/>
      <c r="AI41"/>
      <c r="AJ41"/>
      <c r="AK41"/>
      <c r="AL41"/>
      <c r="AM41"/>
    </row>
    <row r="42" spans="1:104">
      <c r="AB42"/>
      <c r="AC42"/>
      <c r="AD42"/>
      <c r="AE42"/>
      <c r="AF42"/>
      <c r="AG42"/>
      <c r="AH42"/>
      <c r="AI42"/>
      <c r="AJ42"/>
      <c r="AK42"/>
      <c r="AL42"/>
      <c r="AM42"/>
    </row>
    <row r="43" spans="1:104">
      <c r="AB43"/>
      <c r="AC43"/>
      <c r="AD43"/>
      <c r="AE43"/>
      <c r="AF43"/>
      <c r="AG43"/>
      <c r="AH43"/>
      <c r="AI43"/>
      <c r="AJ43"/>
      <c r="AK43"/>
      <c r="AL43"/>
      <c r="AM43"/>
    </row>
    <row r="44" spans="1:104" ht="14.25" customHeight="1">
      <c r="A44" t="s">
        <v>33</v>
      </c>
      <c r="AB44"/>
      <c r="AC44"/>
      <c r="AD44"/>
      <c r="AE44"/>
      <c r="AF44"/>
      <c r="AG44"/>
      <c r="AH44"/>
      <c r="AI44"/>
      <c r="AJ44"/>
      <c r="AK44"/>
      <c r="AL44"/>
      <c r="AM44"/>
    </row>
    <row r="45" spans="1:104" ht="14.25" customHeight="1">
      <c r="D45">
        <v>0</v>
      </c>
      <c r="E45">
        <v>1</v>
      </c>
      <c r="F45">
        <v>2</v>
      </c>
      <c r="G45">
        <v>3</v>
      </c>
      <c r="H45">
        <v>4</v>
      </c>
      <c r="I45">
        <v>5</v>
      </c>
      <c r="J45">
        <v>6</v>
      </c>
      <c r="K45">
        <v>7</v>
      </c>
      <c r="L45">
        <v>8</v>
      </c>
      <c r="M45">
        <v>9</v>
      </c>
      <c r="N45">
        <v>10</v>
      </c>
      <c r="O45">
        <v>11</v>
      </c>
      <c r="P45">
        <v>12</v>
      </c>
      <c r="Q45">
        <v>13</v>
      </c>
      <c r="R45">
        <v>14</v>
      </c>
      <c r="S45">
        <v>15</v>
      </c>
      <c r="T45">
        <v>16</v>
      </c>
      <c r="U45">
        <v>17</v>
      </c>
      <c r="V45">
        <v>18</v>
      </c>
      <c r="W45">
        <v>19</v>
      </c>
      <c r="X45">
        <v>20</v>
      </c>
      <c r="Y45">
        <v>21</v>
      </c>
      <c r="Z45">
        <v>22</v>
      </c>
      <c r="AA45">
        <v>23</v>
      </c>
      <c r="AB45">
        <v>24</v>
      </c>
      <c r="AC45">
        <v>25</v>
      </c>
      <c r="AD45">
        <v>26</v>
      </c>
      <c r="AE45">
        <v>27</v>
      </c>
      <c r="AF45">
        <v>28</v>
      </c>
      <c r="AG45">
        <v>29</v>
      </c>
      <c r="AH45">
        <v>30</v>
      </c>
      <c r="AI45">
        <v>31</v>
      </c>
      <c r="AJ45">
        <v>32</v>
      </c>
      <c r="AK45">
        <v>33</v>
      </c>
      <c r="AL45">
        <v>34</v>
      </c>
      <c r="AM45">
        <v>35</v>
      </c>
      <c r="AN45">
        <v>36</v>
      </c>
      <c r="AO45">
        <v>37</v>
      </c>
      <c r="AP45">
        <v>38</v>
      </c>
      <c r="AQ45">
        <v>39</v>
      </c>
      <c r="AR45">
        <v>40</v>
      </c>
      <c r="AS45">
        <v>41</v>
      </c>
      <c r="AT45">
        <v>42</v>
      </c>
      <c r="AU45">
        <v>43</v>
      </c>
      <c r="AV45">
        <v>44</v>
      </c>
      <c r="AW45">
        <v>45</v>
      </c>
      <c r="AX45">
        <v>46</v>
      </c>
      <c r="AY45">
        <v>47</v>
      </c>
      <c r="AZ45">
        <v>48</v>
      </c>
      <c r="BA45">
        <v>49</v>
      </c>
      <c r="BB45">
        <v>50</v>
      </c>
      <c r="BC45">
        <v>51</v>
      </c>
      <c r="BD45">
        <v>52</v>
      </c>
      <c r="BE45">
        <v>53</v>
      </c>
      <c r="BF45">
        <v>54</v>
      </c>
      <c r="BG45">
        <v>55</v>
      </c>
      <c r="BH45">
        <v>56</v>
      </c>
      <c r="BI45">
        <v>57</v>
      </c>
      <c r="BJ45">
        <v>58</v>
      </c>
      <c r="BK45">
        <v>59</v>
      </c>
      <c r="BL45">
        <v>60</v>
      </c>
      <c r="BM45">
        <v>61</v>
      </c>
      <c r="BN45">
        <v>62</v>
      </c>
      <c r="BO45">
        <v>63</v>
      </c>
      <c r="BP45">
        <v>64</v>
      </c>
      <c r="BQ45">
        <v>65</v>
      </c>
      <c r="BR45">
        <v>66</v>
      </c>
      <c r="BS45">
        <v>67</v>
      </c>
      <c r="BT45">
        <v>68</v>
      </c>
      <c r="BU45">
        <v>69</v>
      </c>
      <c r="BV45">
        <v>70</v>
      </c>
      <c r="BW45">
        <v>71</v>
      </c>
      <c r="BX45">
        <v>72</v>
      </c>
      <c r="BY45">
        <v>73</v>
      </c>
      <c r="BZ45">
        <v>74</v>
      </c>
      <c r="CA45">
        <v>75</v>
      </c>
      <c r="CB45">
        <v>76</v>
      </c>
      <c r="CC45">
        <v>77</v>
      </c>
      <c r="CD45">
        <v>78</v>
      </c>
      <c r="CE45">
        <v>79</v>
      </c>
      <c r="CF45">
        <v>80</v>
      </c>
      <c r="CG45">
        <v>81</v>
      </c>
      <c r="CH45">
        <v>82</v>
      </c>
      <c r="CI45">
        <v>83</v>
      </c>
      <c r="CJ45">
        <v>84</v>
      </c>
      <c r="CK45">
        <v>85</v>
      </c>
      <c r="CL45">
        <v>86</v>
      </c>
      <c r="CM45">
        <v>87</v>
      </c>
      <c r="CN45">
        <v>88</v>
      </c>
      <c r="CO45">
        <v>89</v>
      </c>
      <c r="CP45">
        <v>90</v>
      </c>
      <c r="CQ45">
        <v>91</v>
      </c>
      <c r="CR45">
        <v>92</v>
      </c>
      <c r="CS45">
        <v>93</v>
      </c>
      <c r="CT45">
        <v>94</v>
      </c>
      <c r="CU45">
        <v>95</v>
      </c>
      <c r="CV45">
        <v>96</v>
      </c>
      <c r="CW45">
        <v>97</v>
      </c>
      <c r="CX45">
        <v>98</v>
      </c>
      <c r="CY45">
        <v>99</v>
      </c>
      <c r="CZ45">
        <v>100</v>
      </c>
    </row>
    <row r="46" spans="1:104" ht="14.25" customHeight="1">
      <c r="C46">
        <v>0</v>
      </c>
      <c r="D46" s="3">
        <f>X9</f>
        <v>164.73100263966955</v>
      </c>
      <c r="E46">
        <f>E101*$B$2</f>
        <v>140.41416036875682</v>
      </c>
      <c r="F46">
        <f t="shared" ref="F46:L46" si="30">F101*$B$2</f>
        <v>139.02456873363315</v>
      </c>
      <c r="G46">
        <f t="shared" si="30"/>
        <v>134.54231459357069</v>
      </c>
      <c r="H46">
        <f t="shared" si="30"/>
        <v>129.7801806587905</v>
      </c>
      <c r="I46">
        <f t="shared" si="30"/>
        <v>125.38125044809934</v>
      </c>
      <c r="J46">
        <f t="shared" si="30"/>
        <v>121.11104590801231</v>
      </c>
      <c r="K46">
        <f t="shared" si="30"/>
        <v>116.97524033847628</v>
      </c>
      <c r="L46">
        <f t="shared" si="30"/>
        <v>112.97732493581</v>
      </c>
      <c r="M46">
        <f t="shared" ref="M46:BX46" si="31">M101*$B$2</f>
        <v>109.11101099648516</v>
      </c>
      <c r="N46">
        <f t="shared" si="31"/>
        <v>105.37191748319249</v>
      </c>
      <c r="O46">
        <f t="shared" si="31"/>
        <v>101.75593921116106</v>
      </c>
      <c r="P46">
        <f t="shared" si="31"/>
        <v>98.259011006724066</v>
      </c>
      <c r="Q46">
        <f t="shared" si="31"/>
        <v>94.877211769089399</v>
      </c>
      <c r="R46">
        <f t="shared" si="31"/>
        <v>91.606751874947122</v>
      </c>
      <c r="S46">
        <f t="shared" si="31"/>
        <v>88.443965628714764</v>
      </c>
      <c r="T46">
        <f t="shared" si="31"/>
        <v>85.385308058393747</v>
      </c>
      <c r="U46">
        <f t="shared" si="31"/>
        <v>82.427350933187327</v>
      </c>
      <c r="V46">
        <f t="shared" si="31"/>
        <v>79.566778883641675</v>
      </c>
      <c r="W46">
        <f t="shared" si="31"/>
        <v>76.800385692315288</v>
      </c>
      <c r="X46">
        <f t="shared" si="31"/>
        <v>74.125070700651463</v>
      </c>
      <c r="Y46">
        <f t="shared" si="31"/>
        <v>71.537835333295675</v>
      </c>
      <c r="Z46">
        <f t="shared" si="31"/>
        <v>69.03577973724019</v>
      </c>
      <c r="AA46">
        <f t="shared" si="31"/>
        <v>66.616099531588887</v>
      </c>
      <c r="AB46">
        <f t="shared" si="31"/>
        <v>64.276082664317514</v>
      </c>
      <c r="AC46">
        <f t="shared" si="31"/>
        <v>62.024906749692036</v>
      </c>
      <c r="AD46">
        <f t="shared" si="31"/>
        <v>59.87035732597473</v>
      </c>
      <c r="AE46">
        <f t="shared" si="31"/>
        <v>57.783872721601654</v>
      </c>
      <c r="AF46">
        <f t="shared" si="31"/>
        <v>55.770105512099292</v>
      </c>
      <c r="AG46">
        <f t="shared" si="31"/>
        <v>53.826883430862566</v>
      </c>
      <c r="AH46">
        <f t="shared" si="31"/>
        <v>51.951184646449889</v>
      </c>
      <c r="AI46">
        <f t="shared" si="31"/>
        <v>50.140763771426556</v>
      </c>
      <c r="AJ46">
        <f t="shared" si="31"/>
        <v>48.393370149291471</v>
      </c>
      <c r="AK46">
        <f t="shared" si="31"/>
        <v>46.706807818555262</v>
      </c>
      <c r="AL46">
        <f t="shared" si="31"/>
        <v>45.078966095594801</v>
      </c>
      <c r="AM46">
        <f t="shared" si="31"/>
        <v>43.507806863872673</v>
      </c>
      <c r="AN46">
        <f t="shared" si="31"/>
        <v>41.991362168645736</v>
      </c>
      <c r="AO46">
        <f t="shared" si="31"/>
        <v>40.527732295435584</v>
      </c>
      <c r="AP46">
        <f t="shared" si="31"/>
        <v>39.115083314094932</v>
      </c>
      <c r="AQ46">
        <f t="shared" si="31"/>
        <v>37.751644798865222</v>
      </c>
      <c r="AR46">
        <f t="shared" si="31"/>
        <v>36.435707640912511</v>
      </c>
      <c r="AS46">
        <f t="shared" si="31"/>
        <v>35.165621929105797</v>
      </c>
      <c r="AT46">
        <f t="shared" si="31"/>
        <v>33.939794904457294</v>
      </c>
      <c r="AU46">
        <f t="shared" si="31"/>
        <v>32.75668898532787</v>
      </c>
      <c r="AV46">
        <f t="shared" si="31"/>
        <v>31.614819860644701</v>
      </c>
      <c r="AW46">
        <f t="shared" si="31"/>
        <v>30.512754648865922</v>
      </c>
      <c r="AX46">
        <f t="shared" si="31"/>
        <v>29.449110120432394</v>
      </c>
      <c r="AY46">
        <f t="shared" si="31"/>
        <v>28.422550981517272</v>
      </c>
      <c r="AZ46">
        <f t="shared" si="31"/>
        <v>27.43178821696505</v>
      </c>
      <c r="BA46">
        <f t="shared" si="31"/>
        <v>26.475577490382705</v>
      </c>
      <c r="BB46">
        <f t="shared" si="31"/>
        <v>25.552705718695346</v>
      </c>
      <c r="BC46">
        <f t="shared" si="31"/>
        <v>24.661993445343526</v>
      </c>
      <c r="BD46">
        <f t="shared" si="31"/>
        <v>23.802330273691048</v>
      </c>
      <c r="BE46">
        <f t="shared" si="31"/>
        <v>22.972632901550579</v>
      </c>
      <c r="BF46">
        <f t="shared" si="31"/>
        <v>22.171856160210798</v>
      </c>
      <c r="BG46">
        <f t="shared" si="31"/>
        <v>21.398992328300888</v>
      </c>
      <c r="BH46">
        <f t="shared" si="31"/>
        <v>20.653068508826053</v>
      </c>
      <c r="BI46">
        <f t="shared" si="31"/>
        <v>19.933145695706486</v>
      </c>
      <c r="BJ46">
        <f t="shared" si="31"/>
        <v>19.238317627114398</v>
      </c>
      <c r="BK46">
        <f t="shared" si="31"/>
        <v>18.567709617566042</v>
      </c>
      <c r="BL46">
        <f t="shared" si="31"/>
        <v>17.920477461612307</v>
      </c>
      <c r="BM46">
        <f t="shared" si="31"/>
        <v>17.295806373044552</v>
      </c>
      <c r="BN46">
        <f t="shared" si="31"/>
        <v>16.692909959630438</v>
      </c>
      <c r="BO46">
        <f t="shared" si="31"/>
        <v>16.111029234001055</v>
      </c>
      <c r="BP46">
        <f t="shared" si="31"/>
        <v>15.549431658971669</v>
      </c>
      <c r="BQ46">
        <f t="shared" si="31"/>
        <v>15.007410226080541</v>
      </c>
      <c r="BR46">
        <f t="shared" si="31"/>
        <v>14.484282566219719</v>
      </c>
      <c r="BS46">
        <f t="shared" si="31"/>
        <v>13.979390091236073</v>
      </c>
      <c r="BT46">
        <f t="shared" si="31"/>
        <v>13.492097165423969</v>
      </c>
      <c r="BU46">
        <f t="shared" si="31"/>
        <v>13.021790305869619</v>
      </c>
      <c r="BV46">
        <f t="shared" si="31"/>
        <v>12.567877410642947</v>
      </c>
      <c r="BW46">
        <f t="shared" si="31"/>
        <v>12.129787013867587</v>
      </c>
      <c r="BX46">
        <f t="shared" si="31"/>
        <v>11.706967566733633</v>
      </c>
      <c r="BY46">
        <f t="shared" ref="BY46:CZ46" si="32">BY101*$B$2</f>
        <v>11.298886743550014</v>
      </c>
      <c r="BZ46">
        <f t="shared" si="32"/>
        <v>10.905030771965038</v>
      </c>
      <c r="CA46">
        <f t="shared" si="32"/>
        <v>10.524903798475293</v>
      </c>
      <c r="CB46">
        <f t="shared" si="32"/>
        <v>10.158027270166217</v>
      </c>
      <c r="CC46">
        <f t="shared" si="32"/>
        <v>9.8039393013417957</v>
      </c>
      <c r="CD46">
        <f t="shared" si="32"/>
        <v>9.4621941093837894</v>
      </c>
      <c r="CE46">
        <f t="shared" si="32"/>
        <v>9.1323614515130291</v>
      </c>
      <c r="CF46">
        <f t="shared" si="32"/>
        <v>8.8140260816564915</v>
      </c>
      <c r="CG46">
        <f t="shared" si="32"/>
        <v>8.5067872283359165</v>
      </c>
      <c r="CH46">
        <f t="shared" si="32"/>
        <v>8.2102580900940207</v>
      </c>
      <c r="CI46">
        <f t="shared" si="32"/>
        <v>7.9240653484940076</v>
      </c>
      <c r="CJ46">
        <f t="shared" si="32"/>
        <v>7.6478486981529858</v>
      </c>
      <c r="CK46">
        <f t="shared" si="32"/>
        <v>7.3812603931433944</v>
      </c>
      <c r="CL46">
        <f t="shared" si="32"/>
        <v>7.123964809203736</v>
      </c>
      <c r="CM46">
        <f t="shared" si="32"/>
        <v>6.8756380212101185</v>
      </c>
      <c r="CN46">
        <f t="shared" si="32"/>
        <v>6.6359673953753564</v>
      </c>
      <c r="CO46">
        <f t="shared" si="32"/>
        <v>6.4046511956624315</v>
      </c>
      <c r="CP46">
        <f t="shared" si="32"/>
        <v>6.1813982039169133</v>
      </c>
      <c r="CQ46">
        <f t="shared" si="32"/>
        <v>5.9659273532402048</v>
      </c>
      <c r="CR46">
        <f t="shared" si="32"/>
        <v>5.7579673741420727</v>
      </c>
      <c r="CS46">
        <f t="shared" si="32"/>
        <v>5.5572564530270618</v>
      </c>
      <c r="CT46">
        <f t="shared" si="32"/>
        <v>5.3635419025848927</v>
      </c>
      <c r="CU46">
        <f t="shared" si="32"/>
        <v>5.1765798436699537</v>
      </c>
      <c r="CV46">
        <f t="shared" si="32"/>
        <v>4.9961348982693981</v>
      </c>
      <c r="CW46">
        <f t="shared" si="32"/>
        <v>4.8219798931733813</v>
      </c>
      <c r="CX46">
        <f t="shared" si="32"/>
        <v>4.6538955739744203</v>
      </c>
      <c r="CY46">
        <f t="shared" si="32"/>
        <v>4.4916703290358191</v>
      </c>
      <c r="CZ46">
        <f t="shared" si="32"/>
        <v>4.3350999230696869</v>
      </c>
    </row>
    <row r="47" spans="1:104" ht="14.25" customHeight="1">
      <c r="C47">
        <v>1</v>
      </c>
      <c r="D47" s="3">
        <f t="shared" ref="D47:D70" si="33">X10</f>
        <v>114.69352690834928</v>
      </c>
      <c r="E47">
        <f>D46*(1-$E9)</f>
        <v>107.07515171578521</v>
      </c>
      <c r="F47">
        <f t="shared" ref="F47:S62" si="34">E46*(1-$E9)</f>
        <v>91.269204239691945</v>
      </c>
      <c r="G47">
        <f t="shared" si="34"/>
        <v>90.365969676861553</v>
      </c>
      <c r="H47">
        <f t="shared" si="34"/>
        <v>87.452504485820953</v>
      </c>
      <c r="I47">
        <f t="shared" si="34"/>
        <v>84.357117428213826</v>
      </c>
      <c r="J47">
        <f t="shared" si="34"/>
        <v>81.497812791264565</v>
      </c>
      <c r="K47">
        <f t="shared" si="34"/>
        <v>78.722179840208014</v>
      </c>
      <c r="L47">
        <f t="shared" si="34"/>
        <v>76.033906220009584</v>
      </c>
      <c r="M47">
        <f t="shared" ref="M47:BX51" si="35">L46*(1-$E9)</f>
        <v>73.435261208276501</v>
      </c>
      <c r="N47">
        <f t="shared" si="35"/>
        <v>70.922157147715353</v>
      </c>
      <c r="O47">
        <f t="shared" si="35"/>
        <v>68.491746364075127</v>
      </c>
      <c r="P47">
        <f t="shared" si="35"/>
        <v>66.141360487254687</v>
      </c>
      <c r="Q47">
        <f t="shared" si="35"/>
        <v>63.868357154370642</v>
      </c>
      <c r="R47">
        <f t="shared" si="35"/>
        <v>61.670187649908108</v>
      </c>
      <c r="S47">
        <f t="shared" si="35"/>
        <v>59.544388718715631</v>
      </c>
      <c r="T47">
        <f t="shared" si="35"/>
        <v>57.488577658664596</v>
      </c>
      <c r="U47">
        <f t="shared" si="35"/>
        <v>55.500450237955938</v>
      </c>
      <c r="V47">
        <f t="shared" si="35"/>
        <v>53.577778106571763</v>
      </c>
      <c r="W47">
        <f t="shared" si="35"/>
        <v>51.718406274367091</v>
      </c>
      <c r="X47">
        <f t="shared" si="35"/>
        <v>49.920250700004942</v>
      </c>
      <c r="Y47">
        <f t="shared" si="35"/>
        <v>48.181295955423451</v>
      </c>
      <c r="Z47">
        <f t="shared" si="35"/>
        <v>46.49959296664219</v>
      </c>
      <c r="AA47">
        <f t="shared" si="35"/>
        <v>44.873256829206127</v>
      </c>
      <c r="AB47">
        <f t="shared" si="35"/>
        <v>43.300464695532781</v>
      </c>
      <c r="AC47">
        <f t="shared" si="35"/>
        <v>41.779453731806385</v>
      </c>
      <c r="AD47">
        <f t="shared" si="35"/>
        <v>40.316189387299822</v>
      </c>
      <c r="AE47">
        <f t="shared" si="35"/>
        <v>38.915732261883576</v>
      </c>
      <c r="AF47">
        <f t="shared" si="35"/>
        <v>37.559517269041073</v>
      </c>
      <c r="AG47">
        <f t="shared" si="35"/>
        <v>36.250568582864538</v>
      </c>
      <c r="AH47">
        <f t="shared" si="35"/>
        <v>34.98747423006067</v>
      </c>
      <c r="AI47">
        <f t="shared" si="35"/>
        <v>33.768270020192432</v>
      </c>
      <c r="AJ47">
        <f t="shared" si="35"/>
        <v>32.591496451427261</v>
      </c>
      <c r="AK47">
        <f t="shared" si="35"/>
        <v>31.455690597039457</v>
      </c>
      <c r="AL47">
        <f t="shared" si="35"/>
        <v>30.35942508206092</v>
      </c>
      <c r="AM47">
        <f t="shared" si="35"/>
        <v>29.301327962136622</v>
      </c>
      <c r="AN47">
        <f t="shared" si="35"/>
        <v>28.280074461517238</v>
      </c>
      <c r="AO47">
        <f t="shared" si="35"/>
        <v>27.294385409619728</v>
      </c>
      <c r="AP47">
        <f t="shared" si="35"/>
        <v>26.34302599203313</v>
      </c>
      <c r="AQ47">
        <f t="shared" si="35"/>
        <v>25.424804154161706</v>
      </c>
      <c r="AR47">
        <f t="shared" si="35"/>
        <v>24.538569119262394</v>
      </c>
      <c r="AS47">
        <f t="shared" si="35"/>
        <v>23.683209966593132</v>
      </c>
      <c r="AT47">
        <f t="shared" si="35"/>
        <v>22.857654253918767</v>
      </c>
      <c r="AU47">
        <f t="shared" si="35"/>
        <v>22.060866687897242</v>
      </c>
      <c r="AV47">
        <f t="shared" si="35"/>
        <v>21.291847840463117</v>
      </c>
      <c r="AW47">
        <f t="shared" si="35"/>
        <v>20.549632909419056</v>
      </c>
      <c r="AX47">
        <f t="shared" si="35"/>
        <v>19.833290521762851</v>
      </c>
      <c r="AY47">
        <f t="shared" si="35"/>
        <v>19.141921578281057</v>
      </c>
      <c r="AZ47">
        <f t="shared" si="35"/>
        <v>18.474658137986228</v>
      </c>
      <c r="BA47">
        <f t="shared" si="35"/>
        <v>17.830662341027281</v>
      </c>
      <c r="BB47">
        <f t="shared" si="35"/>
        <v>17.209125368748758</v>
      </c>
      <c r="BC47">
        <f t="shared" si="35"/>
        <v>16.609258717151977</v>
      </c>
      <c r="BD47">
        <f t="shared" si="35"/>
        <v>16.030295739473292</v>
      </c>
      <c r="BE47">
        <f t="shared" si="35"/>
        <v>15.471514677899181</v>
      </c>
      <c r="BF47">
        <f t="shared" si="35"/>
        <v>14.932211386007877</v>
      </c>
      <c r="BG47">
        <f t="shared" si="35"/>
        <v>14.411706504137019</v>
      </c>
      <c r="BH47">
        <f t="shared" si="35"/>
        <v>13.909345013395578</v>
      </c>
      <c r="BI47">
        <f t="shared" si="35"/>
        <v>13.424494530736935</v>
      </c>
      <c r="BJ47">
        <f t="shared" si="35"/>
        <v>12.956544702209216</v>
      </c>
      <c r="BK47">
        <f t="shared" si="35"/>
        <v>12.50490645762436</v>
      </c>
      <c r="BL47">
        <f t="shared" si="35"/>
        <v>12.069011251417928</v>
      </c>
      <c r="BM47">
        <f t="shared" si="35"/>
        <v>11.648310350048</v>
      </c>
      <c r="BN47">
        <f t="shared" si="35"/>
        <v>11.24227414247896</v>
      </c>
      <c r="BO47">
        <f t="shared" si="35"/>
        <v>10.850391473759785</v>
      </c>
      <c r="BP47">
        <f t="shared" si="35"/>
        <v>10.472169002100687</v>
      </c>
      <c r="BQ47">
        <f t="shared" si="35"/>
        <v>10.107130578331585</v>
      </c>
      <c r="BR47">
        <f t="shared" si="35"/>
        <v>9.7548166469523512</v>
      </c>
      <c r="BS47">
        <f t="shared" si="35"/>
        <v>9.4147836680428174</v>
      </c>
      <c r="BT47">
        <f t="shared" si="35"/>
        <v>9.0866035593034482</v>
      </c>
      <c r="BU47">
        <f t="shared" si="35"/>
        <v>8.769863157525581</v>
      </c>
      <c r="BV47">
        <f t="shared" si="35"/>
        <v>8.464163698815252</v>
      </c>
      <c r="BW47">
        <f t="shared" si="35"/>
        <v>8.1691203169179154</v>
      </c>
      <c r="BX47">
        <f t="shared" si="35"/>
        <v>7.8843615590139313</v>
      </c>
      <c r="BY47">
        <f t="shared" ref="BY47:CZ50" si="36">BX46*(1-$E9)</f>
        <v>7.6095289183768617</v>
      </c>
      <c r="BZ47">
        <f t="shared" si="36"/>
        <v>7.3442763833075091</v>
      </c>
      <c r="CA47">
        <f t="shared" si="36"/>
        <v>7.0882700017772748</v>
      </c>
      <c r="CB47">
        <f t="shared" si="36"/>
        <v>6.8411874690089407</v>
      </c>
      <c r="CC47">
        <f t="shared" si="36"/>
        <v>6.6027177256080414</v>
      </c>
      <c r="CD47">
        <f t="shared" si="36"/>
        <v>6.372560545872167</v>
      </c>
      <c r="CE47">
        <f t="shared" si="36"/>
        <v>6.150426171099463</v>
      </c>
      <c r="CF47">
        <f t="shared" si="36"/>
        <v>5.9360349434834694</v>
      </c>
      <c r="CG47">
        <f t="shared" si="36"/>
        <v>5.7291169530767201</v>
      </c>
      <c r="CH47">
        <f t="shared" si="36"/>
        <v>5.5294116984183459</v>
      </c>
      <c r="CI47">
        <f t="shared" si="36"/>
        <v>5.3366677585611138</v>
      </c>
      <c r="CJ47">
        <f t="shared" si="36"/>
        <v>5.1506424765211047</v>
      </c>
      <c r="CK47">
        <f t="shared" si="36"/>
        <v>4.9711016537994412</v>
      </c>
      <c r="CL47">
        <f t="shared" si="36"/>
        <v>4.7978192555432067</v>
      </c>
      <c r="CM47">
        <f t="shared" si="36"/>
        <v>4.6305771259824287</v>
      </c>
      <c r="CN47">
        <f t="shared" si="36"/>
        <v>4.4691647137865775</v>
      </c>
      <c r="CO47">
        <f t="shared" si="36"/>
        <v>4.313378806993982</v>
      </c>
      <c r="CP47">
        <f t="shared" si="36"/>
        <v>4.1630232771805806</v>
      </c>
      <c r="CQ47">
        <f t="shared" si="36"/>
        <v>4.0179088325459942</v>
      </c>
      <c r="CR47">
        <f t="shared" si="36"/>
        <v>3.8778527796061333</v>
      </c>
      <c r="CS47">
        <f t="shared" si="36"/>
        <v>3.7426787931923475</v>
      </c>
      <c r="CT47">
        <f t="shared" si="36"/>
        <v>3.6122166944675902</v>
      </c>
      <c r="CU47">
        <f t="shared" si="36"/>
        <v>3.4863022366801806</v>
      </c>
      <c r="CV47">
        <f t="shared" si="36"/>
        <v>3.36477689838547</v>
      </c>
      <c r="CW47">
        <f t="shared" si="36"/>
        <v>3.247487683875109</v>
      </c>
      <c r="CX47">
        <f t="shared" si="36"/>
        <v>3.1342869305626979</v>
      </c>
      <c r="CY47">
        <f t="shared" si="36"/>
        <v>3.0250321230833732</v>
      </c>
      <c r="CZ47">
        <f t="shared" si="36"/>
        <v>2.9195857138732824</v>
      </c>
    </row>
    <row r="48" spans="1:104" ht="14.25" customHeight="1">
      <c r="C48">
        <v>2</v>
      </c>
      <c r="D48" s="3">
        <f t="shared" si="33"/>
        <v>91.754821526679436</v>
      </c>
      <c r="E48">
        <f t="shared" ref="E48:E70" si="37">D47*(1-$E10)</f>
        <v>91.754821526679436</v>
      </c>
      <c r="F48">
        <f t="shared" si="34"/>
        <v>85.660121372628169</v>
      </c>
      <c r="G48">
        <f t="shared" si="34"/>
        <v>73.015363391753553</v>
      </c>
      <c r="H48">
        <f t="shared" si="34"/>
        <v>72.292775741489251</v>
      </c>
      <c r="I48">
        <f t="shared" si="34"/>
        <v>69.962003588656771</v>
      </c>
      <c r="J48">
        <f t="shared" si="34"/>
        <v>67.485693942571061</v>
      </c>
      <c r="K48">
        <f t="shared" si="34"/>
        <v>65.198250233011649</v>
      </c>
      <c r="L48">
        <f t="shared" si="34"/>
        <v>62.977743872166414</v>
      </c>
      <c r="M48">
        <f t="shared" ref="M48:R48" si="38">L47*(1-$E10)</f>
        <v>60.827124976007667</v>
      </c>
      <c r="N48">
        <f t="shared" si="38"/>
        <v>58.748208966621206</v>
      </c>
      <c r="O48">
        <f t="shared" si="38"/>
        <v>56.737725718172285</v>
      </c>
      <c r="P48">
        <f t="shared" si="38"/>
        <v>54.793397091260104</v>
      </c>
      <c r="Q48">
        <f t="shared" si="38"/>
        <v>52.913088389803754</v>
      </c>
      <c r="R48">
        <f t="shared" si="38"/>
        <v>51.094685723496518</v>
      </c>
      <c r="S48">
        <f t="shared" si="34"/>
        <v>49.336150119926486</v>
      </c>
      <c r="T48">
        <f t="shared" ref="T48:Y48" si="39">S47*(1-$E10)</f>
        <v>47.635510974972505</v>
      </c>
      <c r="U48">
        <f t="shared" si="39"/>
        <v>45.990862126931681</v>
      </c>
      <c r="V48">
        <f t="shared" si="39"/>
        <v>44.400360190364751</v>
      </c>
      <c r="W48">
        <f t="shared" si="39"/>
        <v>42.862222485257412</v>
      </c>
      <c r="X48">
        <f t="shared" si="39"/>
        <v>41.374725019493674</v>
      </c>
      <c r="Y48">
        <f t="shared" si="39"/>
        <v>39.936200560003954</v>
      </c>
      <c r="Z48">
        <f t="shared" si="35"/>
        <v>38.545036764338761</v>
      </c>
      <c r="AA48">
        <f t="shared" si="35"/>
        <v>37.199674373313755</v>
      </c>
      <c r="AB48">
        <f t="shared" si="35"/>
        <v>35.898605463364902</v>
      </c>
      <c r="AC48">
        <f t="shared" si="35"/>
        <v>34.640371756426227</v>
      </c>
      <c r="AD48">
        <f t="shared" si="35"/>
        <v>33.423562985445109</v>
      </c>
      <c r="AE48">
        <f t="shared" si="35"/>
        <v>32.25295150983986</v>
      </c>
      <c r="AF48">
        <f t="shared" si="35"/>
        <v>31.132585809506864</v>
      </c>
      <c r="AG48">
        <f t="shared" si="35"/>
        <v>30.047613815232861</v>
      </c>
      <c r="AH48">
        <f t="shared" si="35"/>
        <v>29.000454866291633</v>
      </c>
      <c r="AI48">
        <f t="shared" si="35"/>
        <v>27.989979384048539</v>
      </c>
      <c r="AJ48">
        <f t="shared" si="35"/>
        <v>27.014616016153948</v>
      </c>
      <c r="AK48">
        <f t="shared" si="35"/>
        <v>26.07319716114181</v>
      </c>
      <c r="AL48">
        <f t="shared" si="35"/>
        <v>25.164552477631567</v>
      </c>
      <c r="AM48">
        <f t="shared" si="35"/>
        <v>24.287540065648738</v>
      </c>
      <c r="AN48">
        <f t="shared" si="35"/>
        <v>23.4410623697093</v>
      </c>
      <c r="AO48">
        <f t="shared" si="35"/>
        <v>22.624059569213792</v>
      </c>
      <c r="AP48">
        <f t="shared" si="35"/>
        <v>21.835508327695784</v>
      </c>
      <c r="AQ48">
        <f t="shared" si="35"/>
        <v>21.074420793626505</v>
      </c>
      <c r="AR48">
        <f t="shared" si="35"/>
        <v>20.339843323329365</v>
      </c>
      <c r="AS48">
        <f t="shared" si="35"/>
        <v>19.630855295409916</v>
      </c>
      <c r="AT48">
        <f t="shared" si="35"/>
        <v>18.946567973274508</v>
      </c>
      <c r="AU48">
        <f t="shared" si="35"/>
        <v>18.286123403135015</v>
      </c>
      <c r="AV48">
        <f t="shared" si="35"/>
        <v>17.648693350317796</v>
      </c>
      <c r="AW48">
        <f t="shared" si="35"/>
        <v>17.033478272370495</v>
      </c>
      <c r="AX48">
        <f t="shared" si="35"/>
        <v>16.439706327535244</v>
      </c>
      <c r="AY48">
        <f t="shared" si="35"/>
        <v>15.866632417410282</v>
      </c>
      <c r="AZ48">
        <f t="shared" si="35"/>
        <v>15.313537262624846</v>
      </c>
      <c r="BA48">
        <f t="shared" si="35"/>
        <v>14.779726510388983</v>
      </c>
      <c r="BB48">
        <f t="shared" si="35"/>
        <v>14.264529872821825</v>
      </c>
      <c r="BC48">
        <f t="shared" si="35"/>
        <v>13.767300294999007</v>
      </c>
      <c r="BD48">
        <f t="shared" si="35"/>
        <v>13.287406973721582</v>
      </c>
      <c r="BE48">
        <f t="shared" si="35"/>
        <v>12.824236591578634</v>
      </c>
      <c r="BF48">
        <f t="shared" si="35"/>
        <v>12.377211742319346</v>
      </c>
      <c r="BG48">
        <f t="shared" si="35"/>
        <v>11.945769108806303</v>
      </c>
      <c r="BH48">
        <f t="shared" si="35"/>
        <v>11.529365203309617</v>
      </c>
      <c r="BI48">
        <f t="shared" si="35"/>
        <v>11.127476010716464</v>
      </c>
      <c r="BJ48">
        <f t="shared" si="35"/>
        <v>10.739595624589548</v>
      </c>
      <c r="BK48">
        <f t="shared" si="35"/>
        <v>10.365235761767373</v>
      </c>
      <c r="BL48">
        <f t="shared" si="35"/>
        <v>10.003925166099489</v>
      </c>
      <c r="BM48">
        <f t="shared" si="35"/>
        <v>9.6552090011343434</v>
      </c>
      <c r="BN48">
        <f t="shared" si="35"/>
        <v>9.318648280038401</v>
      </c>
      <c r="BO48">
        <f t="shared" si="35"/>
        <v>8.9938193139831686</v>
      </c>
      <c r="BP48">
        <f t="shared" si="35"/>
        <v>8.6803131790078289</v>
      </c>
      <c r="BQ48">
        <f t="shared" si="35"/>
        <v>8.3777352016805491</v>
      </c>
      <c r="BR48">
        <f t="shared" si="35"/>
        <v>8.0857044626652677</v>
      </c>
      <c r="BS48">
        <f t="shared" si="35"/>
        <v>7.8038533175618809</v>
      </c>
      <c r="BT48">
        <f t="shared" si="35"/>
        <v>7.5318269344342541</v>
      </c>
      <c r="BU48">
        <f t="shared" si="35"/>
        <v>7.2692828474427591</v>
      </c>
      <c r="BV48">
        <f t="shared" si="35"/>
        <v>7.0158905260204651</v>
      </c>
      <c r="BW48">
        <f t="shared" si="35"/>
        <v>6.7713309590522019</v>
      </c>
      <c r="BX48">
        <f t="shared" si="35"/>
        <v>6.5352962535343329</v>
      </c>
      <c r="BY48">
        <f t="shared" ref="BY48:CC48" si="40">BX47*(1-$E10)</f>
        <v>6.3074892472111452</v>
      </c>
      <c r="BZ48">
        <f t="shared" si="40"/>
        <v>6.0876231347014897</v>
      </c>
      <c r="CA48">
        <f t="shared" si="40"/>
        <v>5.8754211066460078</v>
      </c>
      <c r="CB48">
        <f t="shared" si="40"/>
        <v>5.6706160014218199</v>
      </c>
      <c r="CC48">
        <f t="shared" si="40"/>
        <v>5.4729499752071531</v>
      </c>
      <c r="CD48">
        <f t="shared" si="36"/>
        <v>5.2821741804864333</v>
      </c>
      <c r="CE48">
        <f t="shared" si="36"/>
        <v>5.0980484366977343</v>
      </c>
      <c r="CF48">
        <f t="shared" si="36"/>
        <v>4.9203409368795707</v>
      </c>
      <c r="CG48">
        <f t="shared" si="36"/>
        <v>4.7488279547867753</v>
      </c>
      <c r="CH48">
        <f t="shared" si="36"/>
        <v>4.5832935624613764</v>
      </c>
      <c r="CI48">
        <f t="shared" si="36"/>
        <v>4.4235293587346769</v>
      </c>
      <c r="CJ48">
        <f t="shared" si="36"/>
        <v>4.2693342068488915</v>
      </c>
      <c r="CK48">
        <f t="shared" si="36"/>
        <v>4.1205139812168836</v>
      </c>
      <c r="CL48">
        <f t="shared" si="36"/>
        <v>3.976881323039553</v>
      </c>
      <c r="CM48">
        <f t="shared" si="36"/>
        <v>3.8382554044345656</v>
      </c>
      <c r="CN48">
        <f t="shared" si="36"/>
        <v>3.7044617007859433</v>
      </c>
      <c r="CO48">
        <f t="shared" si="36"/>
        <v>3.575331771029262</v>
      </c>
      <c r="CP48">
        <f t="shared" si="36"/>
        <v>3.4507030455951857</v>
      </c>
      <c r="CQ48">
        <f t="shared" si="36"/>
        <v>3.3304186217444647</v>
      </c>
      <c r="CR48">
        <f t="shared" si="36"/>
        <v>3.2143270660367955</v>
      </c>
      <c r="CS48">
        <f t="shared" si="36"/>
        <v>3.1022822236849068</v>
      </c>
      <c r="CT48">
        <f t="shared" si="36"/>
        <v>2.9941430345538782</v>
      </c>
      <c r="CU48">
        <f t="shared" si="36"/>
        <v>2.8897733555740723</v>
      </c>
      <c r="CV48">
        <f t="shared" si="36"/>
        <v>2.7890417893441448</v>
      </c>
      <c r="CW48">
        <f t="shared" si="36"/>
        <v>2.6918215187083763</v>
      </c>
      <c r="CX48">
        <f t="shared" si="36"/>
        <v>2.5979901471000875</v>
      </c>
      <c r="CY48">
        <f t="shared" si="36"/>
        <v>2.5074295444501584</v>
      </c>
      <c r="CZ48">
        <f t="shared" si="36"/>
        <v>2.4200256984666986</v>
      </c>
    </row>
    <row r="49" spans="3:104" ht="14.25" customHeight="1">
      <c r="C49">
        <v>3</v>
      </c>
      <c r="D49" s="3">
        <f t="shared" si="33"/>
        <v>73.403857221343543</v>
      </c>
      <c r="E49">
        <f t="shared" si="37"/>
        <v>73.403857221343557</v>
      </c>
      <c r="F49">
        <f t="shared" si="34"/>
        <v>73.403857221343557</v>
      </c>
      <c r="G49">
        <f t="shared" si="34"/>
        <v>68.528097098102535</v>
      </c>
      <c r="H49">
        <f t="shared" si="34"/>
        <v>58.412290713402847</v>
      </c>
      <c r="I49">
        <f t="shared" si="34"/>
        <v>57.834220593191404</v>
      </c>
      <c r="J49">
        <f t="shared" si="34"/>
        <v>55.969602870925421</v>
      </c>
      <c r="K49">
        <f t="shared" si="34"/>
        <v>53.988555154056854</v>
      </c>
      <c r="L49">
        <f t="shared" si="34"/>
        <v>52.158600186409323</v>
      </c>
      <c r="M49">
        <f t="shared" ref="M49:R49" si="41">L48*(1-$E11)</f>
        <v>50.382195097733131</v>
      </c>
      <c r="N49">
        <f t="shared" si="41"/>
        <v>48.661699980806134</v>
      </c>
      <c r="O49">
        <f t="shared" si="41"/>
        <v>46.998567173296969</v>
      </c>
      <c r="P49">
        <f t="shared" si="41"/>
        <v>45.39018057453783</v>
      </c>
      <c r="Q49">
        <f t="shared" si="41"/>
        <v>43.834717673008086</v>
      </c>
      <c r="R49">
        <f t="shared" si="41"/>
        <v>42.330470711843006</v>
      </c>
      <c r="S49">
        <f t="shared" si="34"/>
        <v>40.875748578797214</v>
      </c>
      <c r="T49">
        <f t="shared" ref="T49:Y49" si="42">S48*(1-$E11)</f>
        <v>39.468920095941193</v>
      </c>
      <c r="U49">
        <f t="shared" si="42"/>
        <v>38.108408779978006</v>
      </c>
      <c r="V49">
        <f t="shared" si="42"/>
        <v>36.792689701545349</v>
      </c>
      <c r="W49">
        <f t="shared" si="42"/>
        <v>35.520288152291805</v>
      </c>
      <c r="X49">
        <f t="shared" si="42"/>
        <v>34.289777988205934</v>
      </c>
      <c r="Y49">
        <f t="shared" si="42"/>
        <v>33.099780015594938</v>
      </c>
      <c r="Z49">
        <f t="shared" si="35"/>
        <v>31.948960448003163</v>
      </c>
      <c r="AA49">
        <f t="shared" si="35"/>
        <v>30.83602941147101</v>
      </c>
      <c r="AB49">
        <f t="shared" si="35"/>
        <v>29.759739498651005</v>
      </c>
      <c r="AC49">
        <f t="shared" si="35"/>
        <v>28.718884370691924</v>
      </c>
      <c r="AD49">
        <f t="shared" si="35"/>
        <v>27.712297405140983</v>
      </c>
      <c r="AE49">
        <f t="shared" si="35"/>
        <v>26.738850388356088</v>
      </c>
      <c r="AF49">
        <f t="shared" si="35"/>
        <v>25.80236120787189</v>
      </c>
      <c r="AG49">
        <f t="shared" si="35"/>
        <v>24.906068647605494</v>
      </c>
      <c r="AH49">
        <f t="shared" si="35"/>
        <v>24.038091052186289</v>
      </c>
      <c r="AI49">
        <f t="shared" si="35"/>
        <v>23.200363893033309</v>
      </c>
      <c r="AJ49">
        <f t="shared" si="35"/>
        <v>22.391983507238834</v>
      </c>
      <c r="AK49">
        <f t="shared" si="35"/>
        <v>21.61169281292316</v>
      </c>
      <c r="AL49">
        <f t="shared" si="35"/>
        <v>20.85855772891345</v>
      </c>
      <c r="AM49">
        <f t="shared" si="35"/>
        <v>20.131641982105254</v>
      </c>
      <c r="AN49">
        <f t="shared" si="35"/>
        <v>19.430032052518992</v>
      </c>
      <c r="AO49">
        <f t="shared" si="35"/>
        <v>18.75284989576744</v>
      </c>
      <c r="AP49">
        <f t="shared" si="35"/>
        <v>18.099247655371034</v>
      </c>
      <c r="AQ49">
        <f t="shared" si="35"/>
        <v>17.468406662156628</v>
      </c>
      <c r="AR49">
        <f t="shared" si="35"/>
        <v>16.859536634901204</v>
      </c>
      <c r="AS49">
        <f t="shared" si="35"/>
        <v>16.271874658663492</v>
      </c>
      <c r="AT49">
        <f t="shared" si="35"/>
        <v>15.704684236327934</v>
      </c>
      <c r="AU49">
        <f t="shared" si="35"/>
        <v>15.157254378619607</v>
      </c>
      <c r="AV49">
        <f t="shared" si="35"/>
        <v>14.628898722508012</v>
      </c>
      <c r="AW49">
        <f t="shared" si="35"/>
        <v>14.118954680254237</v>
      </c>
      <c r="AX49">
        <f t="shared" si="35"/>
        <v>13.626782617896396</v>
      </c>
      <c r="AY49">
        <f t="shared" si="35"/>
        <v>13.151765062028197</v>
      </c>
      <c r="AZ49">
        <f t="shared" si="35"/>
        <v>12.693305933928226</v>
      </c>
      <c r="BA49">
        <f t="shared" si="35"/>
        <v>12.250829810099878</v>
      </c>
      <c r="BB49">
        <f t="shared" si="35"/>
        <v>11.823781208311187</v>
      </c>
      <c r="BC49">
        <f t="shared" si="35"/>
        <v>11.41162389825746</v>
      </c>
      <c r="BD49">
        <f t="shared" si="35"/>
        <v>11.013840235999206</v>
      </c>
      <c r="BE49">
        <f t="shared" si="35"/>
        <v>10.629925578977266</v>
      </c>
      <c r="BF49">
        <f t="shared" si="35"/>
        <v>10.259389273262908</v>
      </c>
      <c r="BG49">
        <f t="shared" si="35"/>
        <v>9.9017693938554778</v>
      </c>
      <c r="BH49">
        <f t="shared" si="35"/>
        <v>9.5566152870450427</v>
      </c>
      <c r="BI49">
        <f t="shared" si="35"/>
        <v>9.2234921626476929</v>
      </c>
      <c r="BJ49">
        <f t="shared" si="35"/>
        <v>8.9019808085731711</v>
      </c>
      <c r="BK49">
        <f t="shared" si="35"/>
        <v>8.5916764996716388</v>
      </c>
      <c r="BL49">
        <f t="shared" si="35"/>
        <v>8.2921886094138983</v>
      </c>
      <c r="BM49">
        <f t="shared" si="35"/>
        <v>8.0031401328795919</v>
      </c>
      <c r="BN49">
        <f t="shared" si="35"/>
        <v>7.7241672009074751</v>
      </c>
      <c r="BO49">
        <f t="shared" si="35"/>
        <v>7.4549186240307215</v>
      </c>
      <c r="BP49">
        <f t="shared" si="35"/>
        <v>7.1950554511865352</v>
      </c>
      <c r="BQ49">
        <f t="shared" si="35"/>
        <v>6.9442505432062633</v>
      </c>
      <c r="BR49">
        <f t="shared" si="35"/>
        <v>6.7021881613444396</v>
      </c>
      <c r="BS49">
        <f t="shared" si="35"/>
        <v>6.4685635701322148</v>
      </c>
      <c r="BT49">
        <f t="shared" si="35"/>
        <v>6.2430826540495055</v>
      </c>
      <c r="BU49">
        <f t="shared" si="35"/>
        <v>6.0254615475474038</v>
      </c>
      <c r="BV49">
        <f t="shared" si="35"/>
        <v>5.8154262779542076</v>
      </c>
      <c r="BW49">
        <f t="shared" si="35"/>
        <v>5.6127124208163721</v>
      </c>
      <c r="BX49">
        <f t="shared" si="35"/>
        <v>5.4170647672417616</v>
      </c>
      <c r="BY49">
        <f t="shared" ref="BY49:CC49" si="43">BX48*(1-$E11)</f>
        <v>5.2282370028274663</v>
      </c>
      <c r="BZ49">
        <f t="shared" si="43"/>
        <v>5.0459913977689164</v>
      </c>
      <c r="CA49">
        <f t="shared" si="43"/>
        <v>4.8700985077611918</v>
      </c>
      <c r="CB49">
        <f t="shared" si="43"/>
        <v>4.7003368853168066</v>
      </c>
      <c r="CC49">
        <f t="shared" si="43"/>
        <v>4.5364928011374559</v>
      </c>
      <c r="CD49">
        <f t="shared" si="36"/>
        <v>4.3783599801657225</v>
      </c>
      <c r="CE49">
        <f t="shared" si="36"/>
        <v>4.2257393443891464</v>
      </c>
      <c r="CF49">
        <f t="shared" si="36"/>
        <v>4.0784387493581873</v>
      </c>
      <c r="CG49">
        <f t="shared" si="36"/>
        <v>3.9362727495036567</v>
      </c>
      <c r="CH49">
        <f t="shared" si="36"/>
        <v>3.7990623638294205</v>
      </c>
      <c r="CI49">
        <f t="shared" si="36"/>
        <v>3.6666348499691015</v>
      </c>
      <c r="CJ49">
        <f t="shared" si="36"/>
        <v>3.5388234869877415</v>
      </c>
      <c r="CK49">
        <f t="shared" si="36"/>
        <v>3.4154673654791132</v>
      </c>
      <c r="CL49">
        <f t="shared" si="36"/>
        <v>3.2964111849735072</v>
      </c>
      <c r="CM49">
        <f t="shared" si="36"/>
        <v>3.1815050584316427</v>
      </c>
      <c r="CN49">
        <f t="shared" si="36"/>
        <v>3.0706043235476526</v>
      </c>
      <c r="CO49">
        <f t="shared" si="36"/>
        <v>2.963569360628755</v>
      </c>
      <c r="CP49">
        <f t="shared" si="36"/>
        <v>2.8602654168234096</v>
      </c>
      <c r="CQ49">
        <f t="shared" si="36"/>
        <v>2.7605624364761487</v>
      </c>
      <c r="CR49">
        <f t="shared" si="36"/>
        <v>2.6643348973955718</v>
      </c>
      <c r="CS49">
        <f t="shared" si="36"/>
        <v>2.5714616528294365</v>
      </c>
      <c r="CT49">
        <f t="shared" si="36"/>
        <v>2.4818257789479254</v>
      </c>
      <c r="CU49">
        <f t="shared" si="36"/>
        <v>2.3953144276431027</v>
      </c>
      <c r="CV49">
        <f t="shared" si="36"/>
        <v>2.3118186844592579</v>
      </c>
      <c r="CW49">
        <f t="shared" si="36"/>
        <v>2.2312334314753159</v>
      </c>
      <c r="CX49">
        <f t="shared" si="36"/>
        <v>2.1534572149667013</v>
      </c>
      <c r="CY49">
        <f t="shared" si="36"/>
        <v>2.0783921176800702</v>
      </c>
      <c r="CZ49">
        <f t="shared" si="36"/>
        <v>2.005943635560127</v>
      </c>
    </row>
    <row r="50" spans="3:104" ht="14.25" customHeight="1">
      <c r="C50">
        <v>4</v>
      </c>
      <c r="D50" s="3">
        <f t="shared" si="33"/>
        <v>58.723085777074836</v>
      </c>
      <c r="E50">
        <f t="shared" si="37"/>
        <v>58.723085777074836</v>
      </c>
      <c r="F50">
        <f t="shared" si="34"/>
        <v>58.72308577707485</v>
      </c>
      <c r="G50">
        <f t="shared" si="34"/>
        <v>58.72308577707485</v>
      </c>
      <c r="H50">
        <f t="shared" si="34"/>
        <v>54.822477678482031</v>
      </c>
      <c r="I50">
        <f t="shared" si="34"/>
        <v>46.72983257072228</v>
      </c>
      <c r="J50">
        <f t="shared" si="34"/>
        <v>46.267376474553124</v>
      </c>
      <c r="K50">
        <f t="shared" si="34"/>
        <v>44.775682296740342</v>
      </c>
      <c r="L50">
        <f t="shared" si="34"/>
        <v>43.190844123245483</v>
      </c>
      <c r="M50">
        <f t="shared" ref="M50:R50" si="44">L49*(1-$E12)</f>
        <v>41.72688014912746</v>
      </c>
      <c r="N50">
        <f t="shared" si="44"/>
        <v>40.305756078186505</v>
      </c>
      <c r="O50">
        <f t="shared" si="44"/>
        <v>38.929359984644911</v>
      </c>
      <c r="P50">
        <f t="shared" si="44"/>
        <v>37.59885373863758</v>
      </c>
      <c r="Q50">
        <f t="shared" si="44"/>
        <v>36.312144459630268</v>
      </c>
      <c r="R50">
        <f t="shared" si="44"/>
        <v>35.06777413840647</v>
      </c>
      <c r="S50">
        <f t="shared" si="34"/>
        <v>33.864376569474409</v>
      </c>
      <c r="T50">
        <f t="shared" ref="T50:Y50" si="45">S49*(1-$E12)</f>
        <v>32.700598863037776</v>
      </c>
      <c r="U50">
        <f t="shared" si="45"/>
        <v>31.575136076752955</v>
      </c>
      <c r="V50">
        <f t="shared" si="45"/>
        <v>30.486727023982407</v>
      </c>
      <c r="W50">
        <f t="shared" si="45"/>
        <v>29.434151761236279</v>
      </c>
      <c r="X50">
        <f t="shared" si="45"/>
        <v>28.416230521833445</v>
      </c>
      <c r="Y50">
        <f t="shared" si="45"/>
        <v>27.431822390564747</v>
      </c>
      <c r="Z50">
        <f t="shared" si="35"/>
        <v>26.479824012475952</v>
      </c>
      <c r="AA50">
        <f t="shared" si="35"/>
        <v>25.55916835840253</v>
      </c>
      <c r="AB50">
        <f t="shared" si="35"/>
        <v>24.668823529176809</v>
      </c>
      <c r="AC50">
        <f t="shared" si="35"/>
        <v>23.807791598920804</v>
      </c>
      <c r="AD50">
        <f t="shared" si="35"/>
        <v>22.975107496553541</v>
      </c>
      <c r="AE50">
        <f t="shared" si="35"/>
        <v>22.169837924112787</v>
      </c>
      <c r="AF50">
        <f t="shared" si="35"/>
        <v>21.39108031068487</v>
      </c>
      <c r="AG50">
        <f t="shared" si="35"/>
        <v>20.641888966297515</v>
      </c>
      <c r="AH50">
        <f t="shared" si="35"/>
        <v>19.924854918084396</v>
      </c>
      <c r="AI50">
        <f t="shared" si="35"/>
        <v>19.230472841749034</v>
      </c>
      <c r="AJ50">
        <f t="shared" si="35"/>
        <v>18.560291114426647</v>
      </c>
      <c r="AK50">
        <f t="shared" si="35"/>
        <v>17.913586805791066</v>
      </c>
      <c r="AL50">
        <f t="shared" si="35"/>
        <v>17.28935425033853</v>
      </c>
      <c r="AM50">
        <f t="shared" si="35"/>
        <v>16.686846183130761</v>
      </c>
      <c r="AN50">
        <f t="shared" si="35"/>
        <v>16.105313585684204</v>
      </c>
      <c r="AO50">
        <f t="shared" si="35"/>
        <v>15.544025642015194</v>
      </c>
      <c r="AP50">
        <f t="shared" si="35"/>
        <v>15.002279916613952</v>
      </c>
      <c r="AQ50">
        <f t="shared" si="35"/>
        <v>14.479398124296829</v>
      </c>
      <c r="AR50">
        <f t="shared" si="35"/>
        <v>13.974725329725302</v>
      </c>
      <c r="AS50">
        <f t="shared" si="35"/>
        <v>13.487629307920963</v>
      </c>
      <c r="AT50">
        <f t="shared" si="35"/>
        <v>13.017499726930794</v>
      </c>
      <c r="AU50">
        <f t="shared" si="35"/>
        <v>12.563747389062348</v>
      </c>
      <c r="AV50">
        <f t="shared" si="35"/>
        <v>12.125803502895685</v>
      </c>
      <c r="AW50">
        <f t="shared" si="35"/>
        <v>11.70311897800641</v>
      </c>
      <c r="AX50">
        <f t="shared" si="35"/>
        <v>11.295163744203391</v>
      </c>
      <c r="AY50">
        <f t="shared" si="35"/>
        <v>10.901426094317117</v>
      </c>
      <c r="AZ50">
        <f t="shared" si="35"/>
        <v>10.521412049622558</v>
      </c>
      <c r="BA50">
        <f t="shared" si="35"/>
        <v>10.154644747142582</v>
      </c>
      <c r="BB50">
        <f t="shared" si="35"/>
        <v>9.8006638480799033</v>
      </c>
      <c r="BC50">
        <f t="shared" si="35"/>
        <v>9.4590249666489505</v>
      </c>
      <c r="BD50">
        <f t="shared" si="35"/>
        <v>9.1292991186059691</v>
      </c>
      <c r="BE50">
        <f t="shared" si="35"/>
        <v>8.8110721887993648</v>
      </c>
      <c r="BF50">
        <f t="shared" si="35"/>
        <v>8.503940463181813</v>
      </c>
      <c r="BG50">
        <f t="shared" si="35"/>
        <v>8.2075114186103271</v>
      </c>
      <c r="BH50">
        <f t="shared" si="35"/>
        <v>7.9214155150843828</v>
      </c>
      <c r="BI50">
        <f t="shared" si="35"/>
        <v>7.6452922296360342</v>
      </c>
      <c r="BJ50">
        <f t="shared" si="35"/>
        <v>7.3787937301181543</v>
      </c>
      <c r="BK50">
        <f t="shared" si="35"/>
        <v>7.1215846468585369</v>
      </c>
      <c r="BL50">
        <f t="shared" si="35"/>
        <v>6.8733411997373111</v>
      </c>
      <c r="BM50">
        <f t="shared" si="35"/>
        <v>6.6337508875311189</v>
      </c>
      <c r="BN50">
        <f t="shared" si="35"/>
        <v>6.4025121063036741</v>
      </c>
      <c r="BO50">
        <f t="shared" si="35"/>
        <v>6.1793337607259806</v>
      </c>
      <c r="BP50">
        <f t="shared" si="35"/>
        <v>5.9639348992245775</v>
      </c>
      <c r="BQ50">
        <f t="shared" si="35"/>
        <v>5.7560443609492289</v>
      </c>
      <c r="BR50">
        <f t="shared" si="35"/>
        <v>5.5554004345650112</v>
      </c>
      <c r="BS50">
        <f t="shared" si="35"/>
        <v>5.3617505290755521</v>
      </c>
      <c r="BT50">
        <f t="shared" si="35"/>
        <v>5.1748508561057722</v>
      </c>
      <c r="BU50">
        <f t="shared" si="35"/>
        <v>4.9944661232396044</v>
      </c>
      <c r="BV50">
        <f t="shared" si="35"/>
        <v>4.8203692380379231</v>
      </c>
      <c r="BW50">
        <f t="shared" si="35"/>
        <v>4.6523410223633661</v>
      </c>
      <c r="BX50">
        <f t="shared" si="35"/>
        <v>4.490169936653098</v>
      </c>
      <c r="BY50">
        <f t="shared" ref="BY50:CC50" si="46">BX49*(1-$E12)</f>
        <v>4.3336518137934092</v>
      </c>
      <c r="BZ50">
        <f t="shared" si="46"/>
        <v>4.1825896022619728</v>
      </c>
      <c r="CA50">
        <f t="shared" si="46"/>
        <v>4.0367931182151331</v>
      </c>
      <c r="CB50">
        <f t="shared" si="46"/>
        <v>3.8960788062089535</v>
      </c>
      <c r="CC50">
        <f t="shared" si="46"/>
        <v>3.7602695082534456</v>
      </c>
      <c r="CD50">
        <f t="shared" si="36"/>
        <v>3.6291942409099649</v>
      </c>
      <c r="CE50">
        <f t="shared" si="36"/>
        <v>3.502687984132578</v>
      </c>
      <c r="CF50">
        <f t="shared" si="36"/>
        <v>3.3805914755113173</v>
      </c>
      <c r="CG50">
        <f t="shared" si="36"/>
        <v>3.26275099948655</v>
      </c>
      <c r="CH50">
        <f t="shared" si="36"/>
        <v>3.1490181996029256</v>
      </c>
      <c r="CI50">
        <f t="shared" si="36"/>
        <v>3.0392498910635366</v>
      </c>
      <c r="CJ50">
        <f t="shared" si="36"/>
        <v>2.9333078799752812</v>
      </c>
      <c r="CK50">
        <f t="shared" si="36"/>
        <v>2.8310587895901933</v>
      </c>
      <c r="CL50">
        <f t="shared" si="36"/>
        <v>2.7323738923832908</v>
      </c>
      <c r="CM50">
        <f t="shared" si="36"/>
        <v>2.6371289479788058</v>
      </c>
      <c r="CN50">
        <f t="shared" si="36"/>
        <v>2.5452040467453143</v>
      </c>
      <c r="CO50">
        <f t="shared" si="36"/>
        <v>2.4564834588381221</v>
      </c>
      <c r="CP50">
        <f t="shared" si="36"/>
        <v>2.370855488503004</v>
      </c>
      <c r="CQ50">
        <f t="shared" si="36"/>
        <v>2.2882123334587279</v>
      </c>
      <c r="CR50">
        <f t="shared" si="36"/>
        <v>2.2084499491809191</v>
      </c>
      <c r="CS50">
        <f t="shared" si="36"/>
        <v>2.1314679179164577</v>
      </c>
      <c r="CT50">
        <f t="shared" si="36"/>
        <v>2.0571693222635492</v>
      </c>
      <c r="CU50">
        <f t="shared" si="36"/>
        <v>1.9854606231583405</v>
      </c>
      <c r="CV50">
        <f t="shared" si="36"/>
        <v>1.9162515421144821</v>
      </c>
      <c r="CW50">
        <f t="shared" si="36"/>
        <v>1.8494549475674065</v>
      </c>
      <c r="CX50">
        <f t="shared" si="36"/>
        <v>1.7849867451802528</v>
      </c>
      <c r="CY50">
        <f t="shared" si="36"/>
        <v>1.7227657719733611</v>
      </c>
      <c r="CZ50">
        <f t="shared" si="36"/>
        <v>1.6627136941440561</v>
      </c>
    </row>
    <row r="51" spans="3:104" ht="14.25" customHeight="1">
      <c r="C51">
        <v>5</v>
      </c>
      <c r="D51" s="3">
        <f t="shared" si="33"/>
        <v>46.978468621659871</v>
      </c>
      <c r="E51">
        <f t="shared" si="37"/>
        <v>46.978468621659871</v>
      </c>
      <c r="F51">
        <f t="shared" si="34"/>
        <v>46.978468621659871</v>
      </c>
      <c r="G51">
        <f t="shared" si="34"/>
        <v>46.978468621659886</v>
      </c>
      <c r="H51">
        <f t="shared" si="34"/>
        <v>46.978468621659886</v>
      </c>
      <c r="I51">
        <f t="shared" si="34"/>
        <v>43.85798214278563</v>
      </c>
      <c r="J51">
        <f t="shared" si="34"/>
        <v>37.383866056577823</v>
      </c>
      <c r="K51">
        <f t="shared" si="34"/>
        <v>37.013901179642502</v>
      </c>
      <c r="L51">
        <f t="shared" si="34"/>
        <v>35.820545837392274</v>
      </c>
      <c r="M51">
        <f t="shared" ref="M51:R51" si="47">L50*(1-$E13)</f>
        <v>34.552675298596391</v>
      </c>
      <c r="N51">
        <f t="shared" si="47"/>
        <v>33.381504119301972</v>
      </c>
      <c r="O51">
        <f t="shared" si="47"/>
        <v>32.244604862549203</v>
      </c>
      <c r="P51">
        <f t="shared" si="47"/>
        <v>31.143487987715929</v>
      </c>
      <c r="Q51">
        <f t="shared" si="47"/>
        <v>30.079082990910067</v>
      </c>
      <c r="R51">
        <f t="shared" si="47"/>
        <v>29.049715567704215</v>
      </c>
      <c r="S51">
        <f t="shared" si="34"/>
        <v>28.054219310725177</v>
      </c>
      <c r="T51">
        <f t="shared" ref="T51:Y51" si="48">S50*(1-$E13)</f>
        <v>27.09150125557953</v>
      </c>
      <c r="U51">
        <f t="shared" si="48"/>
        <v>26.160479090430222</v>
      </c>
      <c r="V51">
        <f t="shared" si="48"/>
        <v>25.260108861402365</v>
      </c>
      <c r="W51">
        <f t="shared" si="48"/>
        <v>24.389381619185926</v>
      </c>
      <c r="X51">
        <f t="shared" si="48"/>
        <v>23.547321408989024</v>
      </c>
      <c r="Y51">
        <f t="shared" si="48"/>
        <v>22.732984417466756</v>
      </c>
      <c r="Z51">
        <f t="shared" si="35"/>
        <v>21.945457912451801</v>
      </c>
      <c r="AA51">
        <f t="shared" si="35"/>
        <v>21.183859209980763</v>
      </c>
      <c r="AB51">
        <f t="shared" si="35"/>
        <v>20.447334686722026</v>
      </c>
      <c r="AC51">
        <f t="shared" si="35"/>
        <v>19.735058823341447</v>
      </c>
      <c r="AD51">
        <f t="shared" si="35"/>
        <v>19.046233279136644</v>
      </c>
      <c r="AE51">
        <f t="shared" si="35"/>
        <v>18.380085997242833</v>
      </c>
      <c r="AF51">
        <f t="shared" si="35"/>
        <v>17.73587033929023</v>
      </c>
      <c r="AG51">
        <f t="shared" si="35"/>
        <v>17.112864248547897</v>
      </c>
      <c r="AH51">
        <f t="shared" si="35"/>
        <v>16.513511173038012</v>
      </c>
      <c r="AI51">
        <f t="shared" si="35"/>
        <v>15.939883934467517</v>
      </c>
      <c r="AJ51">
        <f t="shared" si="35"/>
        <v>15.384378273399228</v>
      </c>
      <c r="AK51">
        <f t="shared" si="35"/>
        <v>14.848232891541318</v>
      </c>
      <c r="AL51">
        <f t="shared" si="35"/>
        <v>14.330869444632853</v>
      </c>
      <c r="AM51">
        <f t="shared" si="35"/>
        <v>13.831483400270825</v>
      </c>
      <c r="AN51">
        <f t="shared" si="35"/>
        <v>13.349476946504609</v>
      </c>
      <c r="AO51">
        <f t="shared" si="35"/>
        <v>12.884250868547364</v>
      </c>
      <c r="AP51">
        <f t="shared" si="35"/>
        <v>12.435220513612157</v>
      </c>
      <c r="AQ51">
        <f t="shared" si="35"/>
        <v>12.001823933291163</v>
      </c>
      <c r="AR51">
        <f t="shared" si="35"/>
        <v>11.583518499437464</v>
      </c>
      <c r="AS51">
        <f t="shared" si="35"/>
        <v>11.179780263780243</v>
      </c>
      <c r="AT51">
        <f t="shared" si="35"/>
        <v>10.790103446336772</v>
      </c>
      <c r="AU51">
        <f t="shared" si="35"/>
        <v>10.413999781544636</v>
      </c>
      <c r="AV51">
        <f t="shared" si="35"/>
        <v>10.05099791124988</v>
      </c>
      <c r="AW51">
        <f t="shared" si="35"/>
        <v>9.7006428023165494</v>
      </c>
      <c r="AX51">
        <f t="shared" si="35"/>
        <v>9.3624951824051283</v>
      </c>
      <c r="AY51">
        <f t="shared" si="35"/>
        <v>9.0361309953627131</v>
      </c>
      <c r="AZ51">
        <f t="shared" si="35"/>
        <v>8.7211408754536937</v>
      </c>
      <c r="BA51">
        <f t="shared" si="35"/>
        <v>8.4171296396980466</v>
      </c>
      <c r="BB51">
        <f t="shared" si="35"/>
        <v>8.1237157977140662</v>
      </c>
      <c r="BC51">
        <f t="shared" si="35"/>
        <v>7.8405310784639228</v>
      </c>
      <c r="BD51">
        <f t="shared" si="35"/>
        <v>7.567219973319161</v>
      </c>
      <c r="BE51">
        <f t="shared" si="35"/>
        <v>7.3034392948847753</v>
      </c>
      <c r="BF51">
        <f t="shared" si="35"/>
        <v>7.0488577510394919</v>
      </c>
      <c r="BG51">
        <f t="shared" si="35"/>
        <v>6.8031523705454511</v>
      </c>
      <c r="BH51">
        <f t="shared" si="35"/>
        <v>6.5660091348882617</v>
      </c>
      <c r="BI51">
        <f t="shared" si="35"/>
        <v>6.3371324120675068</v>
      </c>
      <c r="BJ51">
        <f t="shared" si="35"/>
        <v>6.1162337837088279</v>
      </c>
      <c r="BK51">
        <f t="shared" si="35"/>
        <v>5.903034984094524</v>
      </c>
      <c r="BL51">
        <f t="shared" ref="BL51:CZ55" si="49">BK50*(1-$E13)</f>
        <v>5.69726771748683</v>
      </c>
      <c r="BM51">
        <f t="shared" si="49"/>
        <v>5.4986729597898494</v>
      </c>
      <c r="BN51">
        <f t="shared" si="49"/>
        <v>5.3070007100248953</v>
      </c>
      <c r="BO51">
        <f t="shared" si="49"/>
        <v>5.12200968504294</v>
      </c>
      <c r="BP51">
        <f t="shared" si="49"/>
        <v>4.943467008580785</v>
      </c>
      <c r="BQ51">
        <f t="shared" si="49"/>
        <v>4.7711479193796622</v>
      </c>
      <c r="BR51">
        <f t="shared" si="49"/>
        <v>4.6048354887593836</v>
      </c>
      <c r="BS51">
        <f t="shared" si="49"/>
        <v>4.4443203476520088</v>
      </c>
      <c r="BT51">
        <f t="shared" si="49"/>
        <v>4.2894004232604415</v>
      </c>
      <c r="BU51">
        <f t="shared" si="49"/>
        <v>4.1398806848846181</v>
      </c>
      <c r="BV51">
        <f t="shared" si="49"/>
        <v>3.9955728985916839</v>
      </c>
      <c r="BW51">
        <f t="shared" si="49"/>
        <v>3.8562953904303385</v>
      </c>
      <c r="BX51">
        <f t="shared" si="49"/>
        <v>3.7218728178906932</v>
      </c>
      <c r="BY51">
        <f t="shared" si="49"/>
        <v>3.5921359493224787</v>
      </c>
      <c r="BZ51">
        <f t="shared" si="49"/>
        <v>3.4669214510347275</v>
      </c>
      <c r="CA51">
        <f t="shared" si="49"/>
        <v>3.3460716818095784</v>
      </c>
      <c r="CB51">
        <f t="shared" si="49"/>
        <v>3.2294344945721067</v>
      </c>
      <c r="CC51">
        <f t="shared" si="49"/>
        <v>3.1168630449671628</v>
      </c>
      <c r="CD51">
        <f t="shared" si="49"/>
        <v>3.0082156066027568</v>
      </c>
      <c r="CE51">
        <f t="shared" si="49"/>
        <v>2.9033553927279723</v>
      </c>
      <c r="CF51">
        <f t="shared" si="49"/>
        <v>2.8021503873060625</v>
      </c>
      <c r="CG51">
        <f t="shared" si="49"/>
        <v>2.704473180409054</v>
      </c>
      <c r="CH51">
        <f t="shared" si="49"/>
        <v>2.61020079958924</v>
      </c>
      <c r="CI51">
        <f t="shared" si="49"/>
        <v>2.5192145596823408</v>
      </c>
      <c r="CJ51">
        <f t="shared" si="49"/>
        <v>2.4313999128508295</v>
      </c>
      <c r="CK51">
        <f t="shared" si="49"/>
        <v>2.3466463039802252</v>
      </c>
      <c r="CL51">
        <f t="shared" si="49"/>
        <v>2.2648470316721547</v>
      </c>
      <c r="CM51">
        <f t="shared" si="49"/>
        <v>2.1858991139066326</v>
      </c>
      <c r="CN51">
        <f t="shared" si="49"/>
        <v>2.1097031583830446</v>
      </c>
      <c r="CO51">
        <f t="shared" si="49"/>
        <v>2.0361632373962517</v>
      </c>
      <c r="CP51">
        <f t="shared" si="49"/>
        <v>1.9651867670704979</v>
      </c>
      <c r="CQ51">
        <f t="shared" si="49"/>
        <v>1.8966843908024034</v>
      </c>
      <c r="CR51">
        <f t="shared" si="49"/>
        <v>1.8305698667669823</v>
      </c>
      <c r="CS51">
        <f t="shared" si="49"/>
        <v>1.7667599593447354</v>
      </c>
      <c r="CT51">
        <f t="shared" si="49"/>
        <v>1.7051743343331662</v>
      </c>
      <c r="CU51">
        <f t="shared" si="49"/>
        <v>1.6457354578108394</v>
      </c>
      <c r="CV51">
        <f t="shared" si="49"/>
        <v>1.5883684985266724</v>
      </c>
      <c r="CW51">
        <f t="shared" si="49"/>
        <v>1.5330012336915857</v>
      </c>
      <c r="CX51">
        <f t="shared" si="49"/>
        <v>1.4795639580539253</v>
      </c>
      <c r="CY51">
        <f t="shared" si="49"/>
        <v>1.4279893961442023</v>
      </c>
      <c r="CZ51">
        <f t="shared" si="49"/>
        <v>1.3782126175786891</v>
      </c>
    </row>
    <row r="52" spans="3:104" ht="14.25" customHeight="1">
      <c r="C52">
        <v>6</v>
      </c>
      <c r="D52" s="3">
        <f t="shared" si="33"/>
        <v>37.582774897327901</v>
      </c>
      <c r="E52">
        <f t="shared" si="37"/>
        <v>37.582774897327901</v>
      </c>
      <c r="F52">
        <f t="shared" si="34"/>
        <v>37.582774897327901</v>
      </c>
      <c r="G52">
        <f t="shared" si="34"/>
        <v>37.582774897327901</v>
      </c>
      <c r="H52">
        <f t="shared" si="34"/>
        <v>37.582774897327909</v>
      </c>
      <c r="I52">
        <f t="shared" si="34"/>
        <v>37.582774897327909</v>
      </c>
      <c r="J52">
        <f t="shared" si="34"/>
        <v>35.086385714228506</v>
      </c>
      <c r="K52">
        <f t="shared" si="34"/>
        <v>29.907092845262259</v>
      </c>
      <c r="L52">
        <f t="shared" si="34"/>
        <v>29.611120943714003</v>
      </c>
      <c r="M52">
        <f t="shared" ref="M52:R52" si="50">L51*(1-$E14)</f>
        <v>28.65643666991382</v>
      </c>
      <c r="N52">
        <f t="shared" si="50"/>
        <v>27.642140238877115</v>
      </c>
      <c r="O52">
        <f t="shared" si="50"/>
        <v>26.705203295441578</v>
      </c>
      <c r="P52">
        <f t="shared" si="50"/>
        <v>25.795683890039363</v>
      </c>
      <c r="Q52">
        <f t="shared" si="50"/>
        <v>24.914790390172744</v>
      </c>
      <c r="R52">
        <f t="shared" si="50"/>
        <v>24.063266392728053</v>
      </c>
      <c r="S52">
        <f t="shared" si="34"/>
        <v>23.239772454163372</v>
      </c>
      <c r="T52">
        <f t="shared" ref="T52:CE56" si="51">S51*(1-$E14)</f>
        <v>22.443375448580142</v>
      </c>
      <c r="U52">
        <f t="shared" si="51"/>
        <v>21.673201004463625</v>
      </c>
      <c r="V52">
        <f t="shared" si="51"/>
        <v>20.928383272344178</v>
      </c>
      <c r="W52">
        <f t="shared" si="51"/>
        <v>20.208087089121893</v>
      </c>
      <c r="X52">
        <f t="shared" si="51"/>
        <v>19.511505295348741</v>
      </c>
      <c r="Y52">
        <f t="shared" si="51"/>
        <v>18.837857127191221</v>
      </c>
      <c r="Z52">
        <f t="shared" si="51"/>
        <v>18.186387533973406</v>
      </c>
      <c r="AA52">
        <f t="shared" si="51"/>
        <v>17.556366329961442</v>
      </c>
      <c r="AB52">
        <f t="shared" si="51"/>
        <v>16.947087367984611</v>
      </c>
      <c r="AC52">
        <f t="shared" si="51"/>
        <v>16.357867749377622</v>
      </c>
      <c r="AD52">
        <f t="shared" si="51"/>
        <v>15.788047058673158</v>
      </c>
      <c r="AE52">
        <f t="shared" si="51"/>
        <v>15.236986623309315</v>
      </c>
      <c r="AF52">
        <f t="shared" si="51"/>
        <v>14.704068797794267</v>
      </c>
      <c r="AG52">
        <f t="shared" si="51"/>
        <v>14.188696271432185</v>
      </c>
      <c r="AH52">
        <f t="shared" si="51"/>
        <v>13.690291398838319</v>
      </c>
      <c r="AI52">
        <f t="shared" si="51"/>
        <v>13.210808938430411</v>
      </c>
      <c r="AJ52">
        <f t="shared" si="51"/>
        <v>12.751907147574014</v>
      </c>
      <c r="AK52">
        <f t="shared" si="51"/>
        <v>12.307502618719383</v>
      </c>
      <c r="AL52">
        <f t="shared" si="51"/>
        <v>11.878586313233056</v>
      </c>
      <c r="AM52">
        <f t="shared" si="51"/>
        <v>11.464695555706284</v>
      </c>
      <c r="AN52">
        <f t="shared" si="51"/>
        <v>11.06518672021666</v>
      </c>
      <c r="AO52">
        <f t="shared" si="51"/>
        <v>10.679581557203688</v>
      </c>
      <c r="AP52">
        <f t="shared" si="51"/>
        <v>10.307400694837892</v>
      </c>
      <c r="AQ52">
        <f t="shared" si="51"/>
        <v>9.9481764108897259</v>
      </c>
      <c r="AR52">
        <f t="shared" si="51"/>
        <v>9.6014591466329318</v>
      </c>
      <c r="AS52">
        <f t="shared" si="51"/>
        <v>9.2668147995499712</v>
      </c>
      <c r="AT52">
        <f t="shared" si="51"/>
        <v>8.9438242110241948</v>
      </c>
      <c r="AU52">
        <f t="shared" si="51"/>
        <v>8.6320827570694174</v>
      </c>
      <c r="AV52">
        <f t="shared" si="51"/>
        <v>8.3311998252357089</v>
      </c>
      <c r="AW52">
        <f t="shared" si="51"/>
        <v>8.0407983289999034</v>
      </c>
      <c r="AX52">
        <f t="shared" si="51"/>
        <v>7.7605142418532402</v>
      </c>
      <c r="AY52">
        <f t="shared" si="51"/>
        <v>7.4899961459241027</v>
      </c>
      <c r="AZ52">
        <f t="shared" si="51"/>
        <v>7.2289047962901707</v>
      </c>
      <c r="BA52">
        <f t="shared" si="51"/>
        <v>6.9769127003629556</v>
      </c>
      <c r="BB52">
        <f t="shared" si="51"/>
        <v>6.7337037117584373</v>
      </c>
      <c r="BC52">
        <f t="shared" si="51"/>
        <v>6.4989726381712529</v>
      </c>
      <c r="BD52">
        <f t="shared" si="51"/>
        <v>6.272424862771139</v>
      </c>
      <c r="BE52">
        <f t="shared" si="51"/>
        <v>6.0537759786553291</v>
      </c>
      <c r="BF52">
        <f t="shared" si="51"/>
        <v>5.8427514359078208</v>
      </c>
      <c r="BG52">
        <f t="shared" si="51"/>
        <v>5.6390862008315938</v>
      </c>
      <c r="BH52">
        <f t="shared" si="51"/>
        <v>5.4425218964363609</v>
      </c>
      <c r="BI52">
        <f t="shared" si="51"/>
        <v>5.2528073079106097</v>
      </c>
      <c r="BJ52">
        <f t="shared" si="51"/>
        <v>5.0697059296540061</v>
      </c>
      <c r="BK52">
        <f t="shared" si="51"/>
        <v>4.892987026967063</v>
      </c>
      <c r="BL52">
        <f t="shared" si="51"/>
        <v>4.7224279872756192</v>
      </c>
      <c r="BM52">
        <f t="shared" si="51"/>
        <v>4.5578141739894642</v>
      </c>
      <c r="BN52">
        <f t="shared" si="51"/>
        <v>4.3989383678318799</v>
      </c>
      <c r="BO52">
        <f t="shared" si="51"/>
        <v>4.245600568019916</v>
      </c>
      <c r="BP52">
        <f t="shared" si="51"/>
        <v>4.0976077480343518</v>
      </c>
      <c r="BQ52">
        <f t="shared" si="51"/>
        <v>3.9547736068646282</v>
      </c>
      <c r="BR52">
        <f t="shared" si="51"/>
        <v>3.8169183355037299</v>
      </c>
      <c r="BS52">
        <f t="shared" si="51"/>
        <v>3.6838683910075072</v>
      </c>
      <c r="BT52">
        <f t="shared" si="51"/>
        <v>3.555456278121607</v>
      </c>
      <c r="BU52">
        <f t="shared" si="51"/>
        <v>3.4315203386083533</v>
      </c>
      <c r="BV52">
        <f t="shared" si="51"/>
        <v>3.3119045479076945</v>
      </c>
      <c r="BW52">
        <f t="shared" si="51"/>
        <v>3.1964583188733471</v>
      </c>
      <c r="BX52">
        <f t="shared" si="51"/>
        <v>3.085036312344271</v>
      </c>
      <c r="BY52">
        <f t="shared" si="51"/>
        <v>2.9774982543125548</v>
      </c>
      <c r="BZ52">
        <f t="shared" si="51"/>
        <v>2.8737087594579833</v>
      </c>
      <c r="CA52">
        <f t="shared" si="51"/>
        <v>2.7735371608277823</v>
      </c>
      <c r="CB52">
        <f t="shared" si="51"/>
        <v>2.676857345447663</v>
      </c>
      <c r="CC52">
        <f t="shared" si="51"/>
        <v>2.5835475956576857</v>
      </c>
      <c r="CD52">
        <f t="shared" si="51"/>
        <v>2.4934904359737304</v>
      </c>
      <c r="CE52">
        <f t="shared" si="51"/>
        <v>2.4065724852822057</v>
      </c>
      <c r="CF52">
        <f t="shared" ref="CF52:CJ52" si="52">CE51*(1-$E14)</f>
        <v>2.3226843141823781</v>
      </c>
      <c r="CG52">
        <f t="shared" si="52"/>
        <v>2.2417203098448502</v>
      </c>
      <c r="CH52">
        <f t="shared" si="52"/>
        <v>2.1635785443272435</v>
      </c>
      <c r="CI52">
        <f t="shared" si="52"/>
        <v>2.0881606396713921</v>
      </c>
      <c r="CJ52">
        <f t="shared" si="52"/>
        <v>2.0153716477458725</v>
      </c>
      <c r="CK52">
        <f t="shared" si="49"/>
        <v>1.9451199302806637</v>
      </c>
      <c r="CL52">
        <f t="shared" si="49"/>
        <v>1.8773170431841804</v>
      </c>
      <c r="CM52">
        <f t="shared" si="49"/>
        <v>1.8118776253377238</v>
      </c>
      <c r="CN52">
        <f t="shared" si="49"/>
        <v>1.7487192911253062</v>
      </c>
      <c r="CO52">
        <f t="shared" si="49"/>
        <v>1.6877625267064358</v>
      </c>
      <c r="CP52">
        <f t="shared" si="49"/>
        <v>1.6289305899170015</v>
      </c>
      <c r="CQ52">
        <f t="shared" si="49"/>
        <v>1.5721494136563985</v>
      </c>
      <c r="CR52">
        <f t="shared" si="49"/>
        <v>1.5173475126419227</v>
      </c>
      <c r="CS52">
        <f t="shared" si="49"/>
        <v>1.4644558934135858</v>
      </c>
      <c r="CT52">
        <f t="shared" si="49"/>
        <v>1.4134079674757885</v>
      </c>
      <c r="CU52">
        <f t="shared" si="49"/>
        <v>1.364139467466533</v>
      </c>
      <c r="CV52">
        <f t="shared" si="49"/>
        <v>1.3165883662486717</v>
      </c>
      <c r="CW52">
        <f t="shared" si="49"/>
        <v>1.270694798821338</v>
      </c>
      <c r="CX52">
        <f t="shared" si="49"/>
        <v>1.2264009869532686</v>
      </c>
      <c r="CY52">
        <f t="shared" si="49"/>
        <v>1.1836511664431402</v>
      </c>
      <c r="CZ52">
        <f t="shared" si="49"/>
        <v>1.1423915169153618</v>
      </c>
    </row>
    <row r="53" spans="3:104" ht="14.25" customHeight="1">
      <c r="C53">
        <v>7</v>
      </c>
      <c r="D53" s="3">
        <f t="shared" si="33"/>
        <v>30.06621991786232</v>
      </c>
      <c r="E53">
        <f t="shared" si="37"/>
        <v>30.066219917862323</v>
      </c>
      <c r="F53">
        <f t="shared" si="34"/>
        <v>30.066219917862323</v>
      </c>
      <c r="G53">
        <f t="shared" si="34"/>
        <v>30.066219917862323</v>
      </c>
      <c r="H53">
        <f t="shared" si="34"/>
        <v>30.066219917862323</v>
      </c>
      <c r="I53">
        <f t="shared" si="34"/>
        <v>30.066219917862327</v>
      </c>
      <c r="J53">
        <f t="shared" si="34"/>
        <v>30.066219917862327</v>
      </c>
      <c r="K53">
        <f t="shared" si="34"/>
        <v>28.069108571382806</v>
      </c>
      <c r="L53">
        <f t="shared" si="34"/>
        <v>23.925674276209808</v>
      </c>
      <c r="M53">
        <f t="shared" ref="M53:R53" si="53">L52*(1-$E15)</f>
        <v>23.688896754971204</v>
      </c>
      <c r="N53">
        <f t="shared" si="53"/>
        <v>22.925149335931057</v>
      </c>
      <c r="O53">
        <f t="shared" si="53"/>
        <v>22.113712191101694</v>
      </c>
      <c r="P53">
        <f t="shared" si="53"/>
        <v>21.364162636353264</v>
      </c>
      <c r="Q53">
        <f t="shared" si="53"/>
        <v>20.636547112031494</v>
      </c>
      <c r="R53">
        <f t="shared" si="53"/>
        <v>19.931832312138198</v>
      </c>
      <c r="S53">
        <f t="shared" si="34"/>
        <v>19.250613114182443</v>
      </c>
      <c r="T53">
        <f t="shared" ref="T53:Y53" si="54">S52*(1-$E15)</f>
        <v>18.591817963330698</v>
      </c>
      <c r="U53">
        <f t="shared" si="54"/>
        <v>17.954700358864113</v>
      </c>
      <c r="V53">
        <f t="shared" si="54"/>
        <v>17.3385608035709</v>
      </c>
      <c r="W53">
        <f t="shared" si="54"/>
        <v>16.742706617875342</v>
      </c>
      <c r="X53">
        <f t="shared" si="54"/>
        <v>16.166469671297516</v>
      </c>
      <c r="Y53">
        <f t="shared" si="54"/>
        <v>15.609204236278993</v>
      </c>
      <c r="Z53">
        <f t="shared" si="51"/>
        <v>15.070285701752978</v>
      </c>
      <c r="AA53">
        <f t="shared" si="51"/>
        <v>14.549110027178726</v>
      </c>
      <c r="AB53">
        <f t="shared" si="51"/>
        <v>14.045093063969155</v>
      </c>
      <c r="AC53">
        <f t="shared" si="51"/>
        <v>13.55766989438769</v>
      </c>
      <c r="AD53">
        <f t="shared" si="51"/>
        <v>13.086294199502099</v>
      </c>
      <c r="AE53">
        <f t="shared" si="51"/>
        <v>12.630437646938526</v>
      </c>
      <c r="AF53">
        <f t="shared" si="51"/>
        <v>12.189589298647453</v>
      </c>
      <c r="AG53">
        <f t="shared" si="51"/>
        <v>11.763255038235414</v>
      </c>
      <c r="AH53">
        <f t="shared" si="51"/>
        <v>11.350957017145749</v>
      </c>
      <c r="AI53">
        <f t="shared" si="51"/>
        <v>10.952233119070655</v>
      </c>
      <c r="AJ53">
        <f t="shared" si="51"/>
        <v>10.568647150744329</v>
      </c>
      <c r="AK53">
        <f t="shared" si="51"/>
        <v>10.201525718059212</v>
      </c>
      <c r="AL53">
        <f t="shared" si="51"/>
        <v>9.8460020949755069</v>
      </c>
      <c r="AM53">
        <f t="shared" si="51"/>
        <v>9.5028690505864457</v>
      </c>
      <c r="AN53">
        <f t="shared" si="51"/>
        <v>9.1717564445650268</v>
      </c>
      <c r="AO53">
        <f t="shared" si="51"/>
        <v>8.8521493761733279</v>
      </c>
      <c r="AP53">
        <f t="shared" si="51"/>
        <v>8.5436652457629503</v>
      </c>
      <c r="AQ53">
        <f t="shared" si="51"/>
        <v>8.2459205558703133</v>
      </c>
      <c r="AR53">
        <f t="shared" si="51"/>
        <v>7.9585411287117811</v>
      </c>
      <c r="AS53">
        <f t="shared" si="51"/>
        <v>7.6811673173063459</v>
      </c>
      <c r="AT53">
        <f t="shared" si="51"/>
        <v>7.4134518396399773</v>
      </c>
      <c r="AU53">
        <f t="shared" si="51"/>
        <v>7.155059368819356</v>
      </c>
      <c r="AV53">
        <f t="shared" si="51"/>
        <v>6.9056662056555345</v>
      </c>
      <c r="AW53">
        <f t="shared" si="51"/>
        <v>6.6649598601885671</v>
      </c>
      <c r="AX53">
        <f t="shared" si="51"/>
        <v>6.4326386631999233</v>
      </c>
      <c r="AY53">
        <f t="shared" si="51"/>
        <v>6.2084113934825922</v>
      </c>
      <c r="AZ53">
        <f t="shared" si="51"/>
        <v>5.9919969167392821</v>
      </c>
      <c r="BA53">
        <f t="shared" si="51"/>
        <v>5.7831238370321367</v>
      </c>
      <c r="BB53">
        <f t="shared" si="51"/>
        <v>5.5815301602903649</v>
      </c>
      <c r="BC53">
        <f t="shared" si="51"/>
        <v>5.38696296940675</v>
      </c>
      <c r="BD53">
        <f t="shared" si="51"/>
        <v>5.1991781105370025</v>
      </c>
      <c r="BE53">
        <f t="shared" si="51"/>
        <v>5.0179398902169119</v>
      </c>
      <c r="BF53">
        <f t="shared" si="51"/>
        <v>4.8430207829242633</v>
      </c>
      <c r="BG53">
        <f t="shared" si="51"/>
        <v>4.6742011487262571</v>
      </c>
      <c r="BH53">
        <f t="shared" si="51"/>
        <v>4.5112689606652756</v>
      </c>
      <c r="BI53">
        <f t="shared" si="51"/>
        <v>4.3540175171490887</v>
      </c>
      <c r="BJ53">
        <f t="shared" si="51"/>
        <v>4.2022458463284877</v>
      </c>
      <c r="BK53">
        <f t="shared" si="51"/>
        <v>4.0557647437232047</v>
      </c>
      <c r="BL53">
        <f t="shared" si="51"/>
        <v>3.9143896215736507</v>
      </c>
      <c r="BM53">
        <f t="shared" si="51"/>
        <v>3.7779423898204954</v>
      </c>
      <c r="BN53">
        <f t="shared" si="51"/>
        <v>3.6462513391915716</v>
      </c>
      <c r="BO53">
        <f t="shared" si="51"/>
        <v>3.519150694265504</v>
      </c>
      <c r="BP53">
        <f t="shared" si="51"/>
        <v>3.3964804544159328</v>
      </c>
      <c r="BQ53">
        <f t="shared" si="51"/>
        <v>3.2780861984274816</v>
      </c>
      <c r="BR53">
        <f t="shared" si="51"/>
        <v>3.1638188854917026</v>
      </c>
      <c r="BS53">
        <f t="shared" si="51"/>
        <v>3.053534668402984</v>
      </c>
      <c r="BT53">
        <f t="shared" si="51"/>
        <v>2.9470947128060061</v>
      </c>
      <c r="BU53">
        <f t="shared" si="51"/>
        <v>2.8443650224972856</v>
      </c>
      <c r="BV53">
        <f t="shared" si="51"/>
        <v>2.745216270886683</v>
      </c>
      <c r="BW53">
        <f t="shared" si="51"/>
        <v>2.6495236383261558</v>
      </c>
      <c r="BX53">
        <f t="shared" si="51"/>
        <v>2.557166655098678</v>
      </c>
      <c r="BY53">
        <f t="shared" si="51"/>
        <v>2.4680290498754172</v>
      </c>
      <c r="BZ53">
        <f t="shared" si="51"/>
        <v>2.381998603450044</v>
      </c>
      <c r="CA53">
        <f t="shared" si="51"/>
        <v>2.2989670075663868</v>
      </c>
      <c r="CB53">
        <f t="shared" si="51"/>
        <v>2.2188297286622261</v>
      </c>
      <c r="CC53">
        <f t="shared" si="51"/>
        <v>2.1414858763581304</v>
      </c>
      <c r="CD53">
        <f t="shared" si="51"/>
        <v>2.0668380765261487</v>
      </c>
      <c r="CE53">
        <f t="shared" si="51"/>
        <v>1.9947923487789845</v>
      </c>
      <c r="CF53">
        <f t="shared" ref="CF53:CJ53" si="55">CE52*(1-$E15)</f>
        <v>1.9252579882257645</v>
      </c>
      <c r="CG53">
        <f t="shared" si="55"/>
        <v>1.8581474513459026</v>
      </c>
      <c r="CH53">
        <f t="shared" si="55"/>
        <v>1.7933762478758801</v>
      </c>
      <c r="CI53">
        <f t="shared" si="55"/>
        <v>1.730862835461795</v>
      </c>
      <c r="CJ53">
        <f t="shared" si="55"/>
        <v>1.6705285117371138</v>
      </c>
      <c r="CK53">
        <f t="shared" si="49"/>
        <v>1.6122973181966982</v>
      </c>
      <c r="CL53">
        <f t="shared" si="49"/>
        <v>1.556095944224531</v>
      </c>
      <c r="CM53">
        <f t="shared" si="49"/>
        <v>1.5018536345473443</v>
      </c>
      <c r="CN53">
        <f t="shared" si="49"/>
        <v>1.4495021002701791</v>
      </c>
      <c r="CO53">
        <f t="shared" si="49"/>
        <v>1.3989754329002451</v>
      </c>
      <c r="CP53">
        <f t="shared" si="49"/>
        <v>1.3502100213651487</v>
      </c>
      <c r="CQ53">
        <f t="shared" si="49"/>
        <v>1.3031444719336012</v>
      </c>
      <c r="CR53">
        <f t="shared" si="49"/>
        <v>1.2577195309251188</v>
      </c>
      <c r="CS53">
        <f t="shared" si="49"/>
        <v>1.2138780101135382</v>
      </c>
      <c r="CT53">
        <f t="shared" si="49"/>
        <v>1.1715647147308688</v>
      </c>
      <c r="CU53">
        <f t="shared" si="49"/>
        <v>1.1307263739806308</v>
      </c>
      <c r="CV53">
        <f t="shared" si="49"/>
        <v>1.0913115739732264</v>
      </c>
      <c r="CW53">
        <f t="shared" si="49"/>
        <v>1.0532706929989375</v>
      </c>
      <c r="CX53">
        <f t="shared" si="49"/>
        <v>1.0165558390570704</v>
      </c>
      <c r="CY53">
        <f t="shared" si="49"/>
        <v>0.98112078956261495</v>
      </c>
      <c r="CZ53">
        <f t="shared" si="49"/>
        <v>0.9469209331545122</v>
      </c>
    </row>
    <row r="54" spans="3:104" ht="14.25" customHeight="1">
      <c r="C54">
        <v>8</v>
      </c>
      <c r="D54" s="3">
        <f t="shared" si="33"/>
        <v>24.052975934289858</v>
      </c>
      <c r="E54">
        <f t="shared" si="37"/>
        <v>24.052975934289858</v>
      </c>
      <c r="F54">
        <f t="shared" si="34"/>
        <v>24.052975934289861</v>
      </c>
      <c r="G54">
        <f t="shared" si="34"/>
        <v>24.052975934289861</v>
      </c>
      <c r="H54">
        <f t="shared" si="34"/>
        <v>24.052975934289861</v>
      </c>
      <c r="I54">
        <f t="shared" si="34"/>
        <v>24.052975934289861</v>
      </c>
      <c r="J54">
        <f t="shared" si="34"/>
        <v>24.052975934289861</v>
      </c>
      <c r="K54">
        <f t="shared" si="34"/>
        <v>24.052975934289861</v>
      </c>
      <c r="L54">
        <f t="shared" si="34"/>
        <v>22.455286857106245</v>
      </c>
      <c r="M54">
        <f t="shared" ref="M54:R54" si="56">L53*(1-$E16)</f>
        <v>19.140539420967848</v>
      </c>
      <c r="N54">
        <f t="shared" si="56"/>
        <v>18.951117403976962</v>
      </c>
      <c r="O54">
        <f t="shared" si="56"/>
        <v>18.340119468744845</v>
      </c>
      <c r="P54">
        <f t="shared" si="56"/>
        <v>17.690969752881355</v>
      </c>
      <c r="Q54">
        <f t="shared" si="56"/>
        <v>17.091330109082612</v>
      </c>
      <c r="R54">
        <f t="shared" si="56"/>
        <v>16.509237689625195</v>
      </c>
      <c r="S54">
        <f t="shared" si="34"/>
        <v>15.945465849710558</v>
      </c>
      <c r="T54">
        <f t="shared" ref="T54:Y54" si="57">S53*(1-$E16)</f>
        <v>15.400490491345955</v>
      </c>
      <c r="U54">
        <f t="shared" si="57"/>
        <v>14.873454370664559</v>
      </c>
      <c r="V54">
        <f t="shared" si="57"/>
        <v>14.36376028709129</v>
      </c>
      <c r="W54">
        <f t="shared" si="57"/>
        <v>13.870848642856721</v>
      </c>
      <c r="X54">
        <f t="shared" si="57"/>
        <v>13.394165294300274</v>
      </c>
      <c r="Y54">
        <f t="shared" si="57"/>
        <v>12.933175737038013</v>
      </c>
      <c r="Z54">
        <f t="shared" si="51"/>
        <v>12.487363389023194</v>
      </c>
      <c r="AA54">
        <f t="shared" si="51"/>
        <v>12.056228561402383</v>
      </c>
      <c r="AB54">
        <f t="shared" si="51"/>
        <v>11.639288021742981</v>
      </c>
      <c r="AC54">
        <f t="shared" si="51"/>
        <v>11.236074451175325</v>
      </c>
      <c r="AD54">
        <f t="shared" si="51"/>
        <v>10.846135915510153</v>
      </c>
      <c r="AE54">
        <f t="shared" si="51"/>
        <v>10.46903535960168</v>
      </c>
      <c r="AF54">
        <f t="shared" si="51"/>
        <v>10.104350117550823</v>
      </c>
      <c r="AG54">
        <f t="shared" si="51"/>
        <v>9.7516714389179633</v>
      </c>
      <c r="AH54">
        <f t="shared" si="51"/>
        <v>9.4106040305883312</v>
      </c>
      <c r="AI54">
        <f t="shared" si="51"/>
        <v>9.0807656137165988</v>
      </c>
      <c r="AJ54">
        <f t="shared" si="51"/>
        <v>8.7617864952565245</v>
      </c>
      <c r="AK54">
        <f t="shared" si="51"/>
        <v>8.4549177205954642</v>
      </c>
      <c r="AL54">
        <f t="shared" si="51"/>
        <v>8.1612205744473698</v>
      </c>
      <c r="AM54">
        <f t="shared" si="51"/>
        <v>7.8768016759804063</v>
      </c>
      <c r="AN54">
        <f t="shared" si="51"/>
        <v>7.6022952404691573</v>
      </c>
      <c r="AO54">
        <f t="shared" si="51"/>
        <v>7.3374051556520214</v>
      </c>
      <c r="AP54">
        <f t="shared" si="51"/>
        <v>7.0817195009386626</v>
      </c>
      <c r="AQ54">
        <f t="shared" si="51"/>
        <v>6.8349321966103602</v>
      </c>
      <c r="AR54">
        <f t="shared" si="51"/>
        <v>6.5967364446962513</v>
      </c>
      <c r="AS54">
        <f t="shared" si="51"/>
        <v>6.3668329029694251</v>
      </c>
      <c r="AT54">
        <f t="shared" si="51"/>
        <v>6.1449338538450773</v>
      </c>
      <c r="AU54">
        <f t="shared" si="51"/>
        <v>5.9307614717119819</v>
      </c>
      <c r="AV54">
        <f t="shared" si="51"/>
        <v>5.7240474950554852</v>
      </c>
      <c r="AW54">
        <f t="shared" si="51"/>
        <v>5.5245329645244281</v>
      </c>
      <c r="AX54">
        <f t="shared" si="51"/>
        <v>5.3319678881508539</v>
      </c>
      <c r="AY54">
        <f t="shared" si="51"/>
        <v>5.1461109305599386</v>
      </c>
      <c r="AZ54">
        <f t="shared" si="51"/>
        <v>4.9667291147860739</v>
      </c>
      <c r="BA54">
        <f t="shared" si="51"/>
        <v>4.7935975333914262</v>
      </c>
      <c r="BB54">
        <f t="shared" si="51"/>
        <v>4.6264990696257096</v>
      </c>
      <c r="BC54">
        <f t="shared" si="51"/>
        <v>4.4652241282322924</v>
      </c>
      <c r="BD54">
        <f t="shared" si="51"/>
        <v>4.3095703755254</v>
      </c>
      <c r="BE54">
        <f t="shared" si="51"/>
        <v>4.1593424884296022</v>
      </c>
      <c r="BF54">
        <f t="shared" si="51"/>
        <v>4.01435191217353</v>
      </c>
      <c r="BG54">
        <f t="shared" si="51"/>
        <v>3.8744166263394106</v>
      </c>
      <c r="BH54">
        <f t="shared" si="51"/>
        <v>3.739360918981006</v>
      </c>
      <c r="BI54">
        <f t="shared" si="51"/>
        <v>3.6090151685322205</v>
      </c>
      <c r="BJ54">
        <f t="shared" si="51"/>
        <v>3.4832140137192713</v>
      </c>
      <c r="BK54">
        <f t="shared" si="51"/>
        <v>3.3617966770627903</v>
      </c>
      <c r="BL54">
        <f t="shared" si="51"/>
        <v>3.2446117949785638</v>
      </c>
      <c r="BM54">
        <f t="shared" si="51"/>
        <v>3.1315116972589205</v>
      </c>
      <c r="BN54">
        <f t="shared" si="51"/>
        <v>3.0223539118563965</v>
      </c>
      <c r="BO54">
        <f t="shared" si="51"/>
        <v>2.9170010713532575</v>
      </c>
      <c r="BP54">
        <f t="shared" si="51"/>
        <v>2.8153205554124034</v>
      </c>
      <c r="BQ54">
        <f t="shared" si="51"/>
        <v>2.7171843635327466</v>
      </c>
      <c r="BR54">
        <f t="shared" si="51"/>
        <v>2.6224689587419854</v>
      </c>
      <c r="BS54">
        <f t="shared" si="51"/>
        <v>2.5310551083933621</v>
      </c>
      <c r="BT54">
        <f t="shared" si="51"/>
        <v>2.4428277347223872</v>
      </c>
      <c r="BU54">
        <f t="shared" si="51"/>
        <v>2.3576757702448048</v>
      </c>
      <c r="BV54">
        <f t="shared" si="51"/>
        <v>2.2754920179978284</v>
      </c>
      <c r="BW54">
        <f t="shared" si="51"/>
        <v>2.1961730167093463</v>
      </c>
      <c r="BX54">
        <f t="shared" si="51"/>
        <v>2.1196189106609249</v>
      </c>
      <c r="BY54">
        <f t="shared" si="51"/>
        <v>2.0457333240789426</v>
      </c>
      <c r="BZ54">
        <f t="shared" si="51"/>
        <v>1.9744232399003339</v>
      </c>
      <c r="CA54">
        <f t="shared" si="51"/>
        <v>1.9055988827600352</v>
      </c>
      <c r="CB54">
        <f t="shared" si="51"/>
        <v>1.8391736060531096</v>
      </c>
      <c r="CC54">
        <f t="shared" si="51"/>
        <v>1.7750637829297808</v>
      </c>
      <c r="CD54">
        <f t="shared" si="51"/>
        <v>1.7131887010865043</v>
      </c>
      <c r="CE54">
        <f t="shared" si="51"/>
        <v>1.653470461220919</v>
      </c>
      <c r="CF54">
        <f t="shared" ref="CF54:CJ54" si="58">CE53*(1-$E16)</f>
        <v>1.5958338790231876</v>
      </c>
      <c r="CG54">
        <f t="shared" si="58"/>
        <v>1.5402063905806118</v>
      </c>
      <c r="CH54">
        <f t="shared" si="58"/>
        <v>1.4865179610767223</v>
      </c>
      <c r="CI54">
        <f t="shared" si="58"/>
        <v>1.4347009983007042</v>
      </c>
      <c r="CJ54">
        <f t="shared" si="58"/>
        <v>1.384690268369436</v>
      </c>
      <c r="CK54">
        <f t="shared" si="49"/>
        <v>1.336422809389691</v>
      </c>
      <c r="CL54">
        <f t="shared" si="49"/>
        <v>1.2898378545573586</v>
      </c>
      <c r="CM54">
        <f t="shared" si="49"/>
        <v>1.2448767553796249</v>
      </c>
      <c r="CN54">
        <f t="shared" si="49"/>
        <v>1.2014829076378755</v>
      </c>
      <c r="CO54">
        <f t="shared" si="49"/>
        <v>1.1596016802161433</v>
      </c>
      <c r="CP54">
        <f t="shared" si="49"/>
        <v>1.1191803463201961</v>
      </c>
      <c r="CQ54">
        <f t="shared" si="49"/>
        <v>1.0801680170921191</v>
      </c>
      <c r="CR54">
        <f t="shared" si="49"/>
        <v>1.0425155775468811</v>
      </c>
      <c r="CS54">
        <f t="shared" si="49"/>
        <v>1.006175624740095</v>
      </c>
      <c r="CT54">
        <f t="shared" si="49"/>
        <v>0.97110240809083059</v>
      </c>
      <c r="CU54">
        <f t="shared" si="49"/>
        <v>0.9372517717846951</v>
      </c>
      <c r="CV54">
        <f t="shared" si="49"/>
        <v>0.90458109918450469</v>
      </c>
      <c r="CW54">
        <f t="shared" si="49"/>
        <v>0.87304925917858123</v>
      </c>
      <c r="CX54">
        <f t="shared" si="49"/>
        <v>0.84261655439915006</v>
      </c>
      <c r="CY54">
        <f t="shared" si="49"/>
        <v>0.81324467124565636</v>
      </c>
      <c r="CZ54">
        <f t="shared" si="49"/>
        <v>0.78489663165009205</v>
      </c>
    </row>
    <row r="55" spans="3:104" ht="14.25" customHeight="1">
      <c r="C55">
        <v>9</v>
      </c>
      <c r="D55" s="3">
        <f t="shared" si="33"/>
        <v>19.242380747431888</v>
      </c>
      <c r="E55">
        <f t="shared" si="37"/>
        <v>19.242380747431888</v>
      </c>
      <c r="F55">
        <f t="shared" si="34"/>
        <v>19.242380747431888</v>
      </c>
      <c r="G55">
        <f t="shared" si="34"/>
        <v>19.242380747431891</v>
      </c>
      <c r="H55">
        <f t="shared" si="34"/>
        <v>19.242380747431891</v>
      </c>
      <c r="I55">
        <f t="shared" si="34"/>
        <v>19.242380747431891</v>
      </c>
      <c r="J55">
        <f t="shared" si="34"/>
        <v>19.242380747431891</v>
      </c>
      <c r="K55">
        <f t="shared" si="34"/>
        <v>19.242380747431891</v>
      </c>
      <c r="L55">
        <f t="shared" si="34"/>
        <v>19.242380747431891</v>
      </c>
      <c r="M55">
        <f t="shared" ref="M55:R55" si="59">L54*(1-$E17)</f>
        <v>17.964229485684996</v>
      </c>
      <c r="N55">
        <f t="shared" si="59"/>
        <v>15.312431536774278</v>
      </c>
      <c r="O55">
        <f t="shared" si="59"/>
        <v>15.16089392318157</v>
      </c>
      <c r="P55">
        <f t="shared" si="59"/>
        <v>14.672095574995877</v>
      </c>
      <c r="Q55">
        <f t="shared" si="59"/>
        <v>14.152775802305085</v>
      </c>
      <c r="R55">
        <f t="shared" si="59"/>
        <v>13.673064087266091</v>
      </c>
      <c r="S55">
        <f t="shared" si="34"/>
        <v>13.207390151700157</v>
      </c>
      <c r="T55">
        <f t="shared" ref="T55:Y55" si="60">S54*(1-$E17)</f>
        <v>12.756372679768447</v>
      </c>
      <c r="U55">
        <f t="shared" si="60"/>
        <v>12.320392393076766</v>
      </c>
      <c r="V55">
        <f t="shared" si="60"/>
        <v>11.898763496531648</v>
      </c>
      <c r="W55">
        <f t="shared" si="60"/>
        <v>11.491008229673033</v>
      </c>
      <c r="X55">
        <f t="shared" si="60"/>
        <v>11.096678914285377</v>
      </c>
      <c r="Y55">
        <f t="shared" si="60"/>
        <v>10.71533223544022</v>
      </c>
      <c r="Z55">
        <f t="shared" si="51"/>
        <v>10.346540589630411</v>
      </c>
      <c r="AA55">
        <f t="shared" si="51"/>
        <v>9.9898907112185569</v>
      </c>
      <c r="AB55">
        <f t="shared" si="51"/>
        <v>9.6449828491219076</v>
      </c>
      <c r="AC55">
        <f t="shared" si="51"/>
        <v>9.3114304173943854</v>
      </c>
      <c r="AD55">
        <f t="shared" si="51"/>
        <v>8.9888595609402611</v>
      </c>
      <c r="AE55">
        <f t="shared" si="51"/>
        <v>8.6769087324081227</v>
      </c>
      <c r="AF55">
        <f t="shared" si="51"/>
        <v>8.3752282876813435</v>
      </c>
      <c r="AG55">
        <f t="shared" si="51"/>
        <v>8.0834800940406577</v>
      </c>
      <c r="AH55">
        <f t="shared" si="51"/>
        <v>7.801337151134371</v>
      </c>
      <c r="AI55">
        <f t="shared" si="51"/>
        <v>7.5284832244706656</v>
      </c>
      <c r="AJ55">
        <f t="shared" si="51"/>
        <v>7.2646124909732794</v>
      </c>
      <c r="AK55">
        <f t="shared" si="51"/>
        <v>7.00942919620522</v>
      </c>
      <c r="AL55">
        <f t="shared" si="51"/>
        <v>6.7639341764763721</v>
      </c>
      <c r="AM55">
        <f t="shared" si="51"/>
        <v>6.5289764595578959</v>
      </c>
      <c r="AN55">
        <f t="shared" si="51"/>
        <v>6.3014413407843257</v>
      </c>
      <c r="AO55">
        <f t="shared" si="51"/>
        <v>6.0818361923753264</v>
      </c>
      <c r="AP55">
        <f t="shared" si="51"/>
        <v>5.8699241245216172</v>
      </c>
      <c r="AQ55">
        <f t="shared" si="51"/>
        <v>5.6653756007509308</v>
      </c>
      <c r="AR55">
        <f t="shared" si="51"/>
        <v>5.4679457572882884</v>
      </c>
      <c r="AS55">
        <f t="shared" si="51"/>
        <v>5.2773891557570014</v>
      </c>
      <c r="AT55">
        <f t="shared" si="51"/>
        <v>5.0934663223755408</v>
      </c>
      <c r="AU55">
        <f t="shared" si="51"/>
        <v>4.9159470830760625</v>
      </c>
      <c r="AV55">
        <f t="shared" si="51"/>
        <v>4.7446091773695853</v>
      </c>
      <c r="AW55">
        <f t="shared" si="51"/>
        <v>4.5792379960443883</v>
      </c>
      <c r="AX55">
        <f t="shared" si="51"/>
        <v>4.4196263716195423</v>
      </c>
      <c r="AY55">
        <f t="shared" si="51"/>
        <v>4.2655743105206829</v>
      </c>
      <c r="AZ55">
        <f t="shared" si="51"/>
        <v>4.1168887444479507</v>
      </c>
      <c r="BA55">
        <f t="shared" si="51"/>
        <v>3.9733832918288594</v>
      </c>
      <c r="BB55">
        <f t="shared" si="51"/>
        <v>3.8348780267131413</v>
      </c>
      <c r="BC55">
        <f t="shared" si="51"/>
        <v>3.7011992557005677</v>
      </c>
      <c r="BD55">
        <f t="shared" si="51"/>
        <v>3.5721793025858339</v>
      </c>
      <c r="BE55">
        <f t="shared" si="51"/>
        <v>3.44765630042032</v>
      </c>
      <c r="BF55">
        <f t="shared" si="51"/>
        <v>3.3274739907436821</v>
      </c>
      <c r="BG55">
        <f t="shared" si="51"/>
        <v>3.2114815297388244</v>
      </c>
      <c r="BH55">
        <f t="shared" si="51"/>
        <v>3.0995333010715287</v>
      </c>
      <c r="BI55">
        <f t="shared" si="51"/>
        <v>2.991488735184805</v>
      </c>
      <c r="BJ55">
        <f t="shared" si="51"/>
        <v>2.8872121348257767</v>
      </c>
      <c r="BK55">
        <f t="shared" si="51"/>
        <v>2.786571210975417</v>
      </c>
      <c r="BL55">
        <f t="shared" si="51"/>
        <v>2.6894373416502324</v>
      </c>
      <c r="BM55">
        <f t="shared" si="51"/>
        <v>2.5956894359828513</v>
      </c>
      <c r="BN55">
        <f t="shared" si="51"/>
        <v>2.5052093578071366</v>
      </c>
      <c r="BO55">
        <f t="shared" si="51"/>
        <v>2.4178831294851175</v>
      </c>
      <c r="BP55">
        <f t="shared" si="51"/>
        <v>2.3336008570826059</v>
      </c>
      <c r="BQ55">
        <f t="shared" si="51"/>
        <v>2.2522564443299227</v>
      </c>
      <c r="BR55">
        <f t="shared" si="51"/>
        <v>2.1737474908261976</v>
      </c>
      <c r="BS55">
        <f t="shared" si="51"/>
        <v>2.0979751669935882</v>
      </c>
      <c r="BT55">
        <f t="shared" si="51"/>
        <v>2.02484408671469</v>
      </c>
      <c r="BU55">
        <f t="shared" si="51"/>
        <v>1.9542621877779098</v>
      </c>
      <c r="BV55">
        <f t="shared" si="51"/>
        <v>1.8861406161958438</v>
      </c>
      <c r="BW55">
        <f t="shared" si="51"/>
        <v>1.8203936143982629</v>
      </c>
      <c r="BX55">
        <f t="shared" si="51"/>
        <v>1.756938413367477</v>
      </c>
      <c r="BY55">
        <f t="shared" si="51"/>
        <v>1.69569512852874</v>
      </c>
      <c r="BZ55">
        <f t="shared" si="51"/>
        <v>1.6365866592631542</v>
      </c>
      <c r="CA55">
        <f t="shared" si="51"/>
        <v>1.5795385919202671</v>
      </c>
      <c r="CB55">
        <f t="shared" si="51"/>
        <v>1.5244791062080283</v>
      </c>
      <c r="CC55">
        <f t="shared" si="51"/>
        <v>1.4713388848424878</v>
      </c>
      <c r="CD55">
        <f t="shared" si="51"/>
        <v>1.4200510263438249</v>
      </c>
      <c r="CE55">
        <f t="shared" si="51"/>
        <v>1.3705509608692035</v>
      </c>
      <c r="CF55">
        <f t="shared" ref="CF55:CJ55" si="61">CE54*(1-$E17)</f>
        <v>1.3227763689767353</v>
      </c>
      <c r="CG55">
        <f t="shared" si="61"/>
        <v>1.2766671032185501</v>
      </c>
      <c r="CH55">
        <f t="shared" si="61"/>
        <v>1.2321651124644895</v>
      </c>
      <c r="CI55">
        <f t="shared" si="61"/>
        <v>1.1892143688613779</v>
      </c>
      <c r="CJ55">
        <f t="shared" si="61"/>
        <v>1.1477607986405634</v>
      </c>
      <c r="CK55">
        <f t="shared" si="49"/>
        <v>1.1077522146955487</v>
      </c>
      <c r="CL55">
        <f t="shared" si="49"/>
        <v>1.0691382475117528</v>
      </c>
      <c r="CM55">
        <f t="shared" si="49"/>
        <v>1.0318702836458868</v>
      </c>
      <c r="CN55">
        <f t="shared" si="49"/>
        <v>0.9959014043037</v>
      </c>
      <c r="CO55">
        <f t="shared" si="49"/>
        <v>0.96118632611030042</v>
      </c>
      <c r="CP55">
        <f t="shared" si="49"/>
        <v>0.9276813441729147</v>
      </c>
      <c r="CQ55">
        <f t="shared" si="49"/>
        <v>0.89534427705615693</v>
      </c>
      <c r="CR55">
        <f t="shared" si="49"/>
        <v>0.86413441367369526</v>
      </c>
      <c r="CS55">
        <f t="shared" si="49"/>
        <v>0.8340124620375049</v>
      </c>
      <c r="CT55">
        <f t="shared" si="49"/>
        <v>0.80494049979207605</v>
      </c>
      <c r="CU55">
        <f t="shared" si="49"/>
        <v>0.77688192647266452</v>
      </c>
      <c r="CV55">
        <f t="shared" si="49"/>
        <v>0.74980141742775608</v>
      </c>
      <c r="CW55">
        <f t="shared" si="49"/>
        <v>0.72366487934760382</v>
      </c>
      <c r="CX55">
        <f t="shared" si="49"/>
        <v>0.69843940734286503</v>
      </c>
      <c r="CY55">
        <f t="shared" si="49"/>
        <v>0.6740932435193201</v>
      </c>
      <c r="CZ55">
        <f t="shared" si="49"/>
        <v>0.65059573699652518</v>
      </c>
    </row>
    <row r="56" spans="3:104" ht="14.25" customHeight="1">
      <c r="C56">
        <v>10</v>
      </c>
      <c r="D56" s="3">
        <f t="shared" si="33"/>
        <v>15.393904597945509</v>
      </c>
      <c r="E56">
        <f t="shared" si="37"/>
        <v>15.393904597945511</v>
      </c>
      <c r="F56">
        <f t="shared" si="34"/>
        <v>15.393904597945511</v>
      </c>
      <c r="G56">
        <f t="shared" si="34"/>
        <v>15.393904597945511</v>
      </c>
      <c r="H56">
        <f t="shared" si="34"/>
        <v>15.393904597945514</v>
      </c>
      <c r="I56">
        <f t="shared" si="34"/>
        <v>15.393904597945514</v>
      </c>
      <c r="J56">
        <f t="shared" si="34"/>
        <v>15.393904597945514</v>
      </c>
      <c r="K56">
        <f t="shared" si="34"/>
        <v>15.393904597945514</v>
      </c>
      <c r="L56">
        <f t="shared" si="34"/>
        <v>15.393904597945514</v>
      </c>
      <c r="M56">
        <f t="shared" ref="M56:R56" si="62">L55*(1-$E18)</f>
        <v>15.393904597945514</v>
      </c>
      <c r="N56">
        <f t="shared" si="62"/>
        <v>14.371383588547998</v>
      </c>
      <c r="O56">
        <f t="shared" si="62"/>
        <v>12.249945229419424</v>
      </c>
      <c r="P56">
        <f t="shared" si="62"/>
        <v>12.128715138545257</v>
      </c>
      <c r="Q56">
        <f t="shared" si="62"/>
        <v>11.737676459996703</v>
      </c>
      <c r="R56">
        <f t="shared" si="62"/>
        <v>11.322220641844069</v>
      </c>
      <c r="S56">
        <f t="shared" si="34"/>
        <v>10.938451269812873</v>
      </c>
      <c r="T56">
        <f t="shared" ref="T56:Y56" si="63">S55*(1-$E18)</f>
        <v>10.565912121360126</v>
      </c>
      <c r="U56">
        <f t="shared" si="63"/>
        <v>10.205098143814759</v>
      </c>
      <c r="V56">
        <f t="shared" si="63"/>
        <v>9.8563139144614134</v>
      </c>
      <c r="W56">
        <f t="shared" si="63"/>
        <v>9.5190107972253184</v>
      </c>
      <c r="X56">
        <f t="shared" si="63"/>
        <v>9.1928065837384274</v>
      </c>
      <c r="Y56">
        <f t="shared" si="63"/>
        <v>8.8773431314283027</v>
      </c>
      <c r="Z56">
        <f t="shared" si="51"/>
        <v>8.5722657883521762</v>
      </c>
      <c r="AA56">
        <f t="shared" si="51"/>
        <v>8.2772324717043286</v>
      </c>
      <c r="AB56">
        <f t="shared" si="51"/>
        <v>7.991912568974846</v>
      </c>
      <c r="AC56">
        <f t="shared" si="51"/>
        <v>7.7159862792975265</v>
      </c>
      <c r="AD56">
        <f t="shared" si="51"/>
        <v>7.449144333915509</v>
      </c>
      <c r="AE56">
        <f t="shared" si="51"/>
        <v>7.1910876487522088</v>
      </c>
      <c r="AF56">
        <f t="shared" si="51"/>
        <v>6.9415269859264983</v>
      </c>
      <c r="AG56">
        <f t="shared" si="51"/>
        <v>6.7001826301450755</v>
      </c>
      <c r="AH56">
        <f t="shared" si="51"/>
        <v>6.4667840752325265</v>
      </c>
      <c r="AI56">
        <f t="shared" si="51"/>
        <v>6.2410697209074968</v>
      </c>
      <c r="AJ56">
        <f t="shared" si="51"/>
        <v>6.0227865795765325</v>
      </c>
      <c r="AK56">
        <f t="shared" si="51"/>
        <v>5.8116899927786241</v>
      </c>
      <c r="AL56">
        <f t="shared" si="51"/>
        <v>5.6075433569641762</v>
      </c>
      <c r="AM56">
        <f t="shared" si="51"/>
        <v>5.4111473411810982</v>
      </c>
      <c r="AN56">
        <f t="shared" si="51"/>
        <v>5.2231811676463167</v>
      </c>
      <c r="AO56">
        <f t="shared" si="51"/>
        <v>5.0411530726274609</v>
      </c>
      <c r="AP56">
        <f t="shared" si="51"/>
        <v>4.8654689539002618</v>
      </c>
      <c r="AQ56">
        <f t="shared" ref="AQ56:CZ60" si="64">AP55*(1-$E18)</f>
        <v>4.6959392996172937</v>
      </c>
      <c r="AR56">
        <f t="shared" si="64"/>
        <v>4.5323004806007452</v>
      </c>
      <c r="AS56">
        <f t="shared" si="64"/>
        <v>4.3743566058306307</v>
      </c>
      <c r="AT56">
        <f t="shared" si="64"/>
        <v>4.2219113246056015</v>
      </c>
      <c r="AU56">
        <f t="shared" si="64"/>
        <v>4.0747730579004324</v>
      </c>
      <c r="AV56">
        <f t="shared" si="64"/>
        <v>3.9327576664608501</v>
      </c>
      <c r="AW56">
        <f t="shared" si="64"/>
        <v>3.7956873418956683</v>
      </c>
      <c r="AX56">
        <f t="shared" si="64"/>
        <v>3.6633903968355108</v>
      </c>
      <c r="AY56">
        <f t="shared" si="64"/>
        <v>3.5357010972956342</v>
      </c>
      <c r="AZ56">
        <f t="shared" si="64"/>
        <v>3.4124594484165467</v>
      </c>
      <c r="BA56">
        <f t="shared" si="64"/>
        <v>3.2935109955583606</v>
      </c>
      <c r="BB56">
        <f t="shared" si="64"/>
        <v>3.1787066334630878</v>
      </c>
      <c r="BC56">
        <f t="shared" si="64"/>
        <v>3.0679024213705133</v>
      </c>
      <c r="BD56">
        <f t="shared" si="64"/>
        <v>2.9609594045604544</v>
      </c>
      <c r="BE56">
        <f t="shared" si="64"/>
        <v>2.8577434420686672</v>
      </c>
      <c r="BF56">
        <f t="shared" si="64"/>
        <v>2.7581250403362563</v>
      </c>
      <c r="BG56">
        <f t="shared" si="64"/>
        <v>2.6619791925949459</v>
      </c>
      <c r="BH56">
        <f t="shared" si="64"/>
        <v>2.5691852237910595</v>
      </c>
      <c r="BI56">
        <f t="shared" si="64"/>
        <v>2.479626640857223</v>
      </c>
      <c r="BJ56">
        <f t="shared" si="64"/>
        <v>2.3931909881478441</v>
      </c>
      <c r="BK56">
        <f t="shared" si="64"/>
        <v>2.3097697078606214</v>
      </c>
      <c r="BL56">
        <f t="shared" si="64"/>
        <v>2.2292569687803336</v>
      </c>
      <c r="BM56">
        <f t="shared" si="64"/>
        <v>2.1515498733201861</v>
      </c>
      <c r="BN56">
        <f t="shared" si="64"/>
        <v>2.0765515487862811</v>
      </c>
      <c r="BO56">
        <f t="shared" si="64"/>
        <v>2.0041674862457093</v>
      </c>
      <c r="BP56">
        <f t="shared" si="64"/>
        <v>1.9343065035880942</v>
      </c>
      <c r="BQ56">
        <f t="shared" si="64"/>
        <v>1.8668806856660849</v>
      </c>
      <c r="BR56">
        <f t="shared" si="64"/>
        <v>1.8018051554639383</v>
      </c>
      <c r="BS56">
        <f t="shared" si="64"/>
        <v>1.7389979926609582</v>
      </c>
      <c r="BT56">
        <f t="shared" si="64"/>
        <v>1.6783801335948707</v>
      </c>
      <c r="BU56">
        <f t="shared" si="64"/>
        <v>1.619875269371752</v>
      </c>
      <c r="BV56">
        <f t="shared" si="64"/>
        <v>1.5634097502223279</v>
      </c>
      <c r="BW56">
        <f t="shared" si="64"/>
        <v>1.5089124929566751</v>
      </c>
      <c r="BX56">
        <f t="shared" si="64"/>
        <v>1.4563148915186104</v>
      </c>
      <c r="BY56">
        <f t="shared" si="64"/>
        <v>1.4055507306939816</v>
      </c>
      <c r="BZ56">
        <f t="shared" si="64"/>
        <v>1.3565561028229922</v>
      </c>
      <c r="CA56">
        <f t="shared" si="64"/>
        <v>1.3092693274105234</v>
      </c>
      <c r="CB56">
        <f t="shared" si="64"/>
        <v>1.2636308735362138</v>
      </c>
      <c r="CC56">
        <f t="shared" si="64"/>
        <v>1.2195832849664228</v>
      </c>
      <c r="CD56">
        <f t="shared" si="64"/>
        <v>1.1770711078739902</v>
      </c>
      <c r="CE56">
        <f t="shared" si="64"/>
        <v>1.1360408210750599</v>
      </c>
      <c r="CF56">
        <f t="shared" si="64"/>
        <v>1.0964407686953628</v>
      </c>
      <c r="CG56">
        <f t="shared" si="64"/>
        <v>1.0582210951813884</v>
      </c>
      <c r="CH56">
        <f t="shared" si="64"/>
        <v>1.0213336825748403</v>
      </c>
      <c r="CI56">
        <f t="shared" si="64"/>
        <v>0.98573208997159156</v>
      </c>
      <c r="CJ56">
        <f t="shared" si="64"/>
        <v>0.95137149508910235</v>
      </c>
      <c r="CK56">
        <f t="shared" si="64"/>
        <v>0.91820863891245075</v>
      </c>
      <c r="CL56">
        <f t="shared" si="64"/>
        <v>0.88620177175643899</v>
      </c>
      <c r="CM56">
        <f t="shared" si="64"/>
        <v>0.85531059800940223</v>
      </c>
      <c r="CN56">
        <f t="shared" si="64"/>
        <v>0.82549622691670954</v>
      </c>
      <c r="CO56">
        <f t="shared" si="64"/>
        <v>0.79672112344296009</v>
      </c>
      <c r="CP56">
        <f t="shared" si="64"/>
        <v>0.76894906088824033</v>
      </c>
      <c r="CQ56">
        <f t="shared" si="64"/>
        <v>0.74214507533833185</v>
      </c>
      <c r="CR56">
        <f t="shared" si="64"/>
        <v>0.71627542164492564</v>
      </c>
      <c r="CS56">
        <f t="shared" si="64"/>
        <v>0.69130753093895625</v>
      </c>
      <c r="CT56">
        <f t="shared" si="64"/>
        <v>0.66720996963000401</v>
      </c>
      <c r="CU56">
        <f t="shared" si="64"/>
        <v>0.64395239983366093</v>
      </c>
      <c r="CV56">
        <f t="shared" si="64"/>
        <v>0.62150554117813162</v>
      </c>
      <c r="CW56">
        <f t="shared" si="64"/>
        <v>0.59984113394220495</v>
      </c>
      <c r="CX56">
        <f t="shared" si="64"/>
        <v>0.5789319034780831</v>
      </c>
      <c r="CY56">
        <f t="shared" si="64"/>
        <v>0.558751525874292</v>
      </c>
      <c r="CZ56">
        <f t="shared" si="64"/>
        <v>0.53927459481545614</v>
      </c>
    </row>
    <row r="57" spans="3:104" ht="14.25" customHeight="1">
      <c r="C57">
        <v>11</v>
      </c>
      <c r="D57" s="3">
        <f t="shared" si="33"/>
        <v>12.315123678356409</v>
      </c>
      <c r="E57">
        <f t="shared" si="37"/>
        <v>12.315123678356407</v>
      </c>
      <c r="F57">
        <f t="shared" si="34"/>
        <v>12.315123678356409</v>
      </c>
      <c r="G57">
        <f t="shared" si="34"/>
        <v>12.315123678356409</v>
      </c>
      <c r="H57">
        <f t="shared" si="34"/>
        <v>12.315123678356409</v>
      </c>
      <c r="I57">
        <f t="shared" si="34"/>
        <v>12.315123678356413</v>
      </c>
      <c r="J57">
        <f t="shared" si="34"/>
        <v>12.315123678356413</v>
      </c>
      <c r="K57">
        <f t="shared" si="34"/>
        <v>12.315123678356413</v>
      </c>
      <c r="L57">
        <f t="shared" si="34"/>
        <v>12.315123678356413</v>
      </c>
      <c r="M57">
        <f t="shared" ref="M57:R57" si="65">L56*(1-$E19)</f>
        <v>12.315123678356413</v>
      </c>
      <c r="N57">
        <f t="shared" si="65"/>
        <v>12.315123678356413</v>
      </c>
      <c r="O57">
        <f t="shared" si="65"/>
        <v>11.497106870838399</v>
      </c>
      <c r="P57">
        <f t="shared" si="65"/>
        <v>9.7999561835355404</v>
      </c>
      <c r="Q57">
        <f t="shared" si="65"/>
        <v>9.7029721108362068</v>
      </c>
      <c r="R57">
        <f t="shared" si="65"/>
        <v>9.3901411679973616</v>
      </c>
      <c r="S57">
        <f t="shared" si="34"/>
        <v>9.0577765134752557</v>
      </c>
      <c r="T57">
        <f t="shared" ref="T57:CE61" si="66">S56*(1-$E19)</f>
        <v>8.7507610158502995</v>
      </c>
      <c r="U57">
        <f t="shared" si="66"/>
        <v>8.4527296970881007</v>
      </c>
      <c r="V57">
        <f t="shared" si="66"/>
        <v>8.1640785150518074</v>
      </c>
      <c r="W57">
        <f t="shared" si="66"/>
        <v>7.8850511315691314</v>
      </c>
      <c r="X57">
        <f t="shared" si="66"/>
        <v>7.6152086377802553</v>
      </c>
      <c r="Y57">
        <f t="shared" si="66"/>
        <v>7.3542452669907421</v>
      </c>
      <c r="Z57">
        <f t="shared" si="66"/>
        <v>7.1018745051426428</v>
      </c>
      <c r="AA57">
        <f t="shared" si="66"/>
        <v>6.8578126306817415</v>
      </c>
      <c r="AB57">
        <f t="shared" si="66"/>
        <v>6.6217859773634631</v>
      </c>
      <c r="AC57">
        <f t="shared" si="66"/>
        <v>6.3935300551798768</v>
      </c>
      <c r="AD57">
        <f t="shared" si="66"/>
        <v>6.1727890234380212</v>
      </c>
      <c r="AE57">
        <f t="shared" si="66"/>
        <v>5.9593154671324076</v>
      </c>
      <c r="AF57">
        <f t="shared" si="66"/>
        <v>5.7528701190017673</v>
      </c>
      <c r="AG57">
        <f t="shared" si="66"/>
        <v>5.5532215887411986</v>
      </c>
      <c r="AH57">
        <f t="shared" si="66"/>
        <v>5.360146104116061</v>
      </c>
      <c r="AI57">
        <f t="shared" si="66"/>
        <v>5.1734272601860214</v>
      </c>
      <c r="AJ57">
        <f t="shared" si="66"/>
        <v>4.9928557767259978</v>
      </c>
      <c r="AK57">
        <f t="shared" si="66"/>
        <v>4.8182292636612267</v>
      </c>
      <c r="AL57">
        <f t="shared" si="66"/>
        <v>4.6493519942228998</v>
      </c>
      <c r="AM57">
        <f t="shared" si="66"/>
        <v>4.4860346855713411</v>
      </c>
      <c r="AN57">
        <f t="shared" si="66"/>
        <v>4.3289178729448787</v>
      </c>
      <c r="AO57">
        <f t="shared" si="66"/>
        <v>4.1785449341170535</v>
      </c>
      <c r="AP57">
        <f t="shared" si="66"/>
        <v>4.0329224581019689</v>
      </c>
      <c r="AQ57">
        <f t="shared" si="66"/>
        <v>3.8923751631202097</v>
      </c>
      <c r="AR57">
        <f t="shared" si="66"/>
        <v>3.7567514396938351</v>
      </c>
      <c r="AS57">
        <f t="shared" si="66"/>
        <v>3.6258403844805964</v>
      </c>
      <c r="AT57">
        <f t="shared" si="66"/>
        <v>3.4994852846645048</v>
      </c>
      <c r="AU57">
        <f t="shared" si="66"/>
        <v>3.3775290596844814</v>
      </c>
      <c r="AV57">
        <f t="shared" si="66"/>
        <v>3.2598184463203461</v>
      </c>
      <c r="AW57">
        <f t="shared" si="66"/>
        <v>3.1462061331686804</v>
      </c>
      <c r="AX57">
        <f t="shared" si="66"/>
        <v>3.0365498735165346</v>
      </c>
      <c r="AY57">
        <f t="shared" si="66"/>
        <v>2.9307123174684087</v>
      </c>
      <c r="AZ57">
        <f t="shared" si="66"/>
        <v>2.8285608778365074</v>
      </c>
      <c r="BA57">
        <f t="shared" si="66"/>
        <v>2.7299675587332377</v>
      </c>
      <c r="BB57">
        <f t="shared" si="66"/>
        <v>2.6348087964466886</v>
      </c>
      <c r="BC57">
        <f t="shared" si="66"/>
        <v>2.5429653067704705</v>
      </c>
      <c r="BD57">
        <f t="shared" si="66"/>
        <v>2.4543219370964109</v>
      </c>
      <c r="BE57">
        <f t="shared" si="66"/>
        <v>2.3687675236483634</v>
      </c>
      <c r="BF57">
        <f t="shared" si="66"/>
        <v>2.2861947536549336</v>
      </c>
      <c r="BG57">
        <f t="shared" si="66"/>
        <v>2.2065000322690049</v>
      </c>
      <c r="BH57">
        <f t="shared" si="66"/>
        <v>2.1295833540759568</v>
      </c>
      <c r="BI57">
        <f t="shared" si="66"/>
        <v>2.0553481790328476</v>
      </c>
      <c r="BJ57">
        <f t="shared" si="66"/>
        <v>1.9837013126857785</v>
      </c>
      <c r="BK57">
        <f t="shared" si="66"/>
        <v>1.9145527905182753</v>
      </c>
      <c r="BL57">
        <f t="shared" si="66"/>
        <v>1.8478157662884973</v>
      </c>
      <c r="BM57">
        <f t="shared" si="66"/>
        <v>1.783405575024267</v>
      </c>
      <c r="BN57">
        <f t="shared" si="66"/>
        <v>1.721239898656149</v>
      </c>
      <c r="BO57">
        <f t="shared" si="66"/>
        <v>1.661241239029025</v>
      </c>
      <c r="BP57">
        <f t="shared" si="66"/>
        <v>1.6033339889965674</v>
      </c>
      <c r="BQ57">
        <f t="shared" si="66"/>
        <v>1.5474452028704755</v>
      </c>
      <c r="BR57">
        <f t="shared" si="66"/>
        <v>1.493504548532868</v>
      </c>
      <c r="BS57">
        <f t="shared" si="66"/>
        <v>1.4414441243711507</v>
      </c>
      <c r="BT57">
        <f t="shared" si="66"/>
        <v>1.3911983941287667</v>
      </c>
      <c r="BU57">
        <f t="shared" si="66"/>
        <v>1.3427041068758967</v>
      </c>
      <c r="BV57">
        <f t="shared" si="66"/>
        <v>1.2959002154974018</v>
      </c>
      <c r="BW57">
        <f t="shared" si="66"/>
        <v>1.2507278001778623</v>
      </c>
      <c r="BX57">
        <f t="shared" si="66"/>
        <v>1.2071299943653402</v>
      </c>
      <c r="BY57">
        <f t="shared" si="66"/>
        <v>1.1650519132148884</v>
      </c>
      <c r="BZ57">
        <f t="shared" si="66"/>
        <v>1.1244405845551853</v>
      </c>
      <c r="CA57">
        <f t="shared" si="66"/>
        <v>1.0852448822583938</v>
      </c>
      <c r="CB57">
        <f t="shared" si="66"/>
        <v>1.0474154619284188</v>
      </c>
      <c r="CC57">
        <f t="shared" si="66"/>
        <v>1.0109046988289712</v>
      </c>
      <c r="CD57">
        <f t="shared" si="66"/>
        <v>0.9756666279731383</v>
      </c>
      <c r="CE57">
        <f t="shared" si="66"/>
        <v>0.9416568862991922</v>
      </c>
      <c r="CF57">
        <f t="shared" ref="CF57:CJ57" si="67">CE56*(1-$E19)</f>
        <v>0.90883265686004799</v>
      </c>
      <c r="CG57">
        <f t="shared" si="67"/>
        <v>0.87715261495629027</v>
      </c>
      <c r="CH57">
        <f t="shared" si="67"/>
        <v>0.84657687614511079</v>
      </c>
      <c r="CI57">
        <f t="shared" si="67"/>
        <v>0.81706694605987229</v>
      </c>
      <c r="CJ57">
        <f t="shared" si="67"/>
        <v>0.78858567197727325</v>
      </c>
      <c r="CK57">
        <f t="shared" si="64"/>
        <v>0.7610971960712819</v>
      </c>
      <c r="CL57">
        <f t="shared" si="64"/>
        <v>0.73456691112996064</v>
      </c>
      <c r="CM57">
        <f t="shared" si="64"/>
        <v>0.70896141740515128</v>
      </c>
      <c r="CN57">
        <f t="shared" si="64"/>
        <v>0.68424847840752179</v>
      </c>
      <c r="CO57">
        <f t="shared" si="64"/>
        <v>0.66039698153336768</v>
      </c>
      <c r="CP57">
        <f t="shared" si="64"/>
        <v>0.63737689875436809</v>
      </c>
      <c r="CQ57">
        <f t="shared" si="64"/>
        <v>0.61515924871059235</v>
      </c>
      <c r="CR57">
        <f t="shared" si="64"/>
        <v>0.59371606027066548</v>
      </c>
      <c r="CS57">
        <f t="shared" si="64"/>
        <v>0.57302033731594049</v>
      </c>
      <c r="CT57">
        <f t="shared" si="64"/>
        <v>0.55304602475116504</v>
      </c>
      <c r="CU57">
        <f t="shared" si="64"/>
        <v>0.53376797570400325</v>
      </c>
      <c r="CV57">
        <f t="shared" si="64"/>
        <v>0.51516191986692872</v>
      </c>
      <c r="CW57">
        <f t="shared" si="64"/>
        <v>0.49720443294250533</v>
      </c>
      <c r="CX57">
        <f t="shared" si="64"/>
        <v>0.47987290715376396</v>
      </c>
      <c r="CY57">
        <f t="shared" si="64"/>
        <v>0.46314552278246651</v>
      </c>
      <c r="CZ57">
        <f t="shared" si="64"/>
        <v>0.4470012206994336</v>
      </c>
    </row>
    <row r="58" spans="3:104" ht="14.25" customHeight="1">
      <c r="C58">
        <v>12</v>
      </c>
      <c r="D58" s="3">
        <f t="shared" si="33"/>
        <v>9.8520989426851262</v>
      </c>
      <c r="E58">
        <f t="shared" si="37"/>
        <v>9.852098942685128</v>
      </c>
      <c r="F58">
        <f t="shared" si="34"/>
        <v>9.8520989426851262</v>
      </c>
      <c r="G58">
        <f t="shared" si="34"/>
        <v>9.852098942685128</v>
      </c>
      <c r="H58">
        <f t="shared" si="34"/>
        <v>9.852098942685128</v>
      </c>
      <c r="I58">
        <f t="shared" si="34"/>
        <v>9.852098942685128</v>
      </c>
      <c r="J58">
        <f t="shared" si="34"/>
        <v>9.8520989426851315</v>
      </c>
      <c r="K58">
        <f t="shared" si="34"/>
        <v>9.8520989426851315</v>
      </c>
      <c r="L58">
        <f t="shared" si="34"/>
        <v>9.8520989426851315</v>
      </c>
      <c r="M58">
        <f t="shared" ref="M58:R58" si="68">L57*(1-$E20)</f>
        <v>9.8520989426851315</v>
      </c>
      <c r="N58">
        <f t="shared" si="68"/>
        <v>9.8520989426851315</v>
      </c>
      <c r="O58">
        <f t="shared" si="68"/>
        <v>9.8520989426851315</v>
      </c>
      <c r="P58">
        <f t="shared" si="68"/>
        <v>9.1976854966707204</v>
      </c>
      <c r="Q58">
        <f t="shared" si="68"/>
        <v>7.8399649468284327</v>
      </c>
      <c r="R58">
        <f t="shared" si="68"/>
        <v>7.7623776886689662</v>
      </c>
      <c r="S58">
        <f t="shared" si="34"/>
        <v>7.5121129343978899</v>
      </c>
      <c r="T58">
        <f t="shared" ref="T58:Y58" si="69">S57*(1-$E20)</f>
        <v>7.2462212107802051</v>
      </c>
      <c r="U58">
        <f t="shared" si="69"/>
        <v>7.0006088126802402</v>
      </c>
      <c r="V58">
        <f t="shared" si="69"/>
        <v>6.7621837576704813</v>
      </c>
      <c r="W58">
        <f t="shared" si="69"/>
        <v>6.5312628120414464</v>
      </c>
      <c r="X58">
        <f t="shared" si="69"/>
        <v>6.3080409052553055</v>
      </c>
      <c r="Y58">
        <f t="shared" si="69"/>
        <v>6.0921669102242042</v>
      </c>
      <c r="Z58">
        <f t="shared" si="66"/>
        <v>5.8833962135925937</v>
      </c>
      <c r="AA58">
        <f t="shared" si="66"/>
        <v>5.6814996041141148</v>
      </c>
      <c r="AB58">
        <f t="shared" si="66"/>
        <v>5.4862501045453937</v>
      </c>
      <c r="AC58">
        <f t="shared" si="66"/>
        <v>5.2974287818907708</v>
      </c>
      <c r="AD58">
        <f t="shared" si="66"/>
        <v>5.1148240441439015</v>
      </c>
      <c r="AE58">
        <f t="shared" si="66"/>
        <v>4.9382312187504169</v>
      </c>
      <c r="AF58">
        <f t="shared" si="66"/>
        <v>4.7674523737059262</v>
      </c>
      <c r="AG58">
        <f t="shared" si="66"/>
        <v>4.6022960952014138</v>
      </c>
      <c r="AH58">
        <f t="shared" si="66"/>
        <v>4.4425772709929587</v>
      </c>
      <c r="AI58">
        <f t="shared" si="66"/>
        <v>4.2881168832928491</v>
      </c>
      <c r="AJ58">
        <f t="shared" si="66"/>
        <v>4.1387418081488176</v>
      </c>
      <c r="AK58">
        <f t="shared" si="66"/>
        <v>3.9942846213807983</v>
      </c>
      <c r="AL58">
        <f t="shared" si="66"/>
        <v>3.8545834109289814</v>
      </c>
      <c r="AM58">
        <f t="shared" si="66"/>
        <v>3.71948159537832</v>
      </c>
      <c r="AN58">
        <f t="shared" si="66"/>
        <v>3.588827748457073</v>
      </c>
      <c r="AO58">
        <f t="shared" si="66"/>
        <v>3.4631342983559033</v>
      </c>
      <c r="AP58">
        <f t="shared" si="66"/>
        <v>3.3428359472936431</v>
      </c>
      <c r="AQ58">
        <f t="shared" si="66"/>
        <v>3.2263379664815752</v>
      </c>
      <c r="AR58">
        <f t="shared" si="66"/>
        <v>3.1139001304961678</v>
      </c>
      <c r="AS58">
        <f t="shared" si="66"/>
        <v>3.0054011517550681</v>
      </c>
      <c r="AT58">
        <f t="shared" si="66"/>
        <v>2.9006723075844771</v>
      </c>
      <c r="AU58">
        <f t="shared" si="66"/>
        <v>2.7995882277316042</v>
      </c>
      <c r="AV58">
        <f t="shared" si="66"/>
        <v>2.7020232477475852</v>
      </c>
      <c r="AW58">
        <f t="shared" si="66"/>
        <v>2.6078547570562769</v>
      </c>
      <c r="AX58">
        <f t="shared" si="66"/>
        <v>2.5169649065349446</v>
      </c>
      <c r="AY58">
        <f t="shared" si="66"/>
        <v>2.4292398988132278</v>
      </c>
      <c r="AZ58">
        <f t="shared" si="66"/>
        <v>2.3445698539747268</v>
      </c>
      <c r="BA58">
        <f t="shared" si="66"/>
        <v>2.2628487022692059</v>
      </c>
      <c r="BB58">
        <f t="shared" si="66"/>
        <v>2.1839740469865903</v>
      </c>
      <c r="BC58">
        <f t="shared" si="66"/>
        <v>2.107847037157351</v>
      </c>
      <c r="BD58">
        <f t="shared" si="66"/>
        <v>2.0343722454163764</v>
      </c>
      <c r="BE58">
        <f t="shared" si="66"/>
        <v>1.9634575496771287</v>
      </c>
      <c r="BF58">
        <f t="shared" si="66"/>
        <v>1.8950140189186908</v>
      </c>
      <c r="BG58">
        <f t="shared" si="66"/>
        <v>1.828955802923947</v>
      </c>
      <c r="BH58">
        <f t="shared" si="66"/>
        <v>1.7652000258152041</v>
      </c>
      <c r="BI58">
        <f t="shared" si="66"/>
        <v>1.7036666832607654</v>
      </c>
      <c r="BJ58">
        <f t="shared" si="66"/>
        <v>1.6442785432262781</v>
      </c>
      <c r="BK58">
        <f t="shared" si="66"/>
        <v>1.5869610501486229</v>
      </c>
      <c r="BL58">
        <f t="shared" si="66"/>
        <v>1.5316422324146204</v>
      </c>
      <c r="BM58">
        <f t="shared" si="66"/>
        <v>1.478252613030798</v>
      </c>
      <c r="BN58">
        <f t="shared" si="66"/>
        <v>1.4267244600194138</v>
      </c>
      <c r="BO58">
        <f t="shared" si="66"/>
        <v>1.3769919189249193</v>
      </c>
      <c r="BP58">
        <f t="shared" si="66"/>
        <v>1.3289929912232201</v>
      </c>
      <c r="BQ58">
        <f t="shared" si="66"/>
        <v>1.282667191197254</v>
      </c>
      <c r="BR58">
        <f t="shared" si="66"/>
        <v>1.2379561622963804</v>
      </c>
      <c r="BS58">
        <f t="shared" si="66"/>
        <v>1.1948036388262944</v>
      </c>
      <c r="BT58">
        <f t="shared" si="66"/>
        <v>1.1531552994969205</v>
      </c>
      <c r="BU58">
        <f t="shared" si="66"/>
        <v>1.1129587153030134</v>
      </c>
      <c r="BV58">
        <f t="shared" si="66"/>
        <v>1.0741632855007175</v>
      </c>
      <c r="BW58">
        <f t="shared" si="66"/>
        <v>1.0367201723979214</v>
      </c>
      <c r="BX58">
        <f t="shared" si="66"/>
        <v>1.0005822401422899</v>
      </c>
      <c r="BY58">
        <f t="shared" si="66"/>
        <v>0.96570399549227215</v>
      </c>
      <c r="BZ58">
        <f t="shared" si="66"/>
        <v>0.93204153057191075</v>
      </c>
      <c r="CA58">
        <f t="shared" si="66"/>
        <v>0.8995524676441482</v>
      </c>
      <c r="CB58">
        <f t="shared" si="66"/>
        <v>0.86819590580671502</v>
      </c>
      <c r="CC58">
        <f t="shared" si="66"/>
        <v>0.83793236954273509</v>
      </c>
      <c r="CD58">
        <f t="shared" si="66"/>
        <v>0.80872375906317695</v>
      </c>
      <c r="CE58">
        <f t="shared" si="66"/>
        <v>0.78053330237851071</v>
      </c>
      <c r="CF58">
        <f t="shared" ref="CF58:CJ58" si="70">CE57*(1-$E20)</f>
        <v>0.7533255090393538</v>
      </c>
      <c r="CG58">
        <f t="shared" si="70"/>
        <v>0.7270661254880384</v>
      </c>
      <c r="CH58">
        <f t="shared" si="70"/>
        <v>0.70172209196503221</v>
      </c>
      <c r="CI58">
        <f t="shared" si="70"/>
        <v>0.67726150091608872</v>
      </c>
      <c r="CJ58">
        <f t="shared" si="70"/>
        <v>0.65365355684789783</v>
      </c>
      <c r="CK58">
        <f t="shared" si="64"/>
        <v>0.6308685375818186</v>
      </c>
      <c r="CL58">
        <f t="shared" si="64"/>
        <v>0.60887775685702561</v>
      </c>
      <c r="CM58">
        <f t="shared" si="64"/>
        <v>0.58765352890396849</v>
      </c>
      <c r="CN58">
        <f t="shared" si="64"/>
        <v>0.56716913392412105</v>
      </c>
      <c r="CO58">
        <f t="shared" si="64"/>
        <v>0.5473987827260175</v>
      </c>
      <c r="CP58">
        <f t="shared" si="64"/>
        <v>0.52831758522669414</v>
      </c>
      <c r="CQ58">
        <f t="shared" si="64"/>
        <v>0.50990151900349445</v>
      </c>
      <c r="CR58">
        <f t="shared" si="64"/>
        <v>0.49212739896847391</v>
      </c>
      <c r="CS58">
        <f t="shared" si="64"/>
        <v>0.47497284821653241</v>
      </c>
      <c r="CT58">
        <f t="shared" si="64"/>
        <v>0.45841626985275241</v>
      </c>
      <c r="CU58">
        <f t="shared" si="64"/>
        <v>0.44243681980093208</v>
      </c>
      <c r="CV58">
        <f t="shared" si="64"/>
        <v>0.42701438056320262</v>
      </c>
      <c r="CW58">
        <f t="shared" si="64"/>
        <v>0.41212953589354301</v>
      </c>
      <c r="CX58">
        <f t="shared" si="64"/>
        <v>0.39776354635400429</v>
      </c>
      <c r="CY58">
        <f t="shared" si="64"/>
        <v>0.38389832572301119</v>
      </c>
      <c r="CZ58">
        <f t="shared" si="64"/>
        <v>0.37051641822597325</v>
      </c>
    </row>
    <row r="59" spans="3:104" ht="14.25" customHeight="1">
      <c r="C59">
        <v>13</v>
      </c>
      <c r="D59" s="3">
        <f t="shared" si="33"/>
        <v>7.8816791541481015</v>
      </c>
      <c r="E59">
        <f t="shared" si="37"/>
        <v>7.8816791541481015</v>
      </c>
      <c r="F59">
        <f t="shared" si="34"/>
        <v>7.8816791541481024</v>
      </c>
      <c r="G59">
        <f t="shared" si="34"/>
        <v>7.8816791541481015</v>
      </c>
      <c r="H59">
        <f t="shared" si="34"/>
        <v>7.8816791541481024</v>
      </c>
      <c r="I59">
        <f t="shared" si="34"/>
        <v>7.8816791541481024</v>
      </c>
      <c r="J59">
        <f t="shared" si="34"/>
        <v>7.8816791541481024</v>
      </c>
      <c r="K59">
        <f t="shared" si="34"/>
        <v>7.8816791541481059</v>
      </c>
      <c r="L59">
        <f t="shared" si="34"/>
        <v>7.8816791541481059</v>
      </c>
      <c r="M59">
        <f t="shared" ref="M59:R59" si="71">L58*(1-$E21)</f>
        <v>7.8816791541481059</v>
      </c>
      <c r="N59">
        <f t="shared" si="71"/>
        <v>7.8816791541481059</v>
      </c>
      <c r="O59">
        <f t="shared" si="71"/>
        <v>7.8816791541481059</v>
      </c>
      <c r="P59">
        <f t="shared" si="71"/>
        <v>7.8816791541481059</v>
      </c>
      <c r="Q59">
        <f t="shared" si="71"/>
        <v>7.3581483973365769</v>
      </c>
      <c r="R59">
        <f t="shared" si="71"/>
        <v>6.2719719574627462</v>
      </c>
      <c r="S59">
        <f t="shared" si="34"/>
        <v>6.2099021509351733</v>
      </c>
      <c r="T59">
        <f t="shared" ref="T59:Y59" si="72">S58*(1-$E21)</f>
        <v>6.0096903475183119</v>
      </c>
      <c r="U59">
        <f t="shared" si="72"/>
        <v>5.7969769686241648</v>
      </c>
      <c r="V59">
        <f t="shared" si="72"/>
        <v>5.6004870501441921</v>
      </c>
      <c r="W59">
        <f t="shared" si="72"/>
        <v>5.409747006136385</v>
      </c>
      <c r="X59">
        <f t="shared" si="72"/>
        <v>5.2250102496331579</v>
      </c>
      <c r="Y59">
        <f t="shared" si="72"/>
        <v>5.0464327242042444</v>
      </c>
      <c r="Z59">
        <f t="shared" si="66"/>
        <v>4.8737335281793639</v>
      </c>
      <c r="AA59">
        <f t="shared" si="66"/>
        <v>4.7067169708740755</v>
      </c>
      <c r="AB59">
        <f t="shared" si="66"/>
        <v>4.5451996832912922</v>
      </c>
      <c r="AC59">
        <f t="shared" si="66"/>
        <v>4.389000083636315</v>
      </c>
      <c r="AD59">
        <f t="shared" si="66"/>
        <v>4.2379430255126165</v>
      </c>
      <c r="AE59">
        <f t="shared" si="66"/>
        <v>4.0918592353151215</v>
      </c>
      <c r="AF59">
        <f t="shared" si="66"/>
        <v>3.9505849750003339</v>
      </c>
      <c r="AG59">
        <f t="shared" si="66"/>
        <v>3.8139618989647412</v>
      </c>
      <c r="AH59">
        <f t="shared" si="66"/>
        <v>3.6818368761611313</v>
      </c>
      <c r="AI59">
        <f t="shared" si="66"/>
        <v>3.5540618167943672</v>
      </c>
      <c r="AJ59">
        <f t="shared" si="66"/>
        <v>3.4304935066342797</v>
      </c>
      <c r="AK59">
        <f t="shared" si="66"/>
        <v>3.3109934465190545</v>
      </c>
      <c r="AL59">
        <f t="shared" si="66"/>
        <v>3.1954276971046389</v>
      </c>
      <c r="AM59">
        <f t="shared" si="66"/>
        <v>3.0836667287431854</v>
      </c>
      <c r="AN59">
        <f t="shared" si="66"/>
        <v>2.975585276302656</v>
      </c>
      <c r="AO59">
        <f t="shared" si="66"/>
        <v>2.8710621987656584</v>
      </c>
      <c r="AP59">
        <f t="shared" si="66"/>
        <v>2.7705074386847226</v>
      </c>
      <c r="AQ59">
        <f t="shared" si="66"/>
        <v>2.6742687578349145</v>
      </c>
      <c r="AR59">
        <f t="shared" si="66"/>
        <v>2.5810703731852604</v>
      </c>
      <c r="AS59">
        <f t="shared" si="66"/>
        <v>2.4911201043969342</v>
      </c>
      <c r="AT59">
        <f t="shared" si="66"/>
        <v>2.4043209214040546</v>
      </c>
      <c r="AU59">
        <f t="shared" si="66"/>
        <v>2.3205378460675816</v>
      </c>
      <c r="AV59">
        <f t="shared" si="66"/>
        <v>2.2396705821852834</v>
      </c>
      <c r="AW59">
        <f t="shared" si="66"/>
        <v>2.1616185981980682</v>
      </c>
      <c r="AX59">
        <f t="shared" si="66"/>
        <v>2.0862838056450217</v>
      </c>
      <c r="AY59">
        <f t="shared" si="66"/>
        <v>2.0135719252279558</v>
      </c>
      <c r="AZ59">
        <f t="shared" si="66"/>
        <v>1.9433919190505824</v>
      </c>
      <c r="BA59">
        <f t="shared" si="66"/>
        <v>1.8756558831797816</v>
      </c>
      <c r="BB59">
        <f t="shared" si="66"/>
        <v>1.8102789618153647</v>
      </c>
      <c r="BC59">
        <f t="shared" si="66"/>
        <v>1.7471792375892723</v>
      </c>
      <c r="BD59">
        <f t="shared" si="66"/>
        <v>1.6862776297258808</v>
      </c>
      <c r="BE59">
        <f t="shared" si="66"/>
        <v>1.6274977963331012</v>
      </c>
      <c r="BF59">
        <f t="shared" si="66"/>
        <v>1.5707660397417031</v>
      </c>
      <c r="BG59">
        <f t="shared" si="66"/>
        <v>1.5160112151349527</v>
      </c>
      <c r="BH59">
        <f t="shared" si="66"/>
        <v>1.4631646423391578</v>
      </c>
      <c r="BI59">
        <f t="shared" si="66"/>
        <v>1.4121600206521634</v>
      </c>
      <c r="BJ59">
        <f t="shared" si="66"/>
        <v>1.3629333466086124</v>
      </c>
      <c r="BK59">
        <f t="shared" si="66"/>
        <v>1.3154228345810226</v>
      </c>
      <c r="BL59">
        <f t="shared" si="66"/>
        <v>1.2695688401188985</v>
      </c>
      <c r="BM59">
        <f t="shared" si="66"/>
        <v>1.2253137859316965</v>
      </c>
      <c r="BN59">
        <f t="shared" si="66"/>
        <v>1.1826020904246384</v>
      </c>
      <c r="BO59">
        <f t="shared" si="66"/>
        <v>1.141379568015531</v>
      </c>
      <c r="BP59">
        <f t="shared" si="66"/>
        <v>1.1015935351399355</v>
      </c>
      <c r="BQ59">
        <f t="shared" si="66"/>
        <v>1.0631943929785761</v>
      </c>
      <c r="BR59">
        <f t="shared" si="66"/>
        <v>1.0261337529578032</v>
      </c>
      <c r="BS59">
        <f t="shared" si="66"/>
        <v>0.99036492983710434</v>
      </c>
      <c r="BT59">
        <f t="shared" si="66"/>
        <v>0.95584291106103558</v>
      </c>
      <c r="BU59">
        <f t="shared" si="66"/>
        <v>0.92252423959753649</v>
      </c>
      <c r="BV59">
        <f t="shared" si="66"/>
        <v>0.89036697224241079</v>
      </c>
      <c r="BW59">
        <f t="shared" si="66"/>
        <v>0.85933062840057406</v>
      </c>
      <c r="BX59">
        <f t="shared" si="66"/>
        <v>0.82937613791833709</v>
      </c>
      <c r="BY59">
        <f t="shared" si="66"/>
        <v>0.80046579211383195</v>
      </c>
      <c r="BZ59">
        <f t="shared" si="66"/>
        <v>0.77256319639381776</v>
      </c>
      <c r="CA59">
        <f t="shared" si="66"/>
        <v>0.74563322445752866</v>
      </c>
      <c r="CB59">
        <f t="shared" si="66"/>
        <v>0.71964197411531861</v>
      </c>
      <c r="CC59">
        <f t="shared" si="66"/>
        <v>0.6945567246453721</v>
      </c>
      <c r="CD59">
        <f t="shared" si="66"/>
        <v>0.67034589563418812</v>
      </c>
      <c r="CE59">
        <f t="shared" si="66"/>
        <v>0.64697900725054158</v>
      </c>
      <c r="CF59">
        <f t="shared" ref="CF59:CJ59" si="73">CE58*(1-$E21)</f>
        <v>0.62442664190280861</v>
      </c>
      <c r="CG59">
        <f t="shared" si="73"/>
        <v>0.60266040723148306</v>
      </c>
      <c r="CH59">
        <f t="shared" si="73"/>
        <v>0.58165290039043072</v>
      </c>
      <c r="CI59">
        <f t="shared" si="73"/>
        <v>0.56137767357202584</v>
      </c>
      <c r="CJ59">
        <f t="shared" si="73"/>
        <v>0.54180920073287098</v>
      </c>
      <c r="CK59">
        <f t="shared" si="64"/>
        <v>0.52292284547831824</v>
      </c>
      <c r="CL59">
        <f t="shared" si="64"/>
        <v>0.5046948300654549</v>
      </c>
      <c r="CM59">
        <f t="shared" si="64"/>
        <v>0.4871022054856205</v>
      </c>
      <c r="CN59">
        <f t="shared" si="64"/>
        <v>0.47012282312317483</v>
      </c>
      <c r="CO59">
        <f t="shared" si="64"/>
        <v>0.45373530713929688</v>
      </c>
      <c r="CP59">
        <f t="shared" si="64"/>
        <v>0.43791902618081402</v>
      </c>
      <c r="CQ59">
        <f t="shared" si="64"/>
        <v>0.42265406818135531</v>
      </c>
      <c r="CR59">
        <f t="shared" si="64"/>
        <v>0.40792121520279556</v>
      </c>
      <c r="CS59">
        <f t="shared" si="64"/>
        <v>0.39370191917477915</v>
      </c>
      <c r="CT59">
        <f t="shared" si="64"/>
        <v>0.37997827857322597</v>
      </c>
      <c r="CU59">
        <f t="shared" si="64"/>
        <v>0.36673301588220197</v>
      </c>
      <c r="CV59">
        <f t="shared" si="64"/>
        <v>0.35394945584074566</v>
      </c>
      <c r="CW59">
        <f t="shared" si="64"/>
        <v>0.3416115044505621</v>
      </c>
      <c r="CX59">
        <f t="shared" si="64"/>
        <v>0.32970362871483444</v>
      </c>
      <c r="CY59">
        <f t="shared" si="64"/>
        <v>0.31821083708320347</v>
      </c>
      <c r="CZ59">
        <f t="shared" si="64"/>
        <v>0.30711866057840898</v>
      </c>
    </row>
    <row r="60" spans="3:104" ht="14.25" customHeight="1">
      <c r="C60">
        <v>14</v>
      </c>
      <c r="D60" s="3">
        <f t="shared" si="33"/>
        <v>6.3053433233184819</v>
      </c>
      <c r="E60">
        <f t="shared" si="37"/>
        <v>6.3053433233184819</v>
      </c>
      <c r="F60">
        <f t="shared" si="34"/>
        <v>6.3053433233184819</v>
      </c>
      <c r="G60">
        <f t="shared" si="34"/>
        <v>6.3053433233184819</v>
      </c>
      <c r="H60">
        <f t="shared" si="34"/>
        <v>6.3053433233184819</v>
      </c>
      <c r="I60">
        <f t="shared" si="34"/>
        <v>6.3053433233184819</v>
      </c>
      <c r="J60">
        <f t="shared" si="34"/>
        <v>6.3053433233184819</v>
      </c>
      <c r="K60">
        <f t="shared" si="34"/>
        <v>6.3053433233184819</v>
      </c>
      <c r="L60">
        <f t="shared" si="34"/>
        <v>6.3053433233184855</v>
      </c>
      <c r="M60">
        <f t="shared" ref="M60:R60" si="74">L59*(1-$E22)</f>
        <v>6.3053433233184855</v>
      </c>
      <c r="N60">
        <f t="shared" si="74"/>
        <v>6.3053433233184855</v>
      </c>
      <c r="O60">
        <f t="shared" si="74"/>
        <v>6.3053433233184855</v>
      </c>
      <c r="P60">
        <f t="shared" si="74"/>
        <v>6.3053433233184855</v>
      </c>
      <c r="Q60">
        <f t="shared" si="74"/>
        <v>6.3053433233184855</v>
      </c>
      <c r="R60">
        <f t="shared" si="74"/>
        <v>5.8865187178692615</v>
      </c>
      <c r="S60">
        <f t="shared" si="34"/>
        <v>5.0175775659701971</v>
      </c>
      <c r="T60">
        <f t="shared" ref="T60:Y60" si="75">S59*(1-$E22)</f>
        <v>4.967921720748139</v>
      </c>
      <c r="U60">
        <f t="shared" si="75"/>
        <v>4.8077522780146502</v>
      </c>
      <c r="V60">
        <f t="shared" si="75"/>
        <v>4.6375815748993316</v>
      </c>
      <c r="W60">
        <f t="shared" si="75"/>
        <v>4.4803896401153542</v>
      </c>
      <c r="X60">
        <f t="shared" si="75"/>
        <v>4.327797604909108</v>
      </c>
      <c r="Y60">
        <f t="shared" si="75"/>
        <v>4.1800081997065268</v>
      </c>
      <c r="Z60">
        <f t="shared" si="66"/>
        <v>4.037146179363396</v>
      </c>
      <c r="AA60">
        <f t="shared" si="66"/>
        <v>3.8989868225434914</v>
      </c>
      <c r="AB60">
        <f t="shared" si="66"/>
        <v>3.7653735766992606</v>
      </c>
      <c r="AC60">
        <f t="shared" si="66"/>
        <v>3.6361597466330338</v>
      </c>
      <c r="AD60">
        <f t="shared" si="66"/>
        <v>3.5112000669090522</v>
      </c>
      <c r="AE60">
        <f t="shared" si="66"/>
        <v>3.3903544204100933</v>
      </c>
      <c r="AF60">
        <f t="shared" si="66"/>
        <v>3.2734873882520974</v>
      </c>
      <c r="AG60">
        <f t="shared" si="66"/>
        <v>3.1604679800002673</v>
      </c>
      <c r="AH60">
        <f t="shared" si="66"/>
        <v>3.0511695191717934</v>
      </c>
      <c r="AI60">
        <f t="shared" si="66"/>
        <v>2.9454695009289051</v>
      </c>
      <c r="AJ60">
        <f t="shared" si="66"/>
        <v>2.8432494534354937</v>
      </c>
      <c r="AK60">
        <f t="shared" si="66"/>
        <v>2.7443948053074241</v>
      </c>
      <c r="AL60">
        <f t="shared" si="66"/>
        <v>2.6487947572152439</v>
      </c>
      <c r="AM60">
        <f t="shared" si="66"/>
        <v>2.5563421576837113</v>
      </c>
      <c r="AN60">
        <f t="shared" si="66"/>
        <v>2.4669333829945486</v>
      </c>
      <c r="AO60">
        <f t="shared" si="66"/>
        <v>2.3804682210421251</v>
      </c>
      <c r="AP60">
        <f t="shared" si="66"/>
        <v>2.296849759012527</v>
      </c>
      <c r="AQ60">
        <f t="shared" si="66"/>
        <v>2.2164059509477783</v>
      </c>
      <c r="AR60">
        <f t="shared" si="66"/>
        <v>2.1394150062679316</v>
      </c>
      <c r="AS60">
        <f t="shared" si="66"/>
        <v>2.0648562985482086</v>
      </c>
      <c r="AT60">
        <f t="shared" si="66"/>
        <v>1.9928960835175475</v>
      </c>
      <c r="AU60">
        <f t="shared" si="66"/>
        <v>1.9234567371232438</v>
      </c>
      <c r="AV60">
        <f t="shared" si="66"/>
        <v>1.8564302768540655</v>
      </c>
      <c r="AW60">
        <f t="shared" si="66"/>
        <v>1.7917364657482269</v>
      </c>
      <c r="AX60">
        <f t="shared" si="66"/>
        <v>1.7292948785584548</v>
      </c>
      <c r="AY60">
        <f t="shared" si="66"/>
        <v>1.6690270445160174</v>
      </c>
      <c r="AZ60">
        <f t="shared" si="66"/>
        <v>1.6108575401823648</v>
      </c>
      <c r="BA60">
        <f t="shared" si="66"/>
        <v>1.554713535240466</v>
      </c>
      <c r="BB60">
        <f t="shared" si="66"/>
        <v>1.5005247065438254</v>
      </c>
      <c r="BC60">
        <f t="shared" si="66"/>
        <v>1.4482231694522918</v>
      </c>
      <c r="BD60">
        <f t="shared" si="66"/>
        <v>1.397743390071418</v>
      </c>
      <c r="BE60">
        <f t="shared" si="66"/>
        <v>1.3490221037807046</v>
      </c>
      <c r="BF60">
        <f t="shared" si="66"/>
        <v>1.3019982370664811</v>
      </c>
      <c r="BG60">
        <f t="shared" si="66"/>
        <v>1.2566128317933627</v>
      </c>
      <c r="BH60">
        <f t="shared" si="66"/>
        <v>1.2128089721079622</v>
      </c>
      <c r="BI60">
        <f t="shared" si="66"/>
        <v>1.1705317138713263</v>
      </c>
      <c r="BJ60">
        <f t="shared" si="66"/>
        <v>1.1297280165217307</v>
      </c>
      <c r="BK60">
        <f t="shared" si="66"/>
        <v>1.0903466772868899</v>
      </c>
      <c r="BL60">
        <f t="shared" si="66"/>
        <v>1.0523382676648181</v>
      </c>
      <c r="BM60">
        <f t="shared" si="66"/>
        <v>1.0156550720951187</v>
      </c>
      <c r="BN60">
        <f t="shared" si="66"/>
        <v>0.98025102874535719</v>
      </c>
      <c r="BO60">
        <f t="shared" si="66"/>
        <v>0.94608167233971074</v>
      </c>
      <c r="BP60">
        <f t="shared" si="66"/>
        <v>0.9131036544124248</v>
      </c>
      <c r="BQ60">
        <f t="shared" si="66"/>
        <v>0.88127482811194846</v>
      </c>
      <c r="BR60">
        <f t="shared" si="66"/>
        <v>0.85055551438286092</v>
      </c>
      <c r="BS60">
        <f t="shared" si="66"/>
        <v>0.82090700236624259</v>
      </c>
      <c r="BT60">
        <f t="shared" si="66"/>
        <v>0.79229194386968349</v>
      </c>
      <c r="BU60">
        <f t="shared" si="66"/>
        <v>0.76467432884882847</v>
      </c>
      <c r="BV60">
        <f t="shared" si="66"/>
        <v>0.73801939167802921</v>
      </c>
      <c r="BW60">
        <f t="shared" si="66"/>
        <v>0.71229357779392866</v>
      </c>
      <c r="BX60">
        <f t="shared" si="66"/>
        <v>0.68746450272045934</v>
      </c>
      <c r="BY60">
        <f t="shared" si="66"/>
        <v>0.66350091033466974</v>
      </c>
      <c r="BZ60">
        <f t="shared" si="66"/>
        <v>0.64037263369106556</v>
      </c>
      <c r="CA60">
        <f t="shared" si="66"/>
        <v>0.6180505571150543</v>
      </c>
      <c r="CB60">
        <f t="shared" si="66"/>
        <v>0.59650657956602293</v>
      </c>
      <c r="CC60">
        <f t="shared" si="66"/>
        <v>0.57571357929225486</v>
      </c>
      <c r="CD60">
        <f t="shared" si="66"/>
        <v>0.55564537971629768</v>
      </c>
      <c r="CE60">
        <f t="shared" si="66"/>
        <v>0.53627671650735054</v>
      </c>
      <c r="CF60">
        <f t="shared" ref="CF60:CJ60" si="76">CE59*(1-$E22)</f>
        <v>0.51758320580043327</v>
      </c>
      <c r="CG60">
        <f t="shared" si="76"/>
        <v>0.4995413135222469</v>
      </c>
      <c r="CH60">
        <f t="shared" si="76"/>
        <v>0.4821283257851865</v>
      </c>
      <c r="CI60">
        <f t="shared" si="76"/>
        <v>0.46532232031234461</v>
      </c>
      <c r="CJ60">
        <f t="shared" si="76"/>
        <v>0.44910213885762068</v>
      </c>
      <c r="CK60">
        <f t="shared" si="64"/>
        <v>0.43344736058629679</v>
      </c>
      <c r="CL60">
        <f t="shared" si="64"/>
        <v>0.41833827638265464</v>
      </c>
      <c r="CM60">
        <f t="shared" si="64"/>
        <v>0.40375586405236397</v>
      </c>
      <c r="CN60">
        <f t="shared" si="64"/>
        <v>0.38968176438849644</v>
      </c>
      <c r="CO60">
        <f t="shared" si="64"/>
        <v>0.37609825849853989</v>
      </c>
      <c r="CP60">
        <f t="shared" si="64"/>
        <v>0.36298824571143751</v>
      </c>
      <c r="CQ60">
        <f t="shared" si="64"/>
        <v>0.35033522094465125</v>
      </c>
      <c r="CR60">
        <f t="shared" si="64"/>
        <v>0.3381232545450843</v>
      </c>
      <c r="CS60">
        <f t="shared" si="64"/>
        <v>0.32633697216223645</v>
      </c>
      <c r="CT60">
        <f t="shared" si="64"/>
        <v>0.31496153533982335</v>
      </c>
      <c r="CU60">
        <f t="shared" si="64"/>
        <v>0.3039826228585808</v>
      </c>
      <c r="CV60">
        <f t="shared" si="64"/>
        <v>0.2933864127057616</v>
      </c>
      <c r="CW60">
        <f t="shared" si="64"/>
        <v>0.28315956467259656</v>
      </c>
      <c r="CX60">
        <f t="shared" si="64"/>
        <v>0.27328920356044967</v>
      </c>
      <c r="CY60">
        <f t="shared" si="64"/>
        <v>0.26376290297186755</v>
      </c>
      <c r="CZ60">
        <f t="shared" si="64"/>
        <v>0.25456866966656277</v>
      </c>
    </row>
    <row r="61" spans="3:104" ht="14.25" customHeight="1">
      <c r="C61">
        <v>15</v>
      </c>
      <c r="D61" s="3">
        <f t="shared" si="33"/>
        <v>5.0442746586547855</v>
      </c>
      <c r="E61">
        <f t="shared" si="37"/>
        <v>5.0442746586547855</v>
      </c>
      <c r="F61">
        <f t="shared" si="34"/>
        <v>5.0442746586547855</v>
      </c>
      <c r="G61">
        <f t="shared" si="34"/>
        <v>5.0442746586547855</v>
      </c>
      <c r="H61">
        <f t="shared" si="34"/>
        <v>5.0442746586547855</v>
      </c>
      <c r="I61">
        <f t="shared" si="34"/>
        <v>5.0442746586547855</v>
      </c>
      <c r="J61">
        <f t="shared" si="34"/>
        <v>5.0442746586547855</v>
      </c>
      <c r="K61">
        <f t="shared" si="34"/>
        <v>5.0442746586547855</v>
      </c>
      <c r="L61">
        <f t="shared" si="34"/>
        <v>5.0442746586547855</v>
      </c>
      <c r="M61">
        <f t="shared" ref="M61:R61" si="77">L60*(1-$E23)</f>
        <v>5.0442746586547891</v>
      </c>
      <c r="N61">
        <f t="shared" si="77"/>
        <v>5.0442746586547891</v>
      </c>
      <c r="O61">
        <f t="shared" si="77"/>
        <v>5.0442746586547891</v>
      </c>
      <c r="P61">
        <f t="shared" si="77"/>
        <v>5.0442746586547891</v>
      </c>
      <c r="Q61">
        <f t="shared" si="77"/>
        <v>5.0442746586547891</v>
      </c>
      <c r="R61">
        <f t="shared" si="77"/>
        <v>5.0442746586547891</v>
      </c>
      <c r="S61">
        <f t="shared" si="34"/>
        <v>4.709214974295409</v>
      </c>
      <c r="T61">
        <f t="shared" ref="T61:Y61" si="78">S60*(1-$E23)</f>
        <v>4.0140620527761577</v>
      </c>
      <c r="U61">
        <f t="shared" si="78"/>
        <v>3.9743373765985113</v>
      </c>
      <c r="V61">
        <f t="shared" si="78"/>
        <v>3.8462018224117203</v>
      </c>
      <c r="W61">
        <f t="shared" si="78"/>
        <v>3.7100652599194657</v>
      </c>
      <c r="X61">
        <f t="shared" si="78"/>
        <v>3.5843117120922834</v>
      </c>
      <c r="Y61">
        <f t="shared" si="78"/>
        <v>3.4622380839272866</v>
      </c>
      <c r="Z61">
        <f t="shared" si="66"/>
        <v>3.3440065597652215</v>
      </c>
      <c r="AA61">
        <f t="shared" si="66"/>
        <v>3.2297169434907169</v>
      </c>
      <c r="AB61">
        <f t="shared" si="66"/>
        <v>3.1191894580347932</v>
      </c>
      <c r="AC61">
        <f t="shared" si="66"/>
        <v>3.0122988613594086</v>
      </c>
      <c r="AD61">
        <f t="shared" si="66"/>
        <v>2.9089277973064274</v>
      </c>
      <c r="AE61">
        <f t="shared" si="66"/>
        <v>2.8089600535272421</v>
      </c>
      <c r="AF61">
        <f t="shared" si="66"/>
        <v>2.7122835363280746</v>
      </c>
      <c r="AG61">
        <f t="shared" si="66"/>
        <v>2.6187899106016781</v>
      </c>
      <c r="AH61">
        <f t="shared" si="66"/>
        <v>2.5283743840002142</v>
      </c>
      <c r="AI61">
        <f t="shared" si="66"/>
        <v>2.4409356153374349</v>
      </c>
      <c r="AJ61">
        <f t="shared" si="66"/>
        <v>2.356375600743124</v>
      </c>
      <c r="AK61">
        <f t="shared" si="66"/>
        <v>2.2745995627483953</v>
      </c>
      <c r="AL61">
        <f t="shared" si="66"/>
        <v>2.1955158442459393</v>
      </c>
      <c r="AM61">
        <f t="shared" si="66"/>
        <v>2.1190358057721954</v>
      </c>
      <c r="AN61">
        <f t="shared" si="66"/>
        <v>2.0450737261469691</v>
      </c>
      <c r="AO61">
        <f t="shared" si="66"/>
        <v>1.9735467063956389</v>
      </c>
      <c r="AP61">
        <f t="shared" si="66"/>
        <v>1.9043745768337002</v>
      </c>
      <c r="AQ61">
        <f t="shared" ref="AQ61:CZ70" si="79">AP60*(1-$E23)</f>
        <v>1.8374798072100216</v>
      </c>
      <c r="AR61">
        <f t="shared" si="79"/>
        <v>1.7731247607582228</v>
      </c>
      <c r="AS61">
        <f t="shared" si="79"/>
        <v>1.7115320050143454</v>
      </c>
      <c r="AT61">
        <f t="shared" si="79"/>
        <v>1.6518850388385671</v>
      </c>
      <c r="AU61">
        <f t="shared" si="79"/>
        <v>1.5943168668140382</v>
      </c>
      <c r="AV61">
        <f t="shared" si="79"/>
        <v>1.5387653896985951</v>
      </c>
      <c r="AW61">
        <f t="shared" si="79"/>
        <v>1.4851442214832524</v>
      </c>
      <c r="AX61">
        <f t="shared" si="79"/>
        <v>1.4333891725985817</v>
      </c>
      <c r="AY61">
        <f t="shared" si="79"/>
        <v>1.383435902846764</v>
      </c>
      <c r="AZ61">
        <f t="shared" si="79"/>
        <v>1.3352216356128139</v>
      </c>
      <c r="BA61">
        <f t="shared" si="79"/>
        <v>1.2886860321458919</v>
      </c>
      <c r="BB61">
        <f t="shared" si="79"/>
        <v>1.2437708281923729</v>
      </c>
      <c r="BC61">
        <f t="shared" si="79"/>
        <v>1.2004197652350603</v>
      </c>
      <c r="BD61">
        <f t="shared" si="79"/>
        <v>1.1585785355618334</v>
      </c>
      <c r="BE61">
        <f t="shared" si="79"/>
        <v>1.1181947120571345</v>
      </c>
      <c r="BF61">
        <f t="shared" si="79"/>
        <v>1.0792176830245637</v>
      </c>
      <c r="BG61">
        <f t="shared" si="79"/>
        <v>1.041598589653185</v>
      </c>
      <c r="BH61">
        <f t="shared" si="79"/>
        <v>1.0052902654346902</v>
      </c>
      <c r="BI61">
        <f t="shared" si="79"/>
        <v>0.97024717768636981</v>
      </c>
      <c r="BJ61">
        <f t="shared" si="79"/>
        <v>0.93642537109706103</v>
      </c>
      <c r="BK61">
        <f t="shared" si="79"/>
        <v>0.90378241321738462</v>
      </c>
      <c r="BL61">
        <f t="shared" si="79"/>
        <v>0.872277341829512</v>
      </c>
      <c r="BM61">
        <f t="shared" si="79"/>
        <v>0.84187061413185449</v>
      </c>
      <c r="BN61">
        <f t="shared" si="79"/>
        <v>0.81252405767609504</v>
      </c>
      <c r="BO61">
        <f t="shared" si="79"/>
        <v>0.7842008229962858</v>
      </c>
      <c r="BP61">
        <f t="shared" si="79"/>
        <v>0.75686533787176868</v>
      </c>
      <c r="BQ61">
        <f t="shared" si="79"/>
        <v>0.73048292352993993</v>
      </c>
      <c r="BR61">
        <f t="shared" si="79"/>
        <v>0.70501986248955884</v>
      </c>
      <c r="BS61">
        <f t="shared" si="79"/>
        <v>0.68044441150628876</v>
      </c>
      <c r="BT61">
        <f t="shared" si="79"/>
        <v>0.65672560189299412</v>
      </c>
      <c r="BU61">
        <f t="shared" si="79"/>
        <v>0.63383355509574679</v>
      </c>
      <c r="BV61">
        <f t="shared" si="79"/>
        <v>0.6117394630790628</v>
      </c>
      <c r="BW61">
        <f t="shared" si="79"/>
        <v>0.59041551334242337</v>
      </c>
      <c r="BX61">
        <f t="shared" si="79"/>
        <v>0.5698348622351429</v>
      </c>
      <c r="BY61">
        <f t="shared" si="79"/>
        <v>0.54997160217636754</v>
      </c>
      <c r="BZ61">
        <f t="shared" si="79"/>
        <v>0.53080072826773583</v>
      </c>
      <c r="CA61">
        <f t="shared" si="79"/>
        <v>0.51229810695285249</v>
      </c>
      <c r="CB61">
        <f t="shared" si="79"/>
        <v>0.49444044569204348</v>
      </c>
      <c r="CC61">
        <f t="shared" si="79"/>
        <v>0.47720526365281835</v>
      </c>
      <c r="CD61">
        <f t="shared" si="79"/>
        <v>0.46057086343380393</v>
      </c>
      <c r="CE61">
        <f t="shared" si="79"/>
        <v>0.44451630377303819</v>
      </c>
      <c r="CF61">
        <f t="shared" si="79"/>
        <v>0.42902137320588046</v>
      </c>
      <c r="CG61">
        <f t="shared" si="79"/>
        <v>0.41406656464034663</v>
      </c>
      <c r="CH61">
        <f t="shared" si="79"/>
        <v>0.39963305081779754</v>
      </c>
      <c r="CI61">
        <f t="shared" si="79"/>
        <v>0.38570266062814923</v>
      </c>
      <c r="CJ61">
        <f t="shared" si="79"/>
        <v>0.37225785624987573</v>
      </c>
      <c r="CK61">
        <f t="shared" si="79"/>
        <v>0.35928171108609658</v>
      </c>
      <c r="CL61">
        <f t="shared" si="79"/>
        <v>0.34675788846903743</v>
      </c>
      <c r="CM61">
        <f t="shared" si="79"/>
        <v>0.33467062110612372</v>
      </c>
      <c r="CN61">
        <f t="shared" si="79"/>
        <v>0.32300469124189118</v>
      </c>
      <c r="CO61">
        <f t="shared" si="79"/>
        <v>0.31174541151079715</v>
      </c>
      <c r="CP61">
        <f t="shared" si="79"/>
        <v>0.30087860679883194</v>
      </c>
      <c r="CQ61">
        <f t="shared" si="79"/>
        <v>0.29039059656915001</v>
      </c>
      <c r="CR61">
        <f t="shared" si="79"/>
        <v>0.28026817675572102</v>
      </c>
      <c r="CS61">
        <f t="shared" si="79"/>
        <v>0.27049860363606743</v>
      </c>
      <c r="CT61">
        <f t="shared" si="79"/>
        <v>0.26106957772978917</v>
      </c>
      <c r="CU61">
        <f t="shared" si="79"/>
        <v>0.25196922827185869</v>
      </c>
      <c r="CV61">
        <f t="shared" si="79"/>
        <v>0.24318609828686466</v>
      </c>
      <c r="CW61">
        <f t="shared" si="79"/>
        <v>0.23470913016460929</v>
      </c>
      <c r="CX61">
        <f t="shared" si="79"/>
        <v>0.22652765173807726</v>
      </c>
      <c r="CY61">
        <f t="shared" si="79"/>
        <v>0.21863136284835974</v>
      </c>
      <c r="CZ61">
        <f t="shared" si="79"/>
        <v>0.21101032237749406</v>
      </c>
    </row>
    <row r="62" spans="3:104" ht="14.25" customHeight="1">
      <c r="C62">
        <v>16</v>
      </c>
      <c r="D62" s="3">
        <f t="shared" si="33"/>
        <v>4.0354197269238288</v>
      </c>
      <c r="E62">
        <f t="shared" si="37"/>
        <v>4.0354197269238288</v>
      </c>
      <c r="F62">
        <f t="shared" si="34"/>
        <v>4.0354197269238288</v>
      </c>
      <c r="G62">
        <f t="shared" si="34"/>
        <v>4.0354197269238288</v>
      </c>
      <c r="H62">
        <f t="shared" si="34"/>
        <v>4.0354197269238288</v>
      </c>
      <c r="I62">
        <f t="shared" si="34"/>
        <v>4.0354197269238288</v>
      </c>
      <c r="J62">
        <f t="shared" si="34"/>
        <v>4.0354197269238288</v>
      </c>
      <c r="K62">
        <f t="shared" si="34"/>
        <v>4.0354197269238288</v>
      </c>
      <c r="L62">
        <f t="shared" si="34"/>
        <v>4.0354197269238288</v>
      </c>
      <c r="M62">
        <f t="shared" ref="M62:R70" si="80">L61*(1-$E24)</f>
        <v>4.0354197269238288</v>
      </c>
      <c r="N62">
        <f t="shared" si="80"/>
        <v>4.0354197269238314</v>
      </c>
      <c r="O62">
        <f t="shared" si="80"/>
        <v>4.0354197269238314</v>
      </c>
      <c r="P62">
        <f t="shared" si="80"/>
        <v>4.0354197269238314</v>
      </c>
      <c r="Q62">
        <f t="shared" si="80"/>
        <v>4.0354197269238314</v>
      </c>
      <c r="R62">
        <f t="shared" si="80"/>
        <v>4.0354197269238314</v>
      </c>
      <c r="S62">
        <f t="shared" si="34"/>
        <v>4.0354197269238314</v>
      </c>
      <c r="T62">
        <f t="shared" ref="T62:CE65" si="81">S61*(1-$E24)</f>
        <v>3.7673719794363274</v>
      </c>
      <c r="U62">
        <f t="shared" si="81"/>
        <v>3.2112496422209262</v>
      </c>
      <c r="V62">
        <f t="shared" si="81"/>
        <v>3.179469901278809</v>
      </c>
      <c r="W62">
        <f t="shared" si="81"/>
        <v>3.0769614579293765</v>
      </c>
      <c r="X62">
        <f t="shared" si="81"/>
        <v>2.9680522079355729</v>
      </c>
      <c r="Y62">
        <f t="shared" si="81"/>
        <v>2.8674493696738268</v>
      </c>
      <c r="Z62">
        <f t="shared" si="81"/>
        <v>2.7697904671418296</v>
      </c>
      <c r="AA62">
        <f t="shared" si="81"/>
        <v>2.6752052478121775</v>
      </c>
      <c r="AB62">
        <f t="shared" si="81"/>
        <v>2.5837735547925735</v>
      </c>
      <c r="AC62">
        <f t="shared" si="81"/>
        <v>2.4953515664278347</v>
      </c>
      <c r="AD62">
        <f t="shared" si="81"/>
        <v>2.409839089087527</v>
      </c>
      <c r="AE62">
        <f t="shared" si="81"/>
        <v>2.3271422378451421</v>
      </c>
      <c r="AF62">
        <f t="shared" si="81"/>
        <v>2.2471680428217939</v>
      </c>
      <c r="AG62">
        <f t="shared" si="81"/>
        <v>2.1698268290624596</v>
      </c>
      <c r="AH62">
        <f t="shared" si="81"/>
        <v>2.0950319284813426</v>
      </c>
      <c r="AI62">
        <f t="shared" si="81"/>
        <v>2.0226995072001714</v>
      </c>
      <c r="AJ62">
        <f t="shared" si="81"/>
        <v>1.9527484922699481</v>
      </c>
      <c r="AK62">
        <f t="shared" si="81"/>
        <v>1.8851004805944993</v>
      </c>
      <c r="AL62">
        <f t="shared" si="81"/>
        <v>1.8196796501987162</v>
      </c>
      <c r="AM62">
        <f t="shared" si="81"/>
        <v>1.7564126753967515</v>
      </c>
      <c r="AN62">
        <f t="shared" si="81"/>
        <v>1.6952286446177565</v>
      </c>
      <c r="AO62">
        <f t="shared" si="81"/>
        <v>1.6360589809175754</v>
      </c>
      <c r="AP62">
        <f t="shared" si="81"/>
        <v>1.5788373651165113</v>
      </c>
      <c r="AQ62">
        <f t="shared" si="81"/>
        <v>1.5234996614669603</v>
      </c>
      <c r="AR62">
        <f t="shared" si="81"/>
        <v>1.4699838457680174</v>
      </c>
      <c r="AS62">
        <f t="shared" si="81"/>
        <v>1.4184998086065783</v>
      </c>
      <c r="AT62">
        <f t="shared" si="81"/>
        <v>1.3692256040114765</v>
      </c>
      <c r="AU62">
        <f t="shared" si="81"/>
        <v>1.3215080310708538</v>
      </c>
      <c r="AV62">
        <f t="shared" si="81"/>
        <v>1.2754534934512307</v>
      </c>
      <c r="AW62">
        <f t="shared" si="81"/>
        <v>1.2310123117588763</v>
      </c>
      <c r="AX62">
        <f t="shared" si="81"/>
        <v>1.188115377186602</v>
      </c>
      <c r="AY62">
        <f t="shared" si="81"/>
        <v>1.1467113380788654</v>
      </c>
      <c r="AZ62">
        <f t="shared" si="81"/>
        <v>1.1067487222774113</v>
      </c>
      <c r="BA62">
        <f t="shared" si="81"/>
        <v>1.0681773084902513</v>
      </c>
      <c r="BB62">
        <f t="shared" si="81"/>
        <v>1.0309488257167136</v>
      </c>
      <c r="BC62">
        <f t="shared" si="81"/>
        <v>0.99501666255389842</v>
      </c>
      <c r="BD62">
        <f t="shared" si="81"/>
        <v>0.96033581218804831</v>
      </c>
      <c r="BE62">
        <f t="shared" si="81"/>
        <v>0.92686282844946677</v>
      </c>
      <c r="BF62">
        <f t="shared" si="81"/>
        <v>0.8945557696457076</v>
      </c>
      <c r="BG62">
        <f t="shared" si="81"/>
        <v>0.86337414641965093</v>
      </c>
      <c r="BH62">
        <f t="shared" si="81"/>
        <v>0.833278871722548</v>
      </c>
      <c r="BI62">
        <f t="shared" si="81"/>
        <v>0.80423221234775222</v>
      </c>
      <c r="BJ62">
        <f t="shared" si="81"/>
        <v>0.77619774214909587</v>
      </c>
      <c r="BK62">
        <f t="shared" si="81"/>
        <v>0.74914029687764883</v>
      </c>
      <c r="BL62">
        <f t="shared" si="81"/>
        <v>0.72302593057390774</v>
      </c>
      <c r="BM62">
        <f t="shared" si="81"/>
        <v>0.69782187346360969</v>
      </c>
      <c r="BN62">
        <f t="shared" si="81"/>
        <v>0.67349649130548361</v>
      </c>
      <c r="BO62">
        <f t="shared" si="81"/>
        <v>0.65001924614087603</v>
      </c>
      <c r="BP62">
        <f t="shared" si="81"/>
        <v>0.6273606583970287</v>
      </c>
      <c r="BQ62">
        <f t="shared" si="81"/>
        <v>0.60549227029741504</v>
      </c>
      <c r="BR62">
        <f t="shared" si="81"/>
        <v>0.58438633882395197</v>
      </c>
      <c r="BS62">
        <f t="shared" si="81"/>
        <v>0.56401588999164709</v>
      </c>
      <c r="BT62">
        <f t="shared" si="81"/>
        <v>0.54435552920503105</v>
      </c>
      <c r="BU62">
        <f t="shared" si="81"/>
        <v>0.52538048151439531</v>
      </c>
      <c r="BV62">
        <f t="shared" si="81"/>
        <v>0.50706684407659741</v>
      </c>
      <c r="BW62">
        <f t="shared" si="81"/>
        <v>0.48939157046325027</v>
      </c>
      <c r="BX62">
        <f t="shared" si="81"/>
        <v>0.47233241067393872</v>
      </c>
      <c r="BY62">
        <f t="shared" si="81"/>
        <v>0.45586788978811432</v>
      </c>
      <c r="BZ62">
        <f t="shared" si="81"/>
        <v>0.43997728174109407</v>
      </c>
      <c r="CA62">
        <f t="shared" si="81"/>
        <v>0.42464058261418869</v>
      </c>
      <c r="CB62">
        <f t="shared" si="81"/>
        <v>0.40983848556228203</v>
      </c>
      <c r="CC62">
        <f t="shared" si="81"/>
        <v>0.3955523565536348</v>
      </c>
      <c r="CD62">
        <f t="shared" si="81"/>
        <v>0.38176421092225471</v>
      </c>
      <c r="CE62">
        <f t="shared" si="81"/>
        <v>0.36845669074704318</v>
      </c>
      <c r="CF62">
        <f t="shared" ref="CF62:CJ70" si="82">CE61*(1-$E24)</f>
        <v>0.35561304301843055</v>
      </c>
      <c r="CG62">
        <f t="shared" si="82"/>
        <v>0.34321709856470439</v>
      </c>
      <c r="CH62">
        <f t="shared" si="82"/>
        <v>0.33125325171227732</v>
      </c>
      <c r="CI62">
        <f t="shared" si="82"/>
        <v>0.31970644065423803</v>
      </c>
      <c r="CJ62">
        <f t="shared" si="82"/>
        <v>0.30856212850251941</v>
      </c>
      <c r="CK62">
        <f t="shared" si="79"/>
        <v>0.29780628499990058</v>
      </c>
      <c r="CL62">
        <f t="shared" si="79"/>
        <v>0.28742536886887726</v>
      </c>
      <c r="CM62">
        <f t="shared" si="79"/>
        <v>0.27740631077522998</v>
      </c>
      <c r="CN62">
        <f t="shared" si="79"/>
        <v>0.26773649688489898</v>
      </c>
      <c r="CO62">
        <f t="shared" si="79"/>
        <v>0.25840375299351298</v>
      </c>
      <c r="CP62">
        <f t="shared" si="79"/>
        <v>0.24939632920863775</v>
      </c>
      <c r="CQ62">
        <f t="shared" si="79"/>
        <v>0.24070288543906557</v>
      </c>
      <c r="CR62">
        <f t="shared" si="79"/>
        <v>0.23231247725532</v>
      </c>
      <c r="CS62">
        <f t="shared" si="79"/>
        <v>0.22421454140457683</v>
      </c>
      <c r="CT62">
        <f t="shared" si="79"/>
        <v>0.21639888290885395</v>
      </c>
      <c r="CU62">
        <f t="shared" si="79"/>
        <v>0.20885566218383134</v>
      </c>
      <c r="CV62">
        <f t="shared" si="79"/>
        <v>0.20157538261748698</v>
      </c>
      <c r="CW62">
        <f t="shared" si="79"/>
        <v>0.19454887862949174</v>
      </c>
      <c r="CX62">
        <f t="shared" si="79"/>
        <v>0.18776730413168743</v>
      </c>
      <c r="CY62">
        <f t="shared" si="79"/>
        <v>0.18122212139046182</v>
      </c>
      <c r="CZ62">
        <f t="shared" si="79"/>
        <v>0.17490509027868781</v>
      </c>
    </row>
    <row r="63" spans="3:104" ht="14.25" customHeight="1">
      <c r="C63">
        <v>17</v>
      </c>
      <c r="D63" s="3">
        <f t="shared" si="33"/>
        <v>3.2283357815390632</v>
      </c>
      <c r="E63">
        <f t="shared" si="37"/>
        <v>3.2283357815390632</v>
      </c>
      <c r="F63">
        <f t="shared" ref="F63:S70" si="83">E62*(1-$E25)</f>
        <v>3.2283357815390632</v>
      </c>
      <c r="G63">
        <f t="shared" si="83"/>
        <v>3.2283357815390632</v>
      </c>
      <c r="H63">
        <f t="shared" si="83"/>
        <v>3.2283357815390632</v>
      </c>
      <c r="I63">
        <f t="shared" si="83"/>
        <v>3.2283357815390632</v>
      </c>
      <c r="J63">
        <f t="shared" si="83"/>
        <v>3.2283357815390632</v>
      </c>
      <c r="K63">
        <f t="shared" si="83"/>
        <v>3.2283357815390632</v>
      </c>
      <c r="L63">
        <f t="shared" si="83"/>
        <v>3.2283357815390632</v>
      </c>
      <c r="M63">
        <f t="shared" si="80"/>
        <v>3.2283357815390632</v>
      </c>
      <c r="N63">
        <f t="shared" si="80"/>
        <v>3.2283357815390632</v>
      </c>
      <c r="O63">
        <f t="shared" si="80"/>
        <v>3.2283357815390654</v>
      </c>
      <c r="P63">
        <f t="shared" si="80"/>
        <v>3.2283357815390654</v>
      </c>
      <c r="Q63">
        <f t="shared" si="80"/>
        <v>3.2283357815390654</v>
      </c>
      <c r="R63">
        <f t="shared" si="80"/>
        <v>3.2283357815390654</v>
      </c>
      <c r="S63">
        <f t="shared" si="83"/>
        <v>3.2283357815390654</v>
      </c>
      <c r="T63">
        <f t="shared" si="81"/>
        <v>3.2283357815390654</v>
      </c>
      <c r="U63">
        <f t="shared" si="81"/>
        <v>3.013897583549062</v>
      </c>
      <c r="V63">
        <f t="shared" si="81"/>
        <v>2.5689997137767411</v>
      </c>
      <c r="W63">
        <f t="shared" si="81"/>
        <v>2.5435759210230473</v>
      </c>
      <c r="X63">
        <f t="shared" si="81"/>
        <v>2.4615691663435015</v>
      </c>
      <c r="Y63">
        <f t="shared" si="81"/>
        <v>2.3744417663484585</v>
      </c>
      <c r="Z63">
        <f t="shared" si="81"/>
        <v>2.2939594957390614</v>
      </c>
      <c r="AA63">
        <f t="shared" si="81"/>
        <v>2.215832373713464</v>
      </c>
      <c r="AB63">
        <f t="shared" si="81"/>
        <v>2.1401641982497419</v>
      </c>
      <c r="AC63">
        <f t="shared" si="81"/>
        <v>2.0670188438340591</v>
      </c>
      <c r="AD63">
        <f t="shared" si="81"/>
        <v>1.9962812531422678</v>
      </c>
      <c r="AE63">
        <f t="shared" si="81"/>
        <v>1.9278712712700217</v>
      </c>
      <c r="AF63">
        <f t="shared" si="81"/>
        <v>1.8617137902761138</v>
      </c>
      <c r="AG63">
        <f t="shared" si="81"/>
        <v>1.7977344342574353</v>
      </c>
      <c r="AH63">
        <f t="shared" si="81"/>
        <v>1.7358614632499678</v>
      </c>
      <c r="AI63">
        <f t="shared" si="81"/>
        <v>1.6760255427850741</v>
      </c>
      <c r="AJ63">
        <f t="shared" si="81"/>
        <v>1.6181596057601373</v>
      </c>
      <c r="AK63">
        <f t="shared" si="81"/>
        <v>1.5621987938159585</v>
      </c>
      <c r="AL63">
        <f t="shared" si="81"/>
        <v>1.5080803844755994</v>
      </c>
      <c r="AM63">
        <f t="shared" si="81"/>
        <v>1.4557437201589731</v>
      </c>
      <c r="AN63">
        <f t="shared" si="81"/>
        <v>1.4051301403174012</v>
      </c>
      <c r="AO63">
        <f t="shared" si="81"/>
        <v>1.3561829156942053</v>
      </c>
      <c r="AP63">
        <f t="shared" si="81"/>
        <v>1.3088471847340604</v>
      </c>
      <c r="AQ63">
        <f t="shared" si="81"/>
        <v>1.2630698920932091</v>
      </c>
      <c r="AR63">
        <f t="shared" si="81"/>
        <v>1.2187997291735684</v>
      </c>
      <c r="AS63">
        <f t="shared" si="81"/>
        <v>1.175987076614414</v>
      </c>
      <c r="AT63">
        <f t="shared" si="81"/>
        <v>1.1347998468852627</v>
      </c>
      <c r="AU63">
        <f t="shared" si="81"/>
        <v>1.0953804832091814</v>
      </c>
      <c r="AV63">
        <f t="shared" si="81"/>
        <v>1.057206424856683</v>
      </c>
      <c r="AW63">
        <f t="shared" si="81"/>
        <v>1.0203627947609846</v>
      </c>
      <c r="AX63">
        <f t="shared" si="81"/>
        <v>0.98480984940710103</v>
      </c>
      <c r="AY63">
        <f t="shared" si="81"/>
        <v>0.95049230174928168</v>
      </c>
      <c r="AZ63">
        <f t="shared" si="81"/>
        <v>0.91736907046309235</v>
      </c>
      <c r="BA63">
        <f t="shared" si="81"/>
        <v>0.88539897782192911</v>
      </c>
      <c r="BB63">
        <f t="shared" si="81"/>
        <v>0.85454184679220102</v>
      </c>
      <c r="BC63">
        <f t="shared" si="81"/>
        <v>0.82475906057337101</v>
      </c>
      <c r="BD63">
        <f t="shared" si="81"/>
        <v>0.79601333004311881</v>
      </c>
      <c r="BE63">
        <f t="shared" si="81"/>
        <v>0.76826864975043874</v>
      </c>
      <c r="BF63">
        <f t="shared" si="81"/>
        <v>0.74149026275957342</v>
      </c>
      <c r="BG63">
        <f t="shared" si="81"/>
        <v>0.71564461571656612</v>
      </c>
      <c r="BH63">
        <f t="shared" si="81"/>
        <v>0.69069931713572075</v>
      </c>
      <c r="BI63">
        <f t="shared" si="81"/>
        <v>0.66662309737803849</v>
      </c>
      <c r="BJ63">
        <f t="shared" si="81"/>
        <v>0.64338576987820184</v>
      </c>
      <c r="BK63">
        <f t="shared" si="81"/>
        <v>0.62095819371927674</v>
      </c>
      <c r="BL63">
        <f t="shared" si="81"/>
        <v>0.59931223750211904</v>
      </c>
      <c r="BM63">
        <f t="shared" si="81"/>
        <v>0.57842074445912617</v>
      </c>
      <c r="BN63">
        <f t="shared" si="81"/>
        <v>0.55825749877088782</v>
      </c>
      <c r="BO63">
        <f t="shared" si="81"/>
        <v>0.53879719304438689</v>
      </c>
      <c r="BP63">
        <f t="shared" si="81"/>
        <v>0.52001539691270082</v>
      </c>
      <c r="BQ63">
        <f t="shared" si="81"/>
        <v>0.50188852671762296</v>
      </c>
      <c r="BR63">
        <f t="shared" si="81"/>
        <v>0.48439381623793204</v>
      </c>
      <c r="BS63">
        <f t="shared" si="81"/>
        <v>0.46750907105916162</v>
      </c>
      <c r="BT63">
        <f t="shared" si="81"/>
        <v>0.45121271199331769</v>
      </c>
      <c r="BU63">
        <f t="shared" si="81"/>
        <v>0.43548442336402488</v>
      </c>
      <c r="BV63">
        <f t="shared" si="81"/>
        <v>0.42030438521151625</v>
      </c>
      <c r="BW63">
        <f t="shared" si="81"/>
        <v>0.40565347526127793</v>
      </c>
      <c r="BX63">
        <f t="shared" si="81"/>
        <v>0.39151325637060025</v>
      </c>
      <c r="BY63">
        <f t="shared" si="81"/>
        <v>0.37786592853915102</v>
      </c>
      <c r="BZ63">
        <f t="shared" si="81"/>
        <v>0.3646943118304915</v>
      </c>
      <c r="CA63">
        <f t="shared" si="81"/>
        <v>0.35198182539287526</v>
      </c>
      <c r="CB63">
        <f t="shared" si="81"/>
        <v>0.33971246609135097</v>
      </c>
      <c r="CC63">
        <f t="shared" si="81"/>
        <v>0.32787078844982565</v>
      </c>
      <c r="CD63">
        <f t="shared" si="81"/>
        <v>0.31644188524290784</v>
      </c>
      <c r="CE63">
        <f t="shared" si="81"/>
        <v>0.30541136873780378</v>
      </c>
      <c r="CF63">
        <f t="shared" si="82"/>
        <v>0.29476535259763453</v>
      </c>
      <c r="CG63">
        <f t="shared" si="82"/>
        <v>0.28449043441474448</v>
      </c>
      <c r="CH63">
        <f t="shared" si="82"/>
        <v>0.27457367885176354</v>
      </c>
      <c r="CI63">
        <f t="shared" si="82"/>
        <v>0.26500260136982184</v>
      </c>
      <c r="CJ63">
        <f t="shared" si="82"/>
        <v>0.25576515252339044</v>
      </c>
      <c r="CK63">
        <f t="shared" si="79"/>
        <v>0.24684970280201554</v>
      </c>
      <c r="CL63">
        <f t="shared" si="79"/>
        <v>0.23824502799992048</v>
      </c>
      <c r="CM63">
        <f t="shared" si="79"/>
        <v>0.22994029509510183</v>
      </c>
      <c r="CN63">
        <f t="shared" si="79"/>
        <v>0.221925048620184</v>
      </c>
      <c r="CO63">
        <f t="shared" si="79"/>
        <v>0.2141891975079192</v>
      </c>
      <c r="CP63">
        <f t="shared" si="79"/>
        <v>0.2067230023948104</v>
      </c>
      <c r="CQ63">
        <f t="shared" si="79"/>
        <v>0.19951706336691022</v>
      </c>
      <c r="CR63">
        <f t="shared" si="79"/>
        <v>0.19256230835125246</v>
      </c>
      <c r="CS63">
        <f t="shared" si="79"/>
        <v>0.18584998180425602</v>
      </c>
      <c r="CT63">
        <f t="shared" si="79"/>
        <v>0.17937163312366147</v>
      </c>
      <c r="CU63">
        <f t="shared" si="79"/>
        <v>0.17311910632708316</v>
      </c>
      <c r="CV63">
        <f t="shared" si="79"/>
        <v>0.16708452974706509</v>
      </c>
      <c r="CW63">
        <f t="shared" si="79"/>
        <v>0.16126030609398959</v>
      </c>
      <c r="CX63">
        <f t="shared" si="79"/>
        <v>0.1556391029035934</v>
      </c>
      <c r="CY63">
        <f t="shared" si="79"/>
        <v>0.15021384330534995</v>
      </c>
      <c r="CZ63">
        <f t="shared" si="79"/>
        <v>0.14497769711236946</v>
      </c>
    </row>
    <row r="64" spans="3:104" ht="14.25" customHeight="1">
      <c r="C64">
        <v>18</v>
      </c>
      <c r="D64" s="3">
        <f t="shared" si="33"/>
        <v>2.5826686252312503</v>
      </c>
      <c r="E64">
        <f t="shared" si="37"/>
        <v>2.5826686252312507</v>
      </c>
      <c r="F64">
        <f t="shared" si="83"/>
        <v>2.5826686252312507</v>
      </c>
      <c r="G64">
        <f t="shared" si="83"/>
        <v>2.5826686252312507</v>
      </c>
      <c r="H64">
        <f t="shared" si="83"/>
        <v>2.5826686252312507</v>
      </c>
      <c r="I64">
        <f t="shared" si="83"/>
        <v>2.5826686252312507</v>
      </c>
      <c r="J64">
        <f t="shared" si="83"/>
        <v>2.5826686252312507</v>
      </c>
      <c r="K64">
        <f t="shared" si="83"/>
        <v>2.5826686252312507</v>
      </c>
      <c r="L64">
        <f t="shared" si="83"/>
        <v>2.5826686252312507</v>
      </c>
      <c r="M64">
        <f t="shared" si="80"/>
        <v>2.5826686252312507</v>
      </c>
      <c r="N64">
        <f t="shared" si="80"/>
        <v>2.5826686252312507</v>
      </c>
      <c r="O64">
        <f t="shared" si="80"/>
        <v>2.5826686252312507</v>
      </c>
      <c r="P64">
        <f t="shared" si="80"/>
        <v>2.5826686252312525</v>
      </c>
      <c r="Q64">
        <f t="shared" si="80"/>
        <v>2.5826686252312525</v>
      </c>
      <c r="R64">
        <f t="shared" si="80"/>
        <v>2.5826686252312525</v>
      </c>
      <c r="S64">
        <f t="shared" si="83"/>
        <v>2.5826686252312525</v>
      </c>
      <c r="T64">
        <f t="shared" si="81"/>
        <v>2.5826686252312525</v>
      </c>
      <c r="U64">
        <f t="shared" si="81"/>
        <v>2.5826686252312525</v>
      </c>
      <c r="V64">
        <f t="shared" si="81"/>
        <v>2.4111180668392498</v>
      </c>
      <c r="W64">
        <f t="shared" si="81"/>
        <v>2.055199771021393</v>
      </c>
      <c r="X64">
        <f t="shared" si="81"/>
        <v>2.0348607368184379</v>
      </c>
      <c r="Y64">
        <f t="shared" si="81"/>
        <v>1.9692553330748013</v>
      </c>
      <c r="Z64">
        <f t="shared" si="81"/>
        <v>1.8995534130787668</v>
      </c>
      <c r="AA64">
        <f t="shared" si="81"/>
        <v>1.8351675965912493</v>
      </c>
      <c r="AB64">
        <f t="shared" si="81"/>
        <v>1.7726658989707713</v>
      </c>
      <c r="AC64">
        <f t="shared" si="81"/>
        <v>1.7121313585997937</v>
      </c>
      <c r="AD64">
        <f t="shared" si="81"/>
        <v>1.6536150750672474</v>
      </c>
      <c r="AE64">
        <f t="shared" si="81"/>
        <v>1.5970250025138144</v>
      </c>
      <c r="AF64">
        <f t="shared" si="81"/>
        <v>1.5422970170160175</v>
      </c>
      <c r="AG64">
        <f t="shared" si="81"/>
        <v>1.4893710322208911</v>
      </c>
      <c r="AH64">
        <f t="shared" si="81"/>
        <v>1.4381875474059482</v>
      </c>
      <c r="AI64">
        <f t="shared" si="81"/>
        <v>1.3886891705999744</v>
      </c>
      <c r="AJ64">
        <f t="shared" si="81"/>
        <v>1.3408204342280594</v>
      </c>
      <c r="AK64">
        <f t="shared" si="81"/>
        <v>1.29452768460811</v>
      </c>
      <c r="AL64">
        <f t="shared" si="81"/>
        <v>1.249759035052767</v>
      </c>
      <c r="AM64">
        <f t="shared" si="81"/>
        <v>1.2064643075804797</v>
      </c>
      <c r="AN64">
        <f t="shared" si="81"/>
        <v>1.1645949761271785</v>
      </c>
      <c r="AO64">
        <f t="shared" si="81"/>
        <v>1.124104112253921</v>
      </c>
      <c r="AP64">
        <f t="shared" si="81"/>
        <v>1.0849463325553643</v>
      </c>
      <c r="AQ64">
        <f t="shared" si="81"/>
        <v>1.0470777477872484</v>
      </c>
      <c r="AR64">
        <f t="shared" si="81"/>
        <v>1.0104559136745672</v>
      </c>
      <c r="AS64">
        <f t="shared" si="81"/>
        <v>0.97503978333885477</v>
      </c>
      <c r="AT64">
        <f t="shared" si="81"/>
        <v>0.9407896612915313</v>
      </c>
      <c r="AU64">
        <f t="shared" si="81"/>
        <v>0.90783987750821016</v>
      </c>
      <c r="AV64">
        <f t="shared" si="81"/>
        <v>0.87630438656734511</v>
      </c>
      <c r="AW64">
        <f t="shared" si="81"/>
        <v>0.84576513988534652</v>
      </c>
      <c r="AX64">
        <f t="shared" si="81"/>
        <v>0.81629023580878768</v>
      </c>
      <c r="AY64">
        <f t="shared" si="81"/>
        <v>0.78784787952568092</v>
      </c>
      <c r="AZ64">
        <f t="shared" si="81"/>
        <v>0.76039384139942534</v>
      </c>
      <c r="BA64">
        <f t="shared" si="81"/>
        <v>0.73389525637047393</v>
      </c>
      <c r="BB64">
        <f t="shared" si="81"/>
        <v>0.70831918225754331</v>
      </c>
      <c r="BC64">
        <f t="shared" si="81"/>
        <v>0.68363347743376091</v>
      </c>
      <c r="BD64">
        <f t="shared" si="81"/>
        <v>0.65980724845869687</v>
      </c>
      <c r="BE64">
        <f t="shared" si="81"/>
        <v>0.63681066403449504</v>
      </c>
      <c r="BF64">
        <f t="shared" si="81"/>
        <v>0.61461491980035099</v>
      </c>
      <c r="BG64">
        <f t="shared" si="81"/>
        <v>0.59319221020765878</v>
      </c>
      <c r="BH64">
        <f t="shared" si="81"/>
        <v>0.57251569257325297</v>
      </c>
      <c r="BI64">
        <f t="shared" si="81"/>
        <v>0.55255945370857662</v>
      </c>
      <c r="BJ64">
        <f t="shared" si="81"/>
        <v>0.53329847790243079</v>
      </c>
      <c r="BK64">
        <f t="shared" si="81"/>
        <v>0.51470861590256145</v>
      </c>
      <c r="BL64">
        <f t="shared" si="81"/>
        <v>0.49676655497542144</v>
      </c>
      <c r="BM64">
        <f t="shared" si="81"/>
        <v>0.47944979000169524</v>
      </c>
      <c r="BN64">
        <f t="shared" si="81"/>
        <v>0.46273659556730096</v>
      </c>
      <c r="BO64">
        <f t="shared" si="81"/>
        <v>0.44660599901671028</v>
      </c>
      <c r="BP64">
        <f t="shared" si="81"/>
        <v>0.43103775443550951</v>
      </c>
      <c r="BQ64">
        <f t="shared" si="81"/>
        <v>0.41601231753016066</v>
      </c>
      <c r="BR64">
        <f t="shared" si="81"/>
        <v>0.40151082137409838</v>
      </c>
      <c r="BS64">
        <f t="shared" si="81"/>
        <v>0.38751505299034567</v>
      </c>
      <c r="BT64">
        <f t="shared" si="81"/>
        <v>0.37400725684732933</v>
      </c>
      <c r="BU64">
        <f t="shared" si="81"/>
        <v>0.36097016959465417</v>
      </c>
      <c r="BV64">
        <f t="shared" si="81"/>
        <v>0.34838753869121991</v>
      </c>
      <c r="BW64">
        <f t="shared" si="81"/>
        <v>0.336243508169213</v>
      </c>
      <c r="BX64">
        <f t="shared" si="81"/>
        <v>0.32452278020902237</v>
      </c>
      <c r="BY64">
        <f t="shared" si="81"/>
        <v>0.31321060509648024</v>
      </c>
      <c r="BZ64">
        <f t="shared" si="81"/>
        <v>0.30229274283132085</v>
      </c>
      <c r="CA64">
        <f t="shared" si="81"/>
        <v>0.29175544946439319</v>
      </c>
      <c r="CB64">
        <f t="shared" si="81"/>
        <v>0.28158546031430021</v>
      </c>
      <c r="CC64">
        <f t="shared" si="81"/>
        <v>0.2717699728730808</v>
      </c>
      <c r="CD64">
        <f t="shared" si="81"/>
        <v>0.26229663075986054</v>
      </c>
      <c r="CE64">
        <f t="shared" si="81"/>
        <v>0.2531535081943263</v>
      </c>
      <c r="CF64">
        <f t="shared" si="82"/>
        <v>0.24432909499024302</v>
      </c>
      <c r="CG64">
        <f t="shared" si="82"/>
        <v>0.23581228207810764</v>
      </c>
      <c r="CH64">
        <f t="shared" si="82"/>
        <v>0.22759234753179558</v>
      </c>
      <c r="CI64">
        <f t="shared" si="82"/>
        <v>0.21965894308141085</v>
      </c>
      <c r="CJ64">
        <f t="shared" si="82"/>
        <v>0.2120020810958575</v>
      </c>
      <c r="CK64">
        <f t="shared" si="79"/>
        <v>0.20461212201871237</v>
      </c>
      <c r="CL64">
        <f t="shared" si="79"/>
        <v>0.19747976224161246</v>
      </c>
      <c r="CM64">
        <f t="shared" si="79"/>
        <v>0.19059602239993639</v>
      </c>
      <c r="CN64">
        <f t="shared" si="79"/>
        <v>0.18395223607608147</v>
      </c>
      <c r="CO64">
        <f t="shared" si="79"/>
        <v>0.17754003889614722</v>
      </c>
      <c r="CP64">
        <f t="shared" si="79"/>
        <v>0.17135135800633539</v>
      </c>
      <c r="CQ64">
        <f t="shared" si="79"/>
        <v>0.16537840191584832</v>
      </c>
      <c r="CR64">
        <f t="shared" si="79"/>
        <v>0.15961365069352818</v>
      </c>
      <c r="CS64">
        <f t="shared" si="79"/>
        <v>0.15404984668100197</v>
      </c>
      <c r="CT64">
        <f t="shared" si="79"/>
        <v>0.14867998544340483</v>
      </c>
      <c r="CU64">
        <f t="shared" si="79"/>
        <v>0.14349730649892919</v>
      </c>
      <c r="CV64">
        <f t="shared" si="79"/>
        <v>0.13849528506166653</v>
      </c>
      <c r="CW64">
        <f t="shared" si="79"/>
        <v>0.13366762379765207</v>
      </c>
      <c r="CX64">
        <f t="shared" si="79"/>
        <v>0.12900824487519166</v>
      </c>
      <c r="CY64">
        <f t="shared" si="79"/>
        <v>0.12451128232287473</v>
      </c>
      <c r="CZ64">
        <f t="shared" si="79"/>
        <v>0.12017107464427997</v>
      </c>
    </row>
    <row r="65" spans="2:148" ht="14.25" customHeight="1">
      <c r="C65">
        <v>19</v>
      </c>
      <c r="D65" s="3">
        <f t="shared" si="33"/>
        <v>2.0661349001850002</v>
      </c>
      <c r="E65">
        <f t="shared" si="37"/>
        <v>2.0661349001850002</v>
      </c>
      <c r="F65">
        <f t="shared" si="83"/>
        <v>2.0661349001850007</v>
      </c>
      <c r="G65">
        <f t="shared" si="83"/>
        <v>2.0661349001850007</v>
      </c>
      <c r="H65">
        <f t="shared" si="83"/>
        <v>2.0661349001850007</v>
      </c>
      <c r="I65">
        <f t="shared" si="83"/>
        <v>2.0661349001850007</v>
      </c>
      <c r="J65">
        <f t="shared" si="83"/>
        <v>2.0661349001850007</v>
      </c>
      <c r="K65">
        <f t="shared" si="83"/>
        <v>2.0661349001850007</v>
      </c>
      <c r="L65">
        <f t="shared" si="83"/>
        <v>2.0661349001850007</v>
      </c>
      <c r="M65">
        <f t="shared" si="80"/>
        <v>2.0661349001850007</v>
      </c>
      <c r="N65">
        <f t="shared" si="80"/>
        <v>2.0661349001850007</v>
      </c>
      <c r="O65">
        <f t="shared" si="80"/>
        <v>2.0661349001850007</v>
      </c>
      <c r="P65">
        <f t="shared" si="80"/>
        <v>2.0661349001850007</v>
      </c>
      <c r="Q65">
        <f t="shared" si="80"/>
        <v>2.066134900185002</v>
      </c>
      <c r="R65">
        <f t="shared" si="80"/>
        <v>2.066134900185002</v>
      </c>
      <c r="S65">
        <f t="shared" si="83"/>
        <v>2.066134900185002</v>
      </c>
      <c r="T65">
        <f t="shared" si="81"/>
        <v>2.066134900185002</v>
      </c>
      <c r="U65">
        <f t="shared" si="81"/>
        <v>2.066134900185002</v>
      </c>
      <c r="V65">
        <f t="shared" si="81"/>
        <v>2.066134900185002</v>
      </c>
      <c r="W65">
        <f t="shared" si="81"/>
        <v>1.9288944534713999</v>
      </c>
      <c r="X65">
        <f t="shared" si="81"/>
        <v>1.6441598168171145</v>
      </c>
      <c r="Y65">
        <f t="shared" si="81"/>
        <v>1.6278885894547503</v>
      </c>
      <c r="Z65">
        <f t="shared" si="81"/>
        <v>1.5754042664598411</v>
      </c>
      <c r="AA65">
        <f t="shared" si="81"/>
        <v>1.5196427304630136</v>
      </c>
      <c r="AB65">
        <f t="shared" si="81"/>
        <v>1.4681340772729996</v>
      </c>
      <c r="AC65">
        <f t="shared" si="81"/>
        <v>1.4181327191766171</v>
      </c>
      <c r="AD65">
        <f t="shared" si="81"/>
        <v>1.3697050868798351</v>
      </c>
      <c r="AE65">
        <f t="shared" si="81"/>
        <v>1.3228920600537979</v>
      </c>
      <c r="AF65">
        <f t="shared" si="81"/>
        <v>1.2776200020110515</v>
      </c>
      <c r="AG65">
        <f t="shared" si="81"/>
        <v>1.2338376136128142</v>
      </c>
      <c r="AH65">
        <f t="shared" si="81"/>
        <v>1.1914968257767129</v>
      </c>
      <c r="AI65">
        <f t="shared" si="81"/>
        <v>1.1505500379247586</v>
      </c>
      <c r="AJ65">
        <f t="shared" si="81"/>
        <v>1.1109513364799797</v>
      </c>
      <c r="AK65">
        <f t="shared" si="81"/>
        <v>1.0726563473824475</v>
      </c>
      <c r="AL65">
        <f t="shared" si="81"/>
        <v>1.035622147686488</v>
      </c>
      <c r="AM65">
        <f t="shared" si="81"/>
        <v>0.99980722804221367</v>
      </c>
      <c r="AN65">
        <f t="shared" si="81"/>
        <v>0.96517144606438388</v>
      </c>
      <c r="AO65">
        <f t="shared" si="81"/>
        <v>0.93167598090174286</v>
      </c>
      <c r="AP65">
        <f t="shared" si="81"/>
        <v>0.89928328980313688</v>
      </c>
      <c r="AQ65">
        <f t="shared" si="81"/>
        <v>0.86795706604429146</v>
      </c>
      <c r="AR65">
        <f t="shared" si="81"/>
        <v>0.8376621982297987</v>
      </c>
      <c r="AS65">
        <f t="shared" si="81"/>
        <v>0.80836473093965378</v>
      </c>
      <c r="AT65">
        <f t="shared" si="81"/>
        <v>0.78003182667108384</v>
      </c>
      <c r="AU65">
        <f t="shared" si="81"/>
        <v>0.75263172903322506</v>
      </c>
      <c r="AV65">
        <f t="shared" si="81"/>
        <v>0.72627190200656822</v>
      </c>
      <c r="AW65">
        <f t="shared" si="81"/>
        <v>0.70104350925387615</v>
      </c>
      <c r="AX65">
        <f t="shared" si="81"/>
        <v>0.6766121119082773</v>
      </c>
      <c r="AY65">
        <f t="shared" si="81"/>
        <v>0.65303218864703017</v>
      </c>
      <c r="AZ65">
        <f t="shared" si="81"/>
        <v>0.63027830362054482</v>
      </c>
      <c r="BA65">
        <f t="shared" si="81"/>
        <v>0.60831507311954036</v>
      </c>
      <c r="BB65">
        <f t="shared" si="81"/>
        <v>0.58711620509637918</v>
      </c>
      <c r="BC65">
        <f t="shared" si="81"/>
        <v>0.56665534580603472</v>
      </c>
      <c r="BD65">
        <f t="shared" si="81"/>
        <v>0.5469067819470087</v>
      </c>
      <c r="BE65">
        <f t="shared" si="81"/>
        <v>0.52784579876695747</v>
      </c>
      <c r="BF65">
        <f t="shared" si="81"/>
        <v>0.50944853122759604</v>
      </c>
      <c r="BG65">
        <f t="shared" si="81"/>
        <v>0.49169193584028081</v>
      </c>
      <c r="BH65">
        <f t="shared" si="81"/>
        <v>0.47455376816612704</v>
      </c>
      <c r="BI65">
        <f t="shared" si="81"/>
        <v>0.45801255405860242</v>
      </c>
      <c r="BJ65">
        <f t="shared" si="81"/>
        <v>0.44204756296686132</v>
      </c>
      <c r="BK65">
        <f t="shared" si="81"/>
        <v>0.42663878232194463</v>
      </c>
      <c r="BL65">
        <f t="shared" si="81"/>
        <v>0.41176689272204919</v>
      </c>
      <c r="BM65">
        <f t="shared" si="81"/>
        <v>0.39741324398033717</v>
      </c>
      <c r="BN65">
        <f t="shared" si="81"/>
        <v>0.38355983200135624</v>
      </c>
      <c r="BO65">
        <f t="shared" si="81"/>
        <v>0.37018927645384081</v>
      </c>
      <c r="BP65">
        <f t="shared" si="81"/>
        <v>0.35728479921336825</v>
      </c>
      <c r="BQ65">
        <f t="shared" si="81"/>
        <v>0.34483020354840765</v>
      </c>
      <c r="BR65">
        <f t="shared" si="81"/>
        <v>0.33280985402412855</v>
      </c>
      <c r="BS65">
        <f t="shared" si="81"/>
        <v>0.3212086570992787</v>
      </c>
      <c r="BT65">
        <f t="shared" si="81"/>
        <v>0.31001204239227653</v>
      </c>
      <c r="BU65">
        <f t="shared" si="81"/>
        <v>0.29920580547786346</v>
      </c>
      <c r="BV65">
        <f t="shared" si="81"/>
        <v>0.28877613567572336</v>
      </c>
      <c r="BW65">
        <f t="shared" si="81"/>
        <v>0.27871003095297592</v>
      </c>
      <c r="BX65">
        <f t="shared" si="81"/>
        <v>0.26899480653537039</v>
      </c>
      <c r="BY65">
        <f t="shared" si="81"/>
        <v>0.25961822416721791</v>
      </c>
      <c r="BZ65">
        <f t="shared" si="81"/>
        <v>0.25056848407718418</v>
      </c>
      <c r="CA65">
        <f t="shared" si="81"/>
        <v>0.2418341942650567</v>
      </c>
      <c r="CB65">
        <f t="shared" si="81"/>
        <v>0.23340435957151456</v>
      </c>
      <c r="CC65">
        <f t="shared" si="81"/>
        <v>0.22526836825144017</v>
      </c>
      <c r="CD65">
        <f t="shared" si="81"/>
        <v>0.21741597829846465</v>
      </c>
      <c r="CE65">
        <f t="shared" ref="CE65:CE70" si="84">CD64*(1-$E27)</f>
        <v>0.20983730460788844</v>
      </c>
      <c r="CF65">
        <f t="shared" si="82"/>
        <v>0.20252280655546107</v>
      </c>
      <c r="CG65">
        <f t="shared" si="82"/>
        <v>0.19546327599219443</v>
      </c>
      <c r="CH65">
        <f t="shared" si="82"/>
        <v>0.18864982566248611</v>
      </c>
      <c r="CI65">
        <f t="shared" si="82"/>
        <v>0.18207387802543648</v>
      </c>
      <c r="CJ65">
        <f t="shared" si="82"/>
        <v>0.17572715446512868</v>
      </c>
      <c r="CK65">
        <f t="shared" si="79"/>
        <v>0.16960166487668601</v>
      </c>
      <c r="CL65">
        <f t="shared" si="79"/>
        <v>0.1636896976149699</v>
      </c>
      <c r="CM65">
        <f t="shared" si="79"/>
        <v>0.15798380979328996</v>
      </c>
      <c r="CN65">
        <f t="shared" si="79"/>
        <v>0.15247681791994913</v>
      </c>
      <c r="CO65">
        <f t="shared" si="79"/>
        <v>0.14716178886086517</v>
      </c>
      <c r="CP65">
        <f t="shared" si="79"/>
        <v>0.14203203111691778</v>
      </c>
      <c r="CQ65">
        <f t="shared" si="79"/>
        <v>0.1370810864050683</v>
      </c>
      <c r="CR65">
        <f t="shared" si="79"/>
        <v>0.13230272153267866</v>
      </c>
      <c r="CS65">
        <f t="shared" si="79"/>
        <v>0.12769092055482253</v>
      </c>
      <c r="CT65">
        <f t="shared" si="79"/>
        <v>0.12323987734480157</v>
      </c>
      <c r="CU65">
        <f t="shared" si="79"/>
        <v>0.11894398835472386</v>
      </c>
      <c r="CV65">
        <f t="shared" si="79"/>
        <v>0.11479784519914336</v>
      </c>
      <c r="CW65">
        <f t="shared" si="79"/>
        <v>0.11079622804933323</v>
      </c>
      <c r="CX65">
        <f t="shared" si="79"/>
        <v>0.10693409903812166</v>
      </c>
      <c r="CY65">
        <f t="shared" si="79"/>
        <v>0.10320659590015334</v>
      </c>
      <c r="CZ65">
        <f t="shared" si="79"/>
        <v>9.9609025858299782E-2</v>
      </c>
    </row>
    <row r="66" spans="2:148" ht="14.25" customHeight="1">
      <c r="C66">
        <v>20</v>
      </c>
      <c r="D66" s="3">
        <f t="shared" si="33"/>
        <v>1.6529079201480004</v>
      </c>
      <c r="E66">
        <f t="shared" si="37"/>
        <v>1.6529079201480004</v>
      </c>
      <c r="F66">
        <f t="shared" si="83"/>
        <v>1.6529079201480004</v>
      </c>
      <c r="G66">
        <f t="shared" si="83"/>
        <v>1.6529079201480006</v>
      </c>
      <c r="H66">
        <f t="shared" si="83"/>
        <v>1.6529079201480006</v>
      </c>
      <c r="I66">
        <f t="shared" si="83"/>
        <v>1.6529079201480006</v>
      </c>
      <c r="J66">
        <f t="shared" si="83"/>
        <v>1.6529079201480006</v>
      </c>
      <c r="K66">
        <f t="shared" si="83"/>
        <v>1.6529079201480006</v>
      </c>
      <c r="L66">
        <f t="shared" si="83"/>
        <v>1.6529079201480006</v>
      </c>
      <c r="M66">
        <f t="shared" si="80"/>
        <v>1.6529079201480006</v>
      </c>
      <c r="N66">
        <f t="shared" si="80"/>
        <v>1.6529079201480006</v>
      </c>
      <c r="O66">
        <f t="shared" si="80"/>
        <v>1.6529079201480006</v>
      </c>
      <c r="P66">
        <f t="shared" si="80"/>
        <v>1.6529079201480006</v>
      </c>
      <c r="Q66">
        <f t="shared" si="80"/>
        <v>1.6529079201480006</v>
      </c>
      <c r="R66">
        <f t="shared" si="80"/>
        <v>1.6529079201480017</v>
      </c>
      <c r="S66">
        <f t="shared" si="83"/>
        <v>1.6529079201480017</v>
      </c>
      <c r="T66">
        <f t="shared" ref="T66:T70" si="85">S65*(1-$E28)</f>
        <v>1.6529079201480017</v>
      </c>
      <c r="U66">
        <f t="shared" ref="U66:U70" si="86">T65*(1-$E28)</f>
        <v>1.6529079201480017</v>
      </c>
      <c r="V66">
        <f t="shared" ref="V66:V70" si="87">U65*(1-$E28)</f>
        <v>1.6529079201480017</v>
      </c>
      <c r="W66">
        <f t="shared" ref="W66:W70" si="88">V65*(1-$E28)</f>
        <v>1.6529079201480017</v>
      </c>
      <c r="X66">
        <f t="shared" ref="X66:X70" si="89">W65*(1-$E28)</f>
        <v>1.54311556277712</v>
      </c>
      <c r="Y66">
        <f t="shared" ref="Y66:CD70" si="90">X65*(1-$E28)</f>
        <v>1.3153278534536916</v>
      </c>
      <c r="Z66">
        <f t="shared" si="90"/>
        <v>1.3023108715638003</v>
      </c>
      <c r="AA66">
        <f t="shared" ref="AA66:AA70" si="91">Z65*(1-$E28)</f>
        <v>1.2603234131678729</v>
      </c>
      <c r="AB66">
        <f t="shared" ref="AB66:AB70" si="92">AA65*(1-$E28)</f>
        <v>1.2157141843704109</v>
      </c>
      <c r="AC66">
        <f t="shared" ref="AC66:AC70" si="93">AB65*(1-$E28)</f>
        <v>1.1745072618183998</v>
      </c>
      <c r="AD66">
        <f t="shared" ref="AD66:AD70" si="94">AC65*(1-$E28)</f>
        <v>1.1345061753412937</v>
      </c>
      <c r="AE66">
        <f t="shared" ref="AE66:AE70" si="95">AD65*(1-$E28)</f>
        <v>1.0957640695038682</v>
      </c>
      <c r="AF66">
        <f t="shared" ref="AF66:AF70" si="96">AE65*(1-$E28)</f>
        <v>1.0583136480430384</v>
      </c>
      <c r="AG66">
        <f t="shared" si="90"/>
        <v>1.0220960016088412</v>
      </c>
      <c r="AH66">
        <f t="shared" ref="AH66:AH70" si="97">AG65*(1-$E28)</f>
        <v>0.98707009089025144</v>
      </c>
      <c r="AI66">
        <f t="shared" ref="AI66:AI70" si="98">AH65*(1-$E28)</f>
        <v>0.95319746062137034</v>
      </c>
      <c r="AJ66">
        <f t="shared" ref="AJ66:AJ70" si="99">AI65*(1-$E28)</f>
        <v>0.92044003033980692</v>
      </c>
      <c r="AK66">
        <f t="shared" ref="AK66:AK70" si="100">AJ65*(1-$E28)</f>
        <v>0.88876106918398379</v>
      </c>
      <c r="AL66">
        <f t="shared" ref="AL66:AL70" si="101">AK65*(1-$E28)</f>
        <v>0.85812507790595804</v>
      </c>
      <c r="AM66">
        <f t="shared" ref="AM66:AM70" si="102">AL65*(1-$E28)</f>
        <v>0.82849771814919038</v>
      </c>
      <c r="AN66">
        <f t="shared" si="90"/>
        <v>0.79984578243377102</v>
      </c>
      <c r="AO66">
        <f t="shared" ref="AO66:AO70" si="103">AN65*(1-$E28)</f>
        <v>0.77213715685150719</v>
      </c>
      <c r="AP66">
        <f t="shared" ref="AP66:AP70" si="104">AO65*(1-$E28)</f>
        <v>0.74534078472139431</v>
      </c>
      <c r="AQ66">
        <f t="shared" ref="AQ66:AQ70" si="105">AP65*(1-$E28)</f>
        <v>0.71942663184250955</v>
      </c>
      <c r="AR66">
        <f t="shared" ref="AR66:AR70" si="106">AQ65*(1-$E28)</f>
        <v>0.69436565283543317</v>
      </c>
      <c r="AS66">
        <f t="shared" ref="AS66:AS70" si="107">AR65*(1-$E28)</f>
        <v>0.67012975858383905</v>
      </c>
      <c r="AT66">
        <f t="shared" ref="AT66:AT70" si="108">AS65*(1-$E28)</f>
        <v>0.64669178475172306</v>
      </c>
      <c r="AU66">
        <f t="shared" si="90"/>
        <v>0.62402546133686709</v>
      </c>
      <c r="AV66">
        <f t="shared" ref="AV66:AV70" si="109">AU65*(1-$E28)</f>
        <v>0.60210538322658014</v>
      </c>
      <c r="AW66">
        <f t="shared" ref="AW66:AW70" si="110">AV65*(1-$E28)</f>
        <v>0.58101752160525455</v>
      </c>
      <c r="AX66">
        <f t="shared" ref="AX66:AX70" si="111">AW65*(1-$E28)</f>
        <v>0.56083480740310099</v>
      </c>
      <c r="AY66">
        <f t="shared" ref="AY66:AY70" si="112">AX65*(1-$E28)</f>
        <v>0.54128968952662182</v>
      </c>
      <c r="AZ66">
        <f t="shared" ref="AZ66:AZ70" si="113">AY65*(1-$E28)</f>
        <v>0.52242575091762411</v>
      </c>
      <c r="BA66">
        <f t="shared" ref="BA66:BA70" si="114">AZ65*(1-$E28)</f>
        <v>0.50422264289643592</v>
      </c>
      <c r="BB66">
        <f t="shared" si="90"/>
        <v>0.48665205849563231</v>
      </c>
      <c r="BC66">
        <f t="shared" ref="BC66:BC70" si="115">BB65*(1-$E28)</f>
        <v>0.46969296407710337</v>
      </c>
      <c r="BD66">
        <f t="shared" ref="BD66:BD70" si="116">BC65*(1-$E28)</f>
        <v>0.45332427664482777</v>
      </c>
      <c r="BE66">
        <f t="shared" ref="BE66:BE70" si="117">BD65*(1-$E28)</f>
        <v>0.43752542555760698</v>
      </c>
      <c r="BF66">
        <f t="shared" ref="BF66:BF70" si="118">BE65*(1-$E28)</f>
        <v>0.42227663901356599</v>
      </c>
      <c r="BG66">
        <f t="shared" ref="BG66:BG70" si="119">BF65*(1-$E28)</f>
        <v>0.40755882498207685</v>
      </c>
      <c r="BH66">
        <f t="shared" ref="BH66:BH70" si="120">BG65*(1-$E28)</f>
        <v>0.39335354867222466</v>
      </c>
      <c r="BI66">
        <f t="shared" si="90"/>
        <v>0.37964301453290167</v>
      </c>
      <c r="BJ66">
        <f t="shared" ref="BJ66:BJ70" si="121">BI65*(1-$E28)</f>
        <v>0.36641004324688198</v>
      </c>
      <c r="BK66">
        <f t="shared" ref="BK66:BK70" si="122">BJ65*(1-$E28)</f>
        <v>0.35363805037348905</v>
      </c>
      <c r="BL66">
        <f t="shared" ref="BL66:BL70" si="123">BK65*(1-$E28)</f>
        <v>0.34131102585755574</v>
      </c>
      <c r="BM66">
        <f t="shared" ref="BM66:BM70" si="124">BL65*(1-$E28)</f>
        <v>0.32941351417763937</v>
      </c>
      <c r="BN66">
        <f t="shared" ref="BN66:BN70" si="125">BM65*(1-$E28)</f>
        <v>0.31793059518426975</v>
      </c>
      <c r="BO66">
        <f t="shared" ref="BO66:BO70" si="126">BN65*(1-$E28)</f>
        <v>0.30684786560108501</v>
      </c>
      <c r="BP66">
        <f t="shared" si="90"/>
        <v>0.29615142116307264</v>
      </c>
      <c r="BQ66">
        <f t="shared" ref="BQ66:BQ70" si="127">BP65*(1-$E28)</f>
        <v>0.28582783937069461</v>
      </c>
      <c r="BR66">
        <f t="shared" ref="BR66:BR70" si="128">BQ65*(1-$E28)</f>
        <v>0.27586416283872611</v>
      </c>
      <c r="BS66">
        <f t="shared" ref="BS66:BS70" si="129">BR65*(1-$E28)</f>
        <v>0.26624788321930287</v>
      </c>
      <c r="BT66">
        <f t="shared" ref="BT66:BT70" si="130">BS65*(1-$E28)</f>
        <v>0.25696692567942298</v>
      </c>
      <c r="BU66">
        <f t="shared" ref="BU66:BU70" si="131">BT65*(1-$E28)</f>
        <v>0.24800963391382125</v>
      </c>
      <c r="BV66">
        <f t="shared" ref="BV66:BV70" si="132">BU65*(1-$E28)</f>
        <v>0.23936464438229077</v>
      </c>
      <c r="BW66">
        <f t="shared" si="90"/>
        <v>0.23102090854057869</v>
      </c>
      <c r="BX66">
        <f t="shared" ref="BX66:BX70" si="133">BW65*(1-$E28)</f>
        <v>0.22296802476238076</v>
      </c>
      <c r="BY66">
        <f t="shared" ref="BY66:BY70" si="134">BX65*(1-$E28)</f>
        <v>0.21519584522829632</v>
      </c>
      <c r="BZ66">
        <f t="shared" ref="BZ66:BZ70" si="135">BY65*(1-$E28)</f>
        <v>0.20769457933377433</v>
      </c>
      <c r="CA66">
        <f t="shared" ref="CA66:CA70" si="136">BZ65*(1-$E28)</f>
        <v>0.20045478726174737</v>
      </c>
      <c r="CB66">
        <f t="shared" ref="CB66:CB70" si="137">CA65*(1-$E28)</f>
        <v>0.19346735541204538</v>
      </c>
      <c r="CC66">
        <f t="shared" ref="CC66:CC70" si="138">CB65*(1-$E28)</f>
        <v>0.18672348765721167</v>
      </c>
      <c r="CD66">
        <f t="shared" si="90"/>
        <v>0.18021469460115214</v>
      </c>
      <c r="CE66">
        <f t="shared" si="84"/>
        <v>0.17393278263877174</v>
      </c>
      <c r="CF66">
        <f t="shared" si="82"/>
        <v>0.16786984368631075</v>
      </c>
      <c r="CG66">
        <f t="shared" si="82"/>
        <v>0.16201824524436886</v>
      </c>
      <c r="CH66">
        <f t="shared" si="82"/>
        <v>0.15637062079375555</v>
      </c>
      <c r="CI66">
        <f t="shared" si="82"/>
        <v>0.1509198605299889</v>
      </c>
      <c r="CJ66">
        <f t="shared" si="82"/>
        <v>0.14565910242034918</v>
      </c>
      <c r="CK66">
        <f t="shared" si="79"/>
        <v>0.14058172357210294</v>
      </c>
      <c r="CL66">
        <f t="shared" si="79"/>
        <v>0.13568133190134882</v>
      </c>
      <c r="CM66">
        <f t="shared" si="79"/>
        <v>0.13095175809197593</v>
      </c>
      <c r="CN66">
        <f t="shared" si="79"/>
        <v>0.12638704783463198</v>
      </c>
      <c r="CO66">
        <f t="shared" si="79"/>
        <v>0.12198145433595931</v>
      </c>
      <c r="CP66">
        <f t="shared" si="79"/>
        <v>0.11772943108869215</v>
      </c>
      <c r="CQ66">
        <f t="shared" si="79"/>
        <v>0.11362562489353423</v>
      </c>
      <c r="CR66">
        <f t="shared" si="79"/>
        <v>0.10966486912405465</v>
      </c>
      <c r="CS66">
        <f t="shared" si="79"/>
        <v>0.10584217722614293</v>
      </c>
      <c r="CT66">
        <f t="shared" si="79"/>
        <v>0.10215273644385803</v>
      </c>
      <c r="CU66">
        <f t="shared" si="79"/>
        <v>9.859190187584127E-2</v>
      </c>
      <c r="CV66">
        <f t="shared" si="79"/>
        <v>9.515519068377909E-2</v>
      </c>
      <c r="CW66">
        <f t="shared" si="79"/>
        <v>9.1838276159314697E-2</v>
      </c>
      <c r="CX66">
        <f t="shared" si="79"/>
        <v>8.8636982439466591E-2</v>
      </c>
      <c r="CY66">
        <f t="shared" si="79"/>
        <v>8.5547279230497333E-2</v>
      </c>
      <c r="CZ66">
        <f t="shared" si="79"/>
        <v>8.2565276720122677E-2</v>
      </c>
    </row>
    <row r="67" spans="2:148" ht="14.25" customHeight="1">
      <c r="C67">
        <v>21</v>
      </c>
      <c r="D67" s="3">
        <f t="shared" si="33"/>
        <v>1.3223263361184003</v>
      </c>
      <c r="E67">
        <f t="shared" si="37"/>
        <v>1.3223263361184003</v>
      </c>
      <c r="F67">
        <f t="shared" si="83"/>
        <v>1.3223263361184003</v>
      </c>
      <c r="G67">
        <f t="shared" si="83"/>
        <v>1.3223263361184003</v>
      </c>
      <c r="H67">
        <f t="shared" si="83"/>
        <v>1.3223263361184006</v>
      </c>
      <c r="I67">
        <f t="shared" si="83"/>
        <v>1.3223263361184006</v>
      </c>
      <c r="J67">
        <f t="shared" si="83"/>
        <v>1.3223263361184006</v>
      </c>
      <c r="K67">
        <f t="shared" si="83"/>
        <v>1.3223263361184006</v>
      </c>
      <c r="L67">
        <f t="shared" si="83"/>
        <v>1.3223263361184006</v>
      </c>
      <c r="M67">
        <f t="shared" si="80"/>
        <v>1.3223263361184006</v>
      </c>
      <c r="N67">
        <f t="shared" si="80"/>
        <v>1.3223263361184006</v>
      </c>
      <c r="O67">
        <f t="shared" si="80"/>
        <v>1.3223263361184006</v>
      </c>
      <c r="P67">
        <f t="shared" si="80"/>
        <v>1.3223263361184006</v>
      </c>
      <c r="Q67">
        <f t="shared" si="80"/>
        <v>1.3223263361184006</v>
      </c>
      <c r="R67">
        <f t="shared" si="80"/>
        <v>1.3223263361184006</v>
      </c>
      <c r="S67">
        <f t="shared" si="83"/>
        <v>1.3223263361184014</v>
      </c>
      <c r="T67">
        <f t="shared" si="85"/>
        <v>1.3223263361184014</v>
      </c>
      <c r="U67">
        <f t="shared" si="86"/>
        <v>1.3223263361184014</v>
      </c>
      <c r="V67">
        <f t="shared" si="87"/>
        <v>1.3223263361184014</v>
      </c>
      <c r="W67">
        <f t="shared" si="88"/>
        <v>1.3223263361184014</v>
      </c>
      <c r="X67">
        <f t="shared" si="89"/>
        <v>1.3223263361184014</v>
      </c>
      <c r="Y67">
        <f t="shared" si="90"/>
        <v>1.2344924502216961</v>
      </c>
      <c r="Z67">
        <f t="shared" si="90"/>
        <v>1.0522622827629533</v>
      </c>
      <c r="AA67">
        <f t="shared" si="91"/>
        <v>1.0418486972510403</v>
      </c>
      <c r="AB67">
        <f t="shared" si="92"/>
        <v>1.0082587305342983</v>
      </c>
      <c r="AC67">
        <f t="shared" si="93"/>
        <v>0.97257134749632879</v>
      </c>
      <c r="AD67">
        <f t="shared" si="94"/>
        <v>0.93960580945471994</v>
      </c>
      <c r="AE67">
        <f t="shared" si="95"/>
        <v>0.90760494027303507</v>
      </c>
      <c r="AF67">
        <f t="shared" si="96"/>
        <v>0.87661125560309461</v>
      </c>
      <c r="AG67">
        <f t="shared" si="90"/>
        <v>0.84665091843443074</v>
      </c>
      <c r="AH67">
        <f t="shared" si="97"/>
        <v>0.81767680128707299</v>
      </c>
      <c r="AI67">
        <f t="shared" si="98"/>
        <v>0.78965607271220117</v>
      </c>
      <c r="AJ67">
        <f t="shared" si="99"/>
        <v>0.76255796849709634</v>
      </c>
      <c r="AK67">
        <f t="shared" si="100"/>
        <v>0.73635202427184554</v>
      </c>
      <c r="AL67">
        <f t="shared" si="101"/>
        <v>0.71100885534718705</v>
      </c>
      <c r="AM67">
        <f t="shared" si="102"/>
        <v>0.68650006232476646</v>
      </c>
      <c r="AN67">
        <f t="shared" si="90"/>
        <v>0.6627981745193523</v>
      </c>
      <c r="AO67">
        <f t="shared" si="103"/>
        <v>0.63987662594701689</v>
      </c>
      <c r="AP67">
        <f t="shared" si="104"/>
        <v>0.61770972548120584</v>
      </c>
      <c r="AQ67">
        <f t="shared" si="105"/>
        <v>0.59627262777711543</v>
      </c>
      <c r="AR67">
        <f t="shared" si="106"/>
        <v>0.57554130547400761</v>
      </c>
      <c r="AS67">
        <f t="shared" si="107"/>
        <v>0.55549252226834656</v>
      </c>
      <c r="AT67">
        <f t="shared" si="108"/>
        <v>0.53610380686707126</v>
      </c>
      <c r="AU67">
        <f t="shared" si="90"/>
        <v>0.5173534278013785</v>
      </c>
      <c r="AV67">
        <f t="shared" si="109"/>
        <v>0.49922036906949369</v>
      </c>
      <c r="AW67">
        <f t="shared" si="110"/>
        <v>0.48168430658126415</v>
      </c>
      <c r="AX67">
        <f t="shared" si="111"/>
        <v>0.46481401728420368</v>
      </c>
      <c r="AY67">
        <f t="shared" si="112"/>
        <v>0.44866784592248082</v>
      </c>
      <c r="AZ67">
        <f t="shared" si="113"/>
        <v>0.43303175162129748</v>
      </c>
      <c r="BA67">
        <f t="shared" si="114"/>
        <v>0.41794060073409933</v>
      </c>
      <c r="BB67">
        <f t="shared" si="90"/>
        <v>0.40337811431714876</v>
      </c>
      <c r="BC67">
        <f t="shared" si="115"/>
        <v>0.38932164679650588</v>
      </c>
      <c r="BD67">
        <f t="shared" si="116"/>
        <v>0.37575437126168271</v>
      </c>
      <c r="BE67">
        <f t="shared" si="117"/>
        <v>0.36265942131586226</v>
      </c>
      <c r="BF67">
        <f t="shared" si="118"/>
        <v>0.3500203404460856</v>
      </c>
      <c r="BG67">
        <f t="shared" si="119"/>
        <v>0.33782131121085279</v>
      </c>
      <c r="BH67">
        <f t="shared" si="120"/>
        <v>0.32604705998566152</v>
      </c>
      <c r="BI67">
        <f t="shared" si="90"/>
        <v>0.31468283893777976</v>
      </c>
      <c r="BJ67">
        <f t="shared" si="121"/>
        <v>0.30371441162632135</v>
      </c>
      <c r="BK67">
        <f t="shared" si="122"/>
        <v>0.29312803459750558</v>
      </c>
      <c r="BL67">
        <f t="shared" si="123"/>
        <v>0.28291044029879125</v>
      </c>
      <c r="BM67">
        <f t="shared" si="124"/>
        <v>0.27304882068604458</v>
      </c>
      <c r="BN67">
        <f t="shared" si="125"/>
        <v>0.26353081134211148</v>
      </c>
      <c r="BO67">
        <f t="shared" si="126"/>
        <v>0.25434447614741579</v>
      </c>
      <c r="BP67">
        <f t="shared" si="90"/>
        <v>0.24547829248086803</v>
      </c>
      <c r="BQ67">
        <f t="shared" si="127"/>
        <v>0.23692113693045813</v>
      </c>
      <c r="BR67">
        <f t="shared" si="128"/>
        <v>0.22866227149655571</v>
      </c>
      <c r="BS67">
        <f t="shared" si="129"/>
        <v>0.2206913302709809</v>
      </c>
      <c r="BT67">
        <f t="shared" si="130"/>
        <v>0.2129983065754423</v>
      </c>
      <c r="BU67">
        <f t="shared" si="131"/>
        <v>0.20557354054353838</v>
      </c>
      <c r="BV67">
        <f t="shared" si="132"/>
        <v>0.19840770713105702</v>
      </c>
      <c r="BW67">
        <f t="shared" si="90"/>
        <v>0.19149171550583263</v>
      </c>
      <c r="BX67">
        <f t="shared" si="133"/>
        <v>0.18481672683246297</v>
      </c>
      <c r="BY67">
        <f t="shared" si="134"/>
        <v>0.17837441980990462</v>
      </c>
      <c r="BZ67">
        <f t="shared" si="135"/>
        <v>0.17215667618263708</v>
      </c>
      <c r="CA67">
        <f t="shared" si="136"/>
        <v>0.16615566346701949</v>
      </c>
      <c r="CB67">
        <f t="shared" si="137"/>
        <v>0.1603638298093979</v>
      </c>
      <c r="CC67">
        <f t="shared" si="138"/>
        <v>0.15477388432963632</v>
      </c>
      <c r="CD67">
        <f t="shared" si="90"/>
        <v>0.14937879012576935</v>
      </c>
      <c r="CE67">
        <f t="shared" si="84"/>
        <v>0.14417175568092172</v>
      </c>
      <c r="CF67">
        <f t="shared" si="82"/>
        <v>0.1391462261110174</v>
      </c>
      <c r="CG67">
        <f t="shared" si="82"/>
        <v>0.1342958749490486</v>
      </c>
      <c r="CH67">
        <f t="shared" si="82"/>
        <v>0.12961459619549509</v>
      </c>
      <c r="CI67">
        <f t="shared" si="82"/>
        <v>0.12509649663500444</v>
      </c>
      <c r="CJ67">
        <f t="shared" si="82"/>
        <v>0.12073588842399113</v>
      </c>
      <c r="CK67">
        <f t="shared" si="79"/>
        <v>0.11652728193627936</v>
      </c>
      <c r="CL67">
        <f t="shared" si="79"/>
        <v>0.11246537885768236</v>
      </c>
      <c r="CM67">
        <f t="shared" si="79"/>
        <v>0.10854506552107906</v>
      </c>
      <c r="CN67">
        <f t="shared" si="79"/>
        <v>0.10476140647358075</v>
      </c>
      <c r="CO67">
        <f t="shared" si="79"/>
        <v>0.10110963826770558</v>
      </c>
      <c r="CP67">
        <f t="shared" si="79"/>
        <v>9.7585163468767444E-2</v>
      </c>
      <c r="CQ67">
        <f t="shared" si="79"/>
        <v>9.418354487095372E-2</v>
      </c>
      <c r="CR67">
        <f t="shared" si="79"/>
        <v>9.090049991482739E-2</v>
      </c>
      <c r="CS67">
        <f t="shared" si="79"/>
        <v>8.7731895299243731E-2</v>
      </c>
      <c r="CT67">
        <f t="shared" si="79"/>
        <v>8.4673741780914358E-2</v>
      </c>
      <c r="CU67">
        <f t="shared" si="79"/>
        <v>8.172218915508643E-2</v>
      </c>
      <c r="CV67">
        <f t="shared" si="79"/>
        <v>7.8873521500673019E-2</v>
      </c>
      <c r="CW67">
        <f t="shared" si="79"/>
        <v>7.6124152547023274E-2</v>
      </c>
      <c r="CX67">
        <f t="shared" si="79"/>
        <v>7.3470620927451755E-2</v>
      </c>
      <c r="CY67">
        <f t="shared" si="79"/>
        <v>7.0909585951573276E-2</v>
      </c>
      <c r="CZ67">
        <f t="shared" si="79"/>
        <v>6.8437823384397869E-2</v>
      </c>
    </row>
    <row r="68" spans="2:148" ht="14.25" customHeight="1">
      <c r="C68">
        <v>22</v>
      </c>
      <c r="D68" s="3">
        <f t="shared" si="33"/>
        <v>1.0578610688947205</v>
      </c>
      <c r="E68">
        <f t="shared" si="37"/>
        <v>1.0578610688947203</v>
      </c>
      <c r="F68">
        <f t="shared" si="83"/>
        <v>1.0578610688947203</v>
      </c>
      <c r="G68">
        <f t="shared" si="83"/>
        <v>1.0578610688947203</v>
      </c>
      <c r="H68">
        <f t="shared" si="83"/>
        <v>1.0578610688947203</v>
      </c>
      <c r="I68">
        <f t="shared" si="83"/>
        <v>1.0578610688947205</v>
      </c>
      <c r="J68">
        <f t="shared" si="83"/>
        <v>1.0578610688947205</v>
      </c>
      <c r="K68">
        <f t="shared" si="83"/>
        <v>1.0578610688947205</v>
      </c>
      <c r="L68">
        <f t="shared" si="83"/>
        <v>1.0578610688947205</v>
      </c>
      <c r="M68">
        <f t="shared" si="80"/>
        <v>1.0578610688947205</v>
      </c>
      <c r="N68">
        <f t="shared" si="80"/>
        <v>1.0578610688947205</v>
      </c>
      <c r="O68">
        <f t="shared" si="80"/>
        <v>1.0578610688947205</v>
      </c>
      <c r="P68">
        <f t="shared" si="80"/>
        <v>1.0578610688947205</v>
      </c>
      <c r="Q68">
        <f t="shared" si="80"/>
        <v>1.0578610688947205</v>
      </c>
      <c r="R68">
        <f t="shared" si="80"/>
        <v>1.0578610688947205</v>
      </c>
      <c r="S68">
        <f t="shared" si="83"/>
        <v>1.0578610688947205</v>
      </c>
      <c r="T68">
        <f t="shared" si="85"/>
        <v>1.0578610688947212</v>
      </c>
      <c r="U68">
        <f t="shared" si="86"/>
        <v>1.0578610688947212</v>
      </c>
      <c r="V68">
        <f t="shared" si="87"/>
        <v>1.0578610688947212</v>
      </c>
      <c r="W68">
        <f t="shared" si="88"/>
        <v>1.0578610688947212</v>
      </c>
      <c r="X68">
        <f t="shared" si="89"/>
        <v>1.0578610688947212</v>
      </c>
      <c r="Y68">
        <f t="shared" si="90"/>
        <v>1.0578610688947212</v>
      </c>
      <c r="Z68">
        <f t="shared" si="90"/>
        <v>0.9875939601773569</v>
      </c>
      <c r="AA68">
        <f t="shared" si="91"/>
        <v>0.84180982621036271</v>
      </c>
      <c r="AB68">
        <f t="shared" si="92"/>
        <v>0.83347895780083237</v>
      </c>
      <c r="AC68">
        <f t="shared" si="93"/>
        <v>0.80660698442743861</v>
      </c>
      <c r="AD68">
        <f t="shared" si="94"/>
        <v>0.77805707799706303</v>
      </c>
      <c r="AE68">
        <f t="shared" si="95"/>
        <v>0.75168464756377595</v>
      </c>
      <c r="AF68">
        <f t="shared" si="96"/>
        <v>0.72608395221842814</v>
      </c>
      <c r="AG68">
        <f t="shared" si="90"/>
        <v>0.70128900448247578</v>
      </c>
      <c r="AH68">
        <f t="shared" si="97"/>
        <v>0.67732073474754462</v>
      </c>
      <c r="AI68">
        <f t="shared" si="98"/>
        <v>0.65414144102965843</v>
      </c>
      <c r="AJ68">
        <f t="shared" si="99"/>
        <v>0.63172485816976098</v>
      </c>
      <c r="AK68">
        <f t="shared" si="100"/>
        <v>0.61004637479767709</v>
      </c>
      <c r="AL68">
        <f t="shared" si="101"/>
        <v>0.5890816194174765</v>
      </c>
      <c r="AM68">
        <f t="shared" si="102"/>
        <v>0.56880708427774962</v>
      </c>
      <c r="AN68">
        <f t="shared" si="90"/>
        <v>0.54920004985981319</v>
      </c>
      <c r="AO68">
        <f t="shared" si="103"/>
        <v>0.53023853961548184</v>
      </c>
      <c r="AP68">
        <f t="shared" si="104"/>
        <v>0.51190130075761353</v>
      </c>
      <c r="AQ68">
        <f t="shared" si="105"/>
        <v>0.49416778038496467</v>
      </c>
      <c r="AR68">
        <f t="shared" si="106"/>
        <v>0.47701810222169239</v>
      </c>
      <c r="AS68">
        <f t="shared" si="107"/>
        <v>0.46043304437920612</v>
      </c>
      <c r="AT68">
        <f t="shared" si="108"/>
        <v>0.44439401781467724</v>
      </c>
      <c r="AU68">
        <f t="shared" si="90"/>
        <v>0.42888304549365702</v>
      </c>
      <c r="AV68">
        <f t="shared" si="109"/>
        <v>0.41388274224110283</v>
      </c>
      <c r="AW68">
        <f t="shared" si="110"/>
        <v>0.39937629525559498</v>
      </c>
      <c r="AX68">
        <f t="shared" si="111"/>
        <v>0.38534744526501136</v>
      </c>
      <c r="AY68">
        <f t="shared" si="112"/>
        <v>0.37185121382736297</v>
      </c>
      <c r="AZ68">
        <f t="shared" si="113"/>
        <v>0.35893427673798467</v>
      </c>
      <c r="BA68">
        <f t="shared" si="114"/>
        <v>0.34642540129703803</v>
      </c>
      <c r="BB68">
        <f t="shared" si="90"/>
        <v>0.33435248058727951</v>
      </c>
      <c r="BC68">
        <f t="shared" si="115"/>
        <v>0.32270249145371904</v>
      </c>
      <c r="BD68">
        <f t="shared" si="116"/>
        <v>0.31145731743720473</v>
      </c>
      <c r="BE68">
        <f t="shared" si="117"/>
        <v>0.30060349700934619</v>
      </c>
      <c r="BF68">
        <f t="shared" si="118"/>
        <v>0.29012753705268984</v>
      </c>
      <c r="BG68">
        <f t="shared" si="119"/>
        <v>0.28001627235686849</v>
      </c>
      <c r="BH68">
        <f t="shared" si="120"/>
        <v>0.27025704896868225</v>
      </c>
      <c r="BI68">
        <f t="shared" si="90"/>
        <v>0.26083764798852921</v>
      </c>
      <c r="BJ68">
        <f t="shared" si="121"/>
        <v>0.2517462711502238</v>
      </c>
      <c r="BK68">
        <f t="shared" si="122"/>
        <v>0.24297152930105709</v>
      </c>
      <c r="BL68">
        <f t="shared" si="123"/>
        <v>0.23450242767800447</v>
      </c>
      <c r="BM68">
        <f t="shared" si="124"/>
        <v>0.22632835223903303</v>
      </c>
      <c r="BN68">
        <f t="shared" si="125"/>
        <v>0.21843905654883566</v>
      </c>
      <c r="BO68">
        <f t="shared" si="126"/>
        <v>0.2108246490736892</v>
      </c>
      <c r="BP68">
        <f t="shared" si="90"/>
        <v>0.20347558091793264</v>
      </c>
      <c r="BQ68">
        <f t="shared" si="127"/>
        <v>0.19638263398469444</v>
      </c>
      <c r="BR68">
        <f t="shared" si="128"/>
        <v>0.18953690954436653</v>
      </c>
      <c r="BS68">
        <f t="shared" si="129"/>
        <v>0.18292981719724458</v>
      </c>
      <c r="BT68">
        <f t="shared" si="130"/>
        <v>0.17655306421678474</v>
      </c>
      <c r="BU68">
        <f t="shared" si="131"/>
        <v>0.17039864526035386</v>
      </c>
      <c r="BV68">
        <f t="shared" si="132"/>
        <v>0.16445883243483073</v>
      </c>
      <c r="BW68">
        <f t="shared" si="90"/>
        <v>0.15872616570484563</v>
      </c>
      <c r="BX68">
        <f t="shared" si="133"/>
        <v>0.15319337240466613</v>
      </c>
      <c r="BY68">
        <f t="shared" si="134"/>
        <v>0.14785338146597038</v>
      </c>
      <c r="BZ68">
        <f t="shared" si="135"/>
        <v>0.14269953584792369</v>
      </c>
      <c r="CA68">
        <f t="shared" si="136"/>
        <v>0.13772534094610966</v>
      </c>
      <c r="CB68">
        <f t="shared" si="137"/>
        <v>0.1329245307736156</v>
      </c>
      <c r="CC68">
        <f t="shared" si="138"/>
        <v>0.12829106384751832</v>
      </c>
      <c r="CD68">
        <f t="shared" si="90"/>
        <v>0.12381910746370905</v>
      </c>
      <c r="CE68">
        <f t="shared" si="84"/>
        <v>0.11950303210061548</v>
      </c>
      <c r="CF68">
        <f t="shared" si="82"/>
        <v>0.11533740454473738</v>
      </c>
      <c r="CG68">
        <f t="shared" si="82"/>
        <v>0.11131698088881392</v>
      </c>
      <c r="CH68">
        <f t="shared" si="82"/>
        <v>0.10743669995923888</v>
      </c>
      <c r="CI68">
        <f t="shared" si="82"/>
        <v>0.10369167695639608</v>
      </c>
      <c r="CJ68">
        <f t="shared" si="82"/>
        <v>0.10007719730800356</v>
      </c>
      <c r="CK68">
        <f t="shared" si="79"/>
        <v>9.658871073919291E-2</v>
      </c>
      <c r="CL68">
        <f t="shared" si="79"/>
        <v>9.3221825549023488E-2</v>
      </c>
      <c r="CM68">
        <f t="shared" si="79"/>
        <v>8.9972303086145899E-2</v>
      </c>
      <c r="CN68">
        <f t="shared" si="79"/>
        <v>8.6836052416863263E-2</v>
      </c>
      <c r="CO68">
        <f t="shared" si="79"/>
        <v>8.3809125178864602E-2</v>
      </c>
      <c r="CP68">
        <f t="shared" si="79"/>
        <v>8.0887710614164471E-2</v>
      </c>
      <c r="CQ68">
        <f t="shared" si="79"/>
        <v>7.8068130775013955E-2</v>
      </c>
      <c r="CR68">
        <f t="shared" si="79"/>
        <v>7.5346835896762984E-2</v>
      </c>
      <c r="CS68">
        <f t="shared" si="79"/>
        <v>7.2720399931861912E-2</v>
      </c>
      <c r="CT68">
        <f t="shared" si="79"/>
        <v>7.0185516239394993E-2</v>
      </c>
      <c r="CU68">
        <f t="shared" si="79"/>
        <v>6.7738993424731483E-2</v>
      </c>
      <c r="CV68">
        <f t="shared" si="79"/>
        <v>6.5377751324069144E-2</v>
      </c>
      <c r="CW68">
        <f t="shared" si="79"/>
        <v>6.3098817200538421E-2</v>
      </c>
      <c r="CX68">
        <f t="shared" si="79"/>
        <v>6.0899322037618622E-2</v>
      </c>
      <c r="CY68">
        <f t="shared" si="79"/>
        <v>5.8776496741961407E-2</v>
      </c>
      <c r="CZ68">
        <f t="shared" si="79"/>
        <v>5.6727668761258621E-2</v>
      </c>
    </row>
    <row r="69" spans="2:148" ht="14.25" customHeight="1">
      <c r="C69">
        <v>23</v>
      </c>
      <c r="D69" s="3">
        <f t="shared" si="33"/>
        <v>0.84628885511577645</v>
      </c>
      <c r="E69">
        <f t="shared" si="37"/>
        <v>0.84628885511577645</v>
      </c>
      <c r="F69">
        <f t="shared" si="83"/>
        <v>0.84628885511577634</v>
      </c>
      <c r="G69">
        <f t="shared" si="83"/>
        <v>0.84628885511577634</v>
      </c>
      <c r="H69">
        <f t="shared" si="83"/>
        <v>0.84628885511577634</v>
      </c>
      <c r="I69">
        <f t="shared" si="83"/>
        <v>0.84628885511577634</v>
      </c>
      <c r="J69">
        <f t="shared" si="83"/>
        <v>0.84628885511577645</v>
      </c>
      <c r="K69">
        <f t="shared" si="83"/>
        <v>0.84628885511577645</v>
      </c>
      <c r="L69">
        <f t="shared" si="83"/>
        <v>0.84628885511577645</v>
      </c>
      <c r="M69">
        <f t="shared" si="80"/>
        <v>0.84628885511577645</v>
      </c>
      <c r="N69">
        <f t="shared" si="80"/>
        <v>0.84628885511577645</v>
      </c>
      <c r="O69">
        <f t="shared" si="80"/>
        <v>0.84628885511577645</v>
      </c>
      <c r="P69">
        <f t="shared" si="80"/>
        <v>0.84628885511577645</v>
      </c>
      <c r="Q69">
        <f t="shared" si="80"/>
        <v>0.84628885511577645</v>
      </c>
      <c r="R69">
        <f t="shared" si="80"/>
        <v>0.84628885511577645</v>
      </c>
      <c r="S69">
        <f t="shared" si="83"/>
        <v>0.84628885511577645</v>
      </c>
      <c r="T69">
        <f t="shared" si="85"/>
        <v>0.84628885511577645</v>
      </c>
      <c r="U69">
        <f t="shared" si="86"/>
        <v>0.84628885511577701</v>
      </c>
      <c r="V69">
        <f t="shared" si="87"/>
        <v>0.84628885511577701</v>
      </c>
      <c r="W69">
        <f t="shared" si="88"/>
        <v>0.84628885511577701</v>
      </c>
      <c r="X69">
        <f t="shared" si="89"/>
        <v>0.84628885511577701</v>
      </c>
      <c r="Y69">
        <f t="shared" si="90"/>
        <v>0.84628885511577701</v>
      </c>
      <c r="Z69">
        <f t="shared" si="90"/>
        <v>0.84628885511577701</v>
      </c>
      <c r="AA69">
        <f t="shared" si="91"/>
        <v>0.79007516814188561</v>
      </c>
      <c r="AB69">
        <f t="shared" si="92"/>
        <v>0.67344786096829024</v>
      </c>
      <c r="AC69">
        <f t="shared" si="93"/>
        <v>0.66678316624066591</v>
      </c>
      <c r="AD69">
        <f t="shared" si="94"/>
        <v>0.64528558754195098</v>
      </c>
      <c r="AE69">
        <f t="shared" si="95"/>
        <v>0.62244566239765042</v>
      </c>
      <c r="AF69">
        <f t="shared" si="96"/>
        <v>0.60134771805102083</v>
      </c>
      <c r="AG69">
        <f t="shared" si="90"/>
        <v>0.58086716177474251</v>
      </c>
      <c r="AH69">
        <f t="shared" si="97"/>
        <v>0.56103120358598069</v>
      </c>
      <c r="AI69">
        <f t="shared" si="98"/>
        <v>0.54185658779803569</v>
      </c>
      <c r="AJ69">
        <f t="shared" si="99"/>
        <v>0.52331315282372681</v>
      </c>
      <c r="AK69">
        <f t="shared" si="100"/>
        <v>0.50537988653580879</v>
      </c>
      <c r="AL69">
        <f t="shared" si="101"/>
        <v>0.4880370998381417</v>
      </c>
      <c r="AM69">
        <f t="shared" si="102"/>
        <v>0.47126529553398122</v>
      </c>
      <c r="AN69">
        <f t="shared" si="90"/>
        <v>0.45504566742219971</v>
      </c>
      <c r="AO69">
        <f t="shared" si="103"/>
        <v>0.43936003988785055</v>
      </c>
      <c r="AP69">
        <f t="shared" si="104"/>
        <v>0.42419083169238547</v>
      </c>
      <c r="AQ69">
        <f t="shared" si="105"/>
        <v>0.40952104060609085</v>
      </c>
      <c r="AR69">
        <f t="shared" si="106"/>
        <v>0.39533422430797177</v>
      </c>
      <c r="AS69">
        <f t="shared" si="107"/>
        <v>0.38161448177735391</v>
      </c>
      <c r="AT69">
        <f t="shared" si="108"/>
        <v>0.36834643550336493</v>
      </c>
      <c r="AU69">
        <f t="shared" si="90"/>
        <v>0.35551521425174182</v>
      </c>
      <c r="AV69">
        <f t="shared" si="109"/>
        <v>0.34310643639492566</v>
      </c>
      <c r="AW69">
        <f t="shared" si="110"/>
        <v>0.33110619379288231</v>
      </c>
      <c r="AX69">
        <f t="shared" si="111"/>
        <v>0.31950103620447601</v>
      </c>
      <c r="AY69">
        <f t="shared" si="112"/>
        <v>0.3082779562120091</v>
      </c>
      <c r="AZ69">
        <f t="shared" si="113"/>
        <v>0.29748097106189036</v>
      </c>
      <c r="BA69">
        <f t="shared" si="114"/>
        <v>0.28714742139038774</v>
      </c>
      <c r="BB69">
        <f t="shared" si="90"/>
        <v>0.27714032103763042</v>
      </c>
      <c r="BC69">
        <f t="shared" si="115"/>
        <v>0.26748198446982363</v>
      </c>
      <c r="BD69">
        <f t="shared" si="116"/>
        <v>0.25816199316297522</v>
      </c>
      <c r="BE69">
        <f t="shared" si="117"/>
        <v>0.24916585394976379</v>
      </c>
      <c r="BF69">
        <f t="shared" si="118"/>
        <v>0.24048279760747696</v>
      </c>
      <c r="BG69">
        <f t="shared" si="119"/>
        <v>0.23210202964215187</v>
      </c>
      <c r="BH69">
        <f t="shared" si="120"/>
        <v>0.2240130178854948</v>
      </c>
      <c r="BI69">
        <f t="shared" si="90"/>
        <v>0.21620563917494581</v>
      </c>
      <c r="BJ69">
        <f t="shared" si="121"/>
        <v>0.20867011839082339</v>
      </c>
      <c r="BK69">
        <f t="shared" si="122"/>
        <v>0.20139701692017906</v>
      </c>
      <c r="BL69">
        <f t="shared" si="123"/>
        <v>0.19437722344084568</v>
      </c>
      <c r="BM69">
        <f t="shared" si="124"/>
        <v>0.18760194214240358</v>
      </c>
      <c r="BN69">
        <f t="shared" si="125"/>
        <v>0.18106268179122642</v>
      </c>
      <c r="BO69">
        <f t="shared" si="126"/>
        <v>0.17475124523906854</v>
      </c>
      <c r="BP69">
        <f t="shared" si="90"/>
        <v>0.16865971925895137</v>
      </c>
      <c r="BQ69">
        <f t="shared" si="127"/>
        <v>0.16278046473434613</v>
      </c>
      <c r="BR69">
        <f t="shared" si="128"/>
        <v>0.15710610718775556</v>
      </c>
      <c r="BS69">
        <f t="shared" si="129"/>
        <v>0.15162952763549323</v>
      </c>
      <c r="BT69">
        <f t="shared" si="130"/>
        <v>0.14634385375779566</v>
      </c>
      <c r="BU69">
        <f t="shared" si="131"/>
        <v>0.14124245137342781</v>
      </c>
      <c r="BV69">
        <f t="shared" si="132"/>
        <v>0.1363189162082831</v>
      </c>
      <c r="BW69">
        <f t="shared" si="90"/>
        <v>0.13156706594786458</v>
      </c>
      <c r="BX69">
        <f t="shared" si="133"/>
        <v>0.12698093256387652</v>
      </c>
      <c r="BY69">
        <f t="shared" si="134"/>
        <v>0.12255469792373291</v>
      </c>
      <c r="BZ69">
        <f t="shared" si="135"/>
        <v>0.11828270517277631</v>
      </c>
      <c r="CA69">
        <f t="shared" si="136"/>
        <v>0.11415962867833895</v>
      </c>
      <c r="CB69">
        <f t="shared" si="137"/>
        <v>0.11018027275688774</v>
      </c>
      <c r="CC69">
        <f t="shared" si="138"/>
        <v>0.10633962461889249</v>
      </c>
      <c r="CD69">
        <f t="shared" si="90"/>
        <v>0.10263285107801466</v>
      </c>
      <c r="CE69">
        <f t="shared" si="84"/>
        <v>9.9055285970967244E-2</v>
      </c>
      <c r="CF69">
        <f t="shared" si="82"/>
        <v>9.5602425680492389E-2</v>
      </c>
      <c r="CG69">
        <f t="shared" si="82"/>
        <v>9.2269923635789911E-2</v>
      </c>
      <c r="CH69">
        <f t="shared" si="82"/>
        <v>8.905358471105114E-2</v>
      </c>
      <c r="CI69">
        <f t="shared" si="82"/>
        <v>8.5949359967391115E-2</v>
      </c>
      <c r="CJ69">
        <f t="shared" si="82"/>
        <v>8.295334156511687E-2</v>
      </c>
      <c r="CK69">
        <f t="shared" si="79"/>
        <v>8.0061757846402848E-2</v>
      </c>
      <c r="CL69">
        <f t="shared" si="79"/>
        <v>7.7270968591354336E-2</v>
      </c>
      <c r="CM69">
        <f t="shared" si="79"/>
        <v>7.4577460439218798E-2</v>
      </c>
      <c r="CN69">
        <f t="shared" si="79"/>
        <v>7.1977842468916725E-2</v>
      </c>
      <c r="CO69">
        <f t="shared" si="79"/>
        <v>6.9468841933490608E-2</v>
      </c>
      <c r="CP69">
        <f t="shared" si="79"/>
        <v>6.7047300143091682E-2</v>
      </c>
      <c r="CQ69">
        <f t="shared" si="79"/>
        <v>6.4710168491331585E-2</v>
      </c>
      <c r="CR69">
        <f t="shared" si="79"/>
        <v>6.2454504620011168E-2</v>
      </c>
      <c r="CS69">
        <f t="shared" si="79"/>
        <v>6.0277468717410389E-2</v>
      </c>
      <c r="CT69">
        <f t="shared" si="79"/>
        <v>5.8176319945489531E-2</v>
      </c>
      <c r="CU69">
        <f t="shared" si="79"/>
        <v>5.6148412991515996E-2</v>
      </c>
      <c r="CV69">
        <f t="shared" si="79"/>
        <v>5.419119473978519E-2</v>
      </c>
      <c r="CW69">
        <f t="shared" si="79"/>
        <v>5.2302201059255315E-2</v>
      </c>
      <c r="CX69">
        <f t="shared" si="79"/>
        <v>5.0479053760430742E-2</v>
      </c>
      <c r="CY69">
        <f t="shared" si="79"/>
        <v>4.8719457630094901E-2</v>
      </c>
      <c r="CZ69">
        <f t="shared" si="79"/>
        <v>4.7021197393569129E-2</v>
      </c>
    </row>
    <row r="70" spans="2:148" ht="14.25" customHeight="1">
      <c r="C70">
        <v>24</v>
      </c>
      <c r="D70" s="3">
        <f t="shared" si="33"/>
        <v>0.67703108409262114</v>
      </c>
      <c r="E70">
        <f t="shared" si="37"/>
        <v>0.67703108409262125</v>
      </c>
      <c r="F70">
        <f t="shared" si="83"/>
        <v>0.67703108409262125</v>
      </c>
      <c r="G70">
        <f t="shared" si="83"/>
        <v>0.67703108409262114</v>
      </c>
      <c r="H70">
        <f t="shared" si="83"/>
        <v>0.67703108409262114</v>
      </c>
      <c r="I70">
        <f t="shared" si="83"/>
        <v>0.67703108409262114</v>
      </c>
      <c r="J70">
        <f t="shared" si="83"/>
        <v>0.67703108409262114</v>
      </c>
      <c r="K70">
        <f t="shared" si="83"/>
        <v>0.67703108409262125</v>
      </c>
      <c r="L70">
        <f t="shared" si="83"/>
        <v>0.67703108409262125</v>
      </c>
      <c r="M70">
        <f t="shared" si="80"/>
        <v>0.67703108409262125</v>
      </c>
      <c r="N70">
        <f t="shared" si="80"/>
        <v>0.67703108409262125</v>
      </c>
      <c r="O70">
        <f t="shared" si="80"/>
        <v>0.67703108409262125</v>
      </c>
      <c r="P70">
        <f t="shared" si="80"/>
        <v>0.67703108409262125</v>
      </c>
      <c r="Q70">
        <f t="shared" si="80"/>
        <v>0.67703108409262125</v>
      </c>
      <c r="R70">
        <f t="shared" si="80"/>
        <v>0.67703108409262125</v>
      </c>
      <c r="S70">
        <f t="shared" si="83"/>
        <v>0.67703108409262125</v>
      </c>
      <c r="T70">
        <f t="shared" si="85"/>
        <v>0.67703108409262125</v>
      </c>
      <c r="U70">
        <f t="shared" si="86"/>
        <v>0.67703108409262125</v>
      </c>
      <c r="V70">
        <f t="shared" si="87"/>
        <v>0.67703108409262169</v>
      </c>
      <c r="W70">
        <f t="shared" si="88"/>
        <v>0.67703108409262169</v>
      </c>
      <c r="X70">
        <f t="shared" si="89"/>
        <v>0.67703108409262169</v>
      </c>
      <c r="Y70">
        <f t="shared" si="90"/>
        <v>0.67703108409262169</v>
      </c>
      <c r="Z70">
        <f t="shared" si="90"/>
        <v>0.67703108409262169</v>
      </c>
      <c r="AA70">
        <f t="shared" si="91"/>
        <v>0.67703108409262169</v>
      </c>
      <c r="AB70">
        <f t="shared" si="92"/>
        <v>0.63206013451350851</v>
      </c>
      <c r="AC70">
        <f t="shared" si="93"/>
        <v>0.53875828877463217</v>
      </c>
      <c r="AD70">
        <f t="shared" si="94"/>
        <v>0.53342653299253273</v>
      </c>
      <c r="AE70">
        <f t="shared" si="95"/>
        <v>0.51622847003356076</v>
      </c>
      <c r="AF70">
        <f t="shared" si="96"/>
        <v>0.49795652991812034</v>
      </c>
      <c r="AG70">
        <f t="shared" si="90"/>
        <v>0.48107817444081669</v>
      </c>
      <c r="AH70">
        <f t="shared" si="97"/>
        <v>0.46469372941979403</v>
      </c>
      <c r="AI70">
        <f t="shared" si="98"/>
        <v>0.44882496286878459</v>
      </c>
      <c r="AJ70">
        <f t="shared" si="99"/>
        <v>0.43348527023842859</v>
      </c>
      <c r="AK70">
        <f t="shared" si="100"/>
        <v>0.41865052225898147</v>
      </c>
      <c r="AL70">
        <f t="shared" si="101"/>
        <v>0.40430390922864706</v>
      </c>
      <c r="AM70">
        <f t="shared" si="102"/>
        <v>0.39042967987051336</v>
      </c>
      <c r="AN70">
        <f t="shared" si="90"/>
        <v>0.37701223642718501</v>
      </c>
      <c r="AO70">
        <f t="shared" si="103"/>
        <v>0.36403653393775981</v>
      </c>
      <c r="AP70">
        <f t="shared" si="104"/>
        <v>0.35148803191028044</v>
      </c>
      <c r="AQ70">
        <f t="shared" si="105"/>
        <v>0.3393526653539084</v>
      </c>
      <c r="AR70">
        <f t="shared" si="106"/>
        <v>0.32761683248487272</v>
      </c>
      <c r="AS70">
        <f t="shared" si="107"/>
        <v>0.31626737944637745</v>
      </c>
      <c r="AT70">
        <f t="shared" si="108"/>
        <v>0.30529158542188317</v>
      </c>
      <c r="AU70">
        <f t="shared" si="90"/>
        <v>0.29467714840269194</v>
      </c>
      <c r="AV70">
        <f t="shared" si="109"/>
        <v>0.28441217140139347</v>
      </c>
      <c r="AW70">
        <f t="shared" si="110"/>
        <v>0.27448514911594052</v>
      </c>
      <c r="AX70">
        <f t="shared" si="111"/>
        <v>0.26488495503430587</v>
      </c>
      <c r="AY70">
        <f t="shared" si="112"/>
        <v>0.25560082896358083</v>
      </c>
      <c r="AZ70">
        <f t="shared" si="113"/>
        <v>0.24662236496960729</v>
      </c>
      <c r="BA70">
        <f t="shared" si="114"/>
        <v>0.2379847768495123</v>
      </c>
      <c r="BB70">
        <f t="shared" si="90"/>
        <v>0.2297179371123102</v>
      </c>
      <c r="BC70">
        <f t="shared" si="115"/>
        <v>0.22171225683010434</v>
      </c>
      <c r="BD70">
        <f t="shared" si="116"/>
        <v>0.21398558757585892</v>
      </c>
      <c r="BE70">
        <f t="shared" si="117"/>
        <v>0.20652959453038019</v>
      </c>
      <c r="BF70">
        <f t="shared" si="118"/>
        <v>0.19933268315981104</v>
      </c>
      <c r="BG70">
        <f t="shared" si="119"/>
        <v>0.19238623808598157</v>
      </c>
      <c r="BH70">
        <f t="shared" si="120"/>
        <v>0.18568162371372152</v>
      </c>
      <c r="BI70">
        <f t="shared" si="90"/>
        <v>0.17921041430839585</v>
      </c>
      <c r="BJ70">
        <f t="shared" si="121"/>
        <v>0.17296451133995666</v>
      </c>
      <c r="BK70">
        <f t="shared" si="122"/>
        <v>0.16693609471265872</v>
      </c>
      <c r="BL70">
        <f t="shared" si="123"/>
        <v>0.16111761353614326</v>
      </c>
      <c r="BM70">
        <f t="shared" si="124"/>
        <v>0.15550177875267657</v>
      </c>
      <c r="BN70">
        <f t="shared" si="125"/>
        <v>0.15008155371392287</v>
      </c>
      <c r="BO70">
        <f t="shared" si="126"/>
        <v>0.14485014543298114</v>
      </c>
      <c r="BP70">
        <f t="shared" si="90"/>
        <v>0.13980099619125483</v>
      </c>
      <c r="BQ70">
        <f t="shared" si="127"/>
        <v>0.13492777540716111</v>
      </c>
      <c r="BR70">
        <f t="shared" si="128"/>
        <v>0.13022437178747689</v>
      </c>
      <c r="BS70">
        <f t="shared" si="129"/>
        <v>0.12568488575020445</v>
      </c>
      <c r="BT70">
        <f t="shared" si="130"/>
        <v>0.12130362210839458</v>
      </c>
      <c r="BU70">
        <f t="shared" si="131"/>
        <v>0.11707508300623654</v>
      </c>
      <c r="BV70">
        <f t="shared" si="132"/>
        <v>0.11299396109874225</v>
      </c>
      <c r="BW70">
        <f t="shared" si="90"/>
        <v>0.10905513296662649</v>
      </c>
      <c r="BX70">
        <f t="shared" si="133"/>
        <v>0.10525365275829167</v>
      </c>
      <c r="BY70">
        <f t="shared" si="134"/>
        <v>0.10158474605110122</v>
      </c>
      <c r="BZ70">
        <f t="shared" si="135"/>
        <v>9.8043758338986334E-2</v>
      </c>
      <c r="CA70">
        <f t="shared" si="136"/>
        <v>9.4626164138221058E-2</v>
      </c>
      <c r="CB70">
        <f t="shared" si="137"/>
        <v>9.1327702942671174E-2</v>
      </c>
      <c r="CC70">
        <f t="shared" si="138"/>
        <v>8.8144218205510202E-2</v>
      </c>
      <c r="CD70">
        <f t="shared" si="90"/>
        <v>8.5071699695113995E-2</v>
      </c>
      <c r="CE70">
        <f t="shared" si="84"/>
        <v>8.2106280862411729E-2</v>
      </c>
      <c r="CF70">
        <f t="shared" si="82"/>
        <v>7.9244228776773798E-2</v>
      </c>
      <c r="CG70">
        <f t="shared" si="82"/>
        <v>7.6481940544393917E-2</v>
      </c>
      <c r="CH70">
        <f t="shared" si="82"/>
        <v>7.3815938908631931E-2</v>
      </c>
      <c r="CI70">
        <f t="shared" si="82"/>
        <v>7.1242867768840909E-2</v>
      </c>
      <c r="CJ70">
        <f t="shared" si="82"/>
        <v>6.8759487973912889E-2</v>
      </c>
      <c r="CK70">
        <f t="shared" si="79"/>
        <v>6.6362673252093496E-2</v>
      </c>
      <c r="CL70">
        <f t="shared" si="79"/>
        <v>6.4049406277122287E-2</v>
      </c>
      <c r="CM70">
        <f t="shared" si="79"/>
        <v>6.1816774873083472E-2</v>
      </c>
      <c r="CN70">
        <f t="shared" si="79"/>
        <v>5.9661968351375043E-2</v>
      </c>
      <c r="CO70">
        <f t="shared" si="79"/>
        <v>5.758227397513338E-2</v>
      </c>
      <c r="CP70">
        <f t="shared" si="79"/>
        <v>5.5575073546792489E-2</v>
      </c>
      <c r="CQ70">
        <f t="shared" si="79"/>
        <v>5.3637840114473347E-2</v>
      </c>
      <c r="CR70">
        <f t="shared" si="79"/>
        <v>5.1768134793065274E-2</v>
      </c>
      <c r="CS70">
        <f t="shared" si="79"/>
        <v>4.996360369600894E-2</v>
      </c>
      <c r="CT70">
        <f t="shared" si="79"/>
        <v>4.8221974973928314E-2</v>
      </c>
      <c r="CU70">
        <f t="shared" si="79"/>
        <v>4.654105595639163E-2</v>
      </c>
      <c r="CV70">
        <f t="shared" si="79"/>
        <v>4.49187303932128E-2</v>
      </c>
      <c r="CW70">
        <f t="shared" si="79"/>
        <v>4.3352955791828157E-2</v>
      </c>
      <c r="CX70">
        <f t="shared" si="79"/>
        <v>4.1841760847404257E-2</v>
      </c>
      <c r="CY70">
        <f t="shared" si="79"/>
        <v>4.0383243008344595E-2</v>
      </c>
      <c r="CZ70">
        <f t="shared" si="79"/>
        <v>3.8975566104075925E-2</v>
      </c>
    </row>
    <row r="71" spans="2:148" ht="14.25" customHeight="1">
      <c r="AB71"/>
      <c r="AC71"/>
      <c r="AD71"/>
      <c r="AE71"/>
      <c r="AF71"/>
      <c r="AG71"/>
      <c r="AH71"/>
      <c r="AI71"/>
      <c r="AJ71"/>
      <c r="AK71"/>
      <c r="AL71"/>
      <c r="AM71"/>
    </row>
    <row r="72" spans="2:148" ht="14.25" customHeight="1">
      <c r="AB72"/>
      <c r="AC72"/>
      <c r="AD72"/>
      <c r="AE72"/>
      <c r="AF72"/>
      <c r="AG72"/>
      <c r="AH72"/>
      <c r="AI72"/>
      <c r="AJ72"/>
      <c r="AK72"/>
      <c r="AL72"/>
      <c r="AM72"/>
    </row>
    <row r="73" spans="2:148" ht="14.25" customHeight="1">
      <c r="D73" s="3">
        <f>SUM(D46:D72)</f>
        <v>735.49051284504537</v>
      </c>
      <c r="E73" s="3">
        <f>SUM(E46:E72)</f>
        <v>703.5552953815685</v>
      </c>
      <c r="F73" s="3">
        <f t="shared" ref="F73:L73" si="139">SUM(F46:F72)</f>
        <v>680.26505611630034</v>
      </c>
      <c r="G73" s="3">
        <f t="shared" si="139"/>
        <v>657.35904930929189</v>
      </c>
      <c r="H73" s="3">
        <f t="shared" si="139"/>
        <v>634.94444804991429</v>
      </c>
      <c r="I73" s="3">
        <f t="shared" si="139"/>
        <v>613.3281569219381</v>
      </c>
      <c r="J73" s="3">
        <f t="shared" si="139"/>
        <v>592.42475901107389</v>
      </c>
      <c r="K73" s="3">
        <f t="shared" si="139"/>
        <v>572.20676579385929</v>
      </c>
      <c r="L73" s="3">
        <f t="shared" si="139"/>
        <v>552.65482665285197</v>
      </c>
      <c r="M73" s="3">
        <f t="shared" ref="M73" si="140">SUM(M46:M72)</f>
        <v>533.74664871112122</v>
      </c>
      <c r="N73" s="3">
        <f t="shared" ref="N73" si="141">SUM(N46:N72)</f>
        <v>515.46095993534243</v>
      </c>
      <c r="O73" s="3">
        <f t="shared" ref="O73" si="142">SUM(O46:O72)</f>
        <v>497.77729466968219</v>
      </c>
      <c r="P73" s="3">
        <f t="shared" ref="P73" si="143">SUM(P46:P72)</f>
        <v>480.67583099352157</v>
      </c>
      <c r="Q73" s="3">
        <f t="shared" ref="Q73" si="144">SUM(Q46:Q72)</f>
        <v>464.13740004562391</v>
      </c>
      <c r="R73" s="3">
        <f t="shared" ref="R73:S73" si="145">SUM(R46:R72)</f>
        <v>448.14346527880872</v>
      </c>
      <c r="S73" s="3">
        <f t="shared" si="145"/>
        <v>432.6761002032456</v>
      </c>
      <c r="T73" s="3">
        <f t="shared" ref="T73" si="146">SUM(T46:T72)</f>
        <v>417.71796850940899</v>
      </c>
      <c r="U73" s="3">
        <f t="shared" ref="U73" si="147">SUM(U46:U72)</f>
        <v>403.25230466468145</v>
      </c>
      <c r="V73" s="3">
        <f t="shared" ref="V73" si="148">SUM(V46:V72)</f>
        <v>389.26289510813461</v>
      </c>
      <c r="W73" s="3">
        <f t="shared" ref="W73" si="149">SUM(W46:W72)</f>
        <v>375.73406007900263</v>
      </c>
      <c r="X73" s="3">
        <f t="shared" ref="X73" si="150">SUM(X46:X72)</f>
        <v>362.65063604273229</v>
      </c>
      <c r="Y73" s="3">
        <f t="shared" ref="Y73:Z73" si="151">SUM(Y46:Y72)</f>
        <v>349.99795869510962</v>
      </c>
      <c r="Z73" s="3">
        <f t="shared" si="151"/>
        <v>337.76184652605946</v>
      </c>
      <c r="AA73" s="3">
        <f t="shared" ref="AA73" si="152">SUM(AA46:AA72)</f>
        <v>325.92858492457628</v>
      </c>
      <c r="AB73" s="3">
        <f t="shared" ref="AB73" si="153">SUM(AB46:AB72)</f>
        <v>314.48491080696613</v>
      </c>
      <c r="AC73" s="3">
        <f t="shared" ref="AC73" si="154">SUM(AC46:AC72)</f>
        <v>303.46577488800648</v>
      </c>
      <c r="AD73" s="3">
        <f t="shared" ref="AD73" si="155">SUM(AD46:AD72)</f>
        <v>292.90823459290652</v>
      </c>
      <c r="AE73" s="3">
        <f t="shared" ref="AE73" si="156">SUM(AE46:AE72)</f>
        <v>282.70316557063654</v>
      </c>
      <c r="AF73" s="3">
        <f t="shared" ref="AF73:AG73" si="157">SUM(AF46:AF72)</f>
        <v>272.85207428434143</v>
      </c>
      <c r="AG73" s="3">
        <f t="shared" si="157"/>
        <v>263.34466180758636</v>
      </c>
      <c r="AH73" s="3">
        <f t="shared" ref="AH73" si="158">SUM(AH46:AH72)</f>
        <v>254.16801903833701</v>
      </c>
      <c r="AI73" s="3">
        <f t="shared" ref="AI73" si="159">SUM(AI46:AI72)</f>
        <v>245.3107463215928</v>
      </c>
      <c r="AJ73" s="3">
        <f t="shared" ref="AJ73" si="160">SUM(AJ46:AJ72)</f>
        <v>236.76179267055676</v>
      </c>
      <c r="AK73" s="3">
        <f t="shared" ref="AK73" si="161">SUM(AK46:AK72)</f>
        <v>228.51044821641614</v>
      </c>
      <c r="AL73" s="3">
        <f t="shared" ref="AL73" si="162">SUM(AL46:AL72)</f>
        <v>220.54638307813724</v>
      </c>
      <c r="AM73" s="3">
        <f t="shared" ref="AM73:AN73" si="163">SUM(AM46:AM72)</f>
        <v>212.85962528466038</v>
      </c>
      <c r="AN73" s="3">
        <f t="shared" si="163"/>
        <v>205.44054762289676</v>
      </c>
      <c r="AO73" s="3">
        <f t="shared" ref="AO73" si="164">SUM(AO46:AO72)</f>
        <v>198.27985627931429</v>
      </c>
      <c r="AP73" s="3">
        <f t="shared" ref="AP73" si="165">SUM(AP46:AP72)</f>
        <v>191.36857926608096</v>
      </c>
      <c r="AQ73" s="3">
        <f t="shared" ref="AQ73" si="166">SUM(AQ46:AQ72)</f>
        <v>184.69805528908748</v>
      </c>
      <c r="AR73" s="3">
        <f t="shared" ref="AR73" si="167">SUM(AR46:AR72)</f>
        <v>178.25992302006961</v>
      </c>
      <c r="AS73" s="3">
        <f t="shared" ref="AS73" si="168">SUM(AS46:AS72)</f>
        <v>172.04611073303667</v>
      </c>
      <c r="AT73" s="3">
        <f t="shared" ref="AT73:AU73" si="169">SUM(AT46:AT72)</f>
        <v>166.0488262979637</v>
      </c>
      <c r="AU73" s="3">
        <f t="shared" si="169"/>
        <v>160.26054751969272</v>
      </c>
      <c r="AV73" s="3">
        <f t="shared" ref="AV73" si="170">SUM(AV46:AV72)</f>
        <v>154.67401280987752</v>
      </c>
      <c r="AW73" s="3">
        <f t="shared" ref="AW73" si="171">SUM(AW46:AW72)</f>
        <v>149.28221218055015</v>
      </c>
      <c r="AX73" s="3">
        <f t="shared" ref="AX73" si="172">SUM(AX46:AX72)</f>
        <v>144.0783785482499</v>
      </c>
      <c r="AY73" s="3">
        <f t="shared" ref="AY73" si="173">SUM(AY46:AY72)</f>
        <v>139.05597933802485</v>
      </c>
      <c r="AZ73" s="3">
        <f t="shared" ref="AZ73" si="174">SUM(AZ46:AZ72)</f>
        <v>134.20870837698649</v>
      </c>
      <c r="BA73" s="3">
        <f t="shared" ref="BA73:BB73" si="175">SUM(BA46:BA72)</f>
        <v>129.53047806745147</v>
      </c>
      <c r="BB73" s="3">
        <f t="shared" si="175"/>
        <v>125.01536372761956</v>
      </c>
      <c r="BC73" s="3">
        <f t="shared" ref="BC73" si="176">SUM(BC46:BC72)</f>
        <v>120.657604219945</v>
      </c>
      <c r="BD73" s="3">
        <f t="shared" ref="BD73" si="177">SUM(BD46:BD72)</f>
        <v>116.4517448273814</v>
      </c>
      <c r="BE73" s="3">
        <f t="shared" ref="BE73" si="178">SUM(BE46:BE72)</f>
        <v>112.3924907523414</v>
      </c>
      <c r="BF73" s="3">
        <f t="shared" ref="BF73" si="179">SUM(BF46:BF72)</f>
        <v>108.47473015122696</v>
      </c>
      <c r="BG73" s="3">
        <f t="shared" ref="BG73" si="180">SUM(BG46:BG72)</f>
        <v>104.69353187872304</v>
      </c>
      <c r="BH73" s="3">
        <f t="shared" ref="BH73:BI73" si="181">SUM(BH46:BH72)</f>
        <v>101.04413617209057</v>
      </c>
      <c r="BI73" s="3">
        <f t="shared" si="181"/>
        <v>97.521949058084076</v>
      </c>
      <c r="BJ73" s="3">
        <f t="shared" ref="BJ73" si="182">SUM(BJ46:BJ72)</f>
        <v>94.122536687778975</v>
      </c>
      <c r="BK73" s="3">
        <f t="shared" ref="BK73" si="183">SUM(BK46:BK72)</f>
        <v>90.841619714650093</v>
      </c>
      <c r="BL73" s="3">
        <f t="shared" ref="BL73" si="184">SUM(BL46:BL72)</f>
        <v>87.675067914927354</v>
      </c>
      <c r="BM73" s="3">
        <f t="shared" ref="BM73" si="185">SUM(BM46:BM72)</f>
        <v>84.618894994915692</v>
      </c>
      <c r="BN73" s="3">
        <f t="shared" ref="BN73" si="186">SUM(BN46:BN72)</f>
        <v>81.669253576604149</v>
      </c>
      <c r="BO73" s="3">
        <f t="shared" ref="BO73:BP73" si="187">SUM(BO46:BO72)</f>
        <v>78.822430358368678</v>
      </c>
      <c r="BP73" s="3">
        <f t="shared" si="187"/>
        <v>76.07484144422007</v>
      </c>
      <c r="BQ73" s="3">
        <f t="shared" ref="BQ73" si="188">SUM(BQ46:BQ72)</f>
        <v>73.423027835657848</v>
      </c>
      <c r="BR73" s="3">
        <f t="shared" ref="BR73" si="189">SUM(BR46:BR72)</f>
        <v>70.863651080508205</v>
      </c>
      <c r="BS73" s="3">
        <f t="shared" ref="BS73" si="190">SUM(BS46:BS72)</f>
        <v>68.393489073279682</v>
      </c>
      <c r="BT73" s="3">
        <f t="shared" ref="BT73" si="191">SUM(BT46:BT72)</f>
        <v>66.00943200176215</v>
      </c>
      <c r="BU73" s="3">
        <f t="shared" ref="BU73" si="192">SUM(BU46:BU72)</f>
        <v>63.708478434779025</v>
      </c>
      <c r="BV73" s="3">
        <f t="shared" ref="BV73:BW73" si="193">SUM(BV46:BV72)</f>
        <v>61.48773154618074</v>
      </c>
      <c r="BW73" s="3">
        <f t="shared" si="193"/>
        <v>59.344395470336735</v>
      </c>
      <c r="BX73" s="3">
        <f t="shared" ref="BX73" si="194">SUM(BX46:BX72)</f>
        <v>57.275771784549583</v>
      </c>
      <c r="BY73" s="3">
        <f t="shared" ref="BY73" si="195">SUM(BY46:BY72)</f>
        <v>55.27925611397302</v>
      </c>
      <c r="BZ73" s="3">
        <f t="shared" ref="BZ73" si="196">SUM(BZ46:BZ72)</f>
        <v>53.352334854770056</v>
      </c>
      <c r="CA73" s="3">
        <f t="shared" ref="CA73" si="197">SUM(CA46:CA72)</f>
        <v>51.492582059825409</v>
      </c>
      <c r="CB73" s="3">
        <f t="shared" ref="CB73" si="198">SUM(CB46:CB72)</f>
        <v>49.697656416944675</v>
      </c>
      <c r="CC73" s="3">
        <f t="shared" ref="CC73:CD73" si="199">SUM(CC46:CC72)</f>
        <v>47.965298182018472</v>
      </c>
      <c r="CD73" s="3">
        <f t="shared" si="199"/>
        <v>46.293326385232881</v>
      </c>
      <c r="CE73" s="3">
        <f t="shared" ref="CE73" si="200">SUM(CE46:CE72)</f>
        <v>44.679636083535684</v>
      </c>
      <c r="CF73" s="3">
        <f t="shared" ref="CF73" si="201">SUM(CF46:CF72)</f>
        <v>43.122195706068162</v>
      </c>
      <c r="CG73" s="3">
        <f t="shared" ref="CG73" si="202">SUM(CG46:CG72)</f>
        <v>41.619044497920541</v>
      </c>
      <c r="CH73" s="3">
        <f t="shared" ref="CH73" si="203">SUM(CH46:CH72)</f>
        <v>40.168290051744556</v>
      </c>
      <c r="CI73" s="3">
        <f t="shared" ref="CI73" si="204">SUM(CI46:CI72)</f>
        <v>38.768105925248648</v>
      </c>
      <c r="CJ73" s="3">
        <f t="shared" ref="CJ73:CK73" si="205">SUM(CJ46:CJ72)</f>
        <v>37.416729341862734</v>
      </c>
      <c r="CK73" s="3">
        <f t="shared" si="205"/>
        <v>36.11245897153151</v>
      </c>
      <c r="CL73" s="3">
        <f t="shared" ref="CL73" si="206">SUM(CL46:CL72)</f>
        <v>34.853652788855747</v>
      </c>
      <c r="CM73" s="3">
        <f t="shared" ref="CM73" si="207">SUM(CM46:CM72)</f>
        <v>33.638726005892458</v>
      </c>
      <c r="CN73" s="3">
        <f t="shared" ref="CN73" si="208">SUM(CN46:CN72)</f>
        <v>32.466149077009348</v>
      </c>
      <c r="CO73" s="3">
        <f t="shared" ref="CO73" si="209">SUM(CO46:CO72)</f>
        <v>31.3344457732825</v>
      </c>
      <c r="CP73" s="3">
        <f t="shared" ref="CP73" si="210">SUM(CP46:CP72)</f>
        <v>30.242191324013451</v>
      </c>
      <c r="CQ73" s="3">
        <f t="shared" ref="CQ73:CR73" si="211">SUM(CQ46:CQ72)</f>
        <v>29.188010623025999</v>
      </c>
      <c r="CR73" s="3">
        <f t="shared" si="211"/>
        <v>28.170576497485257</v>
      </c>
      <c r="CS73" s="3">
        <f t="shared" ref="CS73" si="212">SUM(CS46:CS72)</f>
        <v>27.188608037059513</v>
      </c>
      <c r="CT73" s="3">
        <f t="shared" ref="CT73" si="213">SUM(CT46:CT72)</f>
        <v>26.240868981321633</v>
      </c>
      <c r="CU73" s="3">
        <f t="shared" ref="CU73" si="214">SUM(CU46:CU72)</f>
        <v>25.326166163360384</v>
      </c>
      <c r="CV73" s="3">
        <f t="shared" ref="CV73" si="215">SUM(CV46:CV72)</f>
        <v>24.443348007642104</v>
      </c>
      <c r="CW73" s="3">
        <f t="shared" ref="CW73" si="216">SUM(CW46:CW72)</f>
        <v>23.591303080232084</v>
      </c>
      <c r="CX73" s="3">
        <f t="shared" ref="CX73:CY73" si="217">SUM(CX46:CX72)</f>
        <v>22.768958689550608</v>
      </c>
      <c r="CY73" s="3">
        <f t="shared" si="217"/>
        <v>21.975279535902224</v>
      </c>
      <c r="CZ73" s="3">
        <f t="shared" ref="CZ73" si="218">SUM(CZ46:CZ72)</f>
        <v>21.209266408029414</v>
      </c>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row>
    <row r="74" spans="2:148">
      <c r="AB74"/>
      <c r="AC74"/>
      <c r="AD74"/>
      <c r="AE74"/>
      <c r="AF74"/>
      <c r="AG74"/>
      <c r="AH74"/>
      <c r="AI74"/>
      <c r="AJ74"/>
      <c r="AK74"/>
      <c r="AL74"/>
      <c r="AM74"/>
    </row>
    <row r="75" spans="2:148">
      <c r="B75" t="s">
        <v>57</v>
      </c>
      <c r="AB75"/>
      <c r="AC75"/>
      <c r="AD75"/>
      <c r="AE75"/>
      <c r="AF75"/>
      <c r="AG75"/>
      <c r="AH75"/>
      <c r="AI75"/>
      <c r="AJ75"/>
      <c r="AK75"/>
      <c r="AL75"/>
      <c r="AM75"/>
    </row>
    <row r="76" spans="2:148">
      <c r="C76">
        <v>1</v>
      </c>
      <c r="E76">
        <f>E47*$I10</f>
        <v>0</v>
      </c>
      <c r="F76">
        <f t="shared" ref="F76:L76" si="219">F47*$I10</f>
        <v>0</v>
      </c>
      <c r="G76">
        <f t="shared" si="219"/>
        <v>0</v>
      </c>
      <c r="H76">
        <f t="shared" si="219"/>
        <v>0</v>
      </c>
      <c r="I76">
        <f t="shared" si="219"/>
        <v>0</v>
      </c>
      <c r="J76">
        <f t="shared" si="219"/>
        <v>0</v>
      </c>
      <c r="K76">
        <f t="shared" si="219"/>
        <v>0</v>
      </c>
      <c r="L76">
        <f t="shared" si="219"/>
        <v>0</v>
      </c>
      <c r="M76">
        <f t="shared" ref="M76:BX76" si="220">M47*$I10</f>
        <v>0</v>
      </c>
      <c r="N76">
        <f t="shared" si="220"/>
        <v>0</v>
      </c>
      <c r="O76">
        <f t="shared" si="220"/>
        <v>0</v>
      </c>
      <c r="P76">
        <f t="shared" si="220"/>
        <v>0</v>
      </c>
      <c r="Q76">
        <f t="shared" si="220"/>
        <v>0</v>
      </c>
      <c r="R76">
        <f t="shared" si="220"/>
        <v>0</v>
      </c>
      <c r="S76">
        <f t="shared" si="220"/>
        <v>0</v>
      </c>
      <c r="T76">
        <f t="shared" si="220"/>
        <v>0</v>
      </c>
      <c r="U76">
        <f t="shared" si="220"/>
        <v>0</v>
      </c>
      <c r="V76">
        <f t="shared" si="220"/>
        <v>0</v>
      </c>
      <c r="W76">
        <f t="shared" si="220"/>
        <v>0</v>
      </c>
      <c r="X76">
        <f t="shared" si="220"/>
        <v>0</v>
      </c>
      <c r="Y76">
        <f t="shared" si="220"/>
        <v>0</v>
      </c>
      <c r="Z76">
        <f t="shared" si="220"/>
        <v>0</v>
      </c>
      <c r="AA76">
        <f t="shared" si="220"/>
        <v>0</v>
      </c>
      <c r="AB76">
        <f t="shared" si="220"/>
        <v>0</v>
      </c>
      <c r="AC76">
        <f t="shared" si="220"/>
        <v>0</v>
      </c>
      <c r="AD76">
        <f t="shared" si="220"/>
        <v>0</v>
      </c>
      <c r="AE76">
        <f t="shared" si="220"/>
        <v>0</v>
      </c>
      <c r="AF76">
        <f t="shared" si="220"/>
        <v>0</v>
      </c>
      <c r="AG76">
        <f t="shared" si="220"/>
        <v>0</v>
      </c>
      <c r="AH76">
        <f t="shared" si="220"/>
        <v>0</v>
      </c>
      <c r="AI76">
        <f t="shared" si="220"/>
        <v>0</v>
      </c>
      <c r="AJ76">
        <f t="shared" si="220"/>
        <v>0</v>
      </c>
      <c r="AK76">
        <f t="shared" si="220"/>
        <v>0</v>
      </c>
      <c r="AL76">
        <f t="shared" si="220"/>
        <v>0</v>
      </c>
      <c r="AM76">
        <f t="shared" si="220"/>
        <v>0</v>
      </c>
      <c r="AN76">
        <f t="shared" si="220"/>
        <v>0</v>
      </c>
      <c r="AO76">
        <f t="shared" si="220"/>
        <v>0</v>
      </c>
      <c r="AP76">
        <f t="shared" si="220"/>
        <v>0</v>
      </c>
      <c r="AQ76">
        <f t="shared" si="220"/>
        <v>0</v>
      </c>
      <c r="AR76">
        <f t="shared" si="220"/>
        <v>0</v>
      </c>
      <c r="AS76">
        <f t="shared" si="220"/>
        <v>0</v>
      </c>
      <c r="AT76">
        <f t="shared" si="220"/>
        <v>0</v>
      </c>
      <c r="AU76">
        <f t="shared" si="220"/>
        <v>0</v>
      </c>
      <c r="AV76">
        <f t="shared" si="220"/>
        <v>0</v>
      </c>
      <c r="AW76">
        <f t="shared" si="220"/>
        <v>0</v>
      </c>
      <c r="AX76">
        <f t="shared" si="220"/>
        <v>0</v>
      </c>
      <c r="AY76">
        <f t="shared" si="220"/>
        <v>0</v>
      </c>
      <c r="AZ76">
        <f t="shared" si="220"/>
        <v>0</v>
      </c>
      <c r="BA76">
        <f t="shared" si="220"/>
        <v>0</v>
      </c>
      <c r="BB76">
        <f t="shared" si="220"/>
        <v>0</v>
      </c>
      <c r="BC76">
        <f t="shared" si="220"/>
        <v>0</v>
      </c>
      <c r="BD76">
        <f t="shared" si="220"/>
        <v>0</v>
      </c>
      <c r="BE76">
        <f t="shared" si="220"/>
        <v>0</v>
      </c>
      <c r="BF76">
        <f t="shared" si="220"/>
        <v>0</v>
      </c>
      <c r="BG76">
        <f t="shared" si="220"/>
        <v>0</v>
      </c>
      <c r="BH76">
        <f t="shared" si="220"/>
        <v>0</v>
      </c>
      <c r="BI76">
        <f t="shared" si="220"/>
        <v>0</v>
      </c>
      <c r="BJ76">
        <f t="shared" si="220"/>
        <v>0</v>
      </c>
      <c r="BK76">
        <f t="shared" si="220"/>
        <v>0</v>
      </c>
      <c r="BL76">
        <f t="shared" si="220"/>
        <v>0</v>
      </c>
      <c r="BM76">
        <f t="shared" si="220"/>
        <v>0</v>
      </c>
      <c r="BN76">
        <f t="shared" si="220"/>
        <v>0</v>
      </c>
      <c r="BO76">
        <f t="shared" si="220"/>
        <v>0</v>
      </c>
      <c r="BP76">
        <f t="shared" si="220"/>
        <v>0</v>
      </c>
      <c r="BQ76">
        <f t="shared" si="220"/>
        <v>0</v>
      </c>
      <c r="BR76">
        <f t="shared" si="220"/>
        <v>0</v>
      </c>
      <c r="BS76">
        <f t="shared" si="220"/>
        <v>0</v>
      </c>
      <c r="BT76">
        <f t="shared" si="220"/>
        <v>0</v>
      </c>
      <c r="BU76">
        <f t="shared" si="220"/>
        <v>0</v>
      </c>
      <c r="BV76">
        <f t="shared" si="220"/>
        <v>0</v>
      </c>
      <c r="BW76">
        <f t="shared" si="220"/>
        <v>0</v>
      </c>
      <c r="BX76">
        <f t="shared" si="220"/>
        <v>0</v>
      </c>
      <c r="BY76">
        <f t="shared" ref="BY76:CZ76" si="221">BY47*$I10</f>
        <v>0</v>
      </c>
      <c r="BZ76">
        <f t="shared" si="221"/>
        <v>0</v>
      </c>
      <c r="CA76">
        <f t="shared" si="221"/>
        <v>0</v>
      </c>
      <c r="CB76">
        <f t="shared" si="221"/>
        <v>0</v>
      </c>
      <c r="CC76">
        <f t="shared" si="221"/>
        <v>0</v>
      </c>
      <c r="CD76">
        <f t="shared" si="221"/>
        <v>0</v>
      </c>
      <c r="CE76">
        <f t="shared" si="221"/>
        <v>0</v>
      </c>
      <c r="CF76">
        <f t="shared" si="221"/>
        <v>0</v>
      </c>
      <c r="CG76">
        <f t="shared" si="221"/>
        <v>0</v>
      </c>
      <c r="CH76">
        <f t="shared" si="221"/>
        <v>0</v>
      </c>
      <c r="CI76">
        <f t="shared" si="221"/>
        <v>0</v>
      </c>
      <c r="CJ76">
        <f t="shared" si="221"/>
        <v>0</v>
      </c>
      <c r="CK76">
        <f t="shared" si="221"/>
        <v>0</v>
      </c>
      <c r="CL76">
        <f t="shared" si="221"/>
        <v>0</v>
      </c>
      <c r="CM76">
        <f t="shared" si="221"/>
        <v>0</v>
      </c>
      <c r="CN76">
        <f t="shared" si="221"/>
        <v>0</v>
      </c>
      <c r="CO76">
        <f t="shared" si="221"/>
        <v>0</v>
      </c>
      <c r="CP76">
        <f t="shared" si="221"/>
        <v>0</v>
      </c>
      <c r="CQ76">
        <f t="shared" si="221"/>
        <v>0</v>
      </c>
      <c r="CR76">
        <f t="shared" si="221"/>
        <v>0</v>
      </c>
      <c r="CS76">
        <f t="shared" si="221"/>
        <v>0</v>
      </c>
      <c r="CT76">
        <f t="shared" si="221"/>
        <v>0</v>
      </c>
      <c r="CU76">
        <f t="shared" si="221"/>
        <v>0</v>
      </c>
      <c r="CV76">
        <f t="shared" si="221"/>
        <v>0</v>
      </c>
      <c r="CW76">
        <f t="shared" si="221"/>
        <v>0</v>
      </c>
      <c r="CX76">
        <f t="shared" si="221"/>
        <v>0</v>
      </c>
      <c r="CY76">
        <f t="shared" si="221"/>
        <v>0</v>
      </c>
      <c r="CZ76">
        <f t="shared" si="221"/>
        <v>0</v>
      </c>
    </row>
    <row r="77" spans="2:148">
      <c r="C77">
        <v>2</v>
      </c>
      <c r="E77">
        <f t="shared" ref="E77:E99" si="222">E48*$I11</f>
        <v>52.300248270207277</v>
      </c>
      <c r="F77">
        <f t="shared" ref="F77:L77" si="223">F48*$I11</f>
        <v>48.82626918239805</v>
      </c>
      <c r="G77">
        <f t="shared" si="223"/>
        <v>41.618757133299525</v>
      </c>
      <c r="H77">
        <f t="shared" si="223"/>
        <v>41.206882172648868</v>
      </c>
      <c r="I77">
        <f t="shared" si="223"/>
        <v>39.878342045534353</v>
      </c>
      <c r="J77">
        <f t="shared" si="223"/>
        <v>38.4668455472655</v>
      </c>
      <c r="K77">
        <f t="shared" si="223"/>
        <v>37.163002632816635</v>
      </c>
      <c r="L77">
        <f t="shared" si="223"/>
        <v>35.897314007134852</v>
      </c>
      <c r="M77">
        <f t="shared" ref="M77:BX77" si="224">M48*$I11</f>
        <v>34.671461236324369</v>
      </c>
      <c r="N77">
        <f t="shared" si="224"/>
        <v>33.486479110974088</v>
      </c>
      <c r="O77">
        <f t="shared" si="224"/>
        <v>32.340503659358198</v>
      </c>
      <c r="P77">
        <f t="shared" si="224"/>
        <v>31.232236342018258</v>
      </c>
      <c r="Q77">
        <f t="shared" si="224"/>
        <v>30.160460382188138</v>
      </c>
      <c r="R77">
        <f t="shared" si="224"/>
        <v>29.123970862393012</v>
      </c>
      <c r="S77">
        <f t="shared" si="224"/>
        <v>28.121605568358095</v>
      </c>
      <c r="T77">
        <f t="shared" si="224"/>
        <v>27.152241255734324</v>
      </c>
      <c r="U77">
        <f t="shared" si="224"/>
        <v>26.214791412351055</v>
      </c>
      <c r="V77">
        <f t="shared" si="224"/>
        <v>25.308205308507905</v>
      </c>
      <c r="W77">
        <f t="shared" si="224"/>
        <v>24.431466816596721</v>
      </c>
      <c r="X77">
        <f t="shared" si="224"/>
        <v>23.583593261111393</v>
      </c>
      <c r="Y77">
        <f t="shared" si="224"/>
        <v>22.76363431920225</v>
      </c>
      <c r="Z77">
        <f t="shared" si="224"/>
        <v>21.970670955673093</v>
      </c>
      <c r="AA77">
        <f t="shared" si="224"/>
        <v>21.203814392788839</v>
      </c>
      <c r="AB77">
        <f t="shared" si="224"/>
        <v>20.462205114117992</v>
      </c>
      <c r="AC77">
        <f t="shared" si="224"/>
        <v>19.745011901162947</v>
      </c>
      <c r="AD77">
        <f t="shared" si="224"/>
        <v>19.051430901703711</v>
      </c>
      <c r="AE77">
        <f t="shared" si="224"/>
        <v>18.384182360608719</v>
      </c>
      <c r="AF77">
        <f t="shared" si="224"/>
        <v>17.745573911418912</v>
      </c>
      <c r="AG77">
        <f t="shared" si="224"/>
        <v>17.127139874682729</v>
      </c>
      <c r="AH77">
        <f t="shared" si="224"/>
        <v>16.530259273786228</v>
      </c>
      <c r="AI77">
        <f t="shared" si="224"/>
        <v>15.954288248907666</v>
      </c>
      <c r="AJ77">
        <f t="shared" si="224"/>
        <v>15.398331129207749</v>
      </c>
      <c r="AK77">
        <f t="shared" si="224"/>
        <v>14.86172238185083</v>
      </c>
      <c r="AL77">
        <f t="shared" si="224"/>
        <v>14.343794912249992</v>
      </c>
      <c r="AM77">
        <f t="shared" si="224"/>
        <v>13.84389783741978</v>
      </c>
      <c r="AN77">
        <f t="shared" si="224"/>
        <v>13.3614055507343</v>
      </c>
      <c r="AO77">
        <f t="shared" si="224"/>
        <v>12.89571395445186</v>
      </c>
      <c r="AP77">
        <f t="shared" si="224"/>
        <v>12.446239746786596</v>
      </c>
      <c r="AQ77">
        <f t="shared" si="224"/>
        <v>12.012419852367106</v>
      </c>
      <c r="AR77">
        <f t="shared" si="224"/>
        <v>11.593710694297737</v>
      </c>
      <c r="AS77">
        <f t="shared" si="224"/>
        <v>11.18958751838365</v>
      </c>
      <c r="AT77">
        <f t="shared" si="224"/>
        <v>10.799543744766469</v>
      </c>
      <c r="AU77">
        <f t="shared" si="224"/>
        <v>10.423090339786958</v>
      </c>
      <c r="AV77">
        <f t="shared" si="224"/>
        <v>10.059755209681143</v>
      </c>
      <c r="AW77">
        <f t="shared" si="224"/>
        <v>9.709082615251182</v>
      </c>
      <c r="AX77">
        <f t="shared" si="224"/>
        <v>9.3706326066950894</v>
      </c>
      <c r="AY77">
        <f t="shared" si="224"/>
        <v>9.04398047792386</v>
      </c>
      <c r="AZ77">
        <f t="shared" si="224"/>
        <v>8.7287162396961619</v>
      </c>
      <c r="BA77">
        <f t="shared" si="224"/>
        <v>8.4244441109217192</v>
      </c>
      <c r="BB77">
        <f t="shared" si="224"/>
        <v>8.1307820275084399</v>
      </c>
      <c r="BC77">
        <f t="shared" si="224"/>
        <v>7.8473611681494333</v>
      </c>
      <c r="BD77">
        <f t="shared" si="224"/>
        <v>7.5738219750213016</v>
      </c>
      <c r="BE77">
        <f t="shared" si="224"/>
        <v>7.3098148571998207</v>
      </c>
      <c r="BF77">
        <f t="shared" si="224"/>
        <v>7.0550106931220267</v>
      </c>
      <c r="BG77">
        <f t="shared" si="224"/>
        <v>6.8090883920195919</v>
      </c>
      <c r="BH77">
        <f t="shared" si="224"/>
        <v>6.5717381658864813</v>
      </c>
      <c r="BI77">
        <f t="shared" si="224"/>
        <v>6.3426613261083835</v>
      </c>
      <c r="BJ77">
        <f t="shared" si="224"/>
        <v>6.1215695060160416</v>
      </c>
      <c r="BK77">
        <f t="shared" si="224"/>
        <v>5.9081843842074022</v>
      </c>
      <c r="BL77">
        <f t="shared" si="224"/>
        <v>5.7022373446767078</v>
      </c>
      <c r="BM77">
        <f t="shared" si="224"/>
        <v>5.5034691306465753</v>
      </c>
      <c r="BN77">
        <f t="shared" si="224"/>
        <v>5.3116295196218877</v>
      </c>
      <c r="BO77">
        <f t="shared" si="224"/>
        <v>5.1264770089704053</v>
      </c>
      <c r="BP77">
        <f t="shared" si="224"/>
        <v>4.9477785120344624</v>
      </c>
      <c r="BQ77">
        <f t="shared" si="224"/>
        <v>4.7753090649579129</v>
      </c>
      <c r="BR77">
        <f t="shared" si="224"/>
        <v>4.6088515437192026</v>
      </c>
      <c r="BS77">
        <f t="shared" si="224"/>
        <v>4.4481963910102715</v>
      </c>
      <c r="BT77">
        <f t="shared" si="224"/>
        <v>4.2931413526275248</v>
      </c>
      <c r="BU77">
        <f t="shared" si="224"/>
        <v>4.1434912230423722</v>
      </c>
      <c r="BV77">
        <f t="shared" si="224"/>
        <v>3.9990575998316649</v>
      </c>
      <c r="BW77">
        <f t="shared" si="224"/>
        <v>3.8596586466597547</v>
      </c>
      <c r="BX77">
        <f t="shared" si="224"/>
        <v>3.7251188645145694</v>
      </c>
      <c r="BY77">
        <f t="shared" ref="BY77:CZ77" si="225">BY48*$I11</f>
        <v>3.5952688709103526</v>
      </c>
      <c r="BZ77">
        <f t="shared" si="225"/>
        <v>3.469945186779849</v>
      </c>
      <c r="CA77">
        <f t="shared" si="225"/>
        <v>3.3489900307882241</v>
      </c>
      <c r="CB77">
        <f t="shared" si="225"/>
        <v>3.232251120810437</v>
      </c>
      <c r="CC77">
        <f t="shared" si="225"/>
        <v>3.119581485868077</v>
      </c>
      <c r="CD77">
        <f t="shared" si="225"/>
        <v>3.0108392828772668</v>
      </c>
      <c r="CE77">
        <f t="shared" si="225"/>
        <v>2.9058876089177081</v>
      </c>
      <c r="CF77">
        <f t="shared" si="225"/>
        <v>2.8045943340213553</v>
      </c>
      <c r="CG77">
        <f t="shared" si="225"/>
        <v>2.7068319342284619</v>
      </c>
      <c r="CH77">
        <f t="shared" si="225"/>
        <v>2.6124773306029843</v>
      </c>
      <c r="CI77">
        <f t="shared" si="225"/>
        <v>2.5214117344787654</v>
      </c>
      <c r="CJ77">
        <f t="shared" si="225"/>
        <v>2.433520497903868</v>
      </c>
      <c r="CK77">
        <f t="shared" si="225"/>
        <v>2.3486929692936234</v>
      </c>
      <c r="CL77">
        <f t="shared" si="225"/>
        <v>2.266822354132545</v>
      </c>
      <c r="CM77">
        <f t="shared" si="225"/>
        <v>2.1878055805277024</v>
      </c>
      <c r="CN77">
        <f t="shared" si="225"/>
        <v>2.1115431694479874</v>
      </c>
      <c r="CO77">
        <f t="shared" si="225"/>
        <v>2.037939109486679</v>
      </c>
      <c r="CP77">
        <f t="shared" si="225"/>
        <v>1.9669007359892556</v>
      </c>
      <c r="CQ77">
        <f t="shared" si="225"/>
        <v>1.8983386143943448</v>
      </c>
      <c r="CR77">
        <f t="shared" si="225"/>
        <v>1.8321664276409733</v>
      </c>
      <c r="CS77">
        <f t="shared" si="225"/>
        <v>1.7683008675003968</v>
      </c>
      <c r="CT77">
        <f t="shared" si="225"/>
        <v>1.7066615296957104</v>
      </c>
      <c r="CU77">
        <f t="shared" si="225"/>
        <v>1.6471708126772211</v>
      </c>
      <c r="CV77">
        <f t="shared" si="225"/>
        <v>1.5897538199261625</v>
      </c>
      <c r="CW77">
        <f t="shared" si="225"/>
        <v>1.5343382656637743</v>
      </c>
      <c r="CX77">
        <f t="shared" si="225"/>
        <v>1.4808543838470498</v>
      </c>
      <c r="CY77">
        <f t="shared" si="225"/>
        <v>1.4292348403365902</v>
      </c>
      <c r="CZ77">
        <f t="shared" si="225"/>
        <v>1.3794146481260181</v>
      </c>
    </row>
    <row r="78" spans="2:148">
      <c r="C78">
        <v>3</v>
      </c>
      <c r="E78">
        <f t="shared" si="222"/>
        <v>60.191162921501714</v>
      </c>
      <c r="F78">
        <f t="shared" ref="F78:L78" si="226">F49*$I12</f>
        <v>60.191162921501714</v>
      </c>
      <c r="G78">
        <f t="shared" si="226"/>
        <v>56.193039620444075</v>
      </c>
      <c r="H78">
        <f t="shared" si="226"/>
        <v>47.898078384990335</v>
      </c>
      <c r="I78">
        <f t="shared" si="226"/>
        <v>47.424060886416946</v>
      </c>
      <c r="J78">
        <f t="shared" si="226"/>
        <v>45.895074354158844</v>
      </c>
      <c r="K78">
        <f t="shared" si="226"/>
        <v>44.270615226326619</v>
      </c>
      <c r="L78">
        <f t="shared" si="226"/>
        <v>42.770052152855641</v>
      </c>
      <c r="M78">
        <f t="shared" ref="M78:BX78" si="227">M49*$I12</f>
        <v>41.313399980141163</v>
      </c>
      <c r="N78">
        <f t="shared" si="227"/>
        <v>39.902593984261024</v>
      </c>
      <c r="O78">
        <f t="shared" si="227"/>
        <v>38.538825082103514</v>
      </c>
      <c r="P78">
        <f t="shared" si="227"/>
        <v>37.219948071121017</v>
      </c>
      <c r="Q78">
        <f t="shared" si="227"/>
        <v>35.94446849186663</v>
      </c>
      <c r="R78">
        <f t="shared" si="227"/>
        <v>34.710985983711261</v>
      </c>
      <c r="S78">
        <f t="shared" si="227"/>
        <v>33.518113834613715</v>
      </c>
      <c r="T78">
        <f t="shared" si="227"/>
        <v>32.364514478671779</v>
      </c>
      <c r="U78">
        <f t="shared" si="227"/>
        <v>31.248895199581963</v>
      </c>
      <c r="V78">
        <f t="shared" si="227"/>
        <v>30.170005555267185</v>
      </c>
      <c r="W78">
        <f t="shared" si="227"/>
        <v>29.126636284879279</v>
      </c>
      <c r="X78">
        <f t="shared" si="227"/>
        <v>28.117617950328864</v>
      </c>
      <c r="Y78">
        <f t="shared" si="227"/>
        <v>27.141819612787849</v>
      </c>
      <c r="Z78">
        <f t="shared" si="227"/>
        <v>26.198147567362593</v>
      </c>
      <c r="AA78">
        <f t="shared" si="227"/>
        <v>25.285544117406225</v>
      </c>
      <c r="AB78">
        <f t="shared" si="227"/>
        <v>24.402986388893822</v>
      </c>
      <c r="AC78">
        <f t="shared" si="227"/>
        <v>23.549485183967377</v>
      </c>
      <c r="AD78">
        <f t="shared" si="227"/>
        <v>22.724083872215605</v>
      </c>
      <c r="AE78">
        <f t="shared" si="227"/>
        <v>21.925857318451992</v>
      </c>
      <c r="AF78">
        <f t="shared" si="227"/>
        <v>21.157936190454947</v>
      </c>
      <c r="AG78">
        <f t="shared" si="227"/>
        <v>20.422976291036505</v>
      </c>
      <c r="AH78">
        <f t="shared" si="227"/>
        <v>19.711234662792755</v>
      </c>
      <c r="AI78">
        <f t="shared" si="227"/>
        <v>19.024298392287314</v>
      </c>
      <c r="AJ78">
        <f t="shared" si="227"/>
        <v>18.361426475935843</v>
      </c>
      <c r="AK78">
        <f t="shared" si="227"/>
        <v>17.72158810659699</v>
      </c>
      <c r="AL78">
        <f t="shared" si="227"/>
        <v>17.104017337709028</v>
      </c>
      <c r="AM78">
        <f t="shared" si="227"/>
        <v>16.507946425326306</v>
      </c>
      <c r="AN78">
        <f t="shared" si="227"/>
        <v>15.932626283065574</v>
      </c>
      <c r="AO78">
        <f t="shared" si="227"/>
        <v>15.3773369145293</v>
      </c>
      <c r="AP78">
        <f t="shared" si="227"/>
        <v>14.841383077404247</v>
      </c>
      <c r="AQ78">
        <f t="shared" si="227"/>
        <v>14.324093462968435</v>
      </c>
      <c r="AR78">
        <f t="shared" si="227"/>
        <v>13.824820040618986</v>
      </c>
      <c r="AS78">
        <f t="shared" si="227"/>
        <v>13.342937220104062</v>
      </c>
      <c r="AT78">
        <f t="shared" si="227"/>
        <v>12.877841073788904</v>
      </c>
      <c r="AU78">
        <f t="shared" si="227"/>
        <v>12.428948590468076</v>
      </c>
      <c r="AV78">
        <f t="shared" si="227"/>
        <v>11.995696952456569</v>
      </c>
      <c r="AW78">
        <f t="shared" si="227"/>
        <v>11.577542837808474</v>
      </c>
      <c r="AX78">
        <f t="shared" si="227"/>
        <v>11.173961746675044</v>
      </c>
      <c r="AY78">
        <f t="shared" si="227"/>
        <v>10.78444735086312</v>
      </c>
      <c r="AZ78">
        <f t="shared" si="227"/>
        <v>10.408510865821144</v>
      </c>
      <c r="BA78">
        <f t="shared" si="227"/>
        <v>10.045680444281899</v>
      </c>
      <c r="BB78">
        <f t="shared" si="227"/>
        <v>9.6955005908151737</v>
      </c>
      <c r="BC78">
        <f t="shared" si="227"/>
        <v>9.3575315965711159</v>
      </c>
      <c r="BD78">
        <f t="shared" si="227"/>
        <v>9.0313489935193481</v>
      </c>
      <c r="BE78">
        <f t="shared" si="227"/>
        <v>8.7165389747613577</v>
      </c>
      <c r="BF78">
        <f t="shared" si="227"/>
        <v>8.4126992040755848</v>
      </c>
      <c r="BG78">
        <f t="shared" si="227"/>
        <v>8.119450902961491</v>
      </c>
      <c r="BH78">
        <f t="shared" si="227"/>
        <v>7.8364245353769348</v>
      </c>
      <c r="BI78">
        <f t="shared" si="227"/>
        <v>7.563263573371108</v>
      </c>
      <c r="BJ78">
        <f t="shared" si="227"/>
        <v>7.2996242630300001</v>
      </c>
      <c r="BK78">
        <f t="shared" si="227"/>
        <v>7.0451747297307437</v>
      </c>
      <c r="BL78">
        <f t="shared" si="227"/>
        <v>6.7995946597193964</v>
      </c>
      <c r="BM78">
        <f t="shared" si="227"/>
        <v>6.5625749089612651</v>
      </c>
      <c r="BN78">
        <f t="shared" si="227"/>
        <v>6.3338171047441296</v>
      </c>
      <c r="BO78">
        <f t="shared" si="227"/>
        <v>6.1130332717051914</v>
      </c>
      <c r="BP78">
        <f t="shared" si="227"/>
        <v>5.8999454699729581</v>
      </c>
      <c r="BQ78">
        <f t="shared" si="227"/>
        <v>5.6942854454291352</v>
      </c>
      <c r="BR78">
        <f t="shared" si="227"/>
        <v>5.4957942923024401</v>
      </c>
      <c r="BS78">
        <f t="shared" si="227"/>
        <v>5.3042221275084156</v>
      </c>
      <c r="BT78">
        <f t="shared" si="227"/>
        <v>5.1193277763205938</v>
      </c>
      <c r="BU78">
        <f t="shared" si="227"/>
        <v>4.9408784689888705</v>
      </c>
      <c r="BV78">
        <f t="shared" si="227"/>
        <v>4.7686495479224495</v>
      </c>
      <c r="BW78">
        <f t="shared" si="227"/>
        <v>4.6024241850694247</v>
      </c>
      <c r="BX78">
        <f t="shared" si="227"/>
        <v>4.4419931091382443</v>
      </c>
      <c r="BY78">
        <f t="shared" ref="BY78:CZ78" si="228">BY49*$I12</f>
        <v>4.2871543423185221</v>
      </c>
      <c r="BZ78">
        <f t="shared" si="228"/>
        <v>4.1377129461705113</v>
      </c>
      <c r="CA78">
        <f t="shared" si="228"/>
        <v>3.9934807763641769</v>
      </c>
      <c r="CB78">
        <f t="shared" si="228"/>
        <v>3.854276245959781</v>
      </c>
      <c r="CC78">
        <f t="shared" si="228"/>
        <v>3.7199240969327136</v>
      </c>
      <c r="CD78">
        <f t="shared" si="228"/>
        <v>3.5902551837358923</v>
      </c>
      <c r="CE78">
        <f t="shared" si="228"/>
        <v>3.4651062623990998</v>
      </c>
      <c r="CF78">
        <f t="shared" si="228"/>
        <v>3.3443197744737132</v>
      </c>
      <c r="CG78">
        <f t="shared" si="228"/>
        <v>3.2277436545929983</v>
      </c>
      <c r="CH78">
        <f t="shared" si="228"/>
        <v>3.1152311383401248</v>
      </c>
      <c r="CI78">
        <f t="shared" si="228"/>
        <v>3.0066405769746631</v>
      </c>
      <c r="CJ78">
        <f t="shared" si="228"/>
        <v>2.9018352593299479</v>
      </c>
      <c r="CK78">
        <f t="shared" si="228"/>
        <v>2.8006832396928725</v>
      </c>
      <c r="CL78">
        <f t="shared" si="228"/>
        <v>2.7030571716782759</v>
      </c>
      <c r="CM78">
        <f t="shared" si="228"/>
        <v>2.6088341479139467</v>
      </c>
      <c r="CN78">
        <f t="shared" si="228"/>
        <v>2.517895545309075</v>
      </c>
      <c r="CO78">
        <f t="shared" si="228"/>
        <v>2.4301268757155787</v>
      </c>
      <c r="CP78">
        <f t="shared" si="228"/>
        <v>2.345417641795196</v>
      </c>
      <c r="CQ78">
        <f t="shared" si="228"/>
        <v>2.2636611979104417</v>
      </c>
      <c r="CR78">
        <f t="shared" si="228"/>
        <v>2.1847546158643687</v>
      </c>
      <c r="CS78">
        <f t="shared" si="228"/>
        <v>2.1085985553201376</v>
      </c>
      <c r="CT78">
        <f t="shared" si="228"/>
        <v>2.0350971387372989</v>
      </c>
      <c r="CU78">
        <f t="shared" si="228"/>
        <v>1.964157830667344</v>
      </c>
      <c r="CV78">
        <f t="shared" si="228"/>
        <v>1.8956913212565913</v>
      </c>
      <c r="CW78">
        <f t="shared" si="228"/>
        <v>1.829611413809759</v>
      </c>
      <c r="CX78">
        <f t="shared" si="228"/>
        <v>1.765834916272695</v>
      </c>
      <c r="CY78">
        <f t="shared" si="228"/>
        <v>1.7042815364976573</v>
      </c>
      <c r="CZ78">
        <f t="shared" si="228"/>
        <v>1.6448737811593039</v>
      </c>
    </row>
    <row r="79" spans="2:148">
      <c r="C79">
        <v>4</v>
      </c>
      <c r="E79">
        <f t="shared" si="222"/>
        <v>48.152930337201362</v>
      </c>
      <c r="F79">
        <f t="shared" ref="F79:L79" si="229">F50*$I13</f>
        <v>48.152930337201376</v>
      </c>
      <c r="G79">
        <f t="shared" si="229"/>
        <v>48.152930337201376</v>
      </c>
      <c r="H79">
        <f t="shared" si="229"/>
        <v>44.954431696355265</v>
      </c>
      <c r="I79">
        <f t="shared" si="229"/>
        <v>38.318462707992268</v>
      </c>
      <c r="J79">
        <f t="shared" si="229"/>
        <v>37.939248709133558</v>
      </c>
      <c r="K79">
        <f t="shared" si="229"/>
        <v>36.716059483327079</v>
      </c>
      <c r="L79">
        <f t="shared" si="229"/>
        <v>35.416492181061294</v>
      </c>
      <c r="M79">
        <f t="shared" ref="M79:BX79" si="230">M50*$I13</f>
        <v>34.216041722284515</v>
      </c>
      <c r="N79">
        <f t="shared" si="230"/>
        <v>33.050719984112931</v>
      </c>
      <c r="O79">
        <f t="shared" si="230"/>
        <v>31.922075187408826</v>
      </c>
      <c r="P79">
        <f t="shared" si="230"/>
        <v>30.831060065682813</v>
      </c>
      <c r="Q79">
        <f t="shared" si="230"/>
        <v>29.775958456896817</v>
      </c>
      <c r="R79">
        <f t="shared" si="230"/>
        <v>28.755574793493302</v>
      </c>
      <c r="S79">
        <f t="shared" si="230"/>
        <v>27.768788786969015</v>
      </c>
      <c r="T79">
        <f t="shared" si="230"/>
        <v>26.814491067690973</v>
      </c>
      <c r="U79">
        <f t="shared" si="230"/>
        <v>25.891611582937422</v>
      </c>
      <c r="V79">
        <f t="shared" si="230"/>
        <v>24.999116159665572</v>
      </c>
      <c r="W79">
        <f t="shared" si="230"/>
        <v>24.136004444213746</v>
      </c>
      <c r="X79">
        <f t="shared" si="230"/>
        <v>23.301309027903422</v>
      </c>
      <c r="Y79">
        <f t="shared" si="230"/>
        <v>22.494094360263091</v>
      </c>
      <c r="Z79">
        <f t="shared" si="230"/>
        <v>21.71345569023028</v>
      </c>
      <c r="AA79">
        <f t="shared" si="230"/>
        <v>20.958518053890074</v>
      </c>
      <c r="AB79">
        <f t="shared" si="230"/>
        <v>20.228435293924981</v>
      </c>
      <c r="AC79">
        <f t="shared" si="230"/>
        <v>19.522389111115057</v>
      </c>
      <c r="AD79">
        <f t="shared" si="230"/>
        <v>18.839588147173902</v>
      </c>
      <c r="AE79">
        <f t="shared" si="230"/>
        <v>18.179267097772485</v>
      </c>
      <c r="AF79">
        <f t="shared" si="230"/>
        <v>17.540685854761591</v>
      </c>
      <c r="AG79">
        <f t="shared" si="230"/>
        <v>16.926348952363963</v>
      </c>
      <c r="AH79">
        <f t="shared" si="230"/>
        <v>16.338381032829204</v>
      </c>
      <c r="AI79">
        <f t="shared" si="230"/>
        <v>15.768987730234207</v>
      </c>
      <c r="AJ79">
        <f t="shared" si="230"/>
        <v>15.219438713829851</v>
      </c>
      <c r="AK79">
        <f t="shared" si="230"/>
        <v>14.689141180748674</v>
      </c>
      <c r="AL79">
        <f t="shared" si="230"/>
        <v>14.177270485277594</v>
      </c>
      <c r="AM79">
        <f t="shared" si="230"/>
        <v>13.683213870167224</v>
      </c>
      <c r="AN79">
        <f t="shared" si="230"/>
        <v>13.206357140261046</v>
      </c>
      <c r="AO79">
        <f t="shared" si="230"/>
        <v>12.746101026452459</v>
      </c>
      <c r="AP79">
        <f t="shared" si="230"/>
        <v>12.30186953162344</v>
      </c>
      <c r="AQ79">
        <f t="shared" si="230"/>
        <v>11.873106461923399</v>
      </c>
      <c r="AR79">
        <f t="shared" si="230"/>
        <v>11.459274770374748</v>
      </c>
      <c r="AS79">
        <f t="shared" si="230"/>
        <v>11.059856032495189</v>
      </c>
      <c r="AT79">
        <f t="shared" si="230"/>
        <v>10.67434977608325</v>
      </c>
      <c r="AU79">
        <f t="shared" si="230"/>
        <v>10.302272859031124</v>
      </c>
      <c r="AV79">
        <f t="shared" si="230"/>
        <v>9.9431588723744611</v>
      </c>
      <c r="AW79">
        <f t="shared" si="230"/>
        <v>9.5965575619652554</v>
      </c>
      <c r="AX79">
        <f t="shared" si="230"/>
        <v>9.2620342702467795</v>
      </c>
      <c r="AY79">
        <f t="shared" si="230"/>
        <v>8.9391693973400344</v>
      </c>
      <c r="AZ79">
        <f t="shared" si="230"/>
        <v>8.6275578806904978</v>
      </c>
      <c r="BA79">
        <f t="shared" si="230"/>
        <v>8.3268086926569165</v>
      </c>
      <c r="BB79">
        <f t="shared" si="230"/>
        <v>8.0365443554255194</v>
      </c>
      <c r="BC79">
        <f t="shared" si="230"/>
        <v>7.7564004726521389</v>
      </c>
      <c r="BD79">
        <f t="shared" si="230"/>
        <v>7.4860252772568945</v>
      </c>
      <c r="BE79">
        <f t="shared" si="230"/>
        <v>7.2250791948154784</v>
      </c>
      <c r="BF79">
        <f t="shared" si="230"/>
        <v>6.973231179809086</v>
      </c>
      <c r="BG79">
        <f t="shared" si="230"/>
        <v>6.7301593632604675</v>
      </c>
      <c r="BH79">
        <f t="shared" si="230"/>
        <v>6.4955607223691931</v>
      </c>
      <c r="BI79">
        <f t="shared" si="230"/>
        <v>6.2691396283015477</v>
      </c>
      <c r="BJ79">
        <f t="shared" si="230"/>
        <v>6.0506108586968859</v>
      </c>
      <c r="BK79">
        <f t="shared" si="230"/>
        <v>5.8396994104240001</v>
      </c>
      <c r="BL79">
        <f t="shared" si="230"/>
        <v>5.6361397837845946</v>
      </c>
      <c r="BM79">
        <f t="shared" si="230"/>
        <v>5.4396757277755174</v>
      </c>
      <c r="BN79">
        <f t="shared" si="230"/>
        <v>5.250059927169012</v>
      </c>
      <c r="BO79">
        <f t="shared" si="230"/>
        <v>5.0670536837953035</v>
      </c>
      <c r="BP79">
        <f t="shared" si="230"/>
        <v>4.8904266173641533</v>
      </c>
      <c r="BQ79">
        <f t="shared" si="230"/>
        <v>4.7199563759783674</v>
      </c>
      <c r="BR79">
        <f t="shared" si="230"/>
        <v>4.5554283563433087</v>
      </c>
      <c r="BS79">
        <f t="shared" si="230"/>
        <v>4.3966354338419524</v>
      </c>
      <c r="BT79">
        <f t="shared" si="230"/>
        <v>4.2433777020067334</v>
      </c>
      <c r="BU79">
        <f t="shared" si="230"/>
        <v>4.0954622210564757</v>
      </c>
      <c r="BV79">
        <f t="shared" si="230"/>
        <v>3.9527027751910966</v>
      </c>
      <c r="BW79">
        <f t="shared" si="230"/>
        <v>3.81491963833796</v>
      </c>
      <c r="BX79">
        <f t="shared" si="230"/>
        <v>3.6819393480555402</v>
      </c>
      <c r="BY79">
        <f t="shared" ref="BY79:CZ79" si="231">BY50*$I13</f>
        <v>3.5535944873105954</v>
      </c>
      <c r="BZ79">
        <f t="shared" si="231"/>
        <v>3.4297234738548177</v>
      </c>
      <c r="CA79">
        <f t="shared" si="231"/>
        <v>3.3101703569364092</v>
      </c>
      <c r="CB79">
        <f t="shared" si="231"/>
        <v>3.1947846210913418</v>
      </c>
      <c r="CC79">
        <f t="shared" si="231"/>
        <v>3.0834209967678254</v>
      </c>
      <c r="CD79">
        <f t="shared" si="231"/>
        <v>2.9759392775461708</v>
      </c>
      <c r="CE79">
        <f t="shared" si="231"/>
        <v>2.8722041469887136</v>
      </c>
      <c r="CF79">
        <f t="shared" si="231"/>
        <v>2.7720850099192802</v>
      </c>
      <c r="CG79">
        <f t="shared" si="231"/>
        <v>2.6754558195789708</v>
      </c>
      <c r="CH79">
        <f t="shared" si="231"/>
        <v>2.5821949236743991</v>
      </c>
      <c r="CI79">
        <f t="shared" si="231"/>
        <v>2.4921849106720999</v>
      </c>
      <c r="CJ79">
        <f t="shared" si="231"/>
        <v>2.4053124615797303</v>
      </c>
      <c r="CK79">
        <f t="shared" si="231"/>
        <v>2.3214682074639583</v>
      </c>
      <c r="CL79">
        <f t="shared" si="231"/>
        <v>2.2405465917542982</v>
      </c>
      <c r="CM79">
        <f t="shared" si="231"/>
        <v>2.1624457373426207</v>
      </c>
      <c r="CN79">
        <f t="shared" si="231"/>
        <v>2.0870673183311577</v>
      </c>
      <c r="CO79">
        <f t="shared" si="231"/>
        <v>2.0143164362472601</v>
      </c>
      <c r="CP79">
        <f t="shared" si="231"/>
        <v>1.9441015005724631</v>
      </c>
      <c r="CQ79">
        <f t="shared" si="231"/>
        <v>1.8763341134361566</v>
      </c>
      <c r="CR79">
        <f t="shared" si="231"/>
        <v>1.8109289583283534</v>
      </c>
      <c r="CS79">
        <f t="shared" si="231"/>
        <v>1.7478036926914953</v>
      </c>
      <c r="CT79">
        <f t="shared" si="231"/>
        <v>1.6868788442561102</v>
      </c>
      <c r="CU79">
        <f t="shared" si="231"/>
        <v>1.628077710989839</v>
      </c>
      <c r="CV79">
        <f t="shared" si="231"/>
        <v>1.5713262645338752</v>
      </c>
      <c r="CW79">
        <f t="shared" si="231"/>
        <v>1.5165530570052732</v>
      </c>
      <c r="CX79">
        <f t="shared" si="231"/>
        <v>1.4636891310478073</v>
      </c>
      <c r="CY79">
        <f t="shared" si="231"/>
        <v>1.412667933018156</v>
      </c>
      <c r="CZ79">
        <f t="shared" si="231"/>
        <v>1.3634252291981259</v>
      </c>
    </row>
    <row r="80" spans="2:148">
      <c r="C80">
        <v>5</v>
      </c>
      <c r="E80">
        <f t="shared" si="222"/>
        <v>38.522344269761092</v>
      </c>
      <c r="F80">
        <f t="shared" ref="F80:L80" si="232">F51*$I14</f>
        <v>38.522344269761092</v>
      </c>
      <c r="G80">
        <f t="shared" si="232"/>
        <v>38.522344269761106</v>
      </c>
      <c r="H80">
        <f t="shared" si="232"/>
        <v>38.522344269761106</v>
      </c>
      <c r="I80">
        <f t="shared" si="232"/>
        <v>35.963545357084215</v>
      </c>
      <c r="J80">
        <f t="shared" si="232"/>
        <v>30.654770166393813</v>
      </c>
      <c r="K80">
        <f t="shared" si="232"/>
        <v>30.351398967306849</v>
      </c>
      <c r="L80">
        <f t="shared" si="232"/>
        <v>29.372847586661663</v>
      </c>
      <c r="M80">
        <f t="shared" ref="M80:BX80" si="233">M51*$I14</f>
        <v>28.333193744849037</v>
      </c>
      <c r="N80">
        <f t="shared" si="233"/>
        <v>27.372833377827614</v>
      </c>
      <c r="O80">
        <f t="shared" si="233"/>
        <v>26.440575987290345</v>
      </c>
      <c r="P80">
        <f t="shared" si="233"/>
        <v>25.53766014992706</v>
      </c>
      <c r="Q80">
        <f t="shared" si="233"/>
        <v>24.664848052546255</v>
      </c>
      <c r="R80">
        <f t="shared" si="233"/>
        <v>23.820766765517455</v>
      </c>
      <c r="S80">
        <f t="shared" si="233"/>
        <v>23.004459834794645</v>
      </c>
      <c r="T80">
        <f t="shared" si="233"/>
        <v>22.215031029575215</v>
      </c>
      <c r="U80">
        <f t="shared" si="233"/>
        <v>21.451592854152782</v>
      </c>
      <c r="V80">
        <f t="shared" si="233"/>
        <v>20.713289266349939</v>
      </c>
      <c r="W80">
        <f t="shared" si="233"/>
        <v>19.999292927732458</v>
      </c>
      <c r="X80">
        <f t="shared" si="233"/>
        <v>19.308803555371</v>
      </c>
      <c r="Y80">
        <f t="shared" si="233"/>
        <v>18.64104722232274</v>
      </c>
      <c r="Z80">
        <f t="shared" si="233"/>
        <v>17.995275488210474</v>
      </c>
      <c r="AA80">
        <f t="shared" si="233"/>
        <v>17.370764552184227</v>
      </c>
      <c r="AB80">
        <f t="shared" si="233"/>
        <v>16.766814443112061</v>
      </c>
      <c r="AC80">
        <f t="shared" si="233"/>
        <v>16.182748235139986</v>
      </c>
      <c r="AD80">
        <f t="shared" si="233"/>
        <v>15.617911288892047</v>
      </c>
      <c r="AE80">
        <f t="shared" si="233"/>
        <v>15.071670517739122</v>
      </c>
      <c r="AF80">
        <f t="shared" si="233"/>
        <v>14.543413678217988</v>
      </c>
      <c r="AG80">
        <f t="shared" si="233"/>
        <v>14.032548683809274</v>
      </c>
      <c r="AH80">
        <f t="shared" si="233"/>
        <v>13.541079161891169</v>
      </c>
      <c r="AI80">
        <f t="shared" si="233"/>
        <v>13.070704826263363</v>
      </c>
      <c r="AJ80">
        <f t="shared" si="233"/>
        <v>12.615190184187366</v>
      </c>
      <c r="AK80">
        <f t="shared" si="233"/>
        <v>12.175550971063881</v>
      </c>
      <c r="AL80">
        <f t="shared" si="233"/>
        <v>11.751312944598938</v>
      </c>
      <c r="AM80">
        <f t="shared" si="233"/>
        <v>11.341816388222076</v>
      </c>
      <c r="AN80">
        <f t="shared" si="233"/>
        <v>10.946571096133779</v>
      </c>
      <c r="AO80">
        <f t="shared" si="233"/>
        <v>10.565085712208838</v>
      </c>
      <c r="AP80">
        <f t="shared" si="233"/>
        <v>10.196880821161967</v>
      </c>
      <c r="AQ80">
        <f t="shared" si="233"/>
        <v>9.8414956252987533</v>
      </c>
      <c r="AR80">
        <f t="shared" si="233"/>
        <v>9.4984851695387196</v>
      </c>
      <c r="AS80">
        <f t="shared" si="233"/>
        <v>9.1674198162997982</v>
      </c>
      <c r="AT80">
        <f t="shared" si="233"/>
        <v>8.847884825996152</v>
      </c>
      <c r="AU80">
        <f t="shared" si="233"/>
        <v>8.5394798208666014</v>
      </c>
      <c r="AV80">
        <f t="shared" si="233"/>
        <v>8.2418182872249002</v>
      </c>
      <c r="AW80">
        <f t="shared" si="233"/>
        <v>7.9545270978995699</v>
      </c>
      <c r="AX80">
        <f t="shared" si="233"/>
        <v>7.6772460495722044</v>
      </c>
      <c r="AY80">
        <f t="shared" si="233"/>
        <v>7.4096274161974245</v>
      </c>
      <c r="AZ80">
        <f t="shared" si="233"/>
        <v>7.1513355178720284</v>
      </c>
      <c r="BA80">
        <f t="shared" si="233"/>
        <v>6.9020463045523979</v>
      </c>
      <c r="BB80">
        <f t="shared" si="233"/>
        <v>6.6614469541255339</v>
      </c>
      <c r="BC80">
        <f t="shared" si="233"/>
        <v>6.429235484340416</v>
      </c>
      <c r="BD80">
        <f t="shared" si="233"/>
        <v>6.2051203781217117</v>
      </c>
      <c r="BE80">
        <f t="shared" si="233"/>
        <v>5.9888202218055158</v>
      </c>
      <c r="BF80">
        <f t="shared" si="233"/>
        <v>5.7800633558523833</v>
      </c>
      <c r="BG80">
        <f t="shared" si="233"/>
        <v>5.5785849438472699</v>
      </c>
      <c r="BH80">
        <f t="shared" si="233"/>
        <v>5.3841274906083738</v>
      </c>
      <c r="BI80">
        <f t="shared" si="233"/>
        <v>5.1964485778953549</v>
      </c>
      <c r="BJ80">
        <f t="shared" si="233"/>
        <v>5.0153117026412382</v>
      </c>
      <c r="BK80">
        <f t="shared" si="233"/>
        <v>4.8404886869575092</v>
      </c>
      <c r="BL80">
        <f t="shared" si="233"/>
        <v>4.6717595283392006</v>
      </c>
      <c r="BM80">
        <f t="shared" si="233"/>
        <v>4.508911827027676</v>
      </c>
      <c r="BN80">
        <f t="shared" si="233"/>
        <v>4.3517405822204136</v>
      </c>
      <c r="BO80">
        <f t="shared" si="233"/>
        <v>4.2000479417352103</v>
      </c>
      <c r="BP80">
        <f t="shared" si="233"/>
        <v>4.0536429470362432</v>
      </c>
      <c r="BQ80">
        <f t="shared" si="233"/>
        <v>3.9123412938913229</v>
      </c>
      <c r="BR80">
        <f t="shared" si="233"/>
        <v>3.7759651007826944</v>
      </c>
      <c r="BS80">
        <f t="shared" si="233"/>
        <v>3.6443426850746472</v>
      </c>
      <c r="BT80">
        <f t="shared" si="233"/>
        <v>3.5173083470735618</v>
      </c>
      <c r="BU80">
        <f t="shared" si="233"/>
        <v>3.3947021616053865</v>
      </c>
      <c r="BV80">
        <f t="shared" si="233"/>
        <v>3.2763697768451805</v>
      </c>
      <c r="BW80">
        <f t="shared" si="233"/>
        <v>3.1621622201528776</v>
      </c>
      <c r="BX80">
        <f t="shared" si="233"/>
        <v>3.0519357106703682</v>
      </c>
      <c r="BY80">
        <f t="shared" ref="BY80:CZ80" si="234">BY51*$I14</f>
        <v>2.9455514784444325</v>
      </c>
      <c r="BZ80">
        <f t="shared" si="234"/>
        <v>2.8428755898484765</v>
      </c>
      <c r="CA80">
        <f t="shared" si="234"/>
        <v>2.7437787790838541</v>
      </c>
      <c r="CB80">
        <f t="shared" si="234"/>
        <v>2.6481362855491275</v>
      </c>
      <c r="CC80">
        <f t="shared" si="234"/>
        <v>2.5558276968730733</v>
      </c>
      <c r="CD80">
        <f t="shared" si="234"/>
        <v>2.4667367974142604</v>
      </c>
      <c r="CE80">
        <f t="shared" si="234"/>
        <v>2.380751422036937</v>
      </c>
      <c r="CF80">
        <f t="shared" si="234"/>
        <v>2.2977633175909711</v>
      </c>
      <c r="CG80">
        <f t="shared" si="234"/>
        <v>2.2176680079354241</v>
      </c>
      <c r="CH80">
        <f t="shared" si="234"/>
        <v>2.1403646556631766</v>
      </c>
      <c r="CI80">
        <f t="shared" si="234"/>
        <v>2.0657559389395193</v>
      </c>
      <c r="CJ80">
        <f t="shared" si="234"/>
        <v>1.99374792853768</v>
      </c>
      <c r="CK80">
        <f t="shared" si="234"/>
        <v>1.9242499692637847</v>
      </c>
      <c r="CL80">
        <f t="shared" si="234"/>
        <v>1.8571745659711667</v>
      </c>
      <c r="CM80">
        <f t="shared" si="234"/>
        <v>1.7924372734034386</v>
      </c>
      <c r="CN80">
        <f t="shared" si="234"/>
        <v>1.7299565898740965</v>
      </c>
      <c r="CO80">
        <f t="shared" si="234"/>
        <v>1.6696538546649262</v>
      </c>
      <c r="CP80">
        <f t="shared" si="234"/>
        <v>1.6114531489978081</v>
      </c>
      <c r="CQ80">
        <f t="shared" si="234"/>
        <v>1.5552812004579706</v>
      </c>
      <c r="CR80">
        <f t="shared" si="234"/>
        <v>1.5010672907489253</v>
      </c>
      <c r="CS80">
        <f t="shared" si="234"/>
        <v>1.4487431666626829</v>
      </c>
      <c r="CT80">
        <f t="shared" si="234"/>
        <v>1.3982429541531962</v>
      </c>
      <c r="CU80">
        <f t="shared" si="234"/>
        <v>1.3495030754048882</v>
      </c>
      <c r="CV80">
        <f t="shared" si="234"/>
        <v>1.3024621687918714</v>
      </c>
      <c r="CW80">
        <f t="shared" si="234"/>
        <v>1.2570610116271002</v>
      </c>
      <c r="CX80">
        <f t="shared" si="234"/>
        <v>1.2132424456042186</v>
      </c>
      <c r="CY80">
        <f t="shared" si="234"/>
        <v>1.1709513048382458</v>
      </c>
      <c r="CZ80">
        <f t="shared" si="234"/>
        <v>1.130134346414525</v>
      </c>
    </row>
    <row r="81" spans="3:104">
      <c r="C81">
        <v>6</v>
      </c>
      <c r="E81">
        <f t="shared" si="222"/>
        <v>30.817875415808878</v>
      </c>
      <c r="F81">
        <f t="shared" ref="F81:L81" si="235">F52*$I15</f>
        <v>30.817875415808878</v>
      </c>
      <c r="G81">
        <f t="shared" si="235"/>
        <v>30.817875415808878</v>
      </c>
      <c r="H81">
        <f t="shared" si="235"/>
        <v>30.817875415808881</v>
      </c>
      <c r="I81">
        <f t="shared" si="235"/>
        <v>30.817875415808881</v>
      </c>
      <c r="J81">
        <f t="shared" si="235"/>
        <v>28.770836285667372</v>
      </c>
      <c r="K81">
        <f t="shared" si="235"/>
        <v>24.523816133115051</v>
      </c>
      <c r="L81">
        <f t="shared" si="235"/>
        <v>24.281119173845482</v>
      </c>
      <c r="M81">
        <f t="shared" ref="M81:BX81" si="236">M52*$I15</f>
        <v>23.498278069329331</v>
      </c>
      <c r="N81">
        <f t="shared" si="236"/>
        <v>22.666554995879231</v>
      </c>
      <c r="O81">
        <f t="shared" si="236"/>
        <v>21.898266702262092</v>
      </c>
      <c r="P81">
        <f t="shared" si="236"/>
        <v>21.152460789832276</v>
      </c>
      <c r="Q81">
        <f t="shared" si="236"/>
        <v>20.430128119941649</v>
      </c>
      <c r="R81">
        <f t="shared" si="236"/>
        <v>19.731878442037001</v>
      </c>
      <c r="S81">
        <f t="shared" si="236"/>
        <v>19.056613412413963</v>
      </c>
      <c r="T81">
        <f t="shared" si="236"/>
        <v>18.403567867835715</v>
      </c>
      <c r="U81">
        <f t="shared" si="236"/>
        <v>17.772024823660171</v>
      </c>
      <c r="V81">
        <f t="shared" si="236"/>
        <v>17.161274283322225</v>
      </c>
      <c r="W81">
        <f t="shared" si="236"/>
        <v>16.570631413079951</v>
      </c>
      <c r="X81">
        <f t="shared" si="236"/>
        <v>15.999434342185966</v>
      </c>
      <c r="Y81">
        <f t="shared" si="236"/>
        <v>15.447042844296799</v>
      </c>
      <c r="Z81">
        <f t="shared" si="236"/>
        <v>14.912837777858192</v>
      </c>
      <c r="AA81">
        <f t="shared" si="236"/>
        <v>14.396220390568381</v>
      </c>
      <c r="AB81">
        <f t="shared" si="236"/>
        <v>13.896611641747381</v>
      </c>
      <c r="AC81">
        <f t="shared" si="236"/>
        <v>13.413451554489649</v>
      </c>
      <c r="AD81">
        <f t="shared" si="236"/>
        <v>12.946198588111988</v>
      </c>
      <c r="AE81">
        <f t="shared" si="236"/>
        <v>12.494329031113638</v>
      </c>
      <c r="AF81">
        <f t="shared" si="236"/>
        <v>12.057336414191299</v>
      </c>
      <c r="AG81">
        <f t="shared" si="236"/>
        <v>11.634730942574391</v>
      </c>
      <c r="AH81">
        <f t="shared" si="236"/>
        <v>11.226038947047421</v>
      </c>
      <c r="AI81">
        <f t="shared" si="236"/>
        <v>10.832863329512936</v>
      </c>
      <c r="AJ81">
        <f t="shared" si="236"/>
        <v>10.456563861010691</v>
      </c>
      <c r="AK81">
        <f t="shared" si="236"/>
        <v>10.092152147349893</v>
      </c>
      <c r="AL81">
        <f t="shared" si="236"/>
        <v>9.7404407768511057</v>
      </c>
      <c r="AM81">
        <f t="shared" si="236"/>
        <v>9.4010503556791516</v>
      </c>
      <c r="AN81">
        <f t="shared" si="236"/>
        <v>9.0734531105776615</v>
      </c>
      <c r="AO81">
        <f t="shared" si="236"/>
        <v>8.7572568769070234</v>
      </c>
      <c r="AP81">
        <f t="shared" si="236"/>
        <v>8.4520685697670714</v>
      </c>
      <c r="AQ81">
        <f t="shared" si="236"/>
        <v>8.157504656929575</v>
      </c>
      <c r="AR81">
        <f t="shared" si="236"/>
        <v>7.8731965002390032</v>
      </c>
      <c r="AS81">
        <f t="shared" si="236"/>
        <v>7.5987881356309757</v>
      </c>
      <c r="AT81">
        <f t="shared" si="236"/>
        <v>7.3339358530398391</v>
      </c>
      <c r="AU81">
        <f t="shared" si="236"/>
        <v>7.0783078607969214</v>
      </c>
      <c r="AV81">
        <f t="shared" si="236"/>
        <v>6.8315838566932809</v>
      </c>
      <c r="AW81">
        <f t="shared" si="236"/>
        <v>6.5934546297799201</v>
      </c>
      <c r="AX81">
        <f t="shared" si="236"/>
        <v>6.3636216783196566</v>
      </c>
      <c r="AY81">
        <f t="shared" si="236"/>
        <v>6.141796839657764</v>
      </c>
      <c r="AZ81">
        <f t="shared" si="236"/>
        <v>5.9277019329579392</v>
      </c>
      <c r="BA81">
        <f t="shared" si="236"/>
        <v>5.7210684142976236</v>
      </c>
      <c r="BB81">
        <f t="shared" si="236"/>
        <v>5.5216370436419187</v>
      </c>
      <c r="BC81">
        <f t="shared" si="236"/>
        <v>5.3291575633004271</v>
      </c>
      <c r="BD81">
        <f t="shared" si="236"/>
        <v>5.1433883874723341</v>
      </c>
      <c r="BE81">
        <f t="shared" si="236"/>
        <v>4.9640963024973699</v>
      </c>
      <c r="BF81">
        <f t="shared" si="236"/>
        <v>4.7910561774444131</v>
      </c>
      <c r="BG81">
        <f t="shared" si="236"/>
        <v>4.6240506846819063</v>
      </c>
      <c r="BH81">
        <f t="shared" si="236"/>
        <v>4.4628679550778161</v>
      </c>
      <c r="BI81">
        <f t="shared" si="236"/>
        <v>4.3073019924866998</v>
      </c>
      <c r="BJ81">
        <f t="shared" si="236"/>
        <v>4.157158862316285</v>
      </c>
      <c r="BK81">
        <f t="shared" si="236"/>
        <v>4.0122493621129918</v>
      </c>
      <c r="BL81">
        <f t="shared" si="236"/>
        <v>3.8723909495660074</v>
      </c>
      <c r="BM81">
        <f t="shared" si="236"/>
        <v>3.7374076226713604</v>
      </c>
      <c r="BN81">
        <f t="shared" si="236"/>
        <v>3.6071294616221414</v>
      </c>
      <c r="BO81">
        <f t="shared" si="236"/>
        <v>3.4813924657763309</v>
      </c>
      <c r="BP81">
        <f t="shared" si="236"/>
        <v>3.3600383533881684</v>
      </c>
      <c r="BQ81">
        <f t="shared" si="236"/>
        <v>3.2429143576289947</v>
      </c>
      <c r="BR81">
        <f t="shared" si="236"/>
        <v>3.1298730351130581</v>
      </c>
      <c r="BS81">
        <f t="shared" si="236"/>
        <v>3.0207720806261555</v>
      </c>
      <c r="BT81">
        <f t="shared" si="236"/>
        <v>2.9154741480597175</v>
      </c>
      <c r="BU81">
        <f t="shared" si="236"/>
        <v>2.8138466776588493</v>
      </c>
      <c r="BV81">
        <f t="shared" si="236"/>
        <v>2.7157617292843095</v>
      </c>
      <c r="BW81">
        <f t="shared" si="236"/>
        <v>2.6210958214761444</v>
      </c>
      <c r="BX81">
        <f t="shared" si="236"/>
        <v>2.5297297761223021</v>
      </c>
      <c r="BY81">
        <f t="shared" ref="BY81:CZ81" si="237">BY52*$I15</f>
        <v>2.441548568536295</v>
      </c>
      <c r="BZ81">
        <f t="shared" si="237"/>
        <v>2.356441182755546</v>
      </c>
      <c r="CA81">
        <f t="shared" si="237"/>
        <v>2.2743004718787816</v>
      </c>
      <c r="CB81">
        <f t="shared" si="237"/>
        <v>2.1950230232670833</v>
      </c>
      <c r="CC81">
        <f t="shared" si="237"/>
        <v>2.118509028439302</v>
      </c>
      <c r="CD81">
        <f t="shared" si="237"/>
        <v>2.0446621574984589</v>
      </c>
      <c r="CE81">
        <f t="shared" si="237"/>
        <v>1.9733894379314085</v>
      </c>
      <c r="CF81">
        <f t="shared" si="237"/>
        <v>1.90460113762955</v>
      </c>
      <c r="CG81">
        <f t="shared" si="237"/>
        <v>1.838210654072777</v>
      </c>
      <c r="CH81">
        <f t="shared" si="237"/>
        <v>1.7741344063483395</v>
      </c>
      <c r="CI81">
        <f t="shared" si="237"/>
        <v>1.7122917245305413</v>
      </c>
      <c r="CJ81">
        <f t="shared" si="237"/>
        <v>1.6526047511516153</v>
      </c>
      <c r="CK81">
        <f t="shared" si="237"/>
        <v>1.5949983428301442</v>
      </c>
      <c r="CL81">
        <f t="shared" si="237"/>
        <v>1.5393999754110279</v>
      </c>
      <c r="CM81">
        <f t="shared" si="237"/>
        <v>1.4857396527769333</v>
      </c>
      <c r="CN81">
        <f t="shared" si="237"/>
        <v>1.4339498187227511</v>
      </c>
      <c r="CO81">
        <f t="shared" si="237"/>
        <v>1.3839652718992772</v>
      </c>
      <c r="CP81">
        <f t="shared" si="237"/>
        <v>1.3357230837319412</v>
      </c>
      <c r="CQ81">
        <f t="shared" si="237"/>
        <v>1.2891625191982468</v>
      </c>
      <c r="CR81">
        <f t="shared" si="237"/>
        <v>1.2442249603663766</v>
      </c>
      <c r="CS81">
        <f t="shared" si="237"/>
        <v>1.2008538325991402</v>
      </c>
      <c r="CT81">
        <f t="shared" si="237"/>
        <v>1.1589945333301466</v>
      </c>
      <c r="CU81">
        <f t="shared" si="237"/>
        <v>1.118594363322557</v>
      </c>
      <c r="CV81">
        <f t="shared" si="237"/>
        <v>1.0796024603239107</v>
      </c>
      <c r="CW81">
        <f t="shared" si="237"/>
        <v>1.0419697350334971</v>
      </c>
      <c r="CX81">
        <f t="shared" si="237"/>
        <v>1.0056488093016802</v>
      </c>
      <c r="CY81">
        <f t="shared" si="237"/>
        <v>0.97059395648337488</v>
      </c>
      <c r="CZ81">
        <f t="shared" si="237"/>
        <v>0.93676104387059655</v>
      </c>
    </row>
    <row r="82" spans="3:104">
      <c r="C82">
        <v>7</v>
      </c>
      <c r="E82">
        <f t="shared" si="222"/>
        <v>24.654300332647104</v>
      </c>
      <c r="F82">
        <f t="shared" ref="F82:L82" si="238">F53*$I16</f>
        <v>24.654300332647104</v>
      </c>
      <c r="G82">
        <f t="shared" si="238"/>
        <v>24.654300332647104</v>
      </c>
      <c r="H82">
        <f t="shared" si="238"/>
        <v>24.654300332647104</v>
      </c>
      <c r="I82">
        <f t="shared" si="238"/>
        <v>24.654300332647107</v>
      </c>
      <c r="J82">
        <f t="shared" si="238"/>
        <v>24.654300332647107</v>
      </c>
      <c r="K82">
        <f t="shared" si="238"/>
        <v>23.016669028533901</v>
      </c>
      <c r="L82">
        <f t="shared" si="238"/>
        <v>19.61905290649204</v>
      </c>
      <c r="M82">
        <f t="shared" ref="M82:BX82" si="239">M53*$I16</f>
        <v>19.424895339076386</v>
      </c>
      <c r="N82">
        <f t="shared" si="239"/>
        <v>18.798622455463466</v>
      </c>
      <c r="O82">
        <f t="shared" si="239"/>
        <v>18.133243996703388</v>
      </c>
      <c r="P82">
        <f t="shared" si="239"/>
        <v>17.518613361809674</v>
      </c>
      <c r="Q82">
        <f t="shared" si="239"/>
        <v>16.921968631865823</v>
      </c>
      <c r="R82">
        <f t="shared" si="239"/>
        <v>16.344102495953322</v>
      </c>
      <c r="S82">
        <f t="shared" si="239"/>
        <v>15.785502753629602</v>
      </c>
      <c r="T82">
        <f t="shared" si="239"/>
        <v>15.24529072993117</v>
      </c>
      <c r="U82">
        <f t="shared" si="239"/>
        <v>14.722854294268572</v>
      </c>
      <c r="V82">
        <f t="shared" si="239"/>
        <v>14.217619858928137</v>
      </c>
      <c r="W82">
        <f t="shared" si="239"/>
        <v>13.72901942665778</v>
      </c>
      <c r="X82">
        <f t="shared" si="239"/>
        <v>13.256505130463962</v>
      </c>
      <c r="Y82">
        <f t="shared" si="239"/>
        <v>12.799547473748774</v>
      </c>
      <c r="Z82">
        <f t="shared" si="239"/>
        <v>12.357634275437441</v>
      </c>
      <c r="AA82">
        <f t="shared" si="239"/>
        <v>11.930270222286554</v>
      </c>
      <c r="AB82">
        <f t="shared" si="239"/>
        <v>11.516976312454707</v>
      </c>
      <c r="AC82">
        <f t="shared" si="239"/>
        <v>11.117289313397904</v>
      </c>
      <c r="AD82">
        <f t="shared" si="239"/>
        <v>10.73076124359172</v>
      </c>
      <c r="AE82">
        <f t="shared" si="239"/>
        <v>10.35695887048959</v>
      </c>
      <c r="AF82">
        <f t="shared" si="239"/>
        <v>9.9954632248909103</v>
      </c>
      <c r="AG82">
        <f t="shared" si="239"/>
        <v>9.645869131353038</v>
      </c>
      <c r="AH82">
        <f t="shared" si="239"/>
        <v>9.3077847540595133</v>
      </c>
      <c r="AI82">
        <f t="shared" si="239"/>
        <v>8.9808311576379367</v>
      </c>
      <c r="AJ82">
        <f t="shared" si="239"/>
        <v>8.6662906636103489</v>
      </c>
      <c r="AK82">
        <f t="shared" si="239"/>
        <v>8.3652510888085541</v>
      </c>
      <c r="AL82">
        <f t="shared" si="239"/>
        <v>8.0737217178799146</v>
      </c>
      <c r="AM82">
        <f t="shared" si="239"/>
        <v>7.7923526214808847</v>
      </c>
      <c r="AN82">
        <f t="shared" si="239"/>
        <v>7.5208402845433211</v>
      </c>
      <c r="AO82">
        <f t="shared" si="239"/>
        <v>7.2587624884621285</v>
      </c>
      <c r="AP82">
        <f t="shared" si="239"/>
        <v>7.0058055015256189</v>
      </c>
      <c r="AQ82">
        <f t="shared" si="239"/>
        <v>6.7616548558136564</v>
      </c>
      <c r="AR82">
        <f t="shared" si="239"/>
        <v>6.52600372554366</v>
      </c>
      <c r="AS82">
        <f t="shared" si="239"/>
        <v>6.2985572001912029</v>
      </c>
      <c r="AT82">
        <f t="shared" si="239"/>
        <v>6.0790305085047809</v>
      </c>
      <c r="AU82">
        <f t="shared" si="239"/>
        <v>5.8671486824318713</v>
      </c>
      <c r="AV82">
        <f t="shared" si="239"/>
        <v>5.6626462886375375</v>
      </c>
      <c r="AW82">
        <f t="shared" si="239"/>
        <v>5.4652670853546246</v>
      </c>
      <c r="AX82">
        <f t="shared" si="239"/>
        <v>5.274763703823937</v>
      </c>
      <c r="AY82">
        <f t="shared" si="239"/>
        <v>5.0908973426557251</v>
      </c>
      <c r="AZ82">
        <f t="shared" si="239"/>
        <v>4.913437471726211</v>
      </c>
      <c r="BA82">
        <f t="shared" si="239"/>
        <v>4.7421615463663516</v>
      </c>
      <c r="BB82">
        <f t="shared" si="239"/>
        <v>4.5768547314380985</v>
      </c>
      <c r="BC82">
        <f t="shared" si="239"/>
        <v>4.4173096349135346</v>
      </c>
      <c r="BD82">
        <f t="shared" si="239"/>
        <v>4.2633260506403419</v>
      </c>
      <c r="BE82">
        <f t="shared" si="239"/>
        <v>4.1147107099778673</v>
      </c>
      <c r="BF82">
        <f t="shared" si="239"/>
        <v>3.9712770419978956</v>
      </c>
      <c r="BG82">
        <f t="shared" si="239"/>
        <v>3.8328449419555306</v>
      </c>
      <c r="BH82">
        <f t="shared" si="239"/>
        <v>3.6992405477455259</v>
      </c>
      <c r="BI82">
        <f t="shared" si="239"/>
        <v>3.5702943640622524</v>
      </c>
      <c r="BJ82">
        <f t="shared" si="239"/>
        <v>3.4458415939893596</v>
      </c>
      <c r="BK82">
        <f t="shared" si="239"/>
        <v>3.3257270898530278</v>
      </c>
      <c r="BL82">
        <f t="shared" si="239"/>
        <v>3.2097994896903934</v>
      </c>
      <c r="BM82">
        <f t="shared" si="239"/>
        <v>3.097912759652806</v>
      </c>
      <c r="BN82">
        <f t="shared" si="239"/>
        <v>2.9899260981370888</v>
      </c>
      <c r="BO82">
        <f t="shared" si="239"/>
        <v>2.8857035692977129</v>
      </c>
      <c r="BP82">
        <f t="shared" si="239"/>
        <v>2.785113972621065</v>
      </c>
      <c r="BQ82">
        <f t="shared" si="239"/>
        <v>2.6880306827105347</v>
      </c>
      <c r="BR82">
        <f t="shared" si="239"/>
        <v>2.5943314861031959</v>
      </c>
      <c r="BS82">
        <f t="shared" si="239"/>
        <v>2.5038984280904466</v>
      </c>
      <c r="BT82">
        <f t="shared" si="239"/>
        <v>2.416617664500925</v>
      </c>
      <c r="BU82">
        <f t="shared" si="239"/>
        <v>2.3323793184477739</v>
      </c>
      <c r="BV82">
        <f t="shared" si="239"/>
        <v>2.25107734212708</v>
      </c>
      <c r="BW82">
        <f t="shared" si="239"/>
        <v>2.1726093834274476</v>
      </c>
      <c r="BX82">
        <f t="shared" si="239"/>
        <v>2.0968766571809159</v>
      </c>
      <c r="BY82">
        <f t="shared" ref="BY82:CZ82" si="240">BY53*$I16</f>
        <v>2.023783820897842</v>
      </c>
      <c r="BZ82">
        <f t="shared" si="240"/>
        <v>1.953238854829036</v>
      </c>
      <c r="CA82">
        <f t="shared" si="240"/>
        <v>1.8851529462044372</v>
      </c>
      <c r="CB82">
        <f t="shared" si="240"/>
        <v>1.8194403775030252</v>
      </c>
      <c r="CC82">
        <f t="shared" si="240"/>
        <v>1.7560184186136667</v>
      </c>
      <c r="CD82">
        <f t="shared" si="240"/>
        <v>1.6948072227514419</v>
      </c>
      <c r="CE82">
        <f t="shared" si="240"/>
        <v>1.6357297259987671</v>
      </c>
      <c r="CF82">
        <f t="shared" si="240"/>
        <v>1.5787115503451268</v>
      </c>
      <c r="CG82">
        <f t="shared" si="240"/>
        <v>1.5236809101036402</v>
      </c>
      <c r="CH82">
        <f t="shared" si="240"/>
        <v>1.4705685232582215</v>
      </c>
      <c r="CI82">
        <f t="shared" si="240"/>
        <v>1.4193075250786718</v>
      </c>
      <c r="CJ82">
        <f t="shared" si="240"/>
        <v>1.3698333796244333</v>
      </c>
      <c r="CK82">
        <f t="shared" si="240"/>
        <v>1.3220838009212925</v>
      </c>
      <c r="CL82">
        <f t="shared" si="240"/>
        <v>1.2759986742641154</v>
      </c>
      <c r="CM82">
        <f t="shared" si="240"/>
        <v>1.2315199803288224</v>
      </c>
      <c r="CN82">
        <f t="shared" si="240"/>
        <v>1.1885917222215467</v>
      </c>
      <c r="CO82">
        <f t="shared" si="240"/>
        <v>1.1471598549782009</v>
      </c>
      <c r="CP82">
        <f t="shared" si="240"/>
        <v>1.1071722175194219</v>
      </c>
      <c r="CQ82">
        <f t="shared" si="240"/>
        <v>1.0685784669855529</v>
      </c>
      <c r="CR82">
        <f t="shared" si="240"/>
        <v>1.0313300153585974</v>
      </c>
      <c r="CS82">
        <f t="shared" si="240"/>
        <v>0.99537996829310127</v>
      </c>
      <c r="CT82">
        <f t="shared" si="240"/>
        <v>0.96068306607931231</v>
      </c>
      <c r="CU82">
        <f t="shared" si="240"/>
        <v>0.92719562666411726</v>
      </c>
      <c r="CV82">
        <f t="shared" si="240"/>
        <v>0.89487549065804561</v>
      </c>
      <c r="CW82">
        <f t="shared" si="240"/>
        <v>0.86368196825912869</v>
      </c>
      <c r="CX82">
        <f t="shared" si="240"/>
        <v>0.83357578802679766</v>
      </c>
      <c r="CY82">
        <f t="shared" si="240"/>
        <v>0.80451904744134417</v>
      </c>
      <c r="CZ82">
        <f t="shared" si="240"/>
        <v>0.77647516518670001</v>
      </c>
    </row>
    <row r="83" spans="3:104">
      <c r="C83">
        <v>8</v>
      </c>
      <c r="E83">
        <f t="shared" si="222"/>
        <v>19.723440266117681</v>
      </c>
      <c r="F83">
        <f t="shared" ref="F83:L83" si="241">F54*$I17</f>
        <v>19.723440266117684</v>
      </c>
      <c r="G83">
        <f t="shared" si="241"/>
        <v>19.723440266117684</v>
      </c>
      <c r="H83">
        <f t="shared" si="241"/>
        <v>19.723440266117684</v>
      </c>
      <c r="I83">
        <f t="shared" si="241"/>
        <v>19.723440266117684</v>
      </c>
      <c r="J83">
        <f t="shared" si="241"/>
        <v>19.723440266117684</v>
      </c>
      <c r="K83">
        <f t="shared" si="241"/>
        <v>19.723440266117684</v>
      </c>
      <c r="L83">
        <f t="shared" si="241"/>
        <v>18.413335222827119</v>
      </c>
      <c r="M83">
        <f t="shared" ref="M83:BX83" si="242">M54*$I17</f>
        <v>15.695242325193634</v>
      </c>
      <c r="N83">
        <f t="shared" si="242"/>
        <v>15.539916271261108</v>
      </c>
      <c r="O83">
        <f t="shared" si="242"/>
        <v>15.038897964370772</v>
      </c>
      <c r="P83">
        <f t="shared" si="242"/>
        <v>14.50659519736271</v>
      </c>
      <c r="Q83">
        <f t="shared" si="242"/>
        <v>14.014890689447741</v>
      </c>
      <c r="R83">
        <f t="shared" si="242"/>
        <v>13.53757490549266</v>
      </c>
      <c r="S83">
        <f t="shared" si="242"/>
        <v>13.075281996762657</v>
      </c>
      <c r="T83">
        <f t="shared" si="242"/>
        <v>12.628402202903683</v>
      </c>
      <c r="U83">
        <f t="shared" si="242"/>
        <v>12.196232583944937</v>
      </c>
      <c r="V83">
        <f t="shared" si="242"/>
        <v>11.778283435414858</v>
      </c>
      <c r="W83">
        <f t="shared" si="242"/>
        <v>11.374095887142511</v>
      </c>
      <c r="X83">
        <f t="shared" si="242"/>
        <v>10.983215541326224</v>
      </c>
      <c r="Y83">
        <f t="shared" si="242"/>
        <v>10.60520410437117</v>
      </c>
      <c r="Z83">
        <f t="shared" si="242"/>
        <v>10.239637978999019</v>
      </c>
      <c r="AA83">
        <f t="shared" si="242"/>
        <v>9.886107420349953</v>
      </c>
      <c r="AB83">
        <f t="shared" si="242"/>
        <v>9.5442161778292434</v>
      </c>
      <c r="AC83">
        <f t="shared" si="242"/>
        <v>9.213581049963766</v>
      </c>
      <c r="AD83">
        <f t="shared" si="242"/>
        <v>8.8938314507183254</v>
      </c>
      <c r="AE83">
        <f t="shared" si="242"/>
        <v>8.5846089948733777</v>
      </c>
      <c r="AF83">
        <f t="shared" si="242"/>
        <v>8.2855670963916737</v>
      </c>
      <c r="AG83">
        <f t="shared" si="242"/>
        <v>7.9963705799127291</v>
      </c>
      <c r="AH83">
        <f t="shared" si="242"/>
        <v>7.716695305082431</v>
      </c>
      <c r="AI83">
        <f t="shared" si="242"/>
        <v>7.446227803247611</v>
      </c>
      <c r="AJ83">
        <f t="shared" si="242"/>
        <v>7.1846649261103499</v>
      </c>
      <c r="AK83">
        <f t="shared" si="242"/>
        <v>6.9330325308882799</v>
      </c>
      <c r="AL83">
        <f t="shared" si="242"/>
        <v>6.6922008710468432</v>
      </c>
      <c r="AM83">
        <f t="shared" si="242"/>
        <v>6.4589773743039327</v>
      </c>
      <c r="AN83">
        <f t="shared" si="242"/>
        <v>6.2338820971847086</v>
      </c>
      <c r="AO83">
        <f t="shared" si="242"/>
        <v>6.0166722276346576</v>
      </c>
      <c r="AP83">
        <f t="shared" si="242"/>
        <v>5.8070099907697026</v>
      </c>
      <c r="AQ83">
        <f t="shared" si="242"/>
        <v>5.6046444012204955</v>
      </c>
      <c r="AR83">
        <f t="shared" si="242"/>
        <v>5.4093238846509255</v>
      </c>
      <c r="AS83">
        <f t="shared" si="242"/>
        <v>5.2208029804349279</v>
      </c>
      <c r="AT83">
        <f t="shared" si="242"/>
        <v>5.038845760152963</v>
      </c>
      <c r="AU83">
        <f t="shared" si="242"/>
        <v>4.8632244068038251</v>
      </c>
      <c r="AV83">
        <f t="shared" si="242"/>
        <v>4.6937189459454975</v>
      </c>
      <c r="AW83">
        <f t="shared" si="242"/>
        <v>4.5301170309100307</v>
      </c>
      <c r="AX83">
        <f t="shared" si="242"/>
        <v>4.3722136682836998</v>
      </c>
      <c r="AY83">
        <f t="shared" si="242"/>
        <v>4.2198109630591496</v>
      </c>
      <c r="AZ83">
        <f t="shared" si="242"/>
        <v>4.0727178741245806</v>
      </c>
      <c r="BA83">
        <f t="shared" si="242"/>
        <v>3.9307499773809691</v>
      </c>
      <c r="BB83">
        <f t="shared" si="242"/>
        <v>3.7937292370930815</v>
      </c>
      <c r="BC83">
        <f t="shared" si="242"/>
        <v>3.6614837851504798</v>
      </c>
      <c r="BD83">
        <f t="shared" si="242"/>
        <v>3.5338477079308279</v>
      </c>
      <c r="BE83">
        <f t="shared" si="242"/>
        <v>3.4106608405122736</v>
      </c>
      <c r="BF83">
        <f t="shared" si="242"/>
        <v>3.2917685679822943</v>
      </c>
      <c r="BG83">
        <f t="shared" si="242"/>
        <v>3.1770216335983164</v>
      </c>
      <c r="BH83">
        <f t="shared" si="242"/>
        <v>3.0662759535644248</v>
      </c>
      <c r="BI83">
        <f t="shared" si="242"/>
        <v>2.9593924381964207</v>
      </c>
      <c r="BJ83">
        <f t="shared" si="242"/>
        <v>2.8562354912498025</v>
      </c>
      <c r="BK83">
        <f t="shared" si="242"/>
        <v>2.756673275191488</v>
      </c>
      <c r="BL83">
        <f t="shared" si="242"/>
        <v>2.6605816718824222</v>
      </c>
      <c r="BM83">
        <f t="shared" si="242"/>
        <v>2.5678395917523145</v>
      </c>
      <c r="BN83">
        <f t="shared" si="242"/>
        <v>2.4783302077222449</v>
      </c>
      <c r="BO83">
        <f t="shared" si="242"/>
        <v>2.3919408785096712</v>
      </c>
      <c r="BP83">
        <f t="shared" si="242"/>
        <v>2.3085628554381707</v>
      </c>
      <c r="BQ83">
        <f t="shared" si="242"/>
        <v>2.228091178096852</v>
      </c>
      <c r="BR83">
        <f t="shared" si="242"/>
        <v>2.1504245461684279</v>
      </c>
      <c r="BS83">
        <f t="shared" si="242"/>
        <v>2.0754651888825566</v>
      </c>
      <c r="BT83">
        <f t="shared" si="242"/>
        <v>2.0031187424723575</v>
      </c>
      <c r="BU83">
        <f t="shared" si="242"/>
        <v>1.9332941316007397</v>
      </c>
      <c r="BV83">
        <f t="shared" si="242"/>
        <v>1.8659034547582192</v>
      </c>
      <c r="BW83">
        <f t="shared" si="242"/>
        <v>1.800861873701664</v>
      </c>
      <c r="BX83">
        <f t="shared" si="242"/>
        <v>1.7380875067419583</v>
      </c>
      <c r="BY83">
        <f t="shared" ref="BY83:CZ83" si="243">BY54*$I17</f>
        <v>1.6775013257447329</v>
      </c>
      <c r="BZ83">
        <f t="shared" si="243"/>
        <v>1.6190270567182736</v>
      </c>
      <c r="CA83">
        <f t="shared" si="243"/>
        <v>1.5625910838632289</v>
      </c>
      <c r="CB83">
        <f t="shared" si="243"/>
        <v>1.5081223569635498</v>
      </c>
      <c r="CC83">
        <f t="shared" si="243"/>
        <v>1.4555523020024201</v>
      </c>
      <c r="CD83">
        <f t="shared" si="243"/>
        <v>1.4048147348909334</v>
      </c>
      <c r="CE83">
        <f t="shared" si="243"/>
        <v>1.3558457782011535</v>
      </c>
      <c r="CF83">
        <f t="shared" si="243"/>
        <v>1.3085837807990137</v>
      </c>
      <c r="CG83">
        <f t="shared" si="243"/>
        <v>1.2629692402761017</v>
      </c>
      <c r="CH83">
        <f t="shared" si="243"/>
        <v>1.2189447280829122</v>
      </c>
      <c r="CI83">
        <f t="shared" si="243"/>
        <v>1.1764548186065773</v>
      </c>
      <c r="CJ83">
        <f t="shared" si="243"/>
        <v>1.1354460200629375</v>
      </c>
      <c r="CK83">
        <f t="shared" si="243"/>
        <v>1.0958667036995466</v>
      </c>
      <c r="CL83">
        <f t="shared" si="243"/>
        <v>1.0576670407370339</v>
      </c>
      <c r="CM83">
        <f t="shared" si="243"/>
        <v>1.0207989394112924</v>
      </c>
      <c r="CN83">
        <f t="shared" si="243"/>
        <v>0.98521598426305779</v>
      </c>
      <c r="CO83">
        <f t="shared" si="243"/>
        <v>0.95087337777723746</v>
      </c>
      <c r="CP83">
        <f t="shared" si="243"/>
        <v>0.91772788398256078</v>
      </c>
      <c r="CQ83">
        <f t="shared" si="243"/>
        <v>0.88573777401553755</v>
      </c>
      <c r="CR83">
        <f t="shared" si="243"/>
        <v>0.85486277358844243</v>
      </c>
      <c r="CS83">
        <f t="shared" si="243"/>
        <v>0.82506401228687787</v>
      </c>
      <c r="CT83">
        <f t="shared" si="243"/>
        <v>0.79630397463448099</v>
      </c>
      <c r="CU83">
        <f t="shared" si="243"/>
        <v>0.76854645286344991</v>
      </c>
      <c r="CV83">
        <f t="shared" si="243"/>
        <v>0.74175650133129378</v>
      </c>
      <c r="CW83">
        <f t="shared" si="243"/>
        <v>0.71590039252643656</v>
      </c>
      <c r="CX83">
        <f t="shared" si="243"/>
        <v>0.69094557460730299</v>
      </c>
      <c r="CY83">
        <f t="shared" si="243"/>
        <v>0.66686063042143817</v>
      </c>
      <c r="CZ83">
        <f t="shared" si="243"/>
        <v>0.6436152379530754</v>
      </c>
    </row>
    <row r="84" spans="3:104">
      <c r="C84">
        <v>9</v>
      </c>
      <c r="E84">
        <f t="shared" si="222"/>
        <v>15.778752212894148</v>
      </c>
      <c r="F84">
        <f t="shared" ref="F84:L84" si="244">F55*$I18</f>
        <v>15.778752212894148</v>
      </c>
      <c r="G84">
        <f t="shared" si="244"/>
        <v>15.778752212894149</v>
      </c>
      <c r="H84">
        <f t="shared" si="244"/>
        <v>15.778752212894149</v>
      </c>
      <c r="I84">
        <f t="shared" si="244"/>
        <v>15.778752212894149</v>
      </c>
      <c r="J84">
        <f t="shared" si="244"/>
        <v>15.778752212894149</v>
      </c>
      <c r="K84">
        <f t="shared" si="244"/>
        <v>15.778752212894149</v>
      </c>
      <c r="L84">
        <f t="shared" si="244"/>
        <v>15.778752212894149</v>
      </c>
      <c r="M84">
        <f t="shared" ref="M84:BX84" si="245">M55*$I18</f>
        <v>14.730668178261695</v>
      </c>
      <c r="N84">
        <f t="shared" si="245"/>
        <v>12.556193860154908</v>
      </c>
      <c r="O84">
        <f t="shared" si="245"/>
        <v>12.431933017008888</v>
      </c>
      <c r="P84">
        <f t="shared" si="245"/>
        <v>12.031118371496619</v>
      </c>
      <c r="Q84">
        <f t="shared" si="245"/>
        <v>11.605276157890168</v>
      </c>
      <c r="R84">
        <f t="shared" si="245"/>
        <v>11.211912551558195</v>
      </c>
      <c r="S84">
        <f t="shared" si="245"/>
        <v>10.830059924394128</v>
      </c>
      <c r="T84">
        <f t="shared" si="245"/>
        <v>10.460225597410126</v>
      </c>
      <c r="U84">
        <f t="shared" si="245"/>
        <v>10.102721762322947</v>
      </c>
      <c r="V84">
        <f t="shared" si="245"/>
        <v>9.7569860671559514</v>
      </c>
      <c r="W84">
        <f t="shared" si="245"/>
        <v>9.4226267483318864</v>
      </c>
      <c r="X84">
        <f t="shared" si="245"/>
        <v>9.0992767097140081</v>
      </c>
      <c r="Y84">
        <f t="shared" si="245"/>
        <v>8.7865724330609805</v>
      </c>
      <c r="Z84">
        <f t="shared" si="245"/>
        <v>8.4841632834969367</v>
      </c>
      <c r="AA84">
        <f t="shared" si="245"/>
        <v>8.1917103831992168</v>
      </c>
      <c r="AB84">
        <f t="shared" si="245"/>
        <v>7.9088859362799635</v>
      </c>
      <c r="AC84">
        <f t="shared" si="245"/>
        <v>7.6353729422633956</v>
      </c>
      <c r="AD84">
        <f t="shared" si="245"/>
        <v>7.3708648399710137</v>
      </c>
      <c r="AE84">
        <f t="shared" si="245"/>
        <v>7.1150651605746598</v>
      </c>
      <c r="AF84">
        <f t="shared" si="245"/>
        <v>6.8676871958987009</v>
      </c>
      <c r="AG84">
        <f t="shared" si="245"/>
        <v>6.6284536771133391</v>
      </c>
      <c r="AH84">
        <f t="shared" si="245"/>
        <v>6.3970964639301835</v>
      </c>
      <c r="AI84">
        <f t="shared" si="245"/>
        <v>6.1733562440659453</v>
      </c>
      <c r="AJ84">
        <f t="shared" si="245"/>
        <v>5.9569822425980892</v>
      </c>
      <c r="AK84">
        <f t="shared" si="245"/>
        <v>5.7477319408882801</v>
      </c>
      <c r="AL84">
        <f t="shared" si="245"/>
        <v>5.546426024710625</v>
      </c>
      <c r="AM84">
        <f t="shared" si="245"/>
        <v>5.3537606968374742</v>
      </c>
      <c r="AN84">
        <f t="shared" si="245"/>
        <v>5.1671818994431469</v>
      </c>
      <c r="AO84">
        <f t="shared" si="245"/>
        <v>4.9871056777477669</v>
      </c>
      <c r="AP84">
        <f t="shared" si="245"/>
        <v>4.8133377821077259</v>
      </c>
      <c r="AQ84">
        <f t="shared" si="245"/>
        <v>4.645607992615763</v>
      </c>
      <c r="AR84">
        <f t="shared" si="245"/>
        <v>4.4837155209763964</v>
      </c>
      <c r="AS84">
        <f t="shared" si="245"/>
        <v>4.3274591077207409</v>
      </c>
      <c r="AT84">
        <f t="shared" si="245"/>
        <v>4.176642384347943</v>
      </c>
      <c r="AU84">
        <f t="shared" si="245"/>
        <v>4.0310766081223708</v>
      </c>
      <c r="AV84">
        <f t="shared" si="245"/>
        <v>3.8905795254430595</v>
      </c>
      <c r="AW84">
        <f t="shared" si="245"/>
        <v>3.754975156756398</v>
      </c>
      <c r="AX84">
        <f t="shared" si="245"/>
        <v>3.6240936247280247</v>
      </c>
      <c r="AY84">
        <f t="shared" si="245"/>
        <v>3.4977709346269599</v>
      </c>
      <c r="AZ84">
        <f t="shared" si="245"/>
        <v>3.3758487704473192</v>
      </c>
      <c r="BA84">
        <f t="shared" si="245"/>
        <v>3.2581742992996645</v>
      </c>
      <c r="BB84">
        <f t="shared" si="245"/>
        <v>3.1445999819047756</v>
      </c>
      <c r="BC84">
        <f t="shared" si="245"/>
        <v>3.0349833896744656</v>
      </c>
      <c r="BD84">
        <f t="shared" si="245"/>
        <v>2.9291870281203836</v>
      </c>
      <c r="BE84">
        <f t="shared" si="245"/>
        <v>2.8270781663446622</v>
      </c>
      <c r="BF84">
        <f t="shared" si="245"/>
        <v>2.7285286724098192</v>
      </c>
      <c r="BG84">
        <f t="shared" si="245"/>
        <v>2.633414854385836</v>
      </c>
      <c r="BH84">
        <f t="shared" si="245"/>
        <v>2.5416173068786532</v>
      </c>
      <c r="BI84">
        <f t="shared" si="245"/>
        <v>2.4530207628515401</v>
      </c>
      <c r="BJ84">
        <f t="shared" si="245"/>
        <v>2.3675139505571368</v>
      </c>
      <c r="BK84">
        <f t="shared" si="245"/>
        <v>2.2849883929998418</v>
      </c>
      <c r="BL84">
        <f t="shared" si="245"/>
        <v>2.2053386201531904</v>
      </c>
      <c r="BM84">
        <f t="shared" si="245"/>
        <v>2.1284653375059381</v>
      </c>
      <c r="BN84">
        <f t="shared" si="245"/>
        <v>2.054271673401852</v>
      </c>
      <c r="BO84">
        <f t="shared" si="245"/>
        <v>1.9826641661777962</v>
      </c>
      <c r="BP84">
        <f t="shared" si="245"/>
        <v>1.9135527028077368</v>
      </c>
      <c r="BQ84">
        <f t="shared" si="245"/>
        <v>1.8468502843505366</v>
      </c>
      <c r="BR84">
        <f t="shared" si="245"/>
        <v>1.7824729424774819</v>
      </c>
      <c r="BS84">
        <f t="shared" si="245"/>
        <v>1.7203396369347421</v>
      </c>
      <c r="BT84">
        <f t="shared" si="245"/>
        <v>1.6603721511060456</v>
      </c>
      <c r="BU84">
        <f t="shared" si="245"/>
        <v>1.6024949939778859</v>
      </c>
      <c r="BV84">
        <f t="shared" si="245"/>
        <v>1.5466353052805919</v>
      </c>
      <c r="BW84">
        <f t="shared" si="245"/>
        <v>1.4927227638065754</v>
      </c>
      <c r="BX84">
        <f t="shared" si="245"/>
        <v>1.440689498961331</v>
      </c>
      <c r="BY84">
        <f t="shared" ref="BY84:CZ84" si="246">BY55*$I18</f>
        <v>1.3904700053935668</v>
      </c>
      <c r="BZ84">
        <f t="shared" si="246"/>
        <v>1.3420010605957864</v>
      </c>
      <c r="CA84">
        <f t="shared" si="246"/>
        <v>1.295221645374619</v>
      </c>
      <c r="CB84">
        <f t="shared" si="246"/>
        <v>1.2500728670905832</v>
      </c>
      <c r="CC84">
        <f t="shared" si="246"/>
        <v>1.2064978855708399</v>
      </c>
      <c r="CD84">
        <f t="shared" si="246"/>
        <v>1.1644418416019362</v>
      </c>
      <c r="CE84">
        <f t="shared" si="246"/>
        <v>1.1238517879127468</v>
      </c>
      <c r="CF84">
        <f t="shared" si="246"/>
        <v>1.084676622560923</v>
      </c>
      <c r="CG84">
        <f t="shared" si="246"/>
        <v>1.0468670246392111</v>
      </c>
      <c r="CH84">
        <f t="shared" si="246"/>
        <v>1.0103753922208814</v>
      </c>
      <c r="CI84">
        <f t="shared" si="246"/>
        <v>0.97515578246632983</v>
      </c>
      <c r="CJ84">
        <f t="shared" si="246"/>
        <v>0.94116385488526189</v>
      </c>
      <c r="CK84">
        <f t="shared" si="246"/>
        <v>0.9083568160503499</v>
      </c>
      <c r="CL84">
        <f t="shared" si="246"/>
        <v>0.87669336295963729</v>
      </c>
      <c r="CM84">
        <f t="shared" si="246"/>
        <v>0.84613363258962715</v>
      </c>
      <c r="CN84">
        <f t="shared" si="246"/>
        <v>0.81663915152903399</v>
      </c>
      <c r="CO84">
        <f t="shared" si="246"/>
        <v>0.78817278741044627</v>
      </c>
      <c r="CP84">
        <f t="shared" si="246"/>
        <v>0.76069870222179004</v>
      </c>
      <c r="CQ84">
        <f t="shared" si="246"/>
        <v>0.7341823071860486</v>
      </c>
      <c r="CR84">
        <f t="shared" si="246"/>
        <v>0.70859021921243004</v>
      </c>
      <c r="CS84">
        <f t="shared" si="246"/>
        <v>0.68389021887075396</v>
      </c>
      <c r="CT84">
        <f t="shared" si="246"/>
        <v>0.66005120982950227</v>
      </c>
      <c r="CU84">
        <f t="shared" si="246"/>
        <v>0.63704317970758484</v>
      </c>
      <c r="CV84">
        <f t="shared" si="246"/>
        <v>0.61483716229075991</v>
      </c>
      <c r="CW84">
        <f t="shared" si="246"/>
        <v>0.59340520106503514</v>
      </c>
      <c r="CX84">
        <f t="shared" si="246"/>
        <v>0.57272031402114931</v>
      </c>
      <c r="CY84">
        <f t="shared" si="246"/>
        <v>0.55275645968584242</v>
      </c>
      <c r="CZ84">
        <f t="shared" si="246"/>
        <v>0.53348850433715056</v>
      </c>
    </row>
    <row r="85" spans="3:104">
      <c r="C85">
        <v>10</v>
      </c>
      <c r="E85">
        <f t="shared" si="222"/>
        <v>12.623001770315318</v>
      </c>
      <c r="F85">
        <f t="shared" ref="F85:L85" si="247">F56*$I19</f>
        <v>12.623001770315318</v>
      </c>
      <c r="G85">
        <f t="shared" si="247"/>
        <v>12.623001770315318</v>
      </c>
      <c r="H85">
        <f t="shared" si="247"/>
        <v>12.623001770315321</v>
      </c>
      <c r="I85">
        <f t="shared" si="247"/>
        <v>12.623001770315321</v>
      </c>
      <c r="J85">
        <f t="shared" si="247"/>
        <v>12.623001770315321</v>
      </c>
      <c r="K85">
        <f t="shared" si="247"/>
        <v>12.623001770315321</v>
      </c>
      <c r="L85">
        <f t="shared" si="247"/>
        <v>12.623001770315321</v>
      </c>
      <c r="M85">
        <f t="shared" ref="M85:BX85" si="248">M56*$I19</f>
        <v>12.623001770315321</v>
      </c>
      <c r="N85">
        <f t="shared" si="248"/>
        <v>11.784534542609357</v>
      </c>
      <c r="O85">
        <f t="shared" si="248"/>
        <v>10.044955088123928</v>
      </c>
      <c r="P85">
        <f t="shared" si="248"/>
        <v>9.9455464136071097</v>
      </c>
      <c r="Q85">
        <f t="shared" si="248"/>
        <v>9.6248946971972948</v>
      </c>
      <c r="R85">
        <f t="shared" si="248"/>
        <v>9.2842209263121358</v>
      </c>
      <c r="S85">
        <f t="shared" si="248"/>
        <v>8.9695300412465553</v>
      </c>
      <c r="T85">
        <f t="shared" si="248"/>
        <v>8.6640479395153029</v>
      </c>
      <c r="U85">
        <f t="shared" si="248"/>
        <v>8.3681804779281013</v>
      </c>
      <c r="V85">
        <f t="shared" si="248"/>
        <v>8.0821774098583585</v>
      </c>
      <c r="W85">
        <f t="shared" si="248"/>
        <v>7.8055888537247604</v>
      </c>
      <c r="X85">
        <f t="shared" si="248"/>
        <v>7.5381013986655097</v>
      </c>
      <c r="Y85">
        <f t="shared" si="248"/>
        <v>7.2794213677712074</v>
      </c>
      <c r="Z85">
        <f t="shared" si="248"/>
        <v>7.0292579464487837</v>
      </c>
      <c r="AA85">
        <f t="shared" si="248"/>
        <v>6.7873306267975488</v>
      </c>
      <c r="AB85">
        <f t="shared" si="248"/>
        <v>6.5533683065593733</v>
      </c>
      <c r="AC85">
        <f t="shared" si="248"/>
        <v>6.3271087490239717</v>
      </c>
      <c r="AD85">
        <f t="shared" si="248"/>
        <v>6.1082983538107172</v>
      </c>
      <c r="AE85">
        <f t="shared" si="248"/>
        <v>5.8966918719768113</v>
      </c>
      <c r="AF85">
        <f t="shared" si="248"/>
        <v>5.6920521284597285</v>
      </c>
      <c r="AG85">
        <f t="shared" si="248"/>
        <v>5.4941497567189614</v>
      </c>
      <c r="AH85">
        <f t="shared" si="248"/>
        <v>5.3027629416906716</v>
      </c>
      <c r="AI85">
        <f t="shared" si="248"/>
        <v>5.1176771711441473</v>
      </c>
      <c r="AJ85">
        <f t="shared" si="248"/>
        <v>4.9386849952527561</v>
      </c>
      <c r="AK85">
        <f t="shared" si="248"/>
        <v>4.7655857940784712</v>
      </c>
      <c r="AL85">
        <f t="shared" si="248"/>
        <v>4.5981855527106239</v>
      </c>
      <c r="AM85">
        <f t="shared" si="248"/>
        <v>4.4371408197685005</v>
      </c>
      <c r="AN85">
        <f t="shared" si="248"/>
        <v>4.2830085574699792</v>
      </c>
      <c r="AO85">
        <f t="shared" si="248"/>
        <v>4.1337455195545179</v>
      </c>
      <c r="AP85">
        <f t="shared" si="248"/>
        <v>3.9896845421982143</v>
      </c>
      <c r="AQ85">
        <f t="shared" si="248"/>
        <v>3.8506702256861804</v>
      </c>
      <c r="AR85">
        <f t="shared" si="248"/>
        <v>3.7164863940926107</v>
      </c>
      <c r="AS85">
        <f t="shared" si="248"/>
        <v>3.586972416781117</v>
      </c>
      <c r="AT85">
        <f t="shared" si="248"/>
        <v>3.4619672861765931</v>
      </c>
      <c r="AU85">
        <f t="shared" si="248"/>
        <v>3.3413139074783542</v>
      </c>
      <c r="AV85">
        <f t="shared" si="248"/>
        <v>3.2248612864978967</v>
      </c>
      <c r="AW85">
        <f t="shared" si="248"/>
        <v>3.1124636203544478</v>
      </c>
      <c r="AX85">
        <f t="shared" si="248"/>
        <v>3.0039801254051186</v>
      </c>
      <c r="AY85">
        <f t="shared" si="248"/>
        <v>2.8992748997824198</v>
      </c>
      <c r="AZ85">
        <f t="shared" si="248"/>
        <v>2.7982167477015683</v>
      </c>
      <c r="BA85">
        <f t="shared" si="248"/>
        <v>2.7006790163578556</v>
      </c>
      <c r="BB85">
        <f t="shared" si="248"/>
        <v>2.6065394394397319</v>
      </c>
      <c r="BC85">
        <f t="shared" si="248"/>
        <v>2.5156799855238208</v>
      </c>
      <c r="BD85">
        <f t="shared" si="248"/>
        <v>2.4279867117395724</v>
      </c>
      <c r="BE85">
        <f t="shared" si="248"/>
        <v>2.3433496224963068</v>
      </c>
      <c r="BF85">
        <f t="shared" si="248"/>
        <v>2.2616625330757301</v>
      </c>
      <c r="BG85">
        <f t="shared" si="248"/>
        <v>2.1828229379278556</v>
      </c>
      <c r="BH85">
        <f t="shared" si="248"/>
        <v>2.1067318835086688</v>
      </c>
      <c r="BI85">
        <f t="shared" si="248"/>
        <v>2.0332938455029228</v>
      </c>
      <c r="BJ85">
        <f t="shared" si="248"/>
        <v>1.9624166102812322</v>
      </c>
      <c r="BK85">
        <f t="shared" si="248"/>
        <v>1.8940111604457095</v>
      </c>
      <c r="BL85">
        <f t="shared" si="248"/>
        <v>1.8279907143998735</v>
      </c>
      <c r="BM85">
        <f t="shared" si="248"/>
        <v>1.7642708961225524</v>
      </c>
      <c r="BN85">
        <f t="shared" si="248"/>
        <v>1.7027722700047505</v>
      </c>
      <c r="BO85">
        <f t="shared" si="248"/>
        <v>1.6434173387214814</v>
      </c>
      <c r="BP85">
        <f t="shared" si="248"/>
        <v>1.5861313329422371</v>
      </c>
      <c r="BQ85">
        <f t="shared" si="248"/>
        <v>1.5308421622461896</v>
      </c>
      <c r="BR85">
        <f t="shared" si="248"/>
        <v>1.4774802274804293</v>
      </c>
      <c r="BS85">
        <f t="shared" si="248"/>
        <v>1.4259783539819857</v>
      </c>
      <c r="BT85">
        <f t="shared" si="248"/>
        <v>1.3762717095477939</v>
      </c>
      <c r="BU85">
        <f t="shared" si="248"/>
        <v>1.3282977208848366</v>
      </c>
      <c r="BV85">
        <f t="shared" si="248"/>
        <v>1.2819959951823088</v>
      </c>
      <c r="BW85">
        <f t="shared" si="248"/>
        <v>1.2373082442244734</v>
      </c>
      <c r="BX85">
        <f t="shared" si="248"/>
        <v>1.1941782110452603</v>
      </c>
      <c r="BY85">
        <f t="shared" ref="BY85:CZ85" si="249">BY56*$I19</f>
        <v>1.1525515991690649</v>
      </c>
      <c r="BZ85">
        <f t="shared" si="249"/>
        <v>1.1123760043148536</v>
      </c>
      <c r="CA85">
        <f t="shared" si="249"/>
        <v>1.0736008484766291</v>
      </c>
      <c r="CB85">
        <f t="shared" si="249"/>
        <v>1.0361773162996952</v>
      </c>
      <c r="CC85">
        <f t="shared" si="249"/>
        <v>1.0000582936724667</v>
      </c>
      <c r="CD85">
        <f t="shared" si="249"/>
        <v>0.96519830845667187</v>
      </c>
      <c r="CE85">
        <f t="shared" si="249"/>
        <v>0.93155347328154903</v>
      </c>
      <c r="CF85">
        <f t="shared" si="249"/>
        <v>0.89908143033019738</v>
      </c>
      <c r="CG85">
        <f t="shared" si="249"/>
        <v>0.86774129804873845</v>
      </c>
      <c r="CH85">
        <f t="shared" si="249"/>
        <v>0.83749361971136893</v>
      </c>
      <c r="CI85">
        <f t="shared" si="249"/>
        <v>0.80830031377670508</v>
      </c>
      <c r="CJ85">
        <f t="shared" si="249"/>
        <v>0.78012462597306387</v>
      </c>
      <c r="CK85">
        <f t="shared" si="249"/>
        <v>0.75293108390820962</v>
      </c>
      <c r="CL85">
        <f t="shared" si="249"/>
        <v>0.72668545284027997</v>
      </c>
      <c r="CM85">
        <f t="shared" si="249"/>
        <v>0.70135469036770981</v>
      </c>
      <c r="CN85">
        <f t="shared" si="249"/>
        <v>0.67690690607170179</v>
      </c>
      <c r="CO85">
        <f t="shared" si="249"/>
        <v>0.65331132122322721</v>
      </c>
      <c r="CP85">
        <f t="shared" si="249"/>
        <v>0.63053822992835706</v>
      </c>
      <c r="CQ85">
        <f t="shared" si="249"/>
        <v>0.60855896177743207</v>
      </c>
      <c r="CR85">
        <f t="shared" si="249"/>
        <v>0.58734584574883897</v>
      </c>
      <c r="CS85">
        <f t="shared" si="249"/>
        <v>0.56687217536994405</v>
      </c>
      <c r="CT85">
        <f t="shared" si="249"/>
        <v>0.54711217509660326</v>
      </c>
      <c r="CU85">
        <f t="shared" si="249"/>
        <v>0.52804096786360188</v>
      </c>
      <c r="CV85">
        <f t="shared" si="249"/>
        <v>0.50963454376606787</v>
      </c>
      <c r="CW85">
        <f t="shared" si="249"/>
        <v>0.49186972983260802</v>
      </c>
      <c r="CX85">
        <f t="shared" si="249"/>
        <v>0.47472416085202812</v>
      </c>
      <c r="CY85">
        <f t="shared" si="249"/>
        <v>0.45817625121691941</v>
      </c>
      <c r="CZ85">
        <f t="shared" si="249"/>
        <v>0.44220516774867402</v>
      </c>
    </row>
    <row r="86" spans="3:104">
      <c r="C86">
        <v>11</v>
      </c>
      <c r="E86">
        <f t="shared" si="222"/>
        <v>10.098401416252253</v>
      </c>
      <c r="F86">
        <f t="shared" ref="F86:L86" si="250">F57*$I20</f>
        <v>10.098401416252255</v>
      </c>
      <c r="G86">
        <f t="shared" si="250"/>
        <v>10.098401416252255</v>
      </c>
      <c r="H86">
        <f t="shared" si="250"/>
        <v>10.098401416252255</v>
      </c>
      <c r="I86">
        <f t="shared" si="250"/>
        <v>10.098401416252258</v>
      </c>
      <c r="J86">
        <f t="shared" si="250"/>
        <v>10.098401416252258</v>
      </c>
      <c r="K86">
        <f t="shared" si="250"/>
        <v>10.098401416252258</v>
      </c>
      <c r="L86">
        <f t="shared" si="250"/>
        <v>10.098401416252258</v>
      </c>
      <c r="M86">
        <f t="shared" ref="M86:BX86" si="251">M57*$I20</f>
        <v>10.098401416252258</v>
      </c>
      <c r="N86">
        <f t="shared" si="251"/>
        <v>10.098401416252258</v>
      </c>
      <c r="O86">
        <f t="shared" si="251"/>
        <v>9.4276276340874876</v>
      </c>
      <c r="P86">
        <f t="shared" si="251"/>
        <v>8.0359640704991424</v>
      </c>
      <c r="Q86">
        <f t="shared" si="251"/>
        <v>7.9564371308856892</v>
      </c>
      <c r="R86">
        <f t="shared" si="251"/>
        <v>7.6999157577578359</v>
      </c>
      <c r="S86">
        <f t="shared" si="251"/>
        <v>7.4273767410497094</v>
      </c>
      <c r="T86">
        <f t="shared" si="251"/>
        <v>7.1756240329972449</v>
      </c>
      <c r="U86">
        <f t="shared" si="251"/>
        <v>6.931238351612242</v>
      </c>
      <c r="V86">
        <f t="shared" si="251"/>
        <v>6.6945443823424817</v>
      </c>
      <c r="W86">
        <f t="shared" si="251"/>
        <v>6.465741927886687</v>
      </c>
      <c r="X86">
        <f t="shared" si="251"/>
        <v>6.2444710829798087</v>
      </c>
      <c r="Y86">
        <f t="shared" si="251"/>
        <v>6.0304811189324079</v>
      </c>
      <c r="Z86">
        <f t="shared" si="251"/>
        <v>5.8235370942169666</v>
      </c>
      <c r="AA86">
        <f t="shared" si="251"/>
        <v>5.6234063571590278</v>
      </c>
      <c r="AB86">
        <f t="shared" si="251"/>
        <v>5.4298645014380398</v>
      </c>
      <c r="AC86">
        <f t="shared" si="251"/>
        <v>5.2426946452474983</v>
      </c>
      <c r="AD86">
        <f t="shared" si="251"/>
        <v>5.0616869992191766</v>
      </c>
      <c r="AE86">
        <f t="shared" si="251"/>
        <v>4.8866386830485737</v>
      </c>
      <c r="AF86">
        <f t="shared" si="251"/>
        <v>4.7173534975814491</v>
      </c>
      <c r="AG86">
        <f t="shared" si="251"/>
        <v>4.5536417027677825</v>
      </c>
      <c r="AH86">
        <f t="shared" si="251"/>
        <v>4.3953198053751699</v>
      </c>
      <c r="AI86">
        <f t="shared" si="251"/>
        <v>4.2422103533525375</v>
      </c>
      <c r="AJ86">
        <f t="shared" si="251"/>
        <v>4.0941417369153177</v>
      </c>
      <c r="AK86">
        <f t="shared" si="251"/>
        <v>3.9509479962022058</v>
      </c>
      <c r="AL86">
        <f t="shared" si="251"/>
        <v>3.8124686352627775</v>
      </c>
      <c r="AM86">
        <f t="shared" si="251"/>
        <v>3.6785484421684993</v>
      </c>
      <c r="AN86">
        <f t="shared" si="251"/>
        <v>3.5497126558148002</v>
      </c>
      <c r="AO86">
        <f t="shared" si="251"/>
        <v>3.4264068459759836</v>
      </c>
      <c r="AP86">
        <f t="shared" si="251"/>
        <v>3.3069964156436145</v>
      </c>
      <c r="AQ86">
        <f t="shared" si="251"/>
        <v>3.1917476337585717</v>
      </c>
      <c r="AR86">
        <f t="shared" si="251"/>
        <v>3.0805361805489446</v>
      </c>
      <c r="AS86">
        <f t="shared" si="251"/>
        <v>2.973189115274089</v>
      </c>
      <c r="AT86">
        <f t="shared" si="251"/>
        <v>2.8695779334248939</v>
      </c>
      <c r="AU86">
        <f t="shared" si="251"/>
        <v>2.7695738289412746</v>
      </c>
      <c r="AV86">
        <f t="shared" si="251"/>
        <v>2.6730511259826835</v>
      </c>
      <c r="AW86">
        <f t="shared" si="251"/>
        <v>2.5798890291983176</v>
      </c>
      <c r="AX86">
        <f t="shared" si="251"/>
        <v>2.4899708962835581</v>
      </c>
      <c r="AY86">
        <f t="shared" si="251"/>
        <v>2.4031841003240948</v>
      </c>
      <c r="AZ86">
        <f t="shared" si="251"/>
        <v>2.3194199198259358</v>
      </c>
      <c r="BA86">
        <f t="shared" si="251"/>
        <v>2.2385733981612548</v>
      </c>
      <c r="BB86">
        <f t="shared" si="251"/>
        <v>2.1605432130862847</v>
      </c>
      <c r="BC86">
        <f t="shared" si="251"/>
        <v>2.0852315515517859</v>
      </c>
      <c r="BD86">
        <f t="shared" si="251"/>
        <v>2.0125439884190568</v>
      </c>
      <c r="BE86">
        <f t="shared" si="251"/>
        <v>1.9423893693916578</v>
      </c>
      <c r="BF86">
        <f t="shared" si="251"/>
        <v>1.8746796979970455</v>
      </c>
      <c r="BG86">
        <f t="shared" si="251"/>
        <v>1.8093300264605838</v>
      </c>
      <c r="BH86">
        <f t="shared" si="251"/>
        <v>1.7462583503422844</v>
      </c>
      <c r="BI86">
        <f t="shared" si="251"/>
        <v>1.685385506806935</v>
      </c>
      <c r="BJ86">
        <f t="shared" si="251"/>
        <v>1.6266350764023383</v>
      </c>
      <c r="BK86">
        <f t="shared" si="251"/>
        <v>1.5699332882249857</v>
      </c>
      <c r="BL86">
        <f t="shared" si="251"/>
        <v>1.5152089283565677</v>
      </c>
      <c r="BM86">
        <f t="shared" si="251"/>
        <v>1.4623925715198989</v>
      </c>
      <c r="BN86">
        <f t="shared" si="251"/>
        <v>1.411416716898042</v>
      </c>
      <c r="BO86">
        <f t="shared" si="251"/>
        <v>1.3622178160038003</v>
      </c>
      <c r="BP86">
        <f t="shared" si="251"/>
        <v>1.3147338709771852</v>
      </c>
      <c r="BQ86">
        <f t="shared" si="251"/>
        <v>1.2689050663537897</v>
      </c>
      <c r="BR86">
        <f t="shared" si="251"/>
        <v>1.2246737297969517</v>
      </c>
      <c r="BS86">
        <f t="shared" si="251"/>
        <v>1.1819841819843435</v>
      </c>
      <c r="BT86">
        <f t="shared" si="251"/>
        <v>1.1407826831855885</v>
      </c>
      <c r="BU86">
        <f t="shared" si="251"/>
        <v>1.1010173676382353</v>
      </c>
      <c r="BV86">
        <f t="shared" si="251"/>
        <v>1.0626381767078694</v>
      </c>
      <c r="BW86">
        <f t="shared" si="251"/>
        <v>1.025596796145847</v>
      </c>
      <c r="BX86">
        <f t="shared" si="251"/>
        <v>0.98984659537957886</v>
      </c>
      <c r="BY86">
        <f t="shared" ref="BY86:CZ86" si="252">BY57*$I20</f>
        <v>0.95534256883620849</v>
      </c>
      <c r="BZ86">
        <f t="shared" si="252"/>
        <v>0.92204127933525182</v>
      </c>
      <c r="CA86">
        <f t="shared" si="252"/>
        <v>0.88990080345188283</v>
      </c>
      <c r="CB86">
        <f t="shared" si="252"/>
        <v>0.85888067878130336</v>
      </c>
      <c r="CC86">
        <f t="shared" si="252"/>
        <v>0.82894185303975632</v>
      </c>
      <c r="CD86">
        <f t="shared" si="252"/>
        <v>0.80004663493797334</v>
      </c>
      <c r="CE86">
        <f t="shared" si="252"/>
        <v>0.77215864676533752</v>
      </c>
      <c r="CF86">
        <f t="shared" si="252"/>
        <v>0.74524277862523935</v>
      </c>
      <c r="CG86">
        <f t="shared" si="252"/>
        <v>0.719265144264158</v>
      </c>
      <c r="CH86">
        <f t="shared" si="252"/>
        <v>0.69419303843899083</v>
      </c>
      <c r="CI86">
        <f t="shared" si="252"/>
        <v>0.66999489576909521</v>
      </c>
      <c r="CJ86">
        <f t="shared" si="252"/>
        <v>0.64664025102136402</v>
      </c>
      <c r="CK86">
        <f t="shared" si="252"/>
        <v>0.62409970077845112</v>
      </c>
      <c r="CL86">
        <f t="shared" si="252"/>
        <v>0.60234486712656765</v>
      </c>
      <c r="CM86">
        <f t="shared" si="252"/>
        <v>0.58134836227222397</v>
      </c>
      <c r="CN86">
        <f t="shared" si="252"/>
        <v>0.56108375229416785</v>
      </c>
      <c r="CO86">
        <f t="shared" si="252"/>
        <v>0.5415255248573615</v>
      </c>
      <c r="CP86">
        <f t="shared" si="252"/>
        <v>0.52264905697858177</v>
      </c>
      <c r="CQ86">
        <f t="shared" si="252"/>
        <v>0.5044305839426857</v>
      </c>
      <c r="CR86">
        <f t="shared" si="252"/>
        <v>0.48684716942194567</v>
      </c>
      <c r="CS86">
        <f t="shared" si="252"/>
        <v>0.46987667659907117</v>
      </c>
      <c r="CT86">
        <f t="shared" si="252"/>
        <v>0.4534977402959553</v>
      </c>
      <c r="CU86">
        <f t="shared" si="252"/>
        <v>0.43768974007728262</v>
      </c>
      <c r="CV86">
        <f t="shared" si="252"/>
        <v>0.42243277429088155</v>
      </c>
      <c r="CW86">
        <f t="shared" si="252"/>
        <v>0.40770763501285434</v>
      </c>
      <c r="CX86">
        <f t="shared" si="252"/>
        <v>0.39349578386608641</v>
      </c>
      <c r="CY86">
        <f t="shared" si="252"/>
        <v>0.37977932868162251</v>
      </c>
      <c r="CZ86">
        <f t="shared" si="252"/>
        <v>0.36654100097353554</v>
      </c>
    </row>
    <row r="87" spans="3:104">
      <c r="C87">
        <v>12</v>
      </c>
      <c r="E87">
        <f t="shared" si="222"/>
        <v>8.0787211330018049</v>
      </c>
      <c r="F87">
        <f t="shared" ref="F87:L87" si="253">F58*$I21</f>
        <v>8.0787211330018032</v>
      </c>
      <c r="G87">
        <f t="shared" si="253"/>
        <v>8.0787211330018049</v>
      </c>
      <c r="H87">
        <f t="shared" si="253"/>
        <v>8.0787211330018049</v>
      </c>
      <c r="I87">
        <f t="shared" si="253"/>
        <v>8.0787211330018049</v>
      </c>
      <c r="J87">
        <f t="shared" si="253"/>
        <v>8.0787211330018067</v>
      </c>
      <c r="K87">
        <f t="shared" si="253"/>
        <v>8.0787211330018067</v>
      </c>
      <c r="L87">
        <f t="shared" si="253"/>
        <v>8.0787211330018067</v>
      </c>
      <c r="M87">
        <f t="shared" ref="M87:BX87" si="254">M58*$I21</f>
        <v>8.0787211330018067</v>
      </c>
      <c r="N87">
        <f t="shared" si="254"/>
        <v>8.0787211330018067</v>
      </c>
      <c r="O87">
        <f t="shared" si="254"/>
        <v>8.0787211330018067</v>
      </c>
      <c r="P87">
        <f t="shared" si="254"/>
        <v>7.5421021072699901</v>
      </c>
      <c r="Q87">
        <f t="shared" si="254"/>
        <v>6.4287712563993145</v>
      </c>
      <c r="R87">
        <f t="shared" si="254"/>
        <v>6.3651497047085517</v>
      </c>
      <c r="S87">
        <f t="shared" si="254"/>
        <v>6.1599326062062696</v>
      </c>
      <c r="T87">
        <f t="shared" si="254"/>
        <v>5.9419013928397675</v>
      </c>
      <c r="U87">
        <f t="shared" si="254"/>
        <v>5.7404992263977963</v>
      </c>
      <c r="V87">
        <f t="shared" si="254"/>
        <v>5.5449906812897947</v>
      </c>
      <c r="W87">
        <f t="shared" si="254"/>
        <v>5.3556355058739857</v>
      </c>
      <c r="X87">
        <f t="shared" si="254"/>
        <v>5.1725935423093503</v>
      </c>
      <c r="Y87">
        <f t="shared" si="254"/>
        <v>4.9955768663838471</v>
      </c>
      <c r="Z87">
        <f t="shared" si="254"/>
        <v>4.8243848951459265</v>
      </c>
      <c r="AA87">
        <f t="shared" si="254"/>
        <v>4.6588296753735738</v>
      </c>
      <c r="AB87">
        <f t="shared" si="254"/>
        <v>4.498725085727223</v>
      </c>
      <c r="AC87">
        <f t="shared" si="254"/>
        <v>4.3438916011504318</v>
      </c>
      <c r="AD87">
        <f t="shared" si="254"/>
        <v>4.194155716197999</v>
      </c>
      <c r="AE87">
        <f t="shared" si="254"/>
        <v>4.0493495993753417</v>
      </c>
      <c r="AF87">
        <f t="shared" si="254"/>
        <v>3.9093109464388593</v>
      </c>
      <c r="AG87">
        <f t="shared" si="254"/>
        <v>3.7738827980651592</v>
      </c>
      <c r="AH87">
        <f t="shared" si="254"/>
        <v>3.6429133622142258</v>
      </c>
      <c r="AI87">
        <f t="shared" si="254"/>
        <v>3.5162558443001362</v>
      </c>
      <c r="AJ87">
        <f t="shared" si="254"/>
        <v>3.3937682826820303</v>
      </c>
      <c r="AK87">
        <f t="shared" si="254"/>
        <v>3.2753133895322546</v>
      </c>
      <c r="AL87">
        <f t="shared" si="254"/>
        <v>3.1607583969617647</v>
      </c>
      <c r="AM87">
        <f t="shared" si="254"/>
        <v>3.0499749082102223</v>
      </c>
      <c r="AN87">
        <f t="shared" si="254"/>
        <v>2.9428387537347995</v>
      </c>
      <c r="AO87">
        <f t="shared" si="254"/>
        <v>2.8397701246518405</v>
      </c>
      <c r="AP87">
        <f t="shared" si="254"/>
        <v>2.7411254767807871</v>
      </c>
      <c r="AQ87">
        <f t="shared" si="254"/>
        <v>2.6455971325148915</v>
      </c>
      <c r="AR87">
        <f t="shared" si="254"/>
        <v>2.5533981070068572</v>
      </c>
      <c r="AS87">
        <f t="shared" si="254"/>
        <v>2.4644289444391556</v>
      </c>
      <c r="AT87">
        <f t="shared" si="254"/>
        <v>2.3785512922192713</v>
      </c>
      <c r="AU87">
        <f t="shared" si="254"/>
        <v>2.2956623467399151</v>
      </c>
      <c r="AV87">
        <f t="shared" si="254"/>
        <v>2.2156590631530197</v>
      </c>
      <c r="AW87">
        <f t="shared" si="254"/>
        <v>2.1384409007861471</v>
      </c>
      <c r="AX87">
        <f t="shared" si="254"/>
        <v>2.0639112233586543</v>
      </c>
      <c r="AY87">
        <f t="shared" si="254"/>
        <v>1.9919767170268468</v>
      </c>
      <c r="AZ87">
        <f t="shared" si="254"/>
        <v>1.9225472802592758</v>
      </c>
      <c r="BA87">
        <f t="shared" si="254"/>
        <v>1.8555359358607486</v>
      </c>
      <c r="BB87">
        <f t="shared" si="254"/>
        <v>1.7908587185290039</v>
      </c>
      <c r="BC87">
        <f t="shared" si="254"/>
        <v>1.7284345704690278</v>
      </c>
      <c r="BD87">
        <f t="shared" si="254"/>
        <v>1.6681852412414286</v>
      </c>
      <c r="BE87">
        <f t="shared" si="254"/>
        <v>1.6100351907352455</v>
      </c>
      <c r="BF87">
        <f t="shared" si="254"/>
        <v>1.5539114955133264</v>
      </c>
      <c r="BG87">
        <f t="shared" si="254"/>
        <v>1.4997437583976365</v>
      </c>
      <c r="BH87">
        <f t="shared" si="254"/>
        <v>1.4474640211684673</v>
      </c>
      <c r="BI87">
        <f t="shared" si="254"/>
        <v>1.3970066802738275</v>
      </c>
      <c r="BJ87">
        <f t="shared" si="254"/>
        <v>1.3483084054455479</v>
      </c>
      <c r="BK87">
        <f t="shared" si="254"/>
        <v>1.3013080611218706</v>
      </c>
      <c r="BL87">
        <f t="shared" si="254"/>
        <v>1.2559466305799887</v>
      </c>
      <c r="BM87">
        <f t="shared" si="254"/>
        <v>1.2121671426852543</v>
      </c>
      <c r="BN87">
        <f t="shared" si="254"/>
        <v>1.1699140572159192</v>
      </c>
      <c r="BO87">
        <f t="shared" si="254"/>
        <v>1.1291333735184339</v>
      </c>
      <c r="BP87">
        <f t="shared" si="254"/>
        <v>1.0897742528030405</v>
      </c>
      <c r="BQ87">
        <f t="shared" si="254"/>
        <v>1.0517870967817482</v>
      </c>
      <c r="BR87">
        <f t="shared" si="254"/>
        <v>1.0151240530830319</v>
      </c>
      <c r="BS87">
        <f t="shared" si="254"/>
        <v>0.97973898383756131</v>
      </c>
      <c r="BT87">
        <f t="shared" si="254"/>
        <v>0.94558734558747481</v>
      </c>
      <c r="BU87">
        <f t="shared" si="254"/>
        <v>0.91262614654847096</v>
      </c>
      <c r="BV87">
        <f t="shared" si="254"/>
        <v>0.8808138941105883</v>
      </c>
      <c r="BW87">
        <f t="shared" si="254"/>
        <v>0.85011054136629549</v>
      </c>
      <c r="BX87">
        <f t="shared" si="254"/>
        <v>0.82047743691667763</v>
      </c>
      <c r="BY87">
        <f t="shared" ref="BY87:CZ87" si="255">BY58*$I21</f>
        <v>0.79187727630366311</v>
      </c>
      <c r="BZ87">
        <f t="shared" si="255"/>
        <v>0.76427405506896673</v>
      </c>
      <c r="CA87">
        <f t="shared" si="255"/>
        <v>0.73763302346820148</v>
      </c>
      <c r="CB87">
        <f t="shared" si="255"/>
        <v>0.71192064276150624</v>
      </c>
      <c r="CC87">
        <f t="shared" si="255"/>
        <v>0.68710454302504276</v>
      </c>
      <c r="CD87">
        <f t="shared" si="255"/>
        <v>0.66315348243180505</v>
      </c>
      <c r="CE87">
        <f t="shared" si="255"/>
        <v>0.64003730795037872</v>
      </c>
      <c r="CF87">
        <f t="shared" si="255"/>
        <v>0.61772691741227004</v>
      </c>
      <c r="CG87">
        <f t="shared" si="255"/>
        <v>0.59619422290019142</v>
      </c>
      <c r="CH87">
        <f t="shared" si="255"/>
        <v>0.57541211541132642</v>
      </c>
      <c r="CI87">
        <f t="shared" si="255"/>
        <v>0.55535443075119273</v>
      </c>
      <c r="CJ87">
        <f t="shared" si="255"/>
        <v>0.53599591661527624</v>
      </c>
      <c r="CK87">
        <f t="shared" si="255"/>
        <v>0.51731220081709117</v>
      </c>
      <c r="CL87">
        <f t="shared" si="255"/>
        <v>0.49927976062276097</v>
      </c>
      <c r="CM87">
        <f t="shared" si="255"/>
        <v>0.48187589370125411</v>
      </c>
      <c r="CN87">
        <f t="shared" si="255"/>
        <v>0.46507868981777922</v>
      </c>
      <c r="CO87">
        <f t="shared" si="255"/>
        <v>0.44886700183533434</v>
      </c>
      <c r="CP87">
        <f t="shared" si="255"/>
        <v>0.43322041988588916</v>
      </c>
      <c r="CQ87">
        <f t="shared" si="255"/>
        <v>0.41811924558286545</v>
      </c>
      <c r="CR87">
        <f t="shared" si="255"/>
        <v>0.4035444671541486</v>
      </c>
      <c r="CS87">
        <f t="shared" si="255"/>
        <v>0.38947773553755655</v>
      </c>
      <c r="CT87">
        <f t="shared" si="255"/>
        <v>0.37590134127925695</v>
      </c>
      <c r="CU87">
        <f t="shared" si="255"/>
        <v>0.36279819223676429</v>
      </c>
      <c r="CV87">
        <f t="shared" si="255"/>
        <v>0.35015179206182612</v>
      </c>
      <c r="CW87">
        <f t="shared" si="255"/>
        <v>0.33794621943270525</v>
      </c>
      <c r="CX87">
        <f t="shared" si="255"/>
        <v>0.32616610801028351</v>
      </c>
      <c r="CY87">
        <f t="shared" si="255"/>
        <v>0.31479662709286915</v>
      </c>
      <c r="CZ87">
        <f t="shared" si="255"/>
        <v>0.30382346294529805</v>
      </c>
    </row>
    <row r="88" spans="3:104">
      <c r="C88">
        <v>13</v>
      </c>
      <c r="E88">
        <f t="shared" si="222"/>
        <v>6.4629769064014431</v>
      </c>
      <c r="F88">
        <f t="shared" ref="F88:L88" si="256">F59*$I22</f>
        <v>6.462976906401444</v>
      </c>
      <c r="G88">
        <f t="shared" si="256"/>
        <v>6.4629769064014431</v>
      </c>
      <c r="H88">
        <f t="shared" si="256"/>
        <v>6.462976906401444</v>
      </c>
      <c r="I88">
        <f t="shared" si="256"/>
        <v>6.462976906401444</v>
      </c>
      <c r="J88">
        <f t="shared" si="256"/>
        <v>6.462976906401444</v>
      </c>
      <c r="K88">
        <f t="shared" si="256"/>
        <v>6.4629769064014466</v>
      </c>
      <c r="L88">
        <f t="shared" si="256"/>
        <v>6.4629769064014466</v>
      </c>
      <c r="M88">
        <f t="shared" ref="M88:BX88" si="257">M59*$I22</f>
        <v>6.4629769064014466</v>
      </c>
      <c r="N88">
        <f t="shared" si="257"/>
        <v>6.4629769064014466</v>
      </c>
      <c r="O88">
        <f t="shared" si="257"/>
        <v>6.4629769064014466</v>
      </c>
      <c r="P88">
        <f t="shared" si="257"/>
        <v>6.4629769064014466</v>
      </c>
      <c r="Q88">
        <f t="shared" si="257"/>
        <v>6.033681685815993</v>
      </c>
      <c r="R88">
        <f t="shared" si="257"/>
        <v>5.1430170051194519</v>
      </c>
      <c r="S88">
        <f t="shared" si="257"/>
        <v>5.0921197637668421</v>
      </c>
      <c r="T88">
        <f t="shared" si="257"/>
        <v>4.9279460849650158</v>
      </c>
      <c r="U88">
        <f t="shared" si="257"/>
        <v>4.7535211142718152</v>
      </c>
      <c r="V88">
        <f t="shared" si="257"/>
        <v>4.5923993811182369</v>
      </c>
      <c r="W88">
        <f t="shared" si="257"/>
        <v>4.4359925450318354</v>
      </c>
      <c r="X88">
        <f t="shared" si="257"/>
        <v>4.2845084046991895</v>
      </c>
      <c r="Y88">
        <f t="shared" si="257"/>
        <v>4.1380748338474804</v>
      </c>
      <c r="Z88">
        <f t="shared" si="257"/>
        <v>3.9964614931070783</v>
      </c>
      <c r="AA88">
        <f t="shared" si="257"/>
        <v>3.8595079161167418</v>
      </c>
      <c r="AB88">
        <f t="shared" si="257"/>
        <v>3.7270637402988593</v>
      </c>
      <c r="AC88">
        <f t="shared" si="257"/>
        <v>3.5989800685817781</v>
      </c>
      <c r="AD88">
        <f t="shared" si="257"/>
        <v>3.4751132809203451</v>
      </c>
      <c r="AE88">
        <f t="shared" si="257"/>
        <v>3.3553245729583994</v>
      </c>
      <c r="AF88">
        <f t="shared" si="257"/>
        <v>3.2394796795002736</v>
      </c>
      <c r="AG88">
        <f t="shared" si="257"/>
        <v>3.1274487571510878</v>
      </c>
      <c r="AH88">
        <f t="shared" si="257"/>
        <v>3.0191062384521277</v>
      </c>
      <c r="AI88">
        <f t="shared" si="257"/>
        <v>2.914330689771381</v>
      </c>
      <c r="AJ88">
        <f t="shared" si="257"/>
        <v>2.813004675440109</v>
      </c>
      <c r="AK88">
        <f t="shared" si="257"/>
        <v>2.7150146261456247</v>
      </c>
      <c r="AL88">
        <f t="shared" si="257"/>
        <v>2.6202507116258036</v>
      </c>
      <c r="AM88">
        <f t="shared" si="257"/>
        <v>2.5286067175694118</v>
      </c>
      <c r="AN88">
        <f t="shared" si="257"/>
        <v>2.4399799265681779</v>
      </c>
      <c r="AO88">
        <f t="shared" si="257"/>
        <v>2.3542710029878395</v>
      </c>
      <c r="AP88">
        <f t="shared" si="257"/>
        <v>2.2718160997214722</v>
      </c>
      <c r="AQ88">
        <f t="shared" si="257"/>
        <v>2.19290038142463</v>
      </c>
      <c r="AR88">
        <f t="shared" si="257"/>
        <v>2.1164777060119135</v>
      </c>
      <c r="AS88">
        <f t="shared" si="257"/>
        <v>2.0427184856054859</v>
      </c>
      <c r="AT88">
        <f t="shared" si="257"/>
        <v>1.9715431555513248</v>
      </c>
      <c r="AU88">
        <f t="shared" si="257"/>
        <v>1.9028410337754169</v>
      </c>
      <c r="AV88">
        <f t="shared" si="257"/>
        <v>1.8365298773919323</v>
      </c>
      <c r="AW88">
        <f t="shared" si="257"/>
        <v>1.7725272505224159</v>
      </c>
      <c r="AX88">
        <f t="shared" si="257"/>
        <v>1.7107527206289177</v>
      </c>
      <c r="AY88">
        <f t="shared" si="257"/>
        <v>1.6511289786869237</v>
      </c>
      <c r="AZ88">
        <f t="shared" si="257"/>
        <v>1.5935813736214774</v>
      </c>
      <c r="BA88">
        <f t="shared" si="257"/>
        <v>1.5380378242074209</v>
      </c>
      <c r="BB88">
        <f t="shared" si="257"/>
        <v>1.484428748688599</v>
      </c>
      <c r="BC88">
        <f t="shared" si="257"/>
        <v>1.4326869748232032</v>
      </c>
      <c r="BD88">
        <f t="shared" si="257"/>
        <v>1.3827476563752221</v>
      </c>
      <c r="BE88">
        <f t="shared" si="257"/>
        <v>1.3345481929931429</v>
      </c>
      <c r="BF88">
        <f t="shared" si="257"/>
        <v>1.2880281525881965</v>
      </c>
      <c r="BG88">
        <f t="shared" si="257"/>
        <v>1.2431291964106612</v>
      </c>
      <c r="BH88">
        <f t="shared" si="257"/>
        <v>1.1997950067181093</v>
      </c>
      <c r="BI88">
        <f t="shared" si="257"/>
        <v>1.157971216934774</v>
      </c>
      <c r="BJ88">
        <f t="shared" si="257"/>
        <v>1.1176053442190621</v>
      </c>
      <c r="BK88">
        <f t="shared" si="257"/>
        <v>1.0786467243564384</v>
      </c>
      <c r="BL88">
        <f t="shared" si="257"/>
        <v>1.0410464488974966</v>
      </c>
      <c r="BM88">
        <f t="shared" si="257"/>
        <v>1.004757304463991</v>
      </c>
      <c r="BN88">
        <f t="shared" si="257"/>
        <v>0.96973371414820342</v>
      </c>
      <c r="BO88">
        <f t="shared" si="257"/>
        <v>0.93593124577273534</v>
      </c>
      <c r="BP88">
        <f t="shared" si="257"/>
        <v>0.90330669881474712</v>
      </c>
      <c r="BQ88">
        <f t="shared" si="257"/>
        <v>0.87181940224243237</v>
      </c>
      <c r="BR88">
        <f t="shared" si="257"/>
        <v>0.84142967742539854</v>
      </c>
      <c r="BS88">
        <f t="shared" si="257"/>
        <v>0.81209924246642551</v>
      </c>
      <c r="BT88">
        <f t="shared" si="257"/>
        <v>0.78379118707004913</v>
      </c>
      <c r="BU88">
        <f t="shared" si="257"/>
        <v>0.75646987646997987</v>
      </c>
      <c r="BV88">
        <f t="shared" si="257"/>
        <v>0.73010091723877679</v>
      </c>
      <c r="BW88">
        <f t="shared" si="257"/>
        <v>0.70465111528847069</v>
      </c>
      <c r="BX88">
        <f t="shared" si="257"/>
        <v>0.68008843309303635</v>
      </c>
      <c r="BY88">
        <f t="shared" ref="BY88:CZ88" si="258">BY59*$I22</f>
        <v>0.65638194953334217</v>
      </c>
      <c r="BZ88">
        <f t="shared" si="258"/>
        <v>0.63350182104293051</v>
      </c>
      <c r="CA88">
        <f t="shared" si="258"/>
        <v>0.61141924405517345</v>
      </c>
      <c r="CB88">
        <f t="shared" si="258"/>
        <v>0.59010641877456127</v>
      </c>
      <c r="CC88">
        <f t="shared" si="258"/>
        <v>0.56953651420920504</v>
      </c>
      <c r="CD88">
        <f t="shared" si="258"/>
        <v>0.54968363442003421</v>
      </c>
      <c r="CE88">
        <f t="shared" si="258"/>
        <v>0.53052278594544411</v>
      </c>
      <c r="CF88">
        <f t="shared" si="258"/>
        <v>0.51202984636030302</v>
      </c>
      <c r="CG88">
        <f t="shared" si="258"/>
        <v>0.49418153392981606</v>
      </c>
      <c r="CH88">
        <f t="shared" si="258"/>
        <v>0.47695537832015317</v>
      </c>
      <c r="CI88">
        <f t="shared" si="258"/>
        <v>0.46032969232906118</v>
      </c>
      <c r="CJ88">
        <f t="shared" si="258"/>
        <v>0.44428354460095415</v>
      </c>
      <c r="CK88">
        <f t="shared" si="258"/>
        <v>0.42879673329222096</v>
      </c>
      <c r="CL88">
        <f t="shared" si="258"/>
        <v>0.41384976065367302</v>
      </c>
      <c r="CM88">
        <f t="shared" si="258"/>
        <v>0.3994238084982088</v>
      </c>
      <c r="CN88">
        <f t="shared" si="258"/>
        <v>0.38550071496100335</v>
      </c>
      <c r="CO88">
        <f t="shared" si="258"/>
        <v>0.37206295185422344</v>
      </c>
      <c r="CP88">
        <f t="shared" si="258"/>
        <v>0.35909360146826746</v>
      </c>
      <c r="CQ88">
        <f t="shared" si="258"/>
        <v>0.34657633590871134</v>
      </c>
      <c r="CR88">
        <f t="shared" si="258"/>
        <v>0.33449539646629234</v>
      </c>
      <c r="CS88">
        <f t="shared" si="258"/>
        <v>0.32283557372331889</v>
      </c>
      <c r="CT88">
        <f t="shared" si="258"/>
        <v>0.31158218843004526</v>
      </c>
      <c r="CU88">
        <f t="shared" si="258"/>
        <v>0.30072107302340562</v>
      </c>
      <c r="CV88">
        <f t="shared" si="258"/>
        <v>0.29023855378941144</v>
      </c>
      <c r="CW88">
        <f t="shared" si="258"/>
        <v>0.2801214336494609</v>
      </c>
      <c r="CX88">
        <f t="shared" si="258"/>
        <v>0.27035697554616422</v>
      </c>
      <c r="CY88">
        <f t="shared" si="258"/>
        <v>0.26093288640822682</v>
      </c>
      <c r="CZ88">
        <f t="shared" si="258"/>
        <v>0.25183730167429536</v>
      </c>
    </row>
    <row r="89" spans="3:104">
      <c r="C89">
        <v>14</v>
      </c>
      <c r="E89">
        <f t="shared" si="222"/>
        <v>5.1703815251211545</v>
      </c>
      <c r="F89">
        <f t="shared" ref="F89:L89" si="259">F60*$I23</f>
        <v>5.1703815251211545</v>
      </c>
      <c r="G89">
        <f t="shared" si="259"/>
        <v>5.1703815251211545</v>
      </c>
      <c r="H89">
        <f t="shared" si="259"/>
        <v>5.1703815251211545</v>
      </c>
      <c r="I89">
        <f t="shared" si="259"/>
        <v>5.1703815251211545</v>
      </c>
      <c r="J89">
        <f t="shared" si="259"/>
        <v>5.1703815251211545</v>
      </c>
      <c r="K89">
        <f t="shared" si="259"/>
        <v>5.1703815251211545</v>
      </c>
      <c r="L89">
        <f t="shared" si="259"/>
        <v>5.170381525121158</v>
      </c>
      <c r="M89">
        <f t="shared" ref="M89:BX89" si="260">M60*$I23</f>
        <v>5.170381525121158</v>
      </c>
      <c r="N89">
        <f t="shared" si="260"/>
        <v>5.170381525121158</v>
      </c>
      <c r="O89">
        <f t="shared" si="260"/>
        <v>5.170381525121158</v>
      </c>
      <c r="P89">
        <f t="shared" si="260"/>
        <v>5.170381525121158</v>
      </c>
      <c r="Q89">
        <f t="shared" si="260"/>
        <v>5.170381525121158</v>
      </c>
      <c r="R89">
        <f t="shared" si="260"/>
        <v>4.826945348652794</v>
      </c>
      <c r="S89">
        <f t="shared" si="260"/>
        <v>4.114413604095561</v>
      </c>
      <c r="T89">
        <f t="shared" si="260"/>
        <v>4.073695811013474</v>
      </c>
      <c r="U89">
        <f t="shared" si="260"/>
        <v>3.9423568679720131</v>
      </c>
      <c r="V89">
        <f t="shared" si="260"/>
        <v>3.8028168914174518</v>
      </c>
      <c r="W89">
        <f t="shared" si="260"/>
        <v>3.6739195048945903</v>
      </c>
      <c r="X89">
        <f t="shared" si="260"/>
        <v>3.5487940360254684</v>
      </c>
      <c r="Y89">
        <f t="shared" si="260"/>
        <v>3.4276067237593519</v>
      </c>
      <c r="Z89">
        <f t="shared" si="260"/>
        <v>3.3104598670779843</v>
      </c>
      <c r="AA89">
        <f t="shared" si="260"/>
        <v>3.1971691944856628</v>
      </c>
      <c r="AB89">
        <f t="shared" si="260"/>
        <v>3.0876063328933934</v>
      </c>
      <c r="AC89">
        <f t="shared" si="260"/>
        <v>2.9816509922390875</v>
      </c>
      <c r="AD89">
        <f t="shared" si="260"/>
        <v>2.8791840548654224</v>
      </c>
      <c r="AE89">
        <f t="shared" si="260"/>
        <v>2.7800906247362764</v>
      </c>
      <c r="AF89">
        <f t="shared" si="260"/>
        <v>2.6842596583667198</v>
      </c>
      <c r="AG89">
        <f t="shared" si="260"/>
        <v>2.5915837436002191</v>
      </c>
      <c r="AH89">
        <f t="shared" si="260"/>
        <v>2.5019590057208703</v>
      </c>
      <c r="AI89">
        <f t="shared" si="260"/>
        <v>2.4152849907617022</v>
      </c>
      <c r="AJ89">
        <f t="shared" si="260"/>
        <v>2.3314645518171049</v>
      </c>
      <c r="AK89">
        <f t="shared" si="260"/>
        <v>2.2504037403520876</v>
      </c>
      <c r="AL89">
        <f t="shared" si="260"/>
        <v>2.1720117009164999</v>
      </c>
      <c r="AM89">
        <f t="shared" si="260"/>
        <v>2.0962005693006431</v>
      </c>
      <c r="AN89">
        <f t="shared" si="260"/>
        <v>2.0228853740555297</v>
      </c>
      <c r="AO89">
        <f t="shared" si="260"/>
        <v>1.9519839412545426</v>
      </c>
      <c r="AP89">
        <f t="shared" si="260"/>
        <v>1.883416802390272</v>
      </c>
      <c r="AQ89">
        <f t="shared" si="260"/>
        <v>1.8174528797771781</v>
      </c>
      <c r="AR89">
        <f t="shared" si="260"/>
        <v>1.7543203051397038</v>
      </c>
      <c r="AS89">
        <f t="shared" si="260"/>
        <v>1.6931821648095309</v>
      </c>
      <c r="AT89">
        <f t="shared" si="260"/>
        <v>1.6341747884843889</v>
      </c>
      <c r="AU89">
        <f t="shared" si="260"/>
        <v>1.5772345244410599</v>
      </c>
      <c r="AV89">
        <f t="shared" si="260"/>
        <v>1.5222728270203336</v>
      </c>
      <c r="AW89">
        <f t="shared" si="260"/>
        <v>1.469223901913546</v>
      </c>
      <c r="AX89">
        <f t="shared" si="260"/>
        <v>1.4180218004179328</v>
      </c>
      <c r="AY89">
        <f t="shared" si="260"/>
        <v>1.3686021765031342</v>
      </c>
      <c r="AZ89">
        <f t="shared" si="260"/>
        <v>1.320903182949539</v>
      </c>
      <c r="BA89">
        <f t="shared" si="260"/>
        <v>1.2748650988971819</v>
      </c>
      <c r="BB89">
        <f t="shared" si="260"/>
        <v>1.2304302593659369</v>
      </c>
      <c r="BC89">
        <f t="shared" si="260"/>
        <v>1.1875429989508792</v>
      </c>
      <c r="BD89">
        <f t="shared" si="260"/>
        <v>1.1461495798585628</v>
      </c>
      <c r="BE89">
        <f t="shared" si="260"/>
        <v>1.1061981251001778</v>
      </c>
      <c r="BF89">
        <f t="shared" si="260"/>
        <v>1.0676385543945144</v>
      </c>
      <c r="BG89">
        <f t="shared" si="260"/>
        <v>1.0304225220705574</v>
      </c>
      <c r="BH89">
        <f t="shared" si="260"/>
        <v>0.994503357128529</v>
      </c>
      <c r="BI89">
        <f t="shared" si="260"/>
        <v>0.95983600537448743</v>
      </c>
      <c r="BJ89">
        <f t="shared" si="260"/>
        <v>0.92637697354781912</v>
      </c>
      <c r="BK89">
        <f t="shared" si="260"/>
        <v>0.8940842753752497</v>
      </c>
      <c r="BL89">
        <f t="shared" si="260"/>
        <v>0.86291737948515079</v>
      </c>
      <c r="BM89">
        <f t="shared" si="260"/>
        <v>0.83283715911799727</v>
      </c>
      <c r="BN89">
        <f t="shared" si="260"/>
        <v>0.80380584357119289</v>
      </c>
      <c r="BO89">
        <f t="shared" si="260"/>
        <v>0.77578697131856278</v>
      </c>
      <c r="BP89">
        <f t="shared" si="260"/>
        <v>0.74874499661818827</v>
      </c>
      <c r="BQ89">
        <f t="shared" si="260"/>
        <v>0.72264535905179772</v>
      </c>
      <c r="BR89">
        <f t="shared" si="260"/>
        <v>0.69745552179394588</v>
      </c>
      <c r="BS89">
        <f t="shared" si="260"/>
        <v>0.6731437419403189</v>
      </c>
      <c r="BT89">
        <f t="shared" si="260"/>
        <v>0.64967939397314045</v>
      </c>
      <c r="BU89">
        <f t="shared" si="260"/>
        <v>0.62703294965603928</v>
      </c>
      <c r="BV89">
        <f t="shared" si="260"/>
        <v>0.60517590117598397</v>
      </c>
      <c r="BW89">
        <f t="shared" si="260"/>
        <v>0.58408073379102143</v>
      </c>
      <c r="BX89">
        <f t="shared" si="260"/>
        <v>0.56372089223077659</v>
      </c>
      <c r="BY89">
        <f t="shared" ref="BY89:CZ89" si="261">BY60*$I23</f>
        <v>0.5440707464744291</v>
      </c>
      <c r="BZ89">
        <f t="shared" si="261"/>
        <v>0.52510555962667371</v>
      </c>
      <c r="CA89">
        <f t="shared" si="261"/>
        <v>0.50680145683434452</v>
      </c>
      <c r="CB89">
        <f t="shared" si="261"/>
        <v>0.48913539524413879</v>
      </c>
      <c r="CC89">
        <f t="shared" si="261"/>
        <v>0.47208513501964894</v>
      </c>
      <c r="CD89">
        <f t="shared" si="261"/>
        <v>0.45562921136736406</v>
      </c>
      <c r="CE89">
        <f t="shared" si="261"/>
        <v>0.43974690753602741</v>
      </c>
      <c r="CF89">
        <f t="shared" si="261"/>
        <v>0.42441822875635526</v>
      </c>
      <c r="CG89">
        <f t="shared" si="261"/>
        <v>0.40962387708824244</v>
      </c>
      <c r="CH89">
        <f t="shared" si="261"/>
        <v>0.3953452271438529</v>
      </c>
      <c r="CI89">
        <f t="shared" si="261"/>
        <v>0.38156430265612257</v>
      </c>
      <c r="CJ89">
        <f t="shared" si="261"/>
        <v>0.36826375386324894</v>
      </c>
      <c r="CK89">
        <f t="shared" si="261"/>
        <v>0.35542683568076333</v>
      </c>
      <c r="CL89">
        <f t="shared" si="261"/>
        <v>0.34303738663377681</v>
      </c>
      <c r="CM89">
        <f t="shared" si="261"/>
        <v>0.33107980852293845</v>
      </c>
      <c r="CN89">
        <f t="shared" si="261"/>
        <v>0.31953904679856704</v>
      </c>
      <c r="CO89">
        <f t="shared" si="261"/>
        <v>0.30840057196880272</v>
      </c>
      <c r="CP89">
        <f t="shared" si="261"/>
        <v>0.29765036148337876</v>
      </c>
      <c r="CQ89">
        <f t="shared" si="261"/>
        <v>0.28727488117461403</v>
      </c>
      <c r="CR89">
        <f t="shared" si="261"/>
        <v>0.2772610687269691</v>
      </c>
      <c r="CS89">
        <f t="shared" si="261"/>
        <v>0.26759631717303389</v>
      </c>
      <c r="CT89">
        <f t="shared" si="261"/>
        <v>0.25826845897865514</v>
      </c>
      <c r="CU89">
        <f t="shared" si="261"/>
        <v>0.24926575074403623</v>
      </c>
      <c r="CV89">
        <f t="shared" si="261"/>
        <v>0.2405768584187245</v>
      </c>
      <c r="CW89">
        <f t="shared" si="261"/>
        <v>0.23219084303152918</v>
      </c>
      <c r="CX89">
        <f t="shared" si="261"/>
        <v>0.22409714691956872</v>
      </c>
      <c r="CY89">
        <f t="shared" si="261"/>
        <v>0.21628558043693139</v>
      </c>
      <c r="CZ89">
        <f t="shared" si="261"/>
        <v>0.20874630912658146</v>
      </c>
    </row>
    <row r="90" spans="3:104">
      <c r="C90">
        <v>15</v>
      </c>
      <c r="E90">
        <f t="shared" si="222"/>
        <v>4.1363052200969239</v>
      </c>
      <c r="F90">
        <f t="shared" ref="F90:L90" si="262">F61*$I24</f>
        <v>4.1363052200969239</v>
      </c>
      <c r="G90">
        <f t="shared" si="262"/>
        <v>4.1363052200969239</v>
      </c>
      <c r="H90">
        <f t="shared" si="262"/>
        <v>4.1363052200969239</v>
      </c>
      <c r="I90">
        <f t="shared" si="262"/>
        <v>4.1363052200969239</v>
      </c>
      <c r="J90">
        <f t="shared" si="262"/>
        <v>4.1363052200969239</v>
      </c>
      <c r="K90">
        <f t="shared" si="262"/>
        <v>4.1363052200969239</v>
      </c>
      <c r="L90">
        <f t="shared" si="262"/>
        <v>4.1363052200969239</v>
      </c>
      <c r="M90">
        <f t="shared" ref="M90:BX90" si="263">M61*$I24</f>
        <v>4.1363052200969266</v>
      </c>
      <c r="N90">
        <f t="shared" si="263"/>
        <v>4.1363052200969266</v>
      </c>
      <c r="O90">
        <f t="shared" si="263"/>
        <v>4.1363052200969266</v>
      </c>
      <c r="P90">
        <f t="shared" si="263"/>
        <v>4.1363052200969266</v>
      </c>
      <c r="Q90">
        <f t="shared" si="263"/>
        <v>4.1363052200969266</v>
      </c>
      <c r="R90">
        <f t="shared" si="263"/>
        <v>4.1363052200969266</v>
      </c>
      <c r="S90">
        <f t="shared" si="263"/>
        <v>3.8615562789222353</v>
      </c>
      <c r="T90">
        <f t="shared" si="263"/>
        <v>3.2915308832764492</v>
      </c>
      <c r="U90">
        <f t="shared" si="263"/>
        <v>3.2589566488107788</v>
      </c>
      <c r="V90">
        <f t="shared" si="263"/>
        <v>3.1538854943776102</v>
      </c>
      <c r="W90">
        <f t="shared" si="263"/>
        <v>3.0422535131339616</v>
      </c>
      <c r="X90">
        <f t="shared" si="263"/>
        <v>2.9391356039156724</v>
      </c>
      <c r="Y90">
        <f t="shared" si="263"/>
        <v>2.8390352288203746</v>
      </c>
      <c r="Z90">
        <f t="shared" si="263"/>
        <v>2.7420853790074813</v>
      </c>
      <c r="AA90">
        <f t="shared" si="263"/>
        <v>2.6483678936623876</v>
      </c>
      <c r="AB90">
        <f t="shared" si="263"/>
        <v>2.5577353555885303</v>
      </c>
      <c r="AC90">
        <f t="shared" si="263"/>
        <v>2.4700850663147147</v>
      </c>
      <c r="AD90">
        <f t="shared" si="263"/>
        <v>2.3853207937912702</v>
      </c>
      <c r="AE90">
        <f t="shared" si="263"/>
        <v>2.3033472438923384</v>
      </c>
      <c r="AF90">
        <f t="shared" si="263"/>
        <v>2.2240724997890209</v>
      </c>
      <c r="AG90">
        <f t="shared" si="263"/>
        <v>2.147407726693376</v>
      </c>
      <c r="AH90">
        <f t="shared" si="263"/>
        <v>2.0732669948801754</v>
      </c>
      <c r="AI90">
        <f t="shared" si="263"/>
        <v>2.0015672045766966</v>
      </c>
      <c r="AJ90">
        <f t="shared" si="263"/>
        <v>1.9322279926093615</v>
      </c>
      <c r="AK90">
        <f t="shared" si="263"/>
        <v>1.8651716414536841</v>
      </c>
      <c r="AL90">
        <f t="shared" si="263"/>
        <v>1.8003229922816701</v>
      </c>
      <c r="AM90">
        <f t="shared" si="263"/>
        <v>1.7376093607332002</v>
      </c>
      <c r="AN90">
        <f t="shared" si="263"/>
        <v>1.6769604554405146</v>
      </c>
      <c r="AO90">
        <f t="shared" si="263"/>
        <v>1.6183082992444238</v>
      </c>
      <c r="AP90">
        <f t="shared" si="263"/>
        <v>1.561587153003634</v>
      </c>
      <c r="AQ90">
        <f t="shared" si="263"/>
        <v>1.5067334419122176</v>
      </c>
      <c r="AR90">
        <f t="shared" si="263"/>
        <v>1.4539623038217426</v>
      </c>
      <c r="AS90">
        <f t="shared" si="263"/>
        <v>1.4034562441117633</v>
      </c>
      <c r="AT90">
        <f t="shared" si="263"/>
        <v>1.3545457318476248</v>
      </c>
      <c r="AU90">
        <f t="shared" si="263"/>
        <v>1.3073398307875113</v>
      </c>
      <c r="AV90">
        <f t="shared" si="263"/>
        <v>1.2617876195528479</v>
      </c>
      <c r="AW90">
        <f t="shared" si="263"/>
        <v>1.2178182616162669</v>
      </c>
      <c r="AX90">
        <f t="shared" si="263"/>
        <v>1.1753791215308369</v>
      </c>
      <c r="AY90">
        <f t="shared" si="263"/>
        <v>1.1344174403343463</v>
      </c>
      <c r="AZ90">
        <f t="shared" si="263"/>
        <v>1.0948817412025074</v>
      </c>
      <c r="BA90">
        <f t="shared" si="263"/>
        <v>1.0567225463596313</v>
      </c>
      <c r="BB90">
        <f t="shared" si="263"/>
        <v>1.0198920791177457</v>
      </c>
      <c r="BC90">
        <f t="shared" si="263"/>
        <v>0.98434420749274942</v>
      </c>
      <c r="BD90">
        <f t="shared" si="263"/>
        <v>0.95003439916070331</v>
      </c>
      <c r="BE90">
        <f t="shared" si="263"/>
        <v>0.9169196638868502</v>
      </c>
      <c r="BF90">
        <f t="shared" si="263"/>
        <v>0.88495850008014221</v>
      </c>
      <c r="BG90">
        <f t="shared" si="263"/>
        <v>0.85411084351561162</v>
      </c>
      <c r="BH90">
        <f t="shared" si="263"/>
        <v>0.82433801765644599</v>
      </c>
      <c r="BI90">
        <f t="shared" si="263"/>
        <v>0.79560268570282322</v>
      </c>
      <c r="BJ90">
        <f t="shared" si="263"/>
        <v>0.76786880429959004</v>
      </c>
      <c r="BK90">
        <f t="shared" si="263"/>
        <v>0.74110157883825534</v>
      </c>
      <c r="BL90">
        <f t="shared" si="263"/>
        <v>0.71526742030019974</v>
      </c>
      <c r="BM90">
        <f t="shared" si="263"/>
        <v>0.69033390358812063</v>
      </c>
      <c r="BN90">
        <f t="shared" si="263"/>
        <v>0.66626972729439793</v>
      </c>
      <c r="BO90">
        <f t="shared" si="263"/>
        <v>0.64304467485695427</v>
      </c>
      <c r="BP90">
        <f t="shared" si="263"/>
        <v>0.62062957705485033</v>
      </c>
      <c r="BQ90">
        <f t="shared" si="263"/>
        <v>0.59899599729455066</v>
      </c>
      <c r="BR90">
        <f t="shared" si="263"/>
        <v>0.57811628724143826</v>
      </c>
      <c r="BS90">
        <f t="shared" si="263"/>
        <v>0.55796441743515679</v>
      </c>
      <c r="BT90">
        <f t="shared" si="263"/>
        <v>0.53851499355225518</v>
      </c>
      <c r="BU90">
        <f t="shared" si="263"/>
        <v>0.51974351517851236</v>
      </c>
      <c r="BV90">
        <f t="shared" si="263"/>
        <v>0.50162635972483149</v>
      </c>
      <c r="BW90">
        <f t="shared" si="263"/>
        <v>0.48414072094078714</v>
      </c>
      <c r="BX90">
        <f t="shared" si="263"/>
        <v>0.46726458703281715</v>
      </c>
      <c r="BY90">
        <f t="shared" ref="BY90:CZ90" si="264">BY61*$I24</f>
        <v>0.45097671378462134</v>
      </c>
      <c r="BZ90">
        <f t="shared" si="264"/>
        <v>0.43525659717954335</v>
      </c>
      <c r="CA90">
        <f t="shared" si="264"/>
        <v>0.42008444770133901</v>
      </c>
      <c r="CB90">
        <f t="shared" si="264"/>
        <v>0.40544116546747561</v>
      </c>
      <c r="CC90">
        <f t="shared" si="264"/>
        <v>0.39130831619531103</v>
      </c>
      <c r="CD90">
        <f t="shared" si="264"/>
        <v>0.37766810801571921</v>
      </c>
      <c r="CE90">
        <f t="shared" si="264"/>
        <v>0.36450336909389131</v>
      </c>
      <c r="CF90">
        <f t="shared" si="264"/>
        <v>0.35179752602882197</v>
      </c>
      <c r="CG90">
        <f t="shared" si="264"/>
        <v>0.33953458300508421</v>
      </c>
      <c r="CH90">
        <f t="shared" si="264"/>
        <v>0.32769910167059396</v>
      </c>
      <c r="CI90">
        <f t="shared" si="264"/>
        <v>0.31627618171508237</v>
      </c>
      <c r="CJ90">
        <f t="shared" si="264"/>
        <v>0.30525144212489808</v>
      </c>
      <c r="CK90">
        <f t="shared" si="264"/>
        <v>0.29461100309059918</v>
      </c>
      <c r="CL90">
        <f t="shared" si="264"/>
        <v>0.28434146854461068</v>
      </c>
      <c r="CM90">
        <f t="shared" si="264"/>
        <v>0.27442990930702144</v>
      </c>
      <c r="CN90">
        <f t="shared" si="264"/>
        <v>0.26486384681835073</v>
      </c>
      <c r="CO90">
        <f t="shared" si="264"/>
        <v>0.25563123743885363</v>
      </c>
      <c r="CP90">
        <f t="shared" si="264"/>
        <v>0.24672045757504218</v>
      </c>
      <c r="CQ90">
        <f t="shared" si="264"/>
        <v>0.238120289186703</v>
      </c>
      <c r="CR90">
        <f t="shared" si="264"/>
        <v>0.22981990493969123</v>
      </c>
      <c r="CS90">
        <f t="shared" si="264"/>
        <v>0.22180885498157527</v>
      </c>
      <c r="CT90">
        <f t="shared" si="264"/>
        <v>0.21407705373842711</v>
      </c>
      <c r="CU90">
        <f t="shared" si="264"/>
        <v>0.20661476718292413</v>
      </c>
      <c r="CV90">
        <f t="shared" si="264"/>
        <v>0.199412600595229</v>
      </c>
      <c r="CW90">
        <f t="shared" si="264"/>
        <v>0.19246148673497959</v>
      </c>
      <c r="CX90">
        <f t="shared" si="264"/>
        <v>0.18575267442522334</v>
      </c>
      <c r="CY90">
        <f t="shared" si="264"/>
        <v>0.17927771753565497</v>
      </c>
      <c r="CZ90">
        <f t="shared" si="264"/>
        <v>0.17302846434954514</v>
      </c>
    </row>
    <row r="91" spans="3:104">
      <c r="C91">
        <v>16</v>
      </c>
      <c r="E91">
        <f t="shared" si="222"/>
        <v>3.3090441760775393</v>
      </c>
      <c r="F91">
        <f t="shared" ref="F91:L91" si="265">F62*$I25</f>
        <v>3.3090441760775393</v>
      </c>
      <c r="G91">
        <f t="shared" si="265"/>
        <v>3.3090441760775393</v>
      </c>
      <c r="H91">
        <f t="shared" si="265"/>
        <v>3.3090441760775393</v>
      </c>
      <c r="I91">
        <f t="shared" si="265"/>
        <v>3.3090441760775393</v>
      </c>
      <c r="J91">
        <f t="shared" si="265"/>
        <v>3.3090441760775393</v>
      </c>
      <c r="K91">
        <f t="shared" si="265"/>
        <v>3.3090441760775393</v>
      </c>
      <c r="L91">
        <f t="shared" si="265"/>
        <v>3.3090441760775393</v>
      </c>
      <c r="M91">
        <f t="shared" ref="M91:BX91" si="266">M62*$I25</f>
        <v>3.3090441760775393</v>
      </c>
      <c r="N91">
        <f t="shared" si="266"/>
        <v>3.3090441760775415</v>
      </c>
      <c r="O91">
        <f t="shared" si="266"/>
        <v>3.3090441760775415</v>
      </c>
      <c r="P91">
        <f t="shared" si="266"/>
        <v>3.3090441760775415</v>
      </c>
      <c r="Q91">
        <f t="shared" si="266"/>
        <v>3.3090441760775415</v>
      </c>
      <c r="R91">
        <f t="shared" si="266"/>
        <v>3.3090441760775415</v>
      </c>
      <c r="S91">
        <f t="shared" si="266"/>
        <v>3.3090441760775415</v>
      </c>
      <c r="T91">
        <f t="shared" si="266"/>
        <v>3.0892450231377881</v>
      </c>
      <c r="U91">
        <f t="shared" si="266"/>
        <v>2.6332247066211592</v>
      </c>
      <c r="V91">
        <f t="shared" si="266"/>
        <v>2.6071653190486233</v>
      </c>
      <c r="W91">
        <f t="shared" si="266"/>
        <v>2.5231083955020885</v>
      </c>
      <c r="X91">
        <f t="shared" si="266"/>
        <v>2.4338028105071698</v>
      </c>
      <c r="Y91">
        <f t="shared" si="266"/>
        <v>2.3513084831325379</v>
      </c>
      <c r="Z91">
        <f t="shared" si="266"/>
        <v>2.2712281830563001</v>
      </c>
      <c r="AA91">
        <f t="shared" si="266"/>
        <v>2.1936683032059854</v>
      </c>
      <c r="AB91">
        <f t="shared" si="266"/>
        <v>2.1186943149299102</v>
      </c>
      <c r="AC91">
        <f t="shared" si="266"/>
        <v>2.0461882844708246</v>
      </c>
      <c r="AD91">
        <f t="shared" si="266"/>
        <v>1.976068053051772</v>
      </c>
      <c r="AE91">
        <f t="shared" si="266"/>
        <v>1.9082566350330163</v>
      </c>
      <c r="AF91">
        <f t="shared" si="266"/>
        <v>1.8426777951138709</v>
      </c>
      <c r="AG91">
        <f t="shared" si="266"/>
        <v>1.7792579998312168</v>
      </c>
      <c r="AH91">
        <f t="shared" si="266"/>
        <v>1.7179261813547009</v>
      </c>
      <c r="AI91">
        <f t="shared" si="266"/>
        <v>1.6586135959041406</v>
      </c>
      <c r="AJ91">
        <f t="shared" si="266"/>
        <v>1.6012537636613573</v>
      </c>
      <c r="AK91">
        <f t="shared" si="266"/>
        <v>1.5457823940874893</v>
      </c>
      <c r="AL91">
        <f t="shared" si="266"/>
        <v>1.4921373131629472</v>
      </c>
      <c r="AM91">
        <f t="shared" si="266"/>
        <v>1.4402583938253362</v>
      </c>
      <c r="AN91">
        <f t="shared" si="266"/>
        <v>1.3900874885865602</v>
      </c>
      <c r="AO91">
        <f t="shared" si="266"/>
        <v>1.3415683643524117</v>
      </c>
      <c r="AP91">
        <f t="shared" si="266"/>
        <v>1.2946466393955391</v>
      </c>
      <c r="AQ91">
        <f t="shared" si="266"/>
        <v>1.2492697224029072</v>
      </c>
      <c r="AR91">
        <f t="shared" si="266"/>
        <v>1.2053867535297742</v>
      </c>
      <c r="AS91">
        <f t="shared" si="266"/>
        <v>1.1631698430573942</v>
      </c>
      <c r="AT91">
        <f t="shared" si="266"/>
        <v>1.1227649952894108</v>
      </c>
      <c r="AU91">
        <f t="shared" si="266"/>
        <v>1.0836365854781</v>
      </c>
      <c r="AV91">
        <f t="shared" si="266"/>
        <v>1.0458718646300091</v>
      </c>
      <c r="AW91">
        <f t="shared" si="266"/>
        <v>1.0094300956422784</v>
      </c>
      <c r="AX91">
        <f t="shared" si="266"/>
        <v>0.97425460929301355</v>
      </c>
      <c r="AY91">
        <f t="shared" si="266"/>
        <v>0.94030329722466954</v>
      </c>
      <c r="AZ91">
        <f t="shared" si="266"/>
        <v>0.90753395226747724</v>
      </c>
      <c r="BA91">
        <f t="shared" si="266"/>
        <v>0.87590539296200598</v>
      </c>
      <c r="BB91">
        <f t="shared" si="266"/>
        <v>0.84537803708770509</v>
      </c>
      <c r="BC91">
        <f t="shared" si="266"/>
        <v>0.81591366329419668</v>
      </c>
      <c r="BD91">
        <f t="shared" si="266"/>
        <v>0.78747536599419954</v>
      </c>
      <c r="BE91">
        <f t="shared" si="266"/>
        <v>0.76002751932856272</v>
      </c>
      <c r="BF91">
        <f t="shared" si="266"/>
        <v>0.73353573110948023</v>
      </c>
      <c r="BG91">
        <f t="shared" si="266"/>
        <v>0.70796680006411372</v>
      </c>
      <c r="BH91">
        <f t="shared" si="266"/>
        <v>0.68328867481248934</v>
      </c>
      <c r="BI91">
        <f t="shared" si="266"/>
        <v>0.65947041412515683</v>
      </c>
      <c r="BJ91">
        <f t="shared" si="266"/>
        <v>0.6364821485622586</v>
      </c>
      <c r="BK91">
        <f t="shared" si="266"/>
        <v>0.61429504343967201</v>
      </c>
      <c r="BL91">
        <f t="shared" si="266"/>
        <v>0.59288126307060429</v>
      </c>
      <c r="BM91">
        <f t="shared" si="266"/>
        <v>0.57221393624015993</v>
      </c>
      <c r="BN91">
        <f t="shared" si="266"/>
        <v>0.55226712287049651</v>
      </c>
      <c r="BO91">
        <f t="shared" si="266"/>
        <v>0.53301578183551834</v>
      </c>
      <c r="BP91">
        <f t="shared" si="266"/>
        <v>0.51443573988556346</v>
      </c>
      <c r="BQ91">
        <f t="shared" si="266"/>
        <v>0.49650366164388032</v>
      </c>
      <c r="BR91">
        <f t="shared" si="266"/>
        <v>0.47919679783564056</v>
      </c>
      <c r="BS91">
        <f t="shared" si="266"/>
        <v>0.4624930297931506</v>
      </c>
      <c r="BT91">
        <f t="shared" si="266"/>
        <v>0.44637153394812545</v>
      </c>
      <c r="BU91">
        <f t="shared" si="266"/>
        <v>0.43081199484180416</v>
      </c>
      <c r="BV91">
        <f t="shared" si="266"/>
        <v>0.41579481214280983</v>
      </c>
      <c r="BW91">
        <f t="shared" si="266"/>
        <v>0.40130108777986517</v>
      </c>
      <c r="BX91">
        <f t="shared" si="266"/>
        <v>0.3873125767526297</v>
      </c>
      <c r="BY91">
        <f t="shared" ref="BY91:CZ91" si="267">BY62*$I25</f>
        <v>0.37381166962625373</v>
      </c>
      <c r="BZ91">
        <f t="shared" si="267"/>
        <v>0.36078137102769714</v>
      </c>
      <c r="CA91">
        <f t="shared" si="267"/>
        <v>0.34820527774363469</v>
      </c>
      <c r="CB91">
        <f t="shared" si="267"/>
        <v>0.33606755816107126</v>
      </c>
      <c r="CC91">
        <f t="shared" si="267"/>
        <v>0.3243529323739805</v>
      </c>
      <c r="CD91">
        <f t="shared" si="267"/>
        <v>0.31304665295624884</v>
      </c>
      <c r="CE91">
        <f t="shared" si="267"/>
        <v>0.3021344864125754</v>
      </c>
      <c r="CF91">
        <f t="shared" si="267"/>
        <v>0.29160269527511301</v>
      </c>
      <c r="CG91">
        <f t="shared" si="267"/>
        <v>0.28143802082305758</v>
      </c>
      <c r="CH91">
        <f t="shared" si="267"/>
        <v>0.27162766640406738</v>
      </c>
      <c r="CI91">
        <f t="shared" si="267"/>
        <v>0.26215928133647515</v>
      </c>
      <c r="CJ91">
        <f t="shared" si="267"/>
        <v>0.25302094537206588</v>
      </c>
      <c r="CK91">
        <f t="shared" si="267"/>
        <v>0.24420115369991846</v>
      </c>
      <c r="CL91">
        <f t="shared" si="267"/>
        <v>0.23568880247247934</v>
      </c>
      <c r="CM91">
        <f t="shared" si="267"/>
        <v>0.22747317483568857</v>
      </c>
      <c r="CN91">
        <f t="shared" si="267"/>
        <v>0.21954392744561715</v>
      </c>
      <c r="CO91">
        <f t="shared" si="267"/>
        <v>0.21189107745468064</v>
      </c>
      <c r="CP91">
        <f t="shared" si="267"/>
        <v>0.20450498995108293</v>
      </c>
      <c r="CQ91">
        <f t="shared" si="267"/>
        <v>0.19737636606003375</v>
      </c>
      <c r="CR91">
        <f t="shared" si="267"/>
        <v>0.19049623134936239</v>
      </c>
      <c r="CS91">
        <f t="shared" si="267"/>
        <v>0.18385592395175299</v>
      </c>
      <c r="CT91">
        <f t="shared" si="267"/>
        <v>0.17744708398526024</v>
      </c>
      <c r="CU91">
        <f t="shared" si="267"/>
        <v>0.17126164299074167</v>
      </c>
      <c r="CV91">
        <f t="shared" si="267"/>
        <v>0.16529181374633931</v>
      </c>
      <c r="CW91">
        <f t="shared" si="267"/>
        <v>0.15953008047618322</v>
      </c>
      <c r="CX91">
        <f t="shared" si="267"/>
        <v>0.15396918938798368</v>
      </c>
      <c r="CY91">
        <f t="shared" si="267"/>
        <v>0.14860213954017867</v>
      </c>
      <c r="CZ91">
        <f t="shared" si="267"/>
        <v>0.143422174028524</v>
      </c>
    </row>
    <row r="92" spans="3:104">
      <c r="C92">
        <v>17</v>
      </c>
      <c r="E92">
        <f t="shared" si="222"/>
        <v>2.6472353408620317</v>
      </c>
      <c r="F92">
        <f t="shared" ref="F92:L92" si="268">F63*$I26</f>
        <v>2.6472353408620317</v>
      </c>
      <c r="G92">
        <f t="shared" si="268"/>
        <v>2.6472353408620317</v>
      </c>
      <c r="H92">
        <f t="shared" si="268"/>
        <v>2.6472353408620317</v>
      </c>
      <c r="I92">
        <f t="shared" si="268"/>
        <v>2.6472353408620317</v>
      </c>
      <c r="J92">
        <f t="shared" si="268"/>
        <v>2.6472353408620317</v>
      </c>
      <c r="K92">
        <f t="shared" si="268"/>
        <v>2.6472353408620317</v>
      </c>
      <c r="L92">
        <f t="shared" si="268"/>
        <v>2.6472353408620317</v>
      </c>
      <c r="M92">
        <f t="shared" ref="M92:BX92" si="269">M63*$I26</f>
        <v>2.6472353408620317</v>
      </c>
      <c r="N92">
        <f t="shared" si="269"/>
        <v>2.6472353408620317</v>
      </c>
      <c r="O92">
        <f t="shared" si="269"/>
        <v>2.6472353408620335</v>
      </c>
      <c r="P92">
        <f t="shared" si="269"/>
        <v>2.6472353408620335</v>
      </c>
      <c r="Q92">
        <f t="shared" si="269"/>
        <v>2.6472353408620335</v>
      </c>
      <c r="R92">
        <f t="shared" si="269"/>
        <v>2.6472353408620335</v>
      </c>
      <c r="S92">
        <f t="shared" si="269"/>
        <v>2.6472353408620335</v>
      </c>
      <c r="T92">
        <f t="shared" si="269"/>
        <v>2.6472353408620335</v>
      </c>
      <c r="U92">
        <f t="shared" si="269"/>
        <v>2.4713960185102306</v>
      </c>
      <c r="V92">
        <f t="shared" si="269"/>
        <v>2.1065797652969276</v>
      </c>
      <c r="W92">
        <f t="shared" si="269"/>
        <v>2.0857322552388986</v>
      </c>
      <c r="X92">
        <f t="shared" si="269"/>
        <v>2.0184867164016711</v>
      </c>
      <c r="Y92">
        <f t="shared" si="269"/>
        <v>1.9470422484057359</v>
      </c>
      <c r="Z92">
        <f t="shared" si="269"/>
        <v>1.8810467865060303</v>
      </c>
      <c r="AA92">
        <f t="shared" si="269"/>
        <v>1.8169825464450404</v>
      </c>
      <c r="AB92">
        <f t="shared" si="269"/>
        <v>1.7549346425647883</v>
      </c>
      <c r="AC92">
        <f t="shared" si="269"/>
        <v>1.6949554519439283</v>
      </c>
      <c r="AD92">
        <f t="shared" si="269"/>
        <v>1.6369506275766594</v>
      </c>
      <c r="AE92">
        <f t="shared" si="269"/>
        <v>1.5808544424414177</v>
      </c>
      <c r="AF92">
        <f t="shared" si="269"/>
        <v>1.5266053080264133</v>
      </c>
      <c r="AG92">
        <f t="shared" si="269"/>
        <v>1.474142236091097</v>
      </c>
      <c r="AH92">
        <f t="shared" si="269"/>
        <v>1.4234063998649735</v>
      </c>
      <c r="AI92">
        <f t="shared" si="269"/>
        <v>1.3743409450837607</v>
      </c>
      <c r="AJ92">
        <f t="shared" si="269"/>
        <v>1.3268908767233125</v>
      </c>
      <c r="AK92">
        <f t="shared" si="269"/>
        <v>1.281003010929086</v>
      </c>
      <c r="AL92">
        <f t="shared" si="269"/>
        <v>1.2366259152699914</v>
      </c>
      <c r="AM92">
        <f t="shared" si="269"/>
        <v>1.1937098505303578</v>
      </c>
      <c r="AN92">
        <f t="shared" si="269"/>
        <v>1.1522067150602691</v>
      </c>
      <c r="AO92">
        <f t="shared" si="269"/>
        <v>1.1120699908692484</v>
      </c>
      <c r="AP92">
        <f t="shared" si="269"/>
        <v>1.0732546914819294</v>
      </c>
      <c r="AQ92">
        <f t="shared" si="269"/>
        <v>1.0357173115164313</v>
      </c>
      <c r="AR92">
        <f t="shared" si="269"/>
        <v>0.99941577792232605</v>
      </c>
      <c r="AS92">
        <f t="shared" si="269"/>
        <v>0.96430940282381949</v>
      </c>
      <c r="AT92">
        <f t="shared" si="269"/>
        <v>0.93053587444591535</v>
      </c>
      <c r="AU92">
        <f t="shared" si="269"/>
        <v>0.8982119962315287</v>
      </c>
      <c r="AV92">
        <f t="shared" si="269"/>
        <v>0.86690926838248006</v>
      </c>
      <c r="AW92">
        <f t="shared" si="269"/>
        <v>0.83669749170400731</v>
      </c>
      <c r="AX92">
        <f t="shared" si="269"/>
        <v>0.80754407651382276</v>
      </c>
      <c r="AY92">
        <f t="shared" si="269"/>
        <v>0.77940368743441091</v>
      </c>
      <c r="AZ92">
        <f t="shared" si="269"/>
        <v>0.75224263777973566</v>
      </c>
      <c r="BA92">
        <f t="shared" si="269"/>
        <v>0.72602716181398186</v>
      </c>
      <c r="BB92">
        <f t="shared" si="269"/>
        <v>0.70072431436960481</v>
      </c>
      <c r="BC92">
        <f t="shared" si="269"/>
        <v>0.67630242967016418</v>
      </c>
      <c r="BD92">
        <f t="shared" si="269"/>
        <v>0.65273093063535736</v>
      </c>
      <c r="BE92">
        <f t="shared" si="269"/>
        <v>0.62998029279535972</v>
      </c>
      <c r="BF92">
        <f t="shared" si="269"/>
        <v>0.60802201546285017</v>
      </c>
      <c r="BG92">
        <f t="shared" si="269"/>
        <v>0.58682858488758416</v>
      </c>
      <c r="BH92">
        <f t="shared" si="269"/>
        <v>0.56637344005129098</v>
      </c>
      <c r="BI92">
        <f t="shared" si="269"/>
        <v>0.54663093984999156</v>
      </c>
      <c r="BJ92">
        <f t="shared" si="269"/>
        <v>0.52757633130012549</v>
      </c>
      <c r="BK92">
        <f t="shared" si="269"/>
        <v>0.5091857188498069</v>
      </c>
      <c r="BL92">
        <f t="shared" si="269"/>
        <v>0.49143603475173758</v>
      </c>
      <c r="BM92">
        <f t="shared" si="269"/>
        <v>0.47430501045648343</v>
      </c>
      <c r="BN92">
        <f t="shared" si="269"/>
        <v>0.45777114899212801</v>
      </c>
      <c r="BO92">
        <f t="shared" si="269"/>
        <v>0.44181369829639722</v>
      </c>
      <c r="BP92">
        <f t="shared" si="269"/>
        <v>0.42641262546841463</v>
      </c>
      <c r="BQ92">
        <f t="shared" si="269"/>
        <v>0.41154859190845078</v>
      </c>
      <c r="BR92">
        <f t="shared" si="269"/>
        <v>0.39720292931510426</v>
      </c>
      <c r="BS92">
        <f t="shared" si="269"/>
        <v>0.38335743826851248</v>
      </c>
      <c r="BT92">
        <f t="shared" si="269"/>
        <v>0.36999442383452047</v>
      </c>
      <c r="BU92">
        <f t="shared" si="269"/>
        <v>0.3570972271585004</v>
      </c>
      <c r="BV92">
        <f t="shared" si="269"/>
        <v>0.34464959587344329</v>
      </c>
      <c r="BW92">
        <f t="shared" si="269"/>
        <v>0.33263584971424787</v>
      </c>
      <c r="BX92">
        <f t="shared" si="269"/>
        <v>0.32104087022389216</v>
      </c>
      <c r="BY92">
        <f t="shared" ref="BY92:CZ92" si="270">BY63*$I26</f>
        <v>0.3098500614021038</v>
      </c>
      <c r="BZ92">
        <f t="shared" si="270"/>
        <v>0.29904933570100301</v>
      </c>
      <c r="CA92">
        <f t="shared" si="270"/>
        <v>0.2886250968221577</v>
      </c>
      <c r="CB92">
        <f t="shared" si="270"/>
        <v>0.27856422219490778</v>
      </c>
      <c r="CC92">
        <f t="shared" si="270"/>
        <v>0.26885404652885703</v>
      </c>
      <c r="CD92">
        <f t="shared" si="270"/>
        <v>0.2594823458991844</v>
      </c>
      <c r="CE92">
        <f t="shared" si="270"/>
        <v>0.2504373223649991</v>
      </c>
      <c r="CF92">
        <f t="shared" si="270"/>
        <v>0.2417075891300603</v>
      </c>
      <c r="CG92">
        <f t="shared" si="270"/>
        <v>0.23328215622009046</v>
      </c>
      <c r="CH92">
        <f t="shared" si="270"/>
        <v>0.2251504166584461</v>
      </c>
      <c r="CI92">
        <f t="shared" si="270"/>
        <v>0.21730213312325389</v>
      </c>
      <c r="CJ92">
        <f t="shared" si="270"/>
        <v>0.20972742506918016</v>
      </c>
      <c r="CK92">
        <f t="shared" si="270"/>
        <v>0.20241675629765274</v>
      </c>
      <c r="CL92">
        <f t="shared" si="270"/>
        <v>0.19536092295993479</v>
      </c>
      <c r="CM92">
        <f t="shared" si="270"/>
        <v>0.1885510419779835</v>
      </c>
      <c r="CN92">
        <f t="shared" si="270"/>
        <v>0.18197853986855086</v>
      </c>
      <c r="CO92">
        <f t="shared" si="270"/>
        <v>0.17563514195649374</v>
      </c>
      <c r="CP92">
        <f t="shared" si="270"/>
        <v>0.16951286196374452</v>
      </c>
      <c r="CQ92">
        <f t="shared" si="270"/>
        <v>0.16360399196086636</v>
      </c>
      <c r="CR92">
        <f t="shared" si="270"/>
        <v>0.157901092848027</v>
      </c>
      <c r="CS92">
        <f t="shared" si="270"/>
        <v>0.15239698507948993</v>
      </c>
      <c r="CT92">
        <f t="shared" si="270"/>
        <v>0.14708473916140241</v>
      </c>
      <c r="CU92">
        <f t="shared" si="270"/>
        <v>0.14195766718820818</v>
      </c>
      <c r="CV92">
        <f t="shared" si="270"/>
        <v>0.13700931439259337</v>
      </c>
      <c r="CW92">
        <f t="shared" si="270"/>
        <v>0.13223345099707146</v>
      </c>
      <c r="CX92">
        <f t="shared" si="270"/>
        <v>0.12762406438094659</v>
      </c>
      <c r="CY92">
        <f t="shared" si="270"/>
        <v>0.12317535151038696</v>
      </c>
      <c r="CZ92">
        <f t="shared" si="270"/>
        <v>0.11888171163214295</v>
      </c>
    </row>
    <row r="93" spans="3:104">
      <c r="C93">
        <v>18</v>
      </c>
      <c r="E93">
        <f t="shared" si="222"/>
        <v>2.1177882726896256</v>
      </c>
      <c r="F93">
        <f t="shared" ref="F93:L93" si="271">F64*$I27</f>
        <v>2.1177882726896256</v>
      </c>
      <c r="G93">
        <f t="shared" si="271"/>
        <v>2.1177882726896256</v>
      </c>
      <c r="H93">
        <f t="shared" si="271"/>
        <v>2.1177882726896256</v>
      </c>
      <c r="I93">
        <f t="shared" si="271"/>
        <v>2.1177882726896256</v>
      </c>
      <c r="J93">
        <f t="shared" si="271"/>
        <v>2.1177882726896256</v>
      </c>
      <c r="K93">
        <f t="shared" si="271"/>
        <v>2.1177882726896256</v>
      </c>
      <c r="L93">
        <f t="shared" si="271"/>
        <v>2.1177882726896256</v>
      </c>
      <c r="M93">
        <f t="shared" ref="M93:BX93" si="272">M64*$I27</f>
        <v>2.1177882726896256</v>
      </c>
      <c r="N93">
        <f t="shared" si="272"/>
        <v>2.1177882726896256</v>
      </c>
      <c r="O93">
        <f t="shared" si="272"/>
        <v>2.1177882726896256</v>
      </c>
      <c r="P93">
        <f t="shared" si="272"/>
        <v>2.1177882726896269</v>
      </c>
      <c r="Q93">
        <f t="shared" si="272"/>
        <v>2.1177882726896269</v>
      </c>
      <c r="R93">
        <f t="shared" si="272"/>
        <v>2.1177882726896269</v>
      </c>
      <c r="S93">
        <f t="shared" si="272"/>
        <v>2.1177882726896269</v>
      </c>
      <c r="T93">
        <f t="shared" si="272"/>
        <v>2.1177882726896269</v>
      </c>
      <c r="U93">
        <f t="shared" si="272"/>
        <v>2.1177882726896269</v>
      </c>
      <c r="V93">
        <f t="shared" si="272"/>
        <v>1.9771168148081848</v>
      </c>
      <c r="W93">
        <f t="shared" si="272"/>
        <v>1.6852638122375421</v>
      </c>
      <c r="X93">
        <f t="shared" si="272"/>
        <v>1.668585804191119</v>
      </c>
      <c r="Y93">
        <f t="shared" si="272"/>
        <v>1.614789373121337</v>
      </c>
      <c r="Z93">
        <f t="shared" si="272"/>
        <v>1.5576337987245887</v>
      </c>
      <c r="AA93">
        <f t="shared" si="272"/>
        <v>1.5048374292048243</v>
      </c>
      <c r="AB93">
        <f t="shared" si="272"/>
        <v>1.4535860371560323</v>
      </c>
      <c r="AC93">
        <f t="shared" si="272"/>
        <v>1.4039477140518308</v>
      </c>
      <c r="AD93">
        <f t="shared" si="272"/>
        <v>1.3559643615551427</v>
      </c>
      <c r="AE93">
        <f t="shared" si="272"/>
        <v>1.3095605020613277</v>
      </c>
      <c r="AF93">
        <f t="shared" si="272"/>
        <v>1.2646835539531343</v>
      </c>
      <c r="AG93">
        <f t="shared" si="272"/>
        <v>1.2212842464211306</v>
      </c>
      <c r="AH93">
        <f t="shared" si="272"/>
        <v>1.1793137888728775</v>
      </c>
      <c r="AI93">
        <f t="shared" si="272"/>
        <v>1.138725119891979</v>
      </c>
      <c r="AJ93">
        <f t="shared" si="272"/>
        <v>1.0994727560670086</v>
      </c>
      <c r="AK93">
        <f t="shared" si="272"/>
        <v>1.0615127013786501</v>
      </c>
      <c r="AL93">
        <f t="shared" si="272"/>
        <v>1.0248024087432688</v>
      </c>
      <c r="AM93">
        <f t="shared" si="272"/>
        <v>0.98930073221599335</v>
      </c>
      <c r="AN93">
        <f t="shared" si="272"/>
        <v>0.95496788042428637</v>
      </c>
      <c r="AO93">
        <f t="shared" si="272"/>
        <v>0.92176537204821518</v>
      </c>
      <c r="AP93">
        <f t="shared" si="272"/>
        <v>0.88965599269539875</v>
      </c>
      <c r="AQ93">
        <f t="shared" si="272"/>
        <v>0.85860375318554361</v>
      </c>
      <c r="AR93">
        <f t="shared" si="272"/>
        <v>0.82857384921314503</v>
      </c>
      <c r="AS93">
        <f t="shared" si="272"/>
        <v>0.79953262233786082</v>
      </c>
      <c r="AT93">
        <f t="shared" si="272"/>
        <v>0.77144752225905566</v>
      </c>
      <c r="AU93">
        <f t="shared" si="272"/>
        <v>0.7444286995567323</v>
      </c>
      <c r="AV93">
        <f t="shared" si="272"/>
        <v>0.71856959698522294</v>
      </c>
      <c r="AW93">
        <f t="shared" si="272"/>
        <v>0.69352741470598411</v>
      </c>
      <c r="AX93">
        <f t="shared" si="272"/>
        <v>0.66935799336320589</v>
      </c>
      <c r="AY93">
        <f t="shared" si="272"/>
        <v>0.64603526121105836</v>
      </c>
      <c r="AZ93">
        <f t="shared" si="272"/>
        <v>0.62352294994752877</v>
      </c>
      <c r="BA93">
        <f t="shared" si="272"/>
        <v>0.60179411022378859</v>
      </c>
      <c r="BB93">
        <f t="shared" si="272"/>
        <v>0.58082172945118549</v>
      </c>
      <c r="BC93">
        <f t="shared" si="272"/>
        <v>0.56057945149568389</v>
      </c>
      <c r="BD93">
        <f t="shared" si="272"/>
        <v>0.54104194373613135</v>
      </c>
      <c r="BE93">
        <f t="shared" si="272"/>
        <v>0.52218474450828589</v>
      </c>
      <c r="BF93">
        <f t="shared" si="272"/>
        <v>0.5039842342362878</v>
      </c>
      <c r="BG93">
        <f t="shared" si="272"/>
        <v>0.48641761237028019</v>
      </c>
      <c r="BH93">
        <f t="shared" si="272"/>
        <v>0.46946286791006742</v>
      </c>
      <c r="BI93">
        <f t="shared" si="272"/>
        <v>0.45309875204103278</v>
      </c>
      <c r="BJ93">
        <f t="shared" si="272"/>
        <v>0.43730475187999324</v>
      </c>
      <c r="BK93">
        <f t="shared" si="272"/>
        <v>0.42206106504010038</v>
      </c>
      <c r="BL93">
        <f t="shared" si="272"/>
        <v>0.40734857507984557</v>
      </c>
      <c r="BM93">
        <f t="shared" si="272"/>
        <v>0.3931488278013901</v>
      </c>
      <c r="BN93">
        <f t="shared" si="272"/>
        <v>0.37944400836518677</v>
      </c>
      <c r="BO93">
        <f t="shared" si="272"/>
        <v>0.36621691919370242</v>
      </c>
      <c r="BP93">
        <f t="shared" si="272"/>
        <v>0.35345095863711778</v>
      </c>
      <c r="BQ93">
        <f t="shared" si="272"/>
        <v>0.34113010037473174</v>
      </c>
      <c r="BR93">
        <f t="shared" si="272"/>
        <v>0.32923887352676068</v>
      </c>
      <c r="BS93">
        <f t="shared" si="272"/>
        <v>0.31776234345208343</v>
      </c>
      <c r="BT93">
        <f t="shared" si="272"/>
        <v>0.30668595061481002</v>
      </c>
      <c r="BU93">
        <f t="shared" si="272"/>
        <v>0.29599553906761639</v>
      </c>
      <c r="BV93">
        <f t="shared" si="272"/>
        <v>0.28567778172680031</v>
      </c>
      <c r="BW93">
        <f t="shared" si="272"/>
        <v>0.27571967669875463</v>
      </c>
      <c r="BX93">
        <f t="shared" si="272"/>
        <v>0.26610867977139835</v>
      </c>
      <c r="BY93">
        <f t="shared" ref="BY93:CZ93" si="273">BY64*$I27</f>
        <v>0.25683269617911381</v>
      </c>
      <c r="BZ93">
        <f t="shared" si="273"/>
        <v>0.24788004912168307</v>
      </c>
      <c r="CA93">
        <f t="shared" si="273"/>
        <v>0.23923946856080242</v>
      </c>
      <c r="CB93">
        <f t="shared" si="273"/>
        <v>0.23090007745772614</v>
      </c>
      <c r="CC93">
        <f t="shared" si="273"/>
        <v>0.22285137775592626</v>
      </c>
      <c r="CD93">
        <f t="shared" si="273"/>
        <v>0.21508323722308562</v>
      </c>
      <c r="CE93">
        <f t="shared" si="273"/>
        <v>0.20758587671934756</v>
      </c>
      <c r="CF93">
        <f t="shared" si="273"/>
        <v>0.20034985789199927</v>
      </c>
      <c r="CG93">
        <f t="shared" si="273"/>
        <v>0.19336607130404826</v>
      </c>
      <c r="CH93">
        <f t="shared" si="273"/>
        <v>0.18662572497607235</v>
      </c>
      <c r="CI93">
        <f t="shared" si="273"/>
        <v>0.18012033332675689</v>
      </c>
      <c r="CJ93">
        <f t="shared" si="273"/>
        <v>0.17384170649860314</v>
      </c>
      <c r="CK93">
        <f t="shared" si="273"/>
        <v>0.16778194005534414</v>
      </c>
      <c r="CL93">
        <f t="shared" si="273"/>
        <v>0.1619334050381222</v>
      </c>
      <c r="CM93">
        <f t="shared" si="273"/>
        <v>0.15628873836794782</v>
      </c>
      <c r="CN93">
        <f t="shared" si="273"/>
        <v>0.15084083358238679</v>
      </c>
      <c r="CO93">
        <f t="shared" si="273"/>
        <v>0.14558283189484073</v>
      </c>
      <c r="CP93">
        <f t="shared" si="273"/>
        <v>0.14050811356519502</v>
      </c>
      <c r="CQ93">
        <f t="shared" si="273"/>
        <v>0.13561028957099561</v>
      </c>
      <c r="CR93">
        <f t="shared" si="273"/>
        <v>0.1308831935686931</v>
      </c>
      <c r="CS93">
        <f t="shared" si="273"/>
        <v>0.12632087427842162</v>
      </c>
      <c r="CT93">
        <f t="shared" si="273"/>
        <v>0.12191758806359194</v>
      </c>
      <c r="CU93">
        <f t="shared" si="273"/>
        <v>0.11766779132912193</v>
      </c>
      <c r="CV93">
        <f t="shared" si="273"/>
        <v>0.11356613375056655</v>
      </c>
      <c r="CW93">
        <f t="shared" si="273"/>
        <v>0.10960745151407469</v>
      </c>
      <c r="CX93">
        <f t="shared" si="273"/>
        <v>0.10578676079765716</v>
      </c>
      <c r="CY93">
        <f t="shared" si="273"/>
        <v>0.10209925150475727</v>
      </c>
      <c r="CZ93">
        <f t="shared" si="273"/>
        <v>9.8540281208309571E-2</v>
      </c>
    </row>
    <row r="94" spans="3:104">
      <c r="C94">
        <v>19</v>
      </c>
      <c r="E94">
        <f t="shared" si="222"/>
        <v>1.6942306181517002</v>
      </c>
      <c r="F94">
        <f t="shared" ref="F94:L94" si="274">F65*$I28</f>
        <v>1.6942306181517004</v>
      </c>
      <c r="G94">
        <f t="shared" si="274"/>
        <v>1.6942306181517004</v>
      </c>
      <c r="H94">
        <f t="shared" si="274"/>
        <v>1.6942306181517004</v>
      </c>
      <c r="I94">
        <f t="shared" si="274"/>
        <v>1.6942306181517004</v>
      </c>
      <c r="J94">
        <f t="shared" si="274"/>
        <v>1.6942306181517004</v>
      </c>
      <c r="K94">
        <f t="shared" si="274"/>
        <v>1.6942306181517004</v>
      </c>
      <c r="L94">
        <f t="shared" si="274"/>
        <v>1.6942306181517004</v>
      </c>
      <c r="M94">
        <f t="shared" ref="M94:BX94" si="275">M65*$I28</f>
        <v>1.6942306181517004</v>
      </c>
      <c r="N94">
        <f t="shared" si="275"/>
        <v>1.6942306181517004</v>
      </c>
      <c r="O94">
        <f t="shared" si="275"/>
        <v>1.6942306181517004</v>
      </c>
      <c r="P94">
        <f t="shared" si="275"/>
        <v>1.6942306181517004</v>
      </c>
      <c r="Q94">
        <f t="shared" si="275"/>
        <v>1.6942306181517015</v>
      </c>
      <c r="R94">
        <f t="shared" si="275"/>
        <v>1.6942306181517015</v>
      </c>
      <c r="S94">
        <f t="shared" si="275"/>
        <v>1.6942306181517015</v>
      </c>
      <c r="T94">
        <f t="shared" si="275"/>
        <v>1.6942306181517015</v>
      </c>
      <c r="U94">
        <f t="shared" si="275"/>
        <v>1.6942306181517015</v>
      </c>
      <c r="V94">
        <f t="shared" si="275"/>
        <v>1.6942306181517015</v>
      </c>
      <c r="W94">
        <f t="shared" si="275"/>
        <v>1.5816934518465477</v>
      </c>
      <c r="X94">
        <f t="shared" si="275"/>
        <v>1.3482110497900339</v>
      </c>
      <c r="Y94">
        <f t="shared" si="275"/>
        <v>1.3348686433528951</v>
      </c>
      <c r="Z94">
        <f t="shared" si="275"/>
        <v>1.2918314984970696</v>
      </c>
      <c r="AA94">
        <f t="shared" si="275"/>
        <v>1.2461070389796711</v>
      </c>
      <c r="AB94">
        <f t="shared" si="275"/>
        <v>1.2038699433638596</v>
      </c>
      <c r="AC94">
        <f t="shared" si="275"/>
        <v>1.162868829724826</v>
      </c>
      <c r="AD94">
        <f t="shared" si="275"/>
        <v>1.1231581712414647</v>
      </c>
      <c r="AE94">
        <f t="shared" si="275"/>
        <v>1.0847714892441143</v>
      </c>
      <c r="AF94">
        <f t="shared" si="275"/>
        <v>1.0476484016490621</v>
      </c>
      <c r="AG94">
        <f t="shared" si="275"/>
        <v>1.0117468431625076</v>
      </c>
      <c r="AH94">
        <f t="shared" si="275"/>
        <v>0.97702739713690456</v>
      </c>
      <c r="AI94">
        <f t="shared" si="275"/>
        <v>0.94345103109830197</v>
      </c>
      <c r="AJ94">
        <f t="shared" si="275"/>
        <v>0.91098009591358331</v>
      </c>
      <c r="AK94">
        <f t="shared" si="275"/>
        <v>0.87957820485360694</v>
      </c>
      <c r="AL94">
        <f t="shared" si="275"/>
        <v>0.84921016110292014</v>
      </c>
      <c r="AM94">
        <f t="shared" si="275"/>
        <v>0.81984192699461511</v>
      </c>
      <c r="AN94">
        <f t="shared" si="275"/>
        <v>0.79144058577279475</v>
      </c>
      <c r="AO94">
        <f t="shared" si="275"/>
        <v>0.76397430433942914</v>
      </c>
      <c r="AP94">
        <f t="shared" si="275"/>
        <v>0.73741229763857219</v>
      </c>
      <c r="AQ94">
        <f t="shared" si="275"/>
        <v>0.71172479415631895</v>
      </c>
      <c r="AR94">
        <f t="shared" si="275"/>
        <v>0.68688300254843493</v>
      </c>
      <c r="AS94">
        <f t="shared" si="275"/>
        <v>0.66285907937051602</v>
      </c>
      <c r="AT94">
        <f t="shared" si="275"/>
        <v>0.63962609787028868</v>
      </c>
      <c r="AU94">
        <f t="shared" si="275"/>
        <v>0.61715801780724455</v>
      </c>
      <c r="AV94">
        <f t="shared" si="275"/>
        <v>0.59554295964538595</v>
      </c>
      <c r="AW94">
        <f t="shared" si="275"/>
        <v>0.57485567758817846</v>
      </c>
      <c r="AX94">
        <f t="shared" si="275"/>
        <v>0.55482193176478733</v>
      </c>
      <c r="AY94">
        <f t="shared" si="275"/>
        <v>0.53548639469056469</v>
      </c>
      <c r="AZ94">
        <f t="shared" si="275"/>
        <v>0.51682820896884674</v>
      </c>
      <c r="BA94">
        <f t="shared" si="275"/>
        <v>0.49881835995802309</v>
      </c>
      <c r="BB94">
        <f t="shared" si="275"/>
        <v>0.48143528817903092</v>
      </c>
      <c r="BC94">
        <f t="shared" si="275"/>
        <v>0.46465738356094843</v>
      </c>
      <c r="BD94">
        <f t="shared" si="275"/>
        <v>0.44846356119654712</v>
      </c>
      <c r="BE94">
        <f t="shared" si="275"/>
        <v>0.43283355498890508</v>
      </c>
      <c r="BF94">
        <f t="shared" si="275"/>
        <v>0.41774779560662872</v>
      </c>
      <c r="BG94">
        <f t="shared" si="275"/>
        <v>0.40318738738903026</v>
      </c>
      <c r="BH94">
        <f t="shared" si="275"/>
        <v>0.38913408989622417</v>
      </c>
      <c r="BI94">
        <f t="shared" si="275"/>
        <v>0.37557029432805394</v>
      </c>
      <c r="BJ94">
        <f t="shared" si="275"/>
        <v>0.36247900163282626</v>
      </c>
      <c r="BK94">
        <f t="shared" si="275"/>
        <v>0.34984380150399458</v>
      </c>
      <c r="BL94">
        <f t="shared" si="275"/>
        <v>0.33764885203208034</v>
      </c>
      <c r="BM94">
        <f t="shared" si="275"/>
        <v>0.32587886006387645</v>
      </c>
      <c r="BN94">
        <f t="shared" si="275"/>
        <v>0.31451906224111209</v>
      </c>
      <c r="BO94">
        <f t="shared" si="275"/>
        <v>0.30355520669214947</v>
      </c>
      <c r="BP94">
        <f t="shared" si="275"/>
        <v>0.29297353535496196</v>
      </c>
      <c r="BQ94">
        <f t="shared" si="275"/>
        <v>0.28276076690969426</v>
      </c>
      <c r="BR94">
        <f t="shared" si="275"/>
        <v>0.27290408029978541</v>
      </c>
      <c r="BS94">
        <f t="shared" si="275"/>
        <v>0.26339109882140854</v>
      </c>
      <c r="BT94">
        <f t="shared" si="275"/>
        <v>0.25420987476166673</v>
      </c>
      <c r="BU94">
        <f t="shared" si="275"/>
        <v>0.24534876049184803</v>
      </c>
      <c r="BV94">
        <f t="shared" si="275"/>
        <v>0.23679643125409314</v>
      </c>
      <c r="BW94">
        <f t="shared" si="275"/>
        <v>0.22854222538144023</v>
      </c>
      <c r="BX94">
        <f t="shared" si="275"/>
        <v>0.22057574135900371</v>
      </c>
      <c r="BY94">
        <f t="shared" ref="BY94:CZ94" si="276">BY65*$I28</f>
        <v>0.21288694381711867</v>
      </c>
      <c r="BZ94">
        <f t="shared" si="276"/>
        <v>0.20546615694329101</v>
      </c>
      <c r="CA94">
        <f t="shared" si="276"/>
        <v>0.1983040392973465</v>
      </c>
      <c r="CB94">
        <f t="shared" si="276"/>
        <v>0.19139157484864194</v>
      </c>
      <c r="CC94">
        <f t="shared" si="276"/>
        <v>0.18472006196618093</v>
      </c>
      <c r="CD94">
        <f t="shared" si="276"/>
        <v>0.178281102204741</v>
      </c>
      <c r="CE94">
        <f t="shared" si="276"/>
        <v>0.1720665897784685</v>
      </c>
      <c r="CF94">
        <f t="shared" si="276"/>
        <v>0.16606870137547805</v>
      </c>
      <c r="CG94">
        <f t="shared" si="276"/>
        <v>0.16027988631359943</v>
      </c>
      <c r="CH94">
        <f t="shared" si="276"/>
        <v>0.1546928570432386</v>
      </c>
      <c r="CI94">
        <f t="shared" si="276"/>
        <v>0.14930057998085791</v>
      </c>
      <c r="CJ94">
        <f t="shared" si="276"/>
        <v>0.14409626666140551</v>
      </c>
      <c r="CK94">
        <f t="shared" si="276"/>
        <v>0.13907336519888253</v>
      </c>
      <c r="CL94">
        <f t="shared" si="276"/>
        <v>0.1342255520442753</v>
      </c>
      <c r="CM94">
        <f t="shared" si="276"/>
        <v>0.12954672403049777</v>
      </c>
      <c r="CN94">
        <f t="shared" si="276"/>
        <v>0.12503099069435827</v>
      </c>
      <c r="CO94">
        <f t="shared" si="276"/>
        <v>0.12067266686590944</v>
      </c>
      <c r="CP94">
        <f t="shared" si="276"/>
        <v>0.11646626551587258</v>
      </c>
      <c r="CQ94">
        <f t="shared" si="276"/>
        <v>0.112406490852156</v>
      </c>
      <c r="CR94">
        <f t="shared" si="276"/>
        <v>0.1084882316567965</v>
      </c>
      <c r="CS94">
        <f t="shared" si="276"/>
        <v>0.10470655485495448</v>
      </c>
      <c r="CT94">
        <f t="shared" si="276"/>
        <v>0.10105669942273729</v>
      </c>
      <c r="CU94">
        <f t="shared" si="276"/>
        <v>9.7534070450873561E-2</v>
      </c>
      <c r="CV94">
        <f t="shared" si="276"/>
        <v>9.4134233063297559E-2</v>
      </c>
      <c r="CW94">
        <f t="shared" si="276"/>
        <v>9.0852907000453245E-2</v>
      </c>
      <c r="CX94">
        <f t="shared" si="276"/>
        <v>8.7685961211259753E-2</v>
      </c>
      <c r="CY94">
        <f t="shared" si="276"/>
        <v>8.4629408638125736E-2</v>
      </c>
      <c r="CZ94">
        <f t="shared" si="276"/>
        <v>8.1679401203805818E-2</v>
      </c>
    </row>
    <row r="95" spans="3:104">
      <c r="C95">
        <v>20</v>
      </c>
      <c r="E95">
        <f t="shared" si="222"/>
        <v>1.3553844945213602</v>
      </c>
      <c r="F95">
        <f t="shared" ref="F95:L95" si="277">F66*$I29</f>
        <v>1.3553844945213602</v>
      </c>
      <c r="G95">
        <f t="shared" si="277"/>
        <v>1.3553844945213605</v>
      </c>
      <c r="H95">
        <f t="shared" si="277"/>
        <v>1.3553844945213605</v>
      </c>
      <c r="I95">
        <f t="shared" si="277"/>
        <v>1.3553844945213605</v>
      </c>
      <c r="J95">
        <f t="shared" si="277"/>
        <v>1.3553844945213605</v>
      </c>
      <c r="K95">
        <f t="shared" si="277"/>
        <v>1.3553844945213605</v>
      </c>
      <c r="L95">
        <f t="shared" si="277"/>
        <v>1.3553844945213605</v>
      </c>
      <c r="M95">
        <f t="shared" ref="M95:BX95" si="278">M66*$I29</f>
        <v>1.3553844945213605</v>
      </c>
      <c r="N95">
        <f t="shared" si="278"/>
        <v>1.3553844945213605</v>
      </c>
      <c r="O95">
        <f t="shared" si="278"/>
        <v>1.3553844945213605</v>
      </c>
      <c r="P95">
        <f t="shared" si="278"/>
        <v>1.3553844945213605</v>
      </c>
      <c r="Q95">
        <f t="shared" si="278"/>
        <v>1.3553844945213605</v>
      </c>
      <c r="R95">
        <f t="shared" si="278"/>
        <v>1.3553844945213613</v>
      </c>
      <c r="S95">
        <f t="shared" si="278"/>
        <v>1.3553844945213613</v>
      </c>
      <c r="T95">
        <f t="shared" si="278"/>
        <v>1.3553844945213613</v>
      </c>
      <c r="U95">
        <f t="shared" si="278"/>
        <v>1.3553844945213613</v>
      </c>
      <c r="V95">
        <f t="shared" si="278"/>
        <v>1.3553844945213613</v>
      </c>
      <c r="W95">
        <f t="shared" si="278"/>
        <v>1.3553844945213613</v>
      </c>
      <c r="X95">
        <f t="shared" si="278"/>
        <v>1.2653547614772382</v>
      </c>
      <c r="Y95">
        <f t="shared" si="278"/>
        <v>1.078568839832027</v>
      </c>
      <c r="Z95">
        <f t="shared" si="278"/>
        <v>1.0678949146823162</v>
      </c>
      <c r="AA95">
        <f t="shared" si="278"/>
        <v>1.0334651987976557</v>
      </c>
      <c r="AB95">
        <f t="shared" si="278"/>
        <v>0.99688563118373685</v>
      </c>
      <c r="AC95">
        <f t="shared" si="278"/>
        <v>0.96309595469108777</v>
      </c>
      <c r="AD95">
        <f t="shared" si="278"/>
        <v>0.93029506377986082</v>
      </c>
      <c r="AE95">
        <f t="shared" si="278"/>
        <v>0.89852653699317186</v>
      </c>
      <c r="AF95">
        <f t="shared" si="278"/>
        <v>0.86781719139529145</v>
      </c>
      <c r="AG95">
        <f t="shared" si="278"/>
        <v>0.83811872131924969</v>
      </c>
      <c r="AH95">
        <f t="shared" si="278"/>
        <v>0.8093974745300061</v>
      </c>
      <c r="AI95">
        <f t="shared" si="278"/>
        <v>0.78162191770952361</v>
      </c>
      <c r="AJ95">
        <f t="shared" si="278"/>
        <v>0.7547608248786416</v>
      </c>
      <c r="AK95">
        <f t="shared" si="278"/>
        <v>0.72878407673086665</v>
      </c>
      <c r="AL95">
        <f t="shared" si="278"/>
        <v>0.70366256388288551</v>
      </c>
      <c r="AM95">
        <f t="shared" si="278"/>
        <v>0.67936812888233611</v>
      </c>
      <c r="AN95">
        <f t="shared" si="278"/>
        <v>0.65587354159569222</v>
      </c>
      <c r="AO95">
        <f t="shared" si="278"/>
        <v>0.63315246861823582</v>
      </c>
      <c r="AP95">
        <f t="shared" si="278"/>
        <v>0.61117944347154329</v>
      </c>
      <c r="AQ95">
        <f t="shared" si="278"/>
        <v>0.58992983811085775</v>
      </c>
      <c r="AR95">
        <f t="shared" si="278"/>
        <v>0.56937983532505521</v>
      </c>
      <c r="AS95">
        <f t="shared" si="278"/>
        <v>0.54950640203874801</v>
      </c>
      <c r="AT95">
        <f t="shared" si="278"/>
        <v>0.53028726349641286</v>
      </c>
      <c r="AU95">
        <f t="shared" si="278"/>
        <v>0.51170087829623101</v>
      </c>
      <c r="AV95">
        <f t="shared" si="278"/>
        <v>0.49372641424579566</v>
      </c>
      <c r="AW95">
        <f t="shared" si="278"/>
        <v>0.4764343677163087</v>
      </c>
      <c r="AX95">
        <f t="shared" si="278"/>
        <v>0.4598845420705428</v>
      </c>
      <c r="AY95">
        <f t="shared" si="278"/>
        <v>0.44385754541182987</v>
      </c>
      <c r="AZ95">
        <f t="shared" si="278"/>
        <v>0.42838911575245175</v>
      </c>
      <c r="BA95">
        <f t="shared" si="278"/>
        <v>0.41346256717507746</v>
      </c>
      <c r="BB95">
        <f t="shared" si="278"/>
        <v>0.39905468796641846</v>
      </c>
      <c r="BC95">
        <f t="shared" si="278"/>
        <v>0.38514823054322472</v>
      </c>
      <c r="BD95">
        <f t="shared" si="278"/>
        <v>0.37172590684875872</v>
      </c>
      <c r="BE95">
        <f t="shared" si="278"/>
        <v>0.35877084895723771</v>
      </c>
      <c r="BF95">
        <f t="shared" si="278"/>
        <v>0.34626684399112412</v>
      </c>
      <c r="BG95">
        <f t="shared" si="278"/>
        <v>0.334198236485303</v>
      </c>
      <c r="BH95">
        <f t="shared" si="278"/>
        <v>0.32254990991122423</v>
      </c>
      <c r="BI95">
        <f t="shared" si="278"/>
        <v>0.31130727191697932</v>
      </c>
      <c r="BJ95">
        <f t="shared" si="278"/>
        <v>0.30045623546244321</v>
      </c>
      <c r="BK95">
        <f t="shared" si="278"/>
        <v>0.28998320130626098</v>
      </c>
      <c r="BL95">
        <f t="shared" si="278"/>
        <v>0.27987504120319567</v>
      </c>
      <c r="BM95">
        <f t="shared" si="278"/>
        <v>0.27011908162566428</v>
      </c>
      <c r="BN95">
        <f t="shared" si="278"/>
        <v>0.26070308805110121</v>
      </c>
      <c r="BO95">
        <f t="shared" si="278"/>
        <v>0.25161524979288968</v>
      </c>
      <c r="BP95">
        <f t="shared" si="278"/>
        <v>0.24284416535371955</v>
      </c>
      <c r="BQ95">
        <f t="shared" si="278"/>
        <v>0.23437882828396958</v>
      </c>
      <c r="BR95">
        <f t="shared" si="278"/>
        <v>0.2262086135277554</v>
      </c>
      <c r="BS95">
        <f t="shared" si="278"/>
        <v>0.21832326423982834</v>
      </c>
      <c r="BT95">
        <f t="shared" si="278"/>
        <v>0.21071287905712682</v>
      </c>
      <c r="BU95">
        <f t="shared" si="278"/>
        <v>0.20336789980933342</v>
      </c>
      <c r="BV95">
        <f t="shared" si="278"/>
        <v>0.19627900839347842</v>
      </c>
      <c r="BW95">
        <f t="shared" si="278"/>
        <v>0.18943714500327452</v>
      </c>
      <c r="BX95">
        <f t="shared" si="278"/>
        <v>0.18283378030515221</v>
      </c>
      <c r="BY95">
        <f t="shared" ref="BY95:CZ95" si="279">BY66*$I29</f>
        <v>0.17646059308720297</v>
      </c>
      <c r="BZ95">
        <f t="shared" si="279"/>
        <v>0.17030955505369494</v>
      </c>
      <c r="CA95">
        <f t="shared" si="279"/>
        <v>0.16437292555463284</v>
      </c>
      <c r="CB95">
        <f t="shared" si="279"/>
        <v>0.1586432314378772</v>
      </c>
      <c r="CC95">
        <f t="shared" si="279"/>
        <v>0.15311325987891355</v>
      </c>
      <c r="CD95">
        <f t="shared" si="279"/>
        <v>0.14777604957294474</v>
      </c>
      <c r="CE95">
        <f t="shared" si="279"/>
        <v>0.14262488176379282</v>
      </c>
      <c r="CF95">
        <f t="shared" si="279"/>
        <v>0.13765327182277481</v>
      </c>
      <c r="CG95">
        <f t="shared" si="279"/>
        <v>0.13285496110038247</v>
      </c>
      <c r="CH95">
        <f t="shared" si="279"/>
        <v>0.12822390905087955</v>
      </c>
      <c r="CI95">
        <f t="shared" si="279"/>
        <v>0.1237542856345909</v>
      </c>
      <c r="CJ95">
        <f t="shared" si="279"/>
        <v>0.11944046398468633</v>
      </c>
      <c r="CK95">
        <f t="shared" si="279"/>
        <v>0.11527701332912441</v>
      </c>
      <c r="CL95">
        <f t="shared" si="279"/>
        <v>0.11125869215910603</v>
      </c>
      <c r="CM95">
        <f t="shared" si="279"/>
        <v>0.10738044163542025</v>
      </c>
      <c r="CN95">
        <f t="shared" si="279"/>
        <v>0.10363737922439821</v>
      </c>
      <c r="CO95">
        <f t="shared" si="279"/>
        <v>0.10002479255548663</v>
      </c>
      <c r="CP95">
        <f t="shared" si="279"/>
        <v>9.6538133492727551E-2</v>
      </c>
      <c r="CQ95">
        <f t="shared" si="279"/>
        <v>9.3173012412698056E-2</v>
      </c>
      <c r="CR95">
        <f t="shared" si="279"/>
        <v>8.9925192681724817E-2</v>
      </c>
      <c r="CS95">
        <f t="shared" si="279"/>
        <v>8.6790585325437195E-2</v>
      </c>
      <c r="CT95">
        <f t="shared" si="279"/>
        <v>8.3765243883963572E-2</v>
      </c>
      <c r="CU95">
        <f t="shared" si="279"/>
        <v>8.0845359538189832E-2</v>
      </c>
      <c r="CV95">
        <f t="shared" si="279"/>
        <v>7.8027256360698849E-2</v>
      </c>
      <c r="CW95">
        <f t="shared" si="279"/>
        <v>7.5307386450638045E-2</v>
      </c>
      <c r="CX95">
        <f t="shared" si="279"/>
        <v>7.2682325600362599E-2</v>
      </c>
      <c r="CY95">
        <f t="shared" si="279"/>
        <v>7.0148768969007805E-2</v>
      </c>
      <c r="CZ95">
        <f t="shared" si="279"/>
        <v>6.7703526910500592E-2</v>
      </c>
    </row>
    <row r="96" spans="3:104">
      <c r="C96">
        <v>21</v>
      </c>
      <c r="E96">
        <f t="shared" si="222"/>
        <v>1.0843075956170882</v>
      </c>
      <c r="F96">
        <f t="shared" ref="F96:L96" si="280">F67*$I30</f>
        <v>1.0843075956170882</v>
      </c>
      <c r="G96">
        <f t="shared" si="280"/>
        <v>1.0843075956170882</v>
      </c>
      <c r="H96">
        <f t="shared" si="280"/>
        <v>1.0843075956170884</v>
      </c>
      <c r="I96">
        <f t="shared" si="280"/>
        <v>1.0843075956170884</v>
      </c>
      <c r="J96">
        <f t="shared" si="280"/>
        <v>1.0843075956170884</v>
      </c>
      <c r="K96">
        <f t="shared" si="280"/>
        <v>1.0843075956170884</v>
      </c>
      <c r="L96">
        <f t="shared" si="280"/>
        <v>1.0843075956170884</v>
      </c>
      <c r="M96">
        <f t="shared" ref="M96:BX96" si="281">M67*$I30</f>
        <v>1.0843075956170884</v>
      </c>
      <c r="N96">
        <f t="shared" si="281"/>
        <v>1.0843075956170884</v>
      </c>
      <c r="O96">
        <f t="shared" si="281"/>
        <v>1.0843075956170884</v>
      </c>
      <c r="P96">
        <f t="shared" si="281"/>
        <v>1.0843075956170884</v>
      </c>
      <c r="Q96">
        <f t="shared" si="281"/>
        <v>1.0843075956170884</v>
      </c>
      <c r="R96">
        <f t="shared" si="281"/>
        <v>1.0843075956170884</v>
      </c>
      <c r="S96">
        <f t="shared" si="281"/>
        <v>1.0843075956170891</v>
      </c>
      <c r="T96">
        <f t="shared" si="281"/>
        <v>1.0843075956170891</v>
      </c>
      <c r="U96">
        <f t="shared" si="281"/>
        <v>1.0843075956170891</v>
      </c>
      <c r="V96">
        <f t="shared" si="281"/>
        <v>1.0843075956170891</v>
      </c>
      <c r="W96">
        <f t="shared" si="281"/>
        <v>1.0843075956170891</v>
      </c>
      <c r="X96">
        <f t="shared" si="281"/>
        <v>1.0843075956170891</v>
      </c>
      <c r="Y96">
        <f t="shared" si="281"/>
        <v>1.0122838091817907</v>
      </c>
      <c r="Z96">
        <f t="shared" si="281"/>
        <v>0.8628550718656216</v>
      </c>
      <c r="AA96">
        <f t="shared" si="281"/>
        <v>0.85431593174585307</v>
      </c>
      <c r="AB96">
        <f t="shared" si="281"/>
        <v>0.82677215903812451</v>
      </c>
      <c r="AC96">
        <f t="shared" si="281"/>
        <v>0.79750850494698955</v>
      </c>
      <c r="AD96">
        <f t="shared" si="281"/>
        <v>0.77047676375287033</v>
      </c>
      <c r="AE96">
        <f t="shared" si="281"/>
        <v>0.74423605102388868</v>
      </c>
      <c r="AF96">
        <f t="shared" si="281"/>
        <v>0.71882122959453754</v>
      </c>
      <c r="AG96">
        <f t="shared" si="281"/>
        <v>0.69425375311623316</v>
      </c>
      <c r="AH96">
        <f t="shared" si="281"/>
        <v>0.67049497705539984</v>
      </c>
      <c r="AI96">
        <f t="shared" si="281"/>
        <v>0.64751797962400492</v>
      </c>
      <c r="AJ96">
        <f t="shared" si="281"/>
        <v>0.62529753416761891</v>
      </c>
      <c r="AK96">
        <f t="shared" si="281"/>
        <v>0.60380865990291333</v>
      </c>
      <c r="AL96">
        <f t="shared" si="281"/>
        <v>0.5830272613846933</v>
      </c>
      <c r="AM96">
        <f t="shared" si="281"/>
        <v>0.56293005110630845</v>
      </c>
      <c r="AN96">
        <f t="shared" si="281"/>
        <v>0.54349450310586889</v>
      </c>
      <c r="AO96">
        <f t="shared" si="281"/>
        <v>0.52469883327655387</v>
      </c>
      <c r="AP96">
        <f t="shared" si="281"/>
        <v>0.50652197489458872</v>
      </c>
      <c r="AQ96">
        <f t="shared" si="281"/>
        <v>0.48894355477723461</v>
      </c>
      <c r="AR96">
        <f t="shared" si="281"/>
        <v>0.47194387048868619</v>
      </c>
      <c r="AS96">
        <f t="shared" si="281"/>
        <v>0.45550386826004413</v>
      </c>
      <c r="AT96">
        <f t="shared" si="281"/>
        <v>0.43960512163099841</v>
      </c>
      <c r="AU96">
        <f t="shared" si="281"/>
        <v>0.42422981079713035</v>
      </c>
      <c r="AV96">
        <f t="shared" si="281"/>
        <v>0.40936070263698482</v>
      </c>
      <c r="AW96">
        <f t="shared" si="281"/>
        <v>0.3949811313966366</v>
      </c>
      <c r="AX96">
        <f t="shared" si="281"/>
        <v>0.381147494173047</v>
      </c>
      <c r="AY96">
        <f t="shared" si="281"/>
        <v>0.36790763365643425</v>
      </c>
      <c r="AZ96">
        <f t="shared" si="281"/>
        <v>0.35508603632946389</v>
      </c>
      <c r="BA96">
        <f t="shared" si="281"/>
        <v>0.34271129260196143</v>
      </c>
      <c r="BB96">
        <f t="shared" si="281"/>
        <v>0.33077005374006196</v>
      </c>
      <c r="BC96">
        <f t="shared" si="281"/>
        <v>0.31924375037313479</v>
      </c>
      <c r="BD96">
        <f t="shared" si="281"/>
        <v>0.30811858443457979</v>
      </c>
      <c r="BE96">
        <f t="shared" si="281"/>
        <v>0.29738072547900701</v>
      </c>
      <c r="BF96">
        <f t="shared" si="281"/>
        <v>0.28701667916579016</v>
      </c>
      <c r="BG96">
        <f t="shared" si="281"/>
        <v>0.27701347519289926</v>
      </c>
      <c r="BH96">
        <f t="shared" si="281"/>
        <v>0.26735858918824246</v>
      </c>
      <c r="BI96">
        <f t="shared" si="281"/>
        <v>0.2580399279289794</v>
      </c>
      <c r="BJ96">
        <f t="shared" si="281"/>
        <v>0.24904581753358349</v>
      </c>
      <c r="BK96">
        <f t="shared" si="281"/>
        <v>0.24036498836995457</v>
      </c>
      <c r="BL96">
        <f t="shared" si="281"/>
        <v>0.23198656104500881</v>
      </c>
      <c r="BM96">
        <f t="shared" si="281"/>
        <v>0.22390003296255653</v>
      </c>
      <c r="BN96">
        <f t="shared" si="281"/>
        <v>0.21609526530053141</v>
      </c>
      <c r="BO96">
        <f t="shared" si="281"/>
        <v>0.20856247044088094</v>
      </c>
      <c r="BP96">
        <f t="shared" si="281"/>
        <v>0.20129219983431176</v>
      </c>
      <c r="BQ96">
        <f t="shared" si="281"/>
        <v>0.19427533228297567</v>
      </c>
      <c r="BR96">
        <f t="shared" si="281"/>
        <v>0.18750306262717567</v>
      </c>
      <c r="BS96">
        <f t="shared" si="281"/>
        <v>0.18096689082220432</v>
      </c>
      <c r="BT96">
        <f t="shared" si="281"/>
        <v>0.17465861139186267</v>
      </c>
      <c r="BU96">
        <f t="shared" si="281"/>
        <v>0.16857030324570146</v>
      </c>
      <c r="BV96">
        <f t="shared" si="281"/>
        <v>0.16269431984746674</v>
      </c>
      <c r="BW96">
        <f t="shared" si="281"/>
        <v>0.15702320671478276</v>
      </c>
      <c r="BX96">
        <f t="shared" si="281"/>
        <v>0.15154971600261963</v>
      </c>
      <c r="BY96">
        <f t="shared" ref="BY96:CZ96" si="282">BY67*$I30</f>
        <v>0.14626702424412177</v>
      </c>
      <c r="BZ96">
        <f t="shared" si="282"/>
        <v>0.14116847446976238</v>
      </c>
      <c r="CA96">
        <f t="shared" si="282"/>
        <v>0.13624764404295597</v>
      </c>
      <c r="CB96">
        <f t="shared" si="282"/>
        <v>0.13149834044370626</v>
      </c>
      <c r="CC96">
        <f t="shared" si="282"/>
        <v>0.12691458515030177</v>
      </c>
      <c r="CD96">
        <f t="shared" si="282"/>
        <v>0.12249060790313086</v>
      </c>
      <c r="CE96">
        <f t="shared" si="282"/>
        <v>0.11822083965835581</v>
      </c>
      <c r="CF96">
        <f t="shared" si="282"/>
        <v>0.11409990541103426</v>
      </c>
      <c r="CG96">
        <f t="shared" si="282"/>
        <v>0.11012261745821984</v>
      </c>
      <c r="CH96">
        <f t="shared" si="282"/>
        <v>0.10628396888030597</v>
      </c>
      <c r="CI96">
        <f t="shared" si="282"/>
        <v>0.10257912724070363</v>
      </c>
      <c r="CJ96">
        <f t="shared" si="282"/>
        <v>9.9003428507672728E-2</v>
      </c>
      <c r="CK96">
        <f t="shared" si="282"/>
        <v>9.5552371187749063E-2</v>
      </c>
      <c r="CL96">
        <f t="shared" si="282"/>
        <v>9.2221610663299536E-2</v>
      </c>
      <c r="CM96">
        <f t="shared" si="282"/>
        <v>8.9006953727284829E-2</v>
      </c>
      <c r="CN96">
        <f t="shared" si="282"/>
        <v>8.5904353308336207E-2</v>
      </c>
      <c r="CO96">
        <f t="shared" si="282"/>
        <v>8.2909903379518576E-2</v>
      </c>
      <c r="CP96">
        <f t="shared" si="282"/>
        <v>8.0019834044389296E-2</v>
      </c>
      <c r="CQ96">
        <f t="shared" si="282"/>
        <v>7.7230506794182044E-2</v>
      </c>
      <c r="CR96">
        <f t="shared" si="282"/>
        <v>7.453840993015845E-2</v>
      </c>
      <c r="CS96">
        <f t="shared" si="282"/>
        <v>7.1940154145379853E-2</v>
      </c>
      <c r="CT96">
        <f t="shared" si="282"/>
        <v>6.9432468260349767E-2</v>
      </c>
      <c r="CU96">
        <f t="shared" si="282"/>
        <v>6.7012195107170866E-2</v>
      </c>
      <c r="CV96">
        <f t="shared" si="282"/>
        <v>6.4676287630551874E-2</v>
      </c>
      <c r="CW96">
        <f t="shared" si="282"/>
        <v>6.2421805088559081E-2</v>
      </c>
      <c r="CX96">
        <f t="shared" si="282"/>
        <v>6.0245909160510439E-2</v>
      </c>
      <c r="CY96">
        <f t="shared" si="282"/>
        <v>5.8145860480290086E-2</v>
      </c>
      <c r="CZ96">
        <f t="shared" si="282"/>
        <v>5.6119015175206247E-2</v>
      </c>
    </row>
    <row r="97" spans="3:104">
      <c r="C97">
        <v>22</v>
      </c>
      <c r="E97">
        <f t="shared" si="222"/>
        <v>0.86744607649367056</v>
      </c>
      <c r="F97">
        <f t="shared" ref="F97:L97" si="283">F68*$I31</f>
        <v>0.86744607649367056</v>
      </c>
      <c r="G97">
        <f t="shared" si="283"/>
        <v>0.86744607649367056</v>
      </c>
      <c r="H97">
        <f t="shared" si="283"/>
        <v>0.86744607649367056</v>
      </c>
      <c r="I97">
        <f t="shared" si="283"/>
        <v>0.86744607649367078</v>
      </c>
      <c r="J97">
        <f t="shared" si="283"/>
        <v>0.86744607649367078</v>
      </c>
      <c r="K97">
        <f t="shared" si="283"/>
        <v>0.86744607649367078</v>
      </c>
      <c r="L97">
        <f t="shared" si="283"/>
        <v>0.86744607649367078</v>
      </c>
      <c r="M97">
        <f t="shared" ref="M97:BX97" si="284">M68*$I31</f>
        <v>0.86744607649367078</v>
      </c>
      <c r="N97">
        <f t="shared" si="284"/>
        <v>0.86744607649367078</v>
      </c>
      <c r="O97">
        <f t="shared" si="284"/>
        <v>0.86744607649367078</v>
      </c>
      <c r="P97">
        <f t="shared" si="284"/>
        <v>0.86744607649367078</v>
      </c>
      <c r="Q97">
        <f t="shared" si="284"/>
        <v>0.86744607649367078</v>
      </c>
      <c r="R97">
        <f t="shared" si="284"/>
        <v>0.86744607649367078</v>
      </c>
      <c r="S97">
        <f t="shared" si="284"/>
        <v>0.86744607649367078</v>
      </c>
      <c r="T97">
        <f t="shared" si="284"/>
        <v>0.86744607649367134</v>
      </c>
      <c r="U97">
        <f t="shared" si="284"/>
        <v>0.86744607649367134</v>
      </c>
      <c r="V97">
        <f t="shared" si="284"/>
        <v>0.86744607649367134</v>
      </c>
      <c r="W97">
        <f t="shared" si="284"/>
        <v>0.86744607649367134</v>
      </c>
      <c r="X97">
        <f t="shared" si="284"/>
        <v>0.86744607649367134</v>
      </c>
      <c r="Y97">
        <f t="shared" si="284"/>
        <v>0.86744607649367134</v>
      </c>
      <c r="Z97">
        <f t="shared" si="284"/>
        <v>0.80982704734543265</v>
      </c>
      <c r="AA97">
        <f t="shared" si="284"/>
        <v>0.69028405749249733</v>
      </c>
      <c r="AB97">
        <f t="shared" si="284"/>
        <v>0.68345274539668255</v>
      </c>
      <c r="AC97">
        <f t="shared" si="284"/>
        <v>0.66141772723049963</v>
      </c>
      <c r="AD97">
        <f t="shared" si="284"/>
        <v>0.63800680395759168</v>
      </c>
      <c r="AE97">
        <f t="shared" si="284"/>
        <v>0.61638141100229626</v>
      </c>
      <c r="AF97">
        <f t="shared" si="284"/>
        <v>0.59538884081911103</v>
      </c>
      <c r="AG97">
        <f t="shared" si="284"/>
        <v>0.57505698367563007</v>
      </c>
      <c r="AH97">
        <f t="shared" si="284"/>
        <v>0.55540300249298657</v>
      </c>
      <c r="AI97">
        <f t="shared" si="284"/>
        <v>0.5363959816443199</v>
      </c>
      <c r="AJ97">
        <f t="shared" si="284"/>
        <v>0.51801438369920394</v>
      </c>
      <c r="AK97">
        <f t="shared" si="284"/>
        <v>0.50023802733409517</v>
      </c>
      <c r="AL97">
        <f t="shared" si="284"/>
        <v>0.48304692792233073</v>
      </c>
      <c r="AM97">
        <f t="shared" si="284"/>
        <v>0.46642180910775466</v>
      </c>
      <c r="AN97">
        <f t="shared" si="284"/>
        <v>0.45034404088504681</v>
      </c>
      <c r="AO97">
        <f t="shared" si="284"/>
        <v>0.43479560248469507</v>
      </c>
      <c r="AP97">
        <f t="shared" si="284"/>
        <v>0.41975906662124307</v>
      </c>
      <c r="AQ97">
        <f t="shared" si="284"/>
        <v>0.40521757991567103</v>
      </c>
      <c r="AR97">
        <f t="shared" si="284"/>
        <v>0.39115484382178772</v>
      </c>
      <c r="AS97">
        <f t="shared" si="284"/>
        <v>0.37755509639094897</v>
      </c>
      <c r="AT97">
        <f t="shared" si="284"/>
        <v>0.36440309460803533</v>
      </c>
      <c r="AU97">
        <f t="shared" si="284"/>
        <v>0.35168409730479872</v>
      </c>
      <c r="AV97">
        <f t="shared" si="284"/>
        <v>0.33938384863770432</v>
      </c>
      <c r="AW97">
        <f t="shared" si="284"/>
        <v>0.32748856210958788</v>
      </c>
      <c r="AX97">
        <f t="shared" si="284"/>
        <v>0.31598490511730931</v>
      </c>
      <c r="AY97">
        <f t="shared" si="284"/>
        <v>0.30491799533843761</v>
      </c>
      <c r="AZ97">
        <f t="shared" si="284"/>
        <v>0.29432610692514743</v>
      </c>
      <c r="BA97">
        <f t="shared" si="284"/>
        <v>0.28406882906357117</v>
      </c>
      <c r="BB97">
        <f t="shared" si="284"/>
        <v>0.27416903408156917</v>
      </c>
      <c r="BC97">
        <f t="shared" si="284"/>
        <v>0.2646160429920496</v>
      </c>
      <c r="BD97">
        <f t="shared" si="284"/>
        <v>0.25539500029850787</v>
      </c>
      <c r="BE97">
        <f t="shared" si="284"/>
        <v>0.24649486754766387</v>
      </c>
      <c r="BF97">
        <f t="shared" si="284"/>
        <v>0.23790458038320567</v>
      </c>
      <c r="BG97">
        <f t="shared" si="284"/>
        <v>0.22961334333263214</v>
      </c>
      <c r="BH97">
        <f t="shared" si="284"/>
        <v>0.22161078015431943</v>
      </c>
      <c r="BI97">
        <f t="shared" si="284"/>
        <v>0.21388687135059395</v>
      </c>
      <c r="BJ97">
        <f t="shared" si="284"/>
        <v>0.20643194234318352</v>
      </c>
      <c r="BK97">
        <f t="shared" si="284"/>
        <v>0.1992366540268668</v>
      </c>
      <c r="BL97">
        <f t="shared" si="284"/>
        <v>0.19229199069596364</v>
      </c>
      <c r="BM97">
        <f t="shared" si="284"/>
        <v>0.18558924883600708</v>
      </c>
      <c r="BN97">
        <f t="shared" si="284"/>
        <v>0.17912002637004523</v>
      </c>
      <c r="BO97">
        <f t="shared" si="284"/>
        <v>0.17287621224042513</v>
      </c>
      <c r="BP97">
        <f t="shared" si="284"/>
        <v>0.16684997635270477</v>
      </c>
      <c r="BQ97">
        <f t="shared" si="284"/>
        <v>0.16103375986744942</v>
      </c>
      <c r="BR97">
        <f t="shared" si="284"/>
        <v>0.15542026582638055</v>
      </c>
      <c r="BS97">
        <f t="shared" si="284"/>
        <v>0.15000245010174054</v>
      </c>
      <c r="BT97">
        <f t="shared" si="284"/>
        <v>0.14477351265776348</v>
      </c>
      <c r="BU97">
        <f t="shared" si="284"/>
        <v>0.13972688911349015</v>
      </c>
      <c r="BV97">
        <f t="shared" si="284"/>
        <v>0.13485624259656118</v>
      </c>
      <c r="BW97">
        <f t="shared" si="284"/>
        <v>0.13015545587797342</v>
      </c>
      <c r="BX97">
        <f t="shared" si="284"/>
        <v>0.12561856537182622</v>
      </c>
      <c r="BY97">
        <f t="shared" ref="BY97:CZ97" si="285">BY68*$I31</f>
        <v>0.1212397728020957</v>
      </c>
      <c r="BZ97">
        <f t="shared" si="285"/>
        <v>0.11701361939529742</v>
      </c>
      <c r="CA97">
        <f t="shared" si="285"/>
        <v>0.11293477957580991</v>
      </c>
      <c r="CB97">
        <f t="shared" si="285"/>
        <v>0.10899811523436478</v>
      </c>
      <c r="CC97">
        <f t="shared" si="285"/>
        <v>0.10519867235496501</v>
      </c>
      <c r="CD97">
        <f t="shared" si="285"/>
        <v>0.10153166812024142</v>
      </c>
      <c r="CE97">
        <f t="shared" si="285"/>
        <v>9.7992486322504693E-2</v>
      </c>
      <c r="CF97">
        <f t="shared" si="285"/>
        <v>9.4576671726684644E-2</v>
      </c>
      <c r="CG97">
        <f t="shared" si="285"/>
        <v>9.1279924328827408E-2</v>
      </c>
      <c r="CH97">
        <f t="shared" si="285"/>
        <v>8.8098093966575877E-2</v>
      </c>
      <c r="CI97">
        <f t="shared" si="285"/>
        <v>8.502717510424479E-2</v>
      </c>
      <c r="CJ97">
        <f t="shared" si="285"/>
        <v>8.2063301792562909E-2</v>
      </c>
      <c r="CK97">
        <f t="shared" si="285"/>
        <v>7.9202742806138177E-2</v>
      </c>
      <c r="CL97">
        <f t="shared" si="285"/>
        <v>7.6441896950199262E-2</v>
      </c>
      <c r="CM97">
        <f t="shared" si="285"/>
        <v>7.377728853063964E-2</v>
      </c>
      <c r="CN97">
        <f t="shared" si="285"/>
        <v>7.1205562981827869E-2</v>
      </c>
      <c r="CO97">
        <f t="shared" si="285"/>
        <v>6.8723482646668971E-2</v>
      </c>
      <c r="CP97">
        <f t="shared" si="285"/>
        <v>6.6327922703614858E-2</v>
      </c>
      <c r="CQ97">
        <f t="shared" si="285"/>
        <v>6.4015867235511434E-2</v>
      </c>
      <c r="CR97">
        <f t="shared" si="285"/>
        <v>6.1784405435345642E-2</v>
      </c>
      <c r="CS97">
        <f t="shared" si="285"/>
        <v>5.9630727944126764E-2</v>
      </c>
      <c r="CT97">
        <f t="shared" si="285"/>
        <v>5.7552123316303889E-2</v>
      </c>
      <c r="CU97">
        <f t="shared" si="285"/>
        <v>5.5545974608279813E-2</v>
      </c>
      <c r="CV97">
        <f t="shared" si="285"/>
        <v>5.3609756085736697E-2</v>
      </c>
      <c r="CW97">
        <f t="shared" si="285"/>
        <v>5.1741030104441504E-2</v>
      </c>
      <c r="CX97">
        <f t="shared" si="285"/>
        <v>4.993744407084727E-2</v>
      </c>
      <c r="CY97">
        <f t="shared" si="285"/>
        <v>4.8196727328408351E-2</v>
      </c>
      <c r="CZ97">
        <f t="shared" si="285"/>
        <v>4.6516688384232063E-2</v>
      </c>
    </row>
    <row r="98" spans="3:104">
      <c r="C98">
        <v>23</v>
      </c>
      <c r="E98">
        <f t="shared" si="222"/>
        <v>0.6939568611949366</v>
      </c>
      <c r="F98">
        <f t="shared" ref="F98:L98" si="286">F69*$I32</f>
        <v>0.6939568611949366</v>
      </c>
      <c r="G98">
        <f t="shared" si="286"/>
        <v>0.6939568611949366</v>
      </c>
      <c r="H98">
        <f t="shared" si="286"/>
        <v>0.6939568611949366</v>
      </c>
      <c r="I98">
        <f t="shared" si="286"/>
        <v>0.6939568611949366</v>
      </c>
      <c r="J98">
        <f t="shared" si="286"/>
        <v>0.6939568611949366</v>
      </c>
      <c r="K98">
        <f t="shared" si="286"/>
        <v>0.6939568611949366</v>
      </c>
      <c r="L98">
        <f t="shared" si="286"/>
        <v>0.6939568611949366</v>
      </c>
      <c r="M98">
        <f t="shared" ref="M98:BX98" si="287">M69*$I32</f>
        <v>0.6939568611949366</v>
      </c>
      <c r="N98">
        <f t="shared" si="287"/>
        <v>0.6939568611949366</v>
      </c>
      <c r="O98">
        <f t="shared" si="287"/>
        <v>0.6939568611949366</v>
      </c>
      <c r="P98">
        <f t="shared" si="287"/>
        <v>0.6939568611949366</v>
      </c>
      <c r="Q98">
        <f t="shared" si="287"/>
        <v>0.6939568611949366</v>
      </c>
      <c r="R98">
        <f t="shared" si="287"/>
        <v>0.6939568611949366</v>
      </c>
      <c r="S98">
        <f t="shared" si="287"/>
        <v>0.6939568611949366</v>
      </c>
      <c r="T98">
        <f t="shared" si="287"/>
        <v>0.6939568611949366</v>
      </c>
      <c r="U98">
        <f t="shared" si="287"/>
        <v>0.69395686119493716</v>
      </c>
      <c r="V98">
        <f t="shared" si="287"/>
        <v>0.69395686119493716</v>
      </c>
      <c r="W98">
        <f t="shared" si="287"/>
        <v>0.69395686119493716</v>
      </c>
      <c r="X98">
        <f t="shared" si="287"/>
        <v>0.69395686119493716</v>
      </c>
      <c r="Y98">
        <f t="shared" si="287"/>
        <v>0.69395686119493716</v>
      </c>
      <c r="Z98">
        <f t="shared" si="287"/>
        <v>0.69395686119493716</v>
      </c>
      <c r="AA98">
        <f t="shared" si="287"/>
        <v>0.64786163787634621</v>
      </c>
      <c r="AB98">
        <f t="shared" si="287"/>
        <v>0.55222724599399797</v>
      </c>
      <c r="AC98">
        <f t="shared" si="287"/>
        <v>0.54676219631734602</v>
      </c>
      <c r="AD98">
        <f t="shared" si="287"/>
        <v>0.52913418178439975</v>
      </c>
      <c r="AE98">
        <f t="shared" si="287"/>
        <v>0.51040544316607328</v>
      </c>
      <c r="AF98">
        <f t="shared" si="287"/>
        <v>0.49310512880183704</v>
      </c>
      <c r="AG98">
        <f t="shared" si="287"/>
        <v>0.47631107265528883</v>
      </c>
      <c r="AH98">
        <f t="shared" si="287"/>
        <v>0.46004558694050413</v>
      </c>
      <c r="AI98">
        <f t="shared" si="287"/>
        <v>0.44432240199438922</v>
      </c>
      <c r="AJ98">
        <f t="shared" si="287"/>
        <v>0.42911678531545594</v>
      </c>
      <c r="AK98">
        <f t="shared" si="287"/>
        <v>0.41441150695936319</v>
      </c>
      <c r="AL98">
        <f t="shared" si="287"/>
        <v>0.40019042186727616</v>
      </c>
      <c r="AM98">
        <f t="shared" si="287"/>
        <v>0.38643754233786459</v>
      </c>
      <c r="AN98">
        <f t="shared" si="287"/>
        <v>0.37313744728620374</v>
      </c>
      <c r="AO98">
        <f t="shared" si="287"/>
        <v>0.36027523270803741</v>
      </c>
      <c r="AP98">
        <f t="shared" si="287"/>
        <v>0.34783648198775607</v>
      </c>
      <c r="AQ98">
        <f t="shared" si="287"/>
        <v>0.33580725329699446</v>
      </c>
      <c r="AR98">
        <f t="shared" si="287"/>
        <v>0.32417406393253684</v>
      </c>
      <c r="AS98">
        <f t="shared" si="287"/>
        <v>0.31292387505743019</v>
      </c>
      <c r="AT98">
        <f t="shared" si="287"/>
        <v>0.30204407711275921</v>
      </c>
      <c r="AU98">
        <f t="shared" si="287"/>
        <v>0.29152247568642825</v>
      </c>
      <c r="AV98">
        <f t="shared" si="287"/>
        <v>0.28134727784383901</v>
      </c>
      <c r="AW98">
        <f t="shared" si="287"/>
        <v>0.27150707891016346</v>
      </c>
      <c r="AX98">
        <f t="shared" si="287"/>
        <v>0.26199084968767034</v>
      </c>
      <c r="AY98">
        <f t="shared" si="287"/>
        <v>0.25278792409384743</v>
      </c>
      <c r="AZ98">
        <f t="shared" si="287"/>
        <v>0.24393439627075009</v>
      </c>
      <c r="BA98">
        <f t="shared" si="287"/>
        <v>0.23546088554011793</v>
      </c>
      <c r="BB98">
        <f t="shared" si="287"/>
        <v>0.22725506325085693</v>
      </c>
      <c r="BC98">
        <f t="shared" si="287"/>
        <v>0.21933522726525537</v>
      </c>
      <c r="BD98">
        <f t="shared" si="287"/>
        <v>0.21169283439363967</v>
      </c>
      <c r="BE98">
        <f t="shared" si="287"/>
        <v>0.20431600023880631</v>
      </c>
      <c r="BF98">
        <f t="shared" si="287"/>
        <v>0.19719589403813109</v>
      </c>
      <c r="BG98">
        <f t="shared" si="287"/>
        <v>0.19032366430656453</v>
      </c>
      <c r="BH98">
        <f t="shared" si="287"/>
        <v>0.18369067466610572</v>
      </c>
      <c r="BI98">
        <f t="shared" si="287"/>
        <v>0.17728862412345556</v>
      </c>
      <c r="BJ98">
        <f t="shared" si="287"/>
        <v>0.17110949708047518</v>
      </c>
      <c r="BK98">
        <f t="shared" si="287"/>
        <v>0.16514555387454682</v>
      </c>
      <c r="BL98">
        <f t="shared" si="287"/>
        <v>0.15938932322149346</v>
      </c>
      <c r="BM98">
        <f t="shared" si="287"/>
        <v>0.15383359255677093</v>
      </c>
      <c r="BN98">
        <f t="shared" si="287"/>
        <v>0.14847139906880566</v>
      </c>
      <c r="BO98">
        <f t="shared" si="287"/>
        <v>0.1432960210960362</v>
      </c>
      <c r="BP98">
        <f t="shared" si="287"/>
        <v>0.13830096979234011</v>
      </c>
      <c r="BQ98">
        <f t="shared" si="287"/>
        <v>0.1334799810821638</v>
      </c>
      <c r="BR98">
        <f t="shared" si="287"/>
        <v>0.12882700789395954</v>
      </c>
      <c r="BS98">
        <f t="shared" si="287"/>
        <v>0.12433621266110444</v>
      </c>
      <c r="BT98">
        <f t="shared" si="287"/>
        <v>0.12000196008139243</v>
      </c>
      <c r="BU98">
        <f t="shared" si="287"/>
        <v>0.1158188101262108</v>
      </c>
      <c r="BV98">
        <f t="shared" si="287"/>
        <v>0.11178151129079213</v>
      </c>
      <c r="BW98">
        <f t="shared" si="287"/>
        <v>0.10788499407724894</v>
      </c>
      <c r="BX98">
        <f t="shared" si="287"/>
        <v>0.10412436470237874</v>
      </c>
      <c r="BY98">
        <f t="shared" ref="BY98:CZ98" si="288">BY69*$I32</f>
        <v>0.10049485229746098</v>
      </c>
      <c r="BZ98">
        <f t="shared" si="288"/>
        <v>9.6991818241676561E-2</v>
      </c>
      <c r="CA98">
        <f t="shared" si="288"/>
        <v>9.3610895516237941E-2</v>
      </c>
      <c r="CB98">
        <f t="shared" si="288"/>
        <v>9.0347823660647947E-2</v>
      </c>
      <c r="CC98">
        <f t="shared" si="288"/>
        <v>8.719849218749183E-2</v>
      </c>
      <c r="CD98">
        <f t="shared" si="288"/>
        <v>8.4158937883972024E-2</v>
      </c>
      <c r="CE98">
        <f t="shared" si="288"/>
        <v>8.1225334496193138E-2</v>
      </c>
      <c r="CF98">
        <f t="shared" si="288"/>
        <v>7.8393989058003752E-2</v>
      </c>
      <c r="CG98">
        <f t="shared" si="288"/>
        <v>7.5661337381347726E-2</v>
      </c>
      <c r="CH98">
        <f t="shared" si="288"/>
        <v>7.3023939463061932E-2</v>
      </c>
      <c r="CI98">
        <f t="shared" si="288"/>
        <v>7.047847517326071E-2</v>
      </c>
      <c r="CJ98">
        <f t="shared" si="288"/>
        <v>6.8021740083395829E-2</v>
      </c>
      <c r="CK98">
        <f t="shared" si="288"/>
        <v>6.5650641434050333E-2</v>
      </c>
      <c r="CL98">
        <f t="shared" si="288"/>
        <v>6.3362194244910547E-2</v>
      </c>
      <c r="CM98">
        <f t="shared" si="288"/>
        <v>6.1153517560159409E-2</v>
      </c>
      <c r="CN98">
        <f t="shared" si="288"/>
        <v>5.9021830824511713E-2</v>
      </c>
      <c r="CO98">
        <f t="shared" si="288"/>
        <v>5.6964450385462294E-2</v>
      </c>
      <c r="CP98">
        <f t="shared" si="288"/>
        <v>5.4978786117335178E-2</v>
      </c>
      <c r="CQ98">
        <f t="shared" si="288"/>
        <v>5.3062338162891895E-2</v>
      </c>
      <c r="CR98">
        <f t="shared" si="288"/>
        <v>5.1212693788409154E-2</v>
      </c>
      <c r="CS98">
        <f t="shared" si="288"/>
        <v>4.9427524348276519E-2</v>
      </c>
      <c r="CT98">
        <f t="shared" si="288"/>
        <v>4.7704582355301416E-2</v>
      </c>
      <c r="CU98">
        <f t="shared" si="288"/>
        <v>4.6041698653043112E-2</v>
      </c>
      <c r="CV98">
        <f t="shared" si="288"/>
        <v>4.4436779686623851E-2</v>
      </c>
      <c r="CW98">
        <f t="shared" si="288"/>
        <v>4.2887804868589355E-2</v>
      </c>
      <c r="CX98">
        <f t="shared" si="288"/>
        <v>4.1392824083553208E-2</v>
      </c>
      <c r="CY98">
        <f t="shared" si="288"/>
        <v>3.9949955256677813E-2</v>
      </c>
      <c r="CZ98">
        <f t="shared" si="288"/>
        <v>3.8557381862726683E-2</v>
      </c>
    </row>
    <row r="99" spans="3:104">
      <c r="C99">
        <v>24</v>
      </c>
      <c r="E99">
        <f t="shared" si="222"/>
        <v>0.55516548895594942</v>
      </c>
      <c r="F99">
        <f t="shared" ref="F99:L99" si="289">F70*$I33</f>
        <v>0.55516548895594942</v>
      </c>
      <c r="G99">
        <f t="shared" si="289"/>
        <v>0.5551654889559493</v>
      </c>
      <c r="H99">
        <f t="shared" si="289"/>
        <v>0.5551654889559493</v>
      </c>
      <c r="I99">
        <f t="shared" si="289"/>
        <v>0.5551654889559493</v>
      </c>
      <c r="J99">
        <f t="shared" si="289"/>
        <v>0.5551654889559493</v>
      </c>
      <c r="K99">
        <f t="shared" si="289"/>
        <v>0.55516548895594942</v>
      </c>
      <c r="L99">
        <f t="shared" si="289"/>
        <v>0.55516548895594942</v>
      </c>
      <c r="M99">
        <f t="shared" ref="M99:BX99" si="290">M70*$I33</f>
        <v>0.55516548895594942</v>
      </c>
      <c r="N99">
        <f t="shared" si="290"/>
        <v>0.55516548895594942</v>
      </c>
      <c r="O99">
        <f t="shared" si="290"/>
        <v>0.55516548895594942</v>
      </c>
      <c r="P99">
        <f t="shared" si="290"/>
        <v>0.55516548895594942</v>
      </c>
      <c r="Q99">
        <f t="shared" si="290"/>
        <v>0.55516548895594942</v>
      </c>
      <c r="R99">
        <f t="shared" si="290"/>
        <v>0.55516548895594942</v>
      </c>
      <c r="S99">
        <f t="shared" si="290"/>
        <v>0.55516548895594942</v>
      </c>
      <c r="T99">
        <f t="shared" si="290"/>
        <v>0.55516548895594942</v>
      </c>
      <c r="U99">
        <f t="shared" si="290"/>
        <v>0.55516548895594942</v>
      </c>
      <c r="V99">
        <f t="shared" si="290"/>
        <v>0.55516548895594975</v>
      </c>
      <c r="W99">
        <f t="shared" si="290"/>
        <v>0.55516548895594975</v>
      </c>
      <c r="X99">
        <f t="shared" si="290"/>
        <v>0.55516548895594975</v>
      </c>
      <c r="Y99">
        <f t="shared" si="290"/>
        <v>0.55516548895594975</v>
      </c>
      <c r="Z99">
        <f t="shared" si="290"/>
        <v>0.55516548895594975</v>
      </c>
      <c r="AA99">
        <f t="shared" si="290"/>
        <v>0.55516548895594975</v>
      </c>
      <c r="AB99">
        <f t="shared" si="290"/>
        <v>0.51828931030107694</v>
      </c>
      <c r="AC99">
        <f t="shared" si="290"/>
        <v>0.44178179679519836</v>
      </c>
      <c r="AD99">
        <f t="shared" si="290"/>
        <v>0.4374097570538768</v>
      </c>
      <c r="AE99">
        <f t="shared" si="290"/>
        <v>0.4233073454275198</v>
      </c>
      <c r="AF99">
        <f t="shared" si="290"/>
        <v>0.40832435453285865</v>
      </c>
      <c r="AG99">
        <f t="shared" si="290"/>
        <v>0.39448410304146964</v>
      </c>
      <c r="AH99">
        <f t="shared" si="290"/>
        <v>0.38104885812423106</v>
      </c>
      <c r="AI99">
        <f t="shared" si="290"/>
        <v>0.36803646955240332</v>
      </c>
      <c r="AJ99">
        <f t="shared" si="290"/>
        <v>0.35545792159551143</v>
      </c>
      <c r="AK99">
        <f t="shared" si="290"/>
        <v>0.34329342825236481</v>
      </c>
      <c r="AL99">
        <f t="shared" si="290"/>
        <v>0.33152920556749055</v>
      </c>
      <c r="AM99">
        <f t="shared" si="290"/>
        <v>0.32015233749382094</v>
      </c>
      <c r="AN99">
        <f t="shared" si="290"/>
        <v>0.30915003387029166</v>
      </c>
      <c r="AO99">
        <f t="shared" si="290"/>
        <v>0.298509957828963</v>
      </c>
      <c r="AP99">
        <f t="shared" si="290"/>
        <v>0.28822018616642997</v>
      </c>
      <c r="AQ99">
        <f t="shared" si="290"/>
        <v>0.27826918559020486</v>
      </c>
      <c r="AR99">
        <f t="shared" si="290"/>
        <v>0.26864580263759563</v>
      </c>
      <c r="AS99">
        <f t="shared" si="290"/>
        <v>0.25933925114602951</v>
      </c>
      <c r="AT99">
        <f t="shared" si="290"/>
        <v>0.25033910004594417</v>
      </c>
      <c r="AU99">
        <f t="shared" si="290"/>
        <v>0.24163526169020738</v>
      </c>
      <c r="AV99">
        <f t="shared" si="290"/>
        <v>0.23321798054914264</v>
      </c>
      <c r="AW99">
        <f t="shared" si="290"/>
        <v>0.2250778222750712</v>
      </c>
      <c r="AX99">
        <f t="shared" si="290"/>
        <v>0.2172056631281308</v>
      </c>
      <c r="AY99">
        <f t="shared" si="290"/>
        <v>0.20959267975013626</v>
      </c>
      <c r="AZ99">
        <f t="shared" si="290"/>
        <v>0.20223033927507797</v>
      </c>
      <c r="BA99">
        <f t="shared" si="290"/>
        <v>0.19514751701660007</v>
      </c>
      <c r="BB99">
        <f t="shared" si="290"/>
        <v>0.18836870843209436</v>
      </c>
      <c r="BC99">
        <f t="shared" si="290"/>
        <v>0.18180405060068555</v>
      </c>
      <c r="BD99">
        <f t="shared" si="290"/>
        <v>0.1754681818122043</v>
      </c>
      <c r="BE99">
        <f t="shared" si="290"/>
        <v>0.16935426751491175</v>
      </c>
      <c r="BF99">
        <f t="shared" si="290"/>
        <v>0.16345280019104505</v>
      </c>
      <c r="BG99">
        <f t="shared" si="290"/>
        <v>0.15775671523050488</v>
      </c>
      <c r="BH99">
        <f t="shared" si="290"/>
        <v>0.15225893144525163</v>
      </c>
      <c r="BI99">
        <f t="shared" si="290"/>
        <v>0.14695253973288458</v>
      </c>
      <c r="BJ99">
        <f t="shared" si="290"/>
        <v>0.14183089929876444</v>
      </c>
      <c r="BK99">
        <f t="shared" si="290"/>
        <v>0.13688759766438013</v>
      </c>
      <c r="BL99">
        <f t="shared" si="290"/>
        <v>0.13211644309963747</v>
      </c>
      <c r="BM99">
        <f t="shared" si="290"/>
        <v>0.12751145857719479</v>
      </c>
      <c r="BN99">
        <f t="shared" si="290"/>
        <v>0.12306687404541675</v>
      </c>
      <c r="BO99">
        <f t="shared" si="290"/>
        <v>0.11877711925504453</v>
      </c>
      <c r="BP99">
        <f t="shared" si="290"/>
        <v>0.11463681687682896</v>
      </c>
      <c r="BQ99">
        <f t="shared" si="290"/>
        <v>0.11064077583387211</v>
      </c>
      <c r="BR99">
        <f t="shared" si="290"/>
        <v>0.10678398486573104</v>
      </c>
      <c r="BS99">
        <f t="shared" si="290"/>
        <v>0.10306160631516764</v>
      </c>
      <c r="BT99">
        <f t="shared" si="290"/>
        <v>9.946897012888356E-2</v>
      </c>
      <c r="BU99">
        <f t="shared" si="290"/>
        <v>9.6001568065113951E-2</v>
      </c>
      <c r="BV99">
        <f t="shared" si="290"/>
        <v>9.265504810096864E-2</v>
      </c>
      <c r="BW99">
        <f t="shared" si="290"/>
        <v>8.9425209032633707E-2</v>
      </c>
      <c r="BX99">
        <f t="shared" si="290"/>
        <v>8.6307995261799164E-2</v>
      </c>
      <c r="BY99">
        <f t="shared" ref="BY99:CZ99" si="291">BY70*$I33</f>
        <v>8.3299491761903002E-2</v>
      </c>
      <c r="BZ99">
        <f t="shared" si="291"/>
        <v>8.0395881837968794E-2</v>
      </c>
      <c r="CA99">
        <f t="shared" si="291"/>
        <v>7.7593454593341257E-2</v>
      </c>
      <c r="CB99">
        <f t="shared" si="291"/>
        <v>7.4888716412990358E-2</v>
      </c>
      <c r="CC99">
        <f t="shared" si="291"/>
        <v>7.2278258928518357E-2</v>
      </c>
      <c r="CD99">
        <f t="shared" si="291"/>
        <v>6.975879374999347E-2</v>
      </c>
      <c r="CE99">
        <f t="shared" si="291"/>
        <v>6.7327150307177619E-2</v>
      </c>
      <c r="CF99">
        <f t="shared" si="291"/>
        <v>6.4980267596954508E-2</v>
      </c>
      <c r="CG99">
        <f t="shared" si="291"/>
        <v>6.2715191246403013E-2</v>
      </c>
      <c r="CH99">
        <f t="shared" si="291"/>
        <v>6.0529069905078177E-2</v>
      </c>
      <c r="CI99">
        <f t="shared" si="291"/>
        <v>5.8419151570449544E-2</v>
      </c>
      <c r="CJ99">
        <f t="shared" si="291"/>
        <v>5.6382780138608563E-2</v>
      </c>
      <c r="CK99">
        <f t="shared" si="291"/>
        <v>5.4417392066716662E-2</v>
      </c>
      <c r="CL99">
        <f t="shared" si="291"/>
        <v>5.2520513147240273E-2</v>
      </c>
      <c r="CM99">
        <f t="shared" si="291"/>
        <v>5.0689755395928446E-2</v>
      </c>
      <c r="CN99">
        <f t="shared" si="291"/>
        <v>4.8922814048127532E-2</v>
      </c>
      <c r="CO99">
        <f t="shared" si="291"/>
        <v>4.7217464659609368E-2</v>
      </c>
      <c r="CP99">
        <f t="shared" si="291"/>
        <v>4.5571560308369841E-2</v>
      </c>
      <c r="CQ99">
        <f t="shared" si="291"/>
        <v>4.398302889386814E-2</v>
      </c>
      <c r="CR99">
        <f t="shared" si="291"/>
        <v>4.2449870530313523E-2</v>
      </c>
      <c r="CS99">
        <f t="shared" si="291"/>
        <v>4.0970155030727332E-2</v>
      </c>
      <c r="CT99">
        <f t="shared" si="291"/>
        <v>3.9542019478621217E-2</v>
      </c>
      <c r="CU99">
        <f t="shared" si="291"/>
        <v>3.8163665884241138E-2</v>
      </c>
      <c r="CV99">
        <f t="shared" si="291"/>
        <v>3.6833358922434493E-2</v>
      </c>
      <c r="CW99">
        <f t="shared" si="291"/>
        <v>3.5549423749299085E-2</v>
      </c>
      <c r="CX99">
        <f t="shared" si="291"/>
        <v>3.4310243894871487E-2</v>
      </c>
      <c r="CY99">
        <f t="shared" si="291"/>
        <v>3.3114259266842569E-2</v>
      </c>
      <c r="CZ99">
        <f t="shared" si="291"/>
        <v>3.1959964205342258E-2</v>
      </c>
    </row>
    <row r="100" spans="3:104">
      <c r="AB100"/>
      <c r="AC100"/>
      <c r="AD100"/>
      <c r="AE100"/>
      <c r="AF100"/>
      <c r="AG100"/>
      <c r="AH100"/>
      <c r="AI100"/>
      <c r="AJ100"/>
      <c r="AK100"/>
      <c r="AL100"/>
      <c r="AM100"/>
    </row>
    <row r="101" spans="3:104">
      <c r="E101">
        <f>SUM(E76:E100)</f>
        <v>351.03540092189206</v>
      </c>
      <c r="F101">
        <f t="shared" ref="F101:L101" si="292">SUM(F76:F100)</f>
        <v>347.56142183408286</v>
      </c>
      <c r="G101">
        <f t="shared" si="292"/>
        <v>336.35578648392675</v>
      </c>
      <c r="H101">
        <f t="shared" si="292"/>
        <v>324.45045164697621</v>
      </c>
      <c r="I101">
        <f t="shared" si="292"/>
        <v>313.45312612024833</v>
      </c>
      <c r="J101">
        <f t="shared" si="292"/>
        <v>302.77761477003077</v>
      </c>
      <c r="K101">
        <f t="shared" si="292"/>
        <v>292.43810084619071</v>
      </c>
      <c r="L101">
        <f t="shared" si="292"/>
        <v>282.44331233952499</v>
      </c>
      <c r="M101">
        <f t="shared" ref="M101" si="293">SUM(M76:M100)</f>
        <v>272.77752749121288</v>
      </c>
      <c r="N101">
        <f t="shared" ref="N101" si="294">SUM(N76:N100)</f>
        <v>263.42979370798122</v>
      </c>
      <c r="O101">
        <f t="shared" ref="O101" si="295">SUM(O76:O100)</f>
        <v>254.38984802790264</v>
      </c>
      <c r="P101">
        <f t="shared" ref="P101" si="296">SUM(P76:P100)</f>
        <v>245.64752751681016</v>
      </c>
      <c r="Q101">
        <f t="shared" ref="Q101" si="297">SUM(Q76:Q100)</f>
        <v>237.1930294227235</v>
      </c>
      <c r="R101">
        <f t="shared" ref="R101:S101" si="298">SUM(R76:R100)</f>
        <v>229.01687968736778</v>
      </c>
      <c r="S101">
        <f t="shared" si="298"/>
        <v>221.1099140717869</v>
      </c>
      <c r="T101">
        <f t="shared" ref="T101" si="299">SUM(T76:T100)</f>
        <v>213.46327014598435</v>
      </c>
      <c r="U101">
        <f t="shared" ref="U101" si="300">SUM(U76:U100)</f>
        <v>206.06837733296831</v>
      </c>
      <c r="V101">
        <f t="shared" ref="V101" si="301">SUM(V76:V100)</f>
        <v>198.91694720910417</v>
      </c>
      <c r="W101">
        <f t="shared" ref="W101" si="302">SUM(W76:W100)</f>
        <v>192.00096423078821</v>
      </c>
      <c r="X101">
        <f t="shared" ref="X101" si="303">SUM(X76:X100)</f>
        <v>185.31267675162866</v>
      </c>
      <c r="Y101">
        <f t="shared" ref="Y101:Z101" si="304">SUM(Y76:Y100)</f>
        <v>178.84458833323919</v>
      </c>
      <c r="Z101">
        <f t="shared" si="304"/>
        <v>172.58944934310048</v>
      </c>
      <c r="AA101">
        <f t="shared" ref="AA101" si="305">SUM(AA76:AA100)</f>
        <v>166.54024882897221</v>
      </c>
      <c r="AB101">
        <f t="shared" ref="AB101" si="306">SUM(AB76:AB100)</f>
        <v>160.69020666079376</v>
      </c>
      <c r="AC101">
        <f t="shared" ref="AC101" si="307">SUM(AC76:AC100)</f>
        <v>155.06226687423009</v>
      </c>
      <c r="AD101">
        <f t="shared" ref="AD101" si="308">SUM(AD76:AD100)</f>
        <v>149.67589331493681</v>
      </c>
      <c r="AE101">
        <f t="shared" ref="AE101" si="309">SUM(AE76:AE100)</f>
        <v>144.45968180400413</v>
      </c>
      <c r="AF101">
        <f t="shared" ref="AF101:AG101" si="310">SUM(AF76:AF100)</f>
        <v>139.42526378024823</v>
      </c>
      <c r="AG101">
        <f t="shared" si="310"/>
        <v>134.56720857715641</v>
      </c>
      <c r="AH101">
        <f t="shared" ref="AH101" si="311">SUM(AH76:AH100)</f>
        <v>129.87796161612471</v>
      </c>
      <c r="AI101">
        <f t="shared" ref="AI101" si="312">SUM(AI76:AI100)</f>
        <v>125.35190942856639</v>
      </c>
      <c r="AJ101">
        <f t="shared" ref="AJ101" si="313">SUM(AJ76:AJ100)</f>
        <v>120.98342537322867</v>
      </c>
      <c r="AK101">
        <f t="shared" ref="AK101" si="314">SUM(AK76:AK100)</f>
        <v>116.76701954638816</v>
      </c>
      <c r="AL101">
        <f t="shared" ref="AL101" si="315">SUM(AL76:AL100)</f>
        <v>112.69741523898699</v>
      </c>
      <c r="AM101">
        <f t="shared" ref="AM101:AN101" si="316">SUM(AM76:AM100)</f>
        <v>108.76951715968168</v>
      </c>
      <c r="AN101">
        <f t="shared" si="316"/>
        <v>104.97840542161434</v>
      </c>
      <c r="AO101">
        <f t="shared" ref="AO101" si="317">SUM(AO76:AO100)</f>
        <v>101.31933073858896</v>
      </c>
      <c r="AP101">
        <f t="shared" ref="AP101" si="318">SUM(AP76:AP100)</f>
        <v>97.787708285237329</v>
      </c>
      <c r="AQ101">
        <f t="shared" ref="AQ101" si="319">SUM(AQ76:AQ100)</f>
        <v>94.379111997163051</v>
      </c>
      <c r="AR101">
        <f t="shared" ref="AR101" si="320">SUM(AR76:AR100)</f>
        <v>91.089269102281278</v>
      </c>
      <c r="AS101">
        <f t="shared" ref="AS101" si="321">SUM(AS76:AS100)</f>
        <v>87.914054822764484</v>
      </c>
      <c r="AT101">
        <f t="shared" ref="AT101:AU101" si="322">SUM(AT76:AT100)</f>
        <v>84.849487261143224</v>
      </c>
      <c r="AU101">
        <f t="shared" si="322"/>
        <v>81.891722463319667</v>
      </c>
      <c r="AV101">
        <f t="shared" ref="AV101" si="323">SUM(AV76:AV100)</f>
        <v>79.037049651611753</v>
      </c>
      <c r="AW101">
        <f t="shared" ref="AW101" si="324">SUM(AW76:AW100)</f>
        <v>76.281886622164805</v>
      </c>
      <c r="AX101">
        <f t="shared" ref="AX101" si="325">SUM(AX76:AX100)</f>
        <v>73.622775301080978</v>
      </c>
      <c r="AY101">
        <f t="shared" ref="AY101" si="326">SUM(AY76:AY100)</f>
        <v>71.056377453793175</v>
      </c>
      <c r="AZ101">
        <f t="shared" ref="AZ101" si="327">SUM(AZ76:AZ100)</f>
        <v>68.579470542412622</v>
      </c>
      <c r="BA101">
        <f t="shared" ref="BA101:BB101" si="328">SUM(BA76:BA100)</f>
        <v>66.188943725956761</v>
      </c>
      <c r="BB101">
        <f t="shared" si="328"/>
        <v>63.881764296738361</v>
      </c>
      <c r="BC101">
        <f t="shared" ref="BC101" si="329">SUM(BC76:BC100)</f>
        <v>61.654983613358816</v>
      </c>
      <c r="BD101">
        <f t="shared" ref="BD101" si="330">SUM(BD76:BD100)</f>
        <v>59.505825684227617</v>
      </c>
      <c r="BE101">
        <f t="shared" ref="BE101" si="331">SUM(BE76:BE100)</f>
        <v>57.431582253876442</v>
      </c>
      <c r="BF101">
        <f t="shared" ref="BF101" si="332">SUM(BF76:BF100)</f>
        <v>55.429640400526992</v>
      </c>
      <c r="BG101">
        <f t="shared" ref="BG101" si="333">SUM(BG76:BG100)</f>
        <v>53.497480820752216</v>
      </c>
      <c r="BH101">
        <f t="shared" ref="BH101:BI101" si="334">SUM(BH76:BH100)</f>
        <v>51.632671272065124</v>
      </c>
      <c r="BI101">
        <f t="shared" si="334"/>
        <v>49.832864239266208</v>
      </c>
      <c r="BJ101">
        <f t="shared" ref="BJ101" si="335">SUM(BJ76:BJ100)</f>
        <v>48.095794067785995</v>
      </c>
      <c r="BK101">
        <f t="shared" ref="BK101" si="336">SUM(BK76:BK100)</f>
        <v>46.419274043915102</v>
      </c>
      <c r="BL101">
        <f t="shared" ref="BL101" si="337">SUM(BL76:BL100)</f>
        <v>44.801193654030769</v>
      </c>
      <c r="BM101">
        <f t="shared" ref="BM101" si="338">SUM(BM76:BM100)</f>
        <v>43.239515932611376</v>
      </c>
      <c r="BN101">
        <f t="shared" ref="BN101" si="339">SUM(BN76:BN100)</f>
        <v>41.732274899076089</v>
      </c>
      <c r="BO101">
        <f t="shared" ref="BO101:BP101" si="340">SUM(BO76:BO100)</f>
        <v>40.277573085002636</v>
      </c>
      <c r="BP101">
        <f t="shared" si="340"/>
        <v>38.873579147429169</v>
      </c>
      <c r="BQ101">
        <f t="shared" ref="BQ101" si="341">SUM(BQ76:BQ100)</f>
        <v>37.518525565201351</v>
      </c>
      <c r="BR101">
        <f t="shared" ref="BR101" si="342">SUM(BR76:BR100)</f>
        <v>36.210706415549296</v>
      </c>
      <c r="BS101">
        <f t="shared" ref="BS101" si="343">SUM(BS76:BS100)</f>
        <v>34.948475228090182</v>
      </c>
      <c r="BT101">
        <f t="shared" ref="BT101" si="344">SUM(BT76:BT100)</f>
        <v>33.73024291355992</v>
      </c>
      <c r="BU101">
        <f t="shared" ref="BU101" si="345">SUM(BU76:BU100)</f>
        <v>32.554475764674045</v>
      </c>
      <c r="BV101">
        <f t="shared" ref="BV101:BW101" si="346">SUM(BV76:BV100)</f>
        <v>31.419693526607364</v>
      </c>
      <c r="BW101">
        <f t="shared" si="346"/>
        <v>30.324467534668965</v>
      </c>
      <c r="BX101">
        <f t="shared" ref="BX101" si="347">SUM(BX76:BX100)</f>
        <v>29.267418916834082</v>
      </c>
      <c r="BY101">
        <f t="shared" ref="BY101" si="348">SUM(BY76:BY100)</f>
        <v>28.247216858875035</v>
      </c>
      <c r="BZ101">
        <f t="shared" ref="BZ101" si="349">SUM(BZ76:BZ100)</f>
        <v>27.262576929912591</v>
      </c>
      <c r="CA101">
        <f t="shared" ref="CA101" si="350">SUM(CA76:CA100)</f>
        <v>26.312259496188229</v>
      </c>
      <c r="CB101">
        <f t="shared" ref="CB101" si="351">SUM(CB76:CB100)</f>
        <v>25.395068175415542</v>
      </c>
      <c r="CC101">
        <f t="shared" ref="CC101:CD101" si="352">SUM(CC76:CC100)</f>
        <v>24.509848253354487</v>
      </c>
      <c r="CD101">
        <f t="shared" si="352"/>
        <v>23.655485273459472</v>
      </c>
      <c r="CE101">
        <f t="shared" ref="CE101" si="353">SUM(CE76:CE100)</f>
        <v>22.830903628782572</v>
      </c>
      <c r="CF101">
        <f t="shared" ref="CF101" si="354">SUM(CF76:CF100)</f>
        <v>22.03506520414123</v>
      </c>
      <c r="CG101">
        <f t="shared" ref="CG101" si="355">SUM(CG76:CG100)</f>
        <v>21.266968070839791</v>
      </c>
      <c r="CH101">
        <f t="shared" ref="CH101" si="356">SUM(CH76:CH100)</f>
        <v>20.525645225235049</v>
      </c>
      <c r="CI101">
        <f t="shared" ref="CI101" si="357">SUM(CI76:CI100)</f>
        <v>19.810163371235017</v>
      </c>
      <c r="CJ101">
        <f t="shared" ref="CJ101:CK101" si="358">SUM(CJ76:CJ100)</f>
        <v>19.119621745382464</v>
      </c>
      <c r="CK101">
        <f t="shared" si="358"/>
        <v>18.453150982858485</v>
      </c>
      <c r="CL101">
        <f t="shared" ref="CL101" si="359">SUM(CL76:CL100)</f>
        <v>17.809912023009339</v>
      </c>
      <c r="CM101">
        <f t="shared" ref="CM101" si="360">SUM(CM76:CM100)</f>
        <v>17.189095053025294</v>
      </c>
      <c r="CN101">
        <f t="shared" ref="CN101" si="361">SUM(CN76:CN100)</f>
        <v>16.589918488438389</v>
      </c>
      <c r="CO101">
        <f t="shared" ref="CO101" si="362">SUM(CO76:CO100)</f>
        <v>16.011627989156079</v>
      </c>
      <c r="CP101">
        <f t="shared" ref="CP101" si="363">SUM(CP76:CP100)</f>
        <v>15.453495509792283</v>
      </c>
      <c r="CQ101">
        <f t="shared" ref="CQ101:CR101" si="364">SUM(CQ76:CQ100)</f>
        <v>14.914818383100512</v>
      </c>
      <c r="CR101">
        <f t="shared" si="364"/>
        <v>14.394918435355182</v>
      </c>
      <c r="CS101">
        <f t="shared" ref="CS101" si="365">SUM(CS76:CS100)</f>
        <v>13.893141132567655</v>
      </c>
      <c r="CT101">
        <f t="shared" ref="CT101" si="366">SUM(CT76:CT100)</f>
        <v>13.408854756462231</v>
      </c>
      <c r="CU101">
        <f t="shared" ref="CU101" si="367">SUM(CU76:CU100)</f>
        <v>12.941449609174883</v>
      </c>
      <c r="CV101">
        <f t="shared" ref="CV101" si="368">SUM(CV76:CV100)</f>
        <v>12.490337245673494</v>
      </c>
      <c r="CW101">
        <f t="shared" ref="CW101" si="369">SUM(CW76:CW100)</f>
        <v>12.054949732933453</v>
      </c>
      <c r="CX101">
        <f t="shared" ref="CX101:CY101" si="370">SUM(CX76:CX100)</f>
        <v>11.634738934936051</v>
      </c>
      <c r="CY101">
        <f t="shared" si="370"/>
        <v>11.229175822589546</v>
      </c>
      <c r="CZ101">
        <f t="shared" ref="CZ101" si="371">SUM(CZ76:CZ100)</f>
        <v>10.837749807674216</v>
      </c>
    </row>
    <row r="102" spans="3:104">
      <c r="AB102"/>
      <c r="AC102"/>
      <c r="AD102"/>
      <c r="AE102"/>
      <c r="AF102"/>
      <c r="AG102"/>
      <c r="AH102"/>
      <c r="AI102"/>
      <c r="AJ102"/>
      <c r="AK102"/>
      <c r="AL102"/>
      <c r="AM102"/>
    </row>
    <row r="103" spans="3:104">
      <c r="AB103"/>
      <c r="AC103"/>
      <c r="AD103"/>
      <c r="AE103"/>
      <c r="AF103"/>
      <c r="AG103"/>
      <c r="AH103"/>
      <c r="AI103"/>
      <c r="AJ103"/>
      <c r="AK103"/>
      <c r="AL103"/>
      <c r="AM103"/>
    </row>
    <row r="104" spans="3:104">
      <c r="AB104"/>
      <c r="AC104"/>
      <c r="AD104"/>
      <c r="AE104"/>
      <c r="AF104"/>
      <c r="AG104"/>
      <c r="AH104"/>
      <c r="AI104"/>
      <c r="AJ104"/>
      <c r="AK104"/>
      <c r="AL104"/>
      <c r="AM104"/>
    </row>
    <row r="105" spans="3:104">
      <c r="AB105"/>
      <c r="AC105"/>
      <c r="AD105"/>
      <c r="AE105"/>
      <c r="AF105"/>
      <c r="AG105"/>
      <c r="AH105"/>
      <c r="AI105"/>
      <c r="AJ105"/>
      <c r="AK105"/>
      <c r="AL105"/>
      <c r="AM105"/>
    </row>
    <row r="106" spans="3:104">
      <c r="AB106"/>
      <c r="AC106"/>
      <c r="AD106"/>
      <c r="AE106"/>
      <c r="AF106"/>
      <c r="AG106"/>
      <c r="AH106"/>
      <c r="AI106"/>
      <c r="AJ106"/>
      <c r="AK106"/>
      <c r="AL106"/>
      <c r="AM106"/>
    </row>
    <row r="107" spans="3:104">
      <c r="AB107"/>
      <c r="AC107"/>
      <c r="AD107"/>
      <c r="AE107"/>
      <c r="AF107"/>
      <c r="AG107"/>
      <c r="AH107"/>
      <c r="AI107"/>
      <c r="AJ107"/>
      <c r="AK107"/>
      <c r="AL107"/>
      <c r="AM107"/>
    </row>
    <row r="108" spans="3:104">
      <c r="AB108"/>
      <c r="AC108"/>
      <c r="AD108"/>
      <c r="AE108"/>
      <c r="AF108"/>
      <c r="AG108"/>
      <c r="AH108"/>
      <c r="AI108"/>
      <c r="AJ108"/>
      <c r="AK108"/>
      <c r="AL108"/>
      <c r="AM108"/>
    </row>
    <row r="109" spans="3:104">
      <c r="AB109"/>
      <c r="AC109"/>
      <c r="AD109"/>
      <c r="AE109"/>
      <c r="AF109"/>
      <c r="AG109"/>
      <c r="AH109"/>
      <c r="AI109"/>
      <c r="AJ109"/>
      <c r="AK109"/>
      <c r="AL109"/>
      <c r="AM109"/>
    </row>
    <row r="110" spans="3:104">
      <c r="AB110"/>
      <c r="AC110"/>
      <c r="AD110"/>
      <c r="AE110"/>
      <c r="AF110"/>
      <c r="AG110"/>
      <c r="AH110"/>
      <c r="AI110"/>
      <c r="AJ110"/>
      <c r="AK110"/>
      <c r="AL110"/>
      <c r="AM110"/>
    </row>
    <row r="111" spans="3:104">
      <c r="AB111"/>
      <c r="AC111"/>
      <c r="AD111"/>
      <c r="AE111"/>
      <c r="AF111"/>
      <c r="AG111"/>
      <c r="AH111"/>
      <c r="AI111"/>
      <c r="AJ111"/>
      <c r="AK111"/>
      <c r="AL111"/>
      <c r="AM111"/>
    </row>
    <row r="112" spans="3:104">
      <c r="AB112"/>
      <c r="AC112"/>
      <c r="AD112"/>
      <c r="AE112"/>
      <c r="AF112"/>
      <c r="AG112"/>
      <c r="AH112"/>
      <c r="AI112"/>
      <c r="AJ112"/>
      <c r="AK112"/>
      <c r="AL112"/>
      <c r="AM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sheetData>
  <sheetProtection algorithmName="SHA-512" hashValue="H8tsfPSUdlbrArLWTkhaJ4uxeLzk0TYf7kWGPGLKy3TQXUGDoa6+sii6t/S+pt+0RWu39ylQZCcyYCKGPA3Zug==" saltValue="y3AT4v1jInNIMyf1f8Amgg==" spinCount="100000" sheet="1" objects="1" scenarios="1"/>
  <mergeCells count="18">
    <mergeCell ref="N6:P6"/>
    <mergeCell ref="R6:T6"/>
    <mergeCell ref="K7:L7"/>
    <mergeCell ref="I7:I8"/>
    <mergeCell ref="AE6:AM6"/>
    <mergeCell ref="AE7:AF7"/>
    <mergeCell ref="AC6:AC7"/>
    <mergeCell ref="V7:W7"/>
    <mergeCell ref="X7:Y7"/>
    <mergeCell ref="Z6:AA6"/>
    <mergeCell ref="V6:Y6"/>
    <mergeCell ref="S7:T7"/>
    <mergeCell ref="O7:P7"/>
    <mergeCell ref="AV7:AW7"/>
    <mergeCell ref="AS7:AT7"/>
    <mergeCell ref="AP7:AQ7"/>
    <mergeCell ref="AJ7:AK7"/>
    <mergeCell ref="AL7:AM7"/>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R457"/>
  <sheetViews>
    <sheetView zoomScale="63" zoomScaleNormal="63" workbookViewId="0">
      <pane xSplit="12" ySplit="33" topLeftCell="M34" activePane="bottomRight" state="frozen"/>
      <selection pane="topRight" activeCell="M1" sqref="M1"/>
      <selection pane="bottomLeft" activeCell="A34" sqref="A34"/>
      <selection pane="bottomRight" activeCell="A30" sqref="A30"/>
    </sheetView>
  </sheetViews>
  <sheetFormatPr defaultRowHeight="14.4"/>
  <cols>
    <col min="1" max="1" width="94.33203125" customWidth="1"/>
    <col min="2" max="2" width="10.33203125" customWidth="1"/>
    <col min="3" max="3" width="3.6640625" customWidth="1"/>
    <col min="4" max="4" width="11.33203125" customWidth="1"/>
    <col min="5" max="5" width="8.109375" customWidth="1"/>
    <col min="6" max="6" width="4.5546875" customWidth="1"/>
    <col min="8" max="8" width="4.6640625" customWidth="1"/>
    <col min="9" max="9" width="12.109375" customWidth="1"/>
    <col min="10" max="10" width="4" customWidth="1"/>
    <col min="11" max="11" width="8.109375" customWidth="1"/>
    <col min="13" max="13" width="5.44140625" customWidth="1"/>
    <col min="14" max="14" width="13.33203125" customWidth="1"/>
    <col min="15" max="15" width="11.88671875" customWidth="1"/>
    <col min="16" max="16" width="11.109375" customWidth="1"/>
    <col min="17" max="17" width="4.5546875" customWidth="1"/>
    <col min="18" max="18" width="13.109375" customWidth="1"/>
    <col min="21" max="21" width="6.44140625" customWidth="1"/>
    <col min="22" max="22" width="11.109375" bestFit="1" customWidth="1"/>
    <col min="23" max="27" width="11.109375" customWidth="1"/>
    <col min="28" max="28" width="5.44140625" style="5" customWidth="1"/>
    <col min="29" max="29" width="10.5546875" style="5" customWidth="1"/>
    <col min="30" max="30" width="6.109375" style="5" customWidth="1"/>
    <col min="31" max="31" width="10.109375" style="5" customWidth="1"/>
    <col min="32" max="32" width="9.109375" style="5" customWidth="1"/>
    <col min="33" max="34" width="9.109375" style="5" hidden="1" customWidth="1"/>
    <col min="35" max="35" width="0.109375" style="5" customWidth="1"/>
    <col min="36" max="39" width="9.109375" style="5"/>
  </cols>
  <sheetData>
    <row r="1" spans="1:49" ht="283.5" customHeight="1" thickBot="1">
      <c r="A1" s="35" t="s">
        <v>29</v>
      </c>
      <c r="AB1"/>
      <c r="AC1"/>
      <c r="AD1"/>
      <c r="AE1"/>
      <c r="AF1"/>
      <c r="AG1"/>
      <c r="AH1"/>
      <c r="AI1"/>
      <c r="AJ1"/>
      <c r="AK1"/>
      <c r="AL1"/>
      <c r="AM1"/>
    </row>
    <row r="2" spans="1:49" ht="15" thickBot="1">
      <c r="A2" s="42" t="s">
        <v>32</v>
      </c>
      <c r="B2" s="79">
        <v>0.5</v>
      </c>
      <c r="AB2"/>
      <c r="AC2"/>
      <c r="AD2"/>
      <c r="AE2"/>
      <c r="AF2"/>
      <c r="AG2"/>
      <c r="AH2"/>
      <c r="AI2"/>
      <c r="AJ2"/>
      <c r="AK2"/>
      <c r="AL2"/>
      <c r="AM2"/>
    </row>
    <row r="3" spans="1:49" ht="15" thickBot="1">
      <c r="A3" s="42" t="s">
        <v>41</v>
      </c>
      <c r="B3" s="79">
        <v>1000</v>
      </c>
      <c r="F3" s="33"/>
      <c r="AB3"/>
      <c r="AC3"/>
      <c r="AD3"/>
      <c r="AE3"/>
      <c r="AF3"/>
      <c r="AG3"/>
      <c r="AH3"/>
      <c r="AI3"/>
      <c r="AJ3"/>
      <c r="AK3"/>
      <c r="AL3"/>
      <c r="AM3"/>
    </row>
    <row r="4" spans="1:49" ht="15" thickBot="1">
      <c r="A4" s="42" t="s">
        <v>34</v>
      </c>
      <c r="B4" s="80">
        <v>0.02</v>
      </c>
      <c r="F4" s="34"/>
      <c r="N4" s="1" t="s">
        <v>56</v>
      </c>
      <c r="AB4"/>
      <c r="AC4"/>
      <c r="AD4"/>
      <c r="AE4"/>
      <c r="AF4"/>
      <c r="AG4"/>
      <c r="AH4"/>
      <c r="AI4"/>
      <c r="AJ4"/>
      <c r="AK4"/>
      <c r="AL4"/>
      <c r="AM4"/>
    </row>
    <row r="5" spans="1:49" ht="15" thickBot="1">
      <c r="A5" s="26" t="s">
        <v>35</v>
      </c>
      <c r="B5" s="40">
        <f>B4*B7/B15</f>
        <v>1.6243823576388091E-2</v>
      </c>
      <c r="AB5"/>
      <c r="AC5"/>
      <c r="AD5"/>
      <c r="AE5"/>
      <c r="AF5"/>
      <c r="AG5"/>
      <c r="AH5"/>
      <c r="AI5"/>
      <c r="AJ5"/>
      <c r="AK5"/>
      <c r="AL5"/>
      <c r="AM5"/>
    </row>
    <row r="6" spans="1:49" ht="45" customHeight="1" thickBot="1">
      <c r="A6" s="26" t="s">
        <v>28</v>
      </c>
      <c r="B6" s="41">
        <f>(CZ73/D73)^(1/100)</f>
        <v>0.99913196679251193</v>
      </c>
      <c r="N6" s="111" t="s">
        <v>3</v>
      </c>
      <c r="O6" s="112"/>
      <c r="P6" s="113"/>
      <c r="R6" s="111" t="s">
        <v>2</v>
      </c>
      <c r="S6" s="112"/>
      <c r="T6" s="113"/>
      <c r="V6" s="111" t="s">
        <v>46</v>
      </c>
      <c r="W6" s="117"/>
      <c r="X6" s="117"/>
      <c r="Y6" s="110"/>
      <c r="Z6" s="121" t="s">
        <v>44</v>
      </c>
      <c r="AA6" s="122"/>
      <c r="AB6"/>
      <c r="AC6" s="119" t="s">
        <v>47</v>
      </c>
      <c r="AD6"/>
      <c r="AE6" s="111" t="s">
        <v>48</v>
      </c>
      <c r="AF6" s="112"/>
      <c r="AG6" s="112"/>
      <c r="AH6" s="112"/>
      <c r="AI6" s="117"/>
      <c r="AJ6" s="117"/>
      <c r="AK6" s="117"/>
      <c r="AL6" s="117"/>
      <c r="AM6" s="110"/>
      <c r="AP6" s="6" t="s">
        <v>13</v>
      </c>
      <c r="AQ6" s="6"/>
      <c r="AS6" s="6" t="s">
        <v>14</v>
      </c>
      <c r="AV6" s="6" t="s">
        <v>53</v>
      </c>
    </row>
    <row r="7" spans="1:49" ht="29.4" thickBot="1">
      <c r="A7" s="26" t="s">
        <v>37</v>
      </c>
      <c r="B7" s="26">
        <f>B3</f>
        <v>1000</v>
      </c>
      <c r="D7" t="s">
        <v>4</v>
      </c>
      <c r="E7" s="36" t="s">
        <v>30</v>
      </c>
      <c r="F7" s="37"/>
      <c r="G7" s="37"/>
      <c r="H7" s="15"/>
      <c r="I7" s="115" t="s">
        <v>31</v>
      </c>
      <c r="K7" s="114" t="s">
        <v>40</v>
      </c>
      <c r="L7" s="107"/>
      <c r="N7" s="52" t="s">
        <v>11</v>
      </c>
      <c r="O7" s="111" t="s">
        <v>20</v>
      </c>
      <c r="P7" s="110"/>
      <c r="R7" s="52" t="s">
        <v>11</v>
      </c>
      <c r="S7" s="111" t="s">
        <v>20</v>
      </c>
      <c r="T7" s="110"/>
      <c r="V7" s="118" t="s">
        <v>6</v>
      </c>
      <c r="W7" s="110"/>
      <c r="X7" s="118" t="s">
        <v>45</v>
      </c>
      <c r="Y7" s="110"/>
      <c r="Z7" s="42" t="s">
        <v>8</v>
      </c>
      <c r="AA7" s="77"/>
      <c r="AB7" s="2"/>
      <c r="AC7" s="120"/>
      <c r="AD7" s="2"/>
      <c r="AE7" s="118" t="s">
        <v>50</v>
      </c>
      <c r="AF7" s="110"/>
      <c r="AG7" s="53" t="s">
        <v>49</v>
      </c>
      <c r="AH7" s="54"/>
      <c r="AI7" s="55"/>
      <c r="AJ7" s="109" t="s">
        <v>51</v>
      </c>
      <c r="AK7" s="110"/>
      <c r="AL7" s="109" t="s">
        <v>52</v>
      </c>
      <c r="AM7" s="110"/>
      <c r="AN7" s="2"/>
      <c r="AO7" s="2"/>
      <c r="AP7" s="108" t="s">
        <v>16</v>
      </c>
      <c r="AQ7" s="107"/>
      <c r="AS7" s="106" t="s">
        <v>15</v>
      </c>
      <c r="AT7" s="107"/>
      <c r="AV7" s="106" t="s">
        <v>54</v>
      </c>
      <c r="AW7" s="107"/>
    </row>
    <row r="8" spans="1:49" ht="15" thickBot="1">
      <c r="A8" s="26" t="s">
        <v>38</v>
      </c>
      <c r="B8" s="29">
        <f>SUM(AQ10:AQ33)</f>
        <v>626.0140143651804</v>
      </c>
      <c r="E8" s="38" t="s">
        <v>3</v>
      </c>
      <c r="F8" s="39"/>
      <c r="G8" s="39" t="s">
        <v>2</v>
      </c>
      <c r="H8" s="32"/>
      <c r="I8" s="116"/>
      <c r="K8" s="38" t="s">
        <v>3</v>
      </c>
      <c r="L8" s="32" t="s">
        <v>2</v>
      </c>
      <c r="N8" s="42" t="s">
        <v>1</v>
      </c>
      <c r="O8" s="73" t="s">
        <v>5</v>
      </c>
      <c r="P8" s="54" t="s">
        <v>12</v>
      </c>
      <c r="R8" s="42" t="s">
        <v>1</v>
      </c>
      <c r="S8" s="73" t="s">
        <v>5</v>
      </c>
      <c r="T8" s="54" t="s">
        <v>12</v>
      </c>
      <c r="U8" s="2"/>
      <c r="V8" s="74" t="s">
        <v>7</v>
      </c>
      <c r="W8" s="75" t="s">
        <v>0</v>
      </c>
      <c r="X8" s="74" t="s">
        <v>7</v>
      </c>
      <c r="Y8" s="75" t="s">
        <v>0</v>
      </c>
      <c r="Z8" s="74" t="s">
        <v>7</v>
      </c>
      <c r="AA8" s="75" t="s">
        <v>0</v>
      </c>
      <c r="AB8"/>
      <c r="AC8" s="43"/>
      <c r="AD8"/>
      <c r="AE8" s="74" t="s">
        <v>7</v>
      </c>
      <c r="AF8" s="75" t="s">
        <v>0</v>
      </c>
      <c r="AG8" s="74" t="s">
        <v>7</v>
      </c>
      <c r="AH8" s="75" t="s">
        <v>0</v>
      </c>
      <c r="AI8" s="76"/>
      <c r="AJ8" s="74" t="s">
        <v>7</v>
      </c>
      <c r="AK8" s="75" t="s">
        <v>0</v>
      </c>
      <c r="AL8" s="74" t="s">
        <v>7</v>
      </c>
      <c r="AM8" s="75" t="s">
        <v>0</v>
      </c>
      <c r="AO8" t="s">
        <v>4</v>
      </c>
      <c r="AP8" s="7" t="s">
        <v>7</v>
      </c>
      <c r="AQ8" s="8" t="s">
        <v>0</v>
      </c>
      <c r="AS8" s="7" t="s">
        <v>7</v>
      </c>
      <c r="AT8" s="8" t="s">
        <v>0</v>
      </c>
      <c r="AV8" s="7" t="s">
        <v>7</v>
      </c>
      <c r="AW8" s="8" t="s">
        <v>0</v>
      </c>
    </row>
    <row r="9" spans="1:49">
      <c r="A9" s="26" t="s">
        <v>39</v>
      </c>
      <c r="B9" s="29">
        <f>SUM(AP10:AP33)</f>
        <v>373.98598563481943</v>
      </c>
      <c r="D9">
        <v>0</v>
      </c>
      <c r="E9" s="81">
        <v>0.35</v>
      </c>
      <c r="F9" s="67" t="str">
        <f t="shared" ref="F9:F33" si="0">IF(Z9&gt;=AV9,"OK","Error: non-hunting mortality rate exceeds total mortality rate! ")</f>
        <v>OK</v>
      </c>
      <c r="G9" s="81">
        <v>0.35</v>
      </c>
      <c r="H9" s="67" t="str">
        <f t="shared" ref="H9:H33" si="1">IF(AA9&gt;=AW9,"OK","Error: non-hunting mortality rate exceeds total mortality rate!")</f>
        <v>OK</v>
      </c>
      <c r="I9" s="84">
        <v>0</v>
      </c>
      <c r="K9" s="81">
        <v>1</v>
      </c>
      <c r="L9" s="87">
        <v>1</v>
      </c>
      <c r="N9" s="47">
        <v>1</v>
      </c>
      <c r="O9" s="56">
        <f t="shared" ref="O9:O33" si="2">N9/N$35</f>
        <v>0.23614689637943803</v>
      </c>
      <c r="P9" s="50" t="s">
        <v>43</v>
      </c>
      <c r="R9" s="47">
        <v>1</v>
      </c>
      <c r="S9" s="56">
        <f t="shared" ref="S9:S33" si="3">R9/R$35</f>
        <v>0.1558974099349737</v>
      </c>
      <c r="T9" s="50" t="s">
        <v>43</v>
      </c>
      <c r="V9" s="47">
        <f>N9*($B$2*2)/($N$35+$R$35-2)</f>
        <v>0.1156186043867118</v>
      </c>
      <c r="W9" s="59">
        <f>R9*(1-$B$2)*2/($N$35+$R$35-2)</f>
        <v>0.1156186043867118</v>
      </c>
      <c r="X9" s="60">
        <f t="shared" ref="X9:Y33" si="4">V9*$B$3</f>
        <v>115.61860438671179</v>
      </c>
      <c r="Y9" s="61">
        <f t="shared" si="4"/>
        <v>115.61860438671179</v>
      </c>
      <c r="Z9" s="60">
        <f>X9-X10</f>
        <v>40.466511535349127</v>
      </c>
      <c r="AA9" s="61">
        <f>Y9-Y10</f>
        <v>40.466511535349127</v>
      </c>
      <c r="AB9" s="3"/>
      <c r="AC9" s="51"/>
      <c r="AD9" s="3"/>
      <c r="AE9" s="68">
        <f t="shared" ref="AE9:AF33" si="5">V9*K9</f>
        <v>0.1156186043867118</v>
      </c>
      <c r="AF9" s="69">
        <f t="shared" si="5"/>
        <v>0.1156186043867118</v>
      </c>
      <c r="AG9" s="60">
        <f t="shared" ref="AG9:AH33" si="6">AE9/($AE$37+$AF$37)*$B$13</f>
        <v>1.8780882118059568</v>
      </c>
      <c r="AH9" s="61">
        <f t="shared" si="6"/>
        <v>1.8780882118059568</v>
      </c>
      <c r="AI9" s="26"/>
      <c r="AJ9" s="47">
        <f t="shared" ref="AJ9:AK33" si="7">AG9/X9</f>
        <v>1.6243823576388091E-2</v>
      </c>
      <c r="AK9" s="59">
        <f t="shared" si="7"/>
        <v>1.6243823576388091E-2</v>
      </c>
      <c r="AL9" s="68">
        <f t="shared" ref="AL9:AM33" si="8">AG9/Z9</f>
        <v>4.6410924503965979E-2</v>
      </c>
      <c r="AM9" s="69">
        <f t="shared" si="8"/>
        <v>4.6410924503965979E-2</v>
      </c>
      <c r="AN9" s="44"/>
      <c r="AO9">
        <v>0</v>
      </c>
      <c r="AP9" s="9">
        <f t="shared" ref="AP9:AQ33" si="9">X9</f>
        <v>115.61860438671179</v>
      </c>
      <c r="AQ9" s="10">
        <f t="shared" si="9"/>
        <v>115.61860438671179</v>
      </c>
      <c r="AS9" s="60">
        <f t="shared" ref="AS9:AT33" si="10">Z9-AG9</f>
        <v>38.588423323543168</v>
      </c>
      <c r="AT9" s="61">
        <f t="shared" si="10"/>
        <v>38.588423323543168</v>
      </c>
      <c r="AV9" s="60">
        <f t="shared" ref="AV9:AW33" si="11">AG9</f>
        <v>1.8780882118059568</v>
      </c>
      <c r="AW9" s="61">
        <f t="shared" si="11"/>
        <v>1.8780882118059568</v>
      </c>
    </row>
    <row r="10" spans="1:49">
      <c r="A10" s="26" t="s">
        <v>25</v>
      </c>
      <c r="B10" s="30">
        <f>W36</f>
        <v>0.62601401436518034</v>
      </c>
      <c r="D10">
        <v>1</v>
      </c>
      <c r="E10" s="82">
        <v>0.2</v>
      </c>
      <c r="F10" s="58" t="str">
        <f t="shared" si="0"/>
        <v>OK</v>
      </c>
      <c r="G10" s="82">
        <v>0.02</v>
      </c>
      <c r="H10" s="58" t="str">
        <f t="shared" si="1"/>
        <v>OK</v>
      </c>
      <c r="I10" s="85">
        <v>0</v>
      </c>
      <c r="K10" s="82">
        <v>1</v>
      </c>
      <c r="L10" s="88">
        <v>1</v>
      </c>
      <c r="N10" s="47">
        <f t="shared" ref="N10:N33" si="12">N9*(1-E9)</f>
        <v>0.65</v>
      </c>
      <c r="O10" s="56">
        <f t="shared" si="2"/>
        <v>0.15349548264663473</v>
      </c>
      <c r="P10" s="45">
        <f t="shared" ref="P10:P33" si="13">N10/(N$35-1)</f>
        <v>0.20094895460800852</v>
      </c>
      <c r="R10" s="47">
        <f t="shared" ref="R10:R33" si="14">R9*(1-G9)</f>
        <v>0.65</v>
      </c>
      <c r="S10" s="56">
        <f t="shared" si="3"/>
        <v>0.10133331645773291</v>
      </c>
      <c r="T10" s="45">
        <f t="shared" ref="T10:T33" si="15">R10/(R$35-1)</f>
        <v>0.12004857898839831</v>
      </c>
      <c r="V10" s="47">
        <f t="shared" ref="V10:V33" si="16">N10*($B$2*2)/($N$35*($B$2*2)+$R$35*((1-$B$2)*2)-2)</f>
        <v>7.5152092851362665E-2</v>
      </c>
      <c r="W10" s="59">
        <f t="shared" ref="W10:W33" si="17">R10*(1-$B$2)*2/($N$35*($B$2*2)+$R$35*((1-$B$2)*2)-2)</f>
        <v>7.5152092851362665E-2</v>
      </c>
      <c r="X10" s="60">
        <f t="shared" si="4"/>
        <v>75.152092851362667</v>
      </c>
      <c r="Y10" s="61">
        <f t="shared" si="4"/>
        <v>75.152092851362667</v>
      </c>
      <c r="Z10" s="60">
        <f>X10-X11</f>
        <v>15.030418570272531</v>
      </c>
      <c r="AA10" s="61">
        <f>Y10-Y11</f>
        <v>1.5030418570272559</v>
      </c>
      <c r="AB10" s="3"/>
      <c r="AC10" s="51"/>
      <c r="AD10" s="3"/>
      <c r="AE10" s="68">
        <f t="shared" si="5"/>
        <v>7.5152092851362665E-2</v>
      </c>
      <c r="AF10" s="69">
        <f t="shared" si="5"/>
        <v>7.5152092851362665E-2</v>
      </c>
      <c r="AG10" s="60">
        <f t="shared" si="6"/>
        <v>1.2207573376738718</v>
      </c>
      <c r="AH10" s="61">
        <f t="shared" si="6"/>
        <v>1.2207573376738718</v>
      </c>
      <c r="AI10" s="26"/>
      <c r="AJ10" s="47">
        <f t="shared" si="7"/>
        <v>1.6243823576388091E-2</v>
      </c>
      <c r="AK10" s="59">
        <f t="shared" si="7"/>
        <v>1.6243823576388091E-2</v>
      </c>
      <c r="AL10" s="68">
        <f t="shared" si="8"/>
        <v>8.1219117881940472E-2</v>
      </c>
      <c r="AM10" s="69">
        <f t="shared" si="8"/>
        <v>0.81219117881940317</v>
      </c>
      <c r="AN10" s="44"/>
      <c r="AO10">
        <v>1</v>
      </c>
      <c r="AP10" s="60">
        <f t="shared" si="9"/>
        <v>75.152092851362667</v>
      </c>
      <c r="AQ10" s="61">
        <f t="shared" si="9"/>
        <v>75.152092851362667</v>
      </c>
      <c r="AS10" s="60">
        <f t="shared" si="10"/>
        <v>13.809661232598659</v>
      </c>
      <c r="AT10" s="61">
        <f t="shared" si="10"/>
        <v>0.28228451935338406</v>
      </c>
      <c r="AV10" s="60">
        <f t="shared" si="11"/>
        <v>1.2207573376738718</v>
      </c>
      <c r="AW10" s="61">
        <f t="shared" si="11"/>
        <v>1.2207573376738718</v>
      </c>
    </row>
    <row r="11" spans="1:49">
      <c r="A11" s="26" t="s">
        <v>21</v>
      </c>
      <c r="B11" s="25">
        <f>AP9+AQ9</f>
        <v>231.23720877342359</v>
      </c>
      <c r="D11">
        <v>2</v>
      </c>
      <c r="E11" s="82">
        <v>0.2</v>
      </c>
      <c r="F11" s="58" t="str">
        <f t="shared" si="0"/>
        <v>OK</v>
      </c>
      <c r="G11" s="82">
        <v>0.02</v>
      </c>
      <c r="H11" s="58" t="str">
        <f t="shared" si="1"/>
        <v>OK</v>
      </c>
      <c r="I11" s="85">
        <v>0.56999999999999995</v>
      </c>
      <c r="K11" s="82">
        <v>1</v>
      </c>
      <c r="L11" s="88">
        <v>1</v>
      </c>
      <c r="N11" s="47">
        <f t="shared" si="12"/>
        <v>0.52</v>
      </c>
      <c r="O11" s="56">
        <f t="shared" si="2"/>
        <v>0.12279638611730778</v>
      </c>
      <c r="P11" s="45">
        <f t="shared" si="13"/>
        <v>0.1607591636864068</v>
      </c>
      <c r="R11" s="49">
        <f t="shared" si="14"/>
        <v>0.63700000000000001</v>
      </c>
      <c r="S11" s="56">
        <f t="shared" si="3"/>
        <v>9.9306650128578242E-2</v>
      </c>
      <c r="T11" s="45">
        <f t="shared" si="15"/>
        <v>0.11764760740863034</v>
      </c>
      <c r="V11" s="47">
        <f t="shared" si="16"/>
        <v>6.0121674281090137E-2</v>
      </c>
      <c r="W11" s="59">
        <f t="shared" si="17"/>
        <v>7.3649050994335413E-2</v>
      </c>
      <c r="X11" s="60">
        <f t="shared" si="4"/>
        <v>60.121674281090137</v>
      </c>
      <c r="Y11" s="61">
        <f t="shared" si="4"/>
        <v>73.649050994335411</v>
      </c>
      <c r="Z11" s="60">
        <f t="shared" ref="Z11:AA33" si="18">X11-X12</f>
        <v>12.024334856218026</v>
      </c>
      <c r="AA11" s="61">
        <f t="shared" si="18"/>
        <v>1.4729810198867028</v>
      </c>
      <c r="AB11" s="3"/>
      <c r="AC11" s="65">
        <f t="shared" ref="AC11:AC33" si="19">X11*I11</f>
        <v>34.269354340221376</v>
      </c>
      <c r="AD11" s="3"/>
      <c r="AE11" s="68">
        <f t="shared" si="5"/>
        <v>6.0121674281090137E-2</v>
      </c>
      <c r="AF11" s="69">
        <f t="shared" si="5"/>
        <v>7.3649050994335413E-2</v>
      </c>
      <c r="AG11" s="60">
        <f t="shared" si="6"/>
        <v>0.97660587013909739</v>
      </c>
      <c r="AH11" s="61">
        <f t="shared" si="6"/>
        <v>1.1963421909203944</v>
      </c>
      <c r="AI11" s="26"/>
      <c r="AJ11" s="47">
        <f t="shared" si="7"/>
        <v>1.6243823576388088E-2</v>
      </c>
      <c r="AK11" s="59">
        <f t="shared" si="7"/>
        <v>1.6243823576388091E-2</v>
      </c>
      <c r="AL11" s="68">
        <f t="shared" si="8"/>
        <v>8.1219117881940459E-2</v>
      </c>
      <c r="AM11" s="69">
        <f t="shared" si="8"/>
        <v>0.81219117881940761</v>
      </c>
      <c r="AN11" s="44"/>
      <c r="AO11">
        <v>2</v>
      </c>
      <c r="AP11" s="60">
        <f t="shared" si="9"/>
        <v>60.121674281090137</v>
      </c>
      <c r="AQ11" s="61">
        <f t="shared" si="9"/>
        <v>73.649050994335411</v>
      </c>
      <c r="AS11" s="60">
        <f t="shared" si="10"/>
        <v>11.047728986078928</v>
      </c>
      <c r="AT11" s="61">
        <f t="shared" si="10"/>
        <v>0.27663882896630843</v>
      </c>
      <c r="AV11" s="60">
        <f t="shared" si="11"/>
        <v>0.97660587013909739</v>
      </c>
      <c r="AW11" s="61">
        <f t="shared" si="11"/>
        <v>1.1963421909203944</v>
      </c>
    </row>
    <row r="12" spans="1:49">
      <c r="A12" s="26" t="s">
        <v>42</v>
      </c>
      <c r="B12" s="25">
        <f>B13+B14</f>
        <v>231.23720877342356</v>
      </c>
      <c r="D12">
        <v>3</v>
      </c>
      <c r="E12" s="82">
        <v>0.2</v>
      </c>
      <c r="F12" s="58" t="str">
        <f t="shared" si="0"/>
        <v>OK</v>
      </c>
      <c r="G12" s="82">
        <v>0.02</v>
      </c>
      <c r="H12" s="58" t="str">
        <f t="shared" si="1"/>
        <v>OK</v>
      </c>
      <c r="I12" s="85">
        <v>0.82</v>
      </c>
      <c r="K12" s="82">
        <v>1</v>
      </c>
      <c r="L12" s="88">
        <v>1</v>
      </c>
      <c r="N12" s="47">
        <f t="shared" si="12"/>
        <v>0.41600000000000004</v>
      </c>
      <c r="O12" s="56">
        <f t="shared" si="2"/>
        <v>9.8237108893846237E-2</v>
      </c>
      <c r="P12" s="45">
        <f t="shared" si="13"/>
        <v>0.12860733094912546</v>
      </c>
      <c r="R12" s="47">
        <f t="shared" si="14"/>
        <v>0.62426000000000004</v>
      </c>
      <c r="S12" s="56">
        <f t="shared" si="3"/>
        <v>9.7320517126006686E-2</v>
      </c>
      <c r="T12" s="45">
        <f t="shared" si="15"/>
        <v>0.11529465526045773</v>
      </c>
      <c r="V12" s="47">
        <f t="shared" si="16"/>
        <v>4.8097339424872113E-2</v>
      </c>
      <c r="W12" s="59">
        <f t="shared" si="17"/>
        <v>7.2176069974448712E-2</v>
      </c>
      <c r="X12" s="60">
        <f t="shared" si="4"/>
        <v>48.097339424872111</v>
      </c>
      <c r="Y12" s="61">
        <f t="shared" si="4"/>
        <v>72.176069974448708</v>
      </c>
      <c r="Z12" s="60">
        <f t="shared" si="18"/>
        <v>9.6194678849744193</v>
      </c>
      <c r="AA12" s="61">
        <f t="shared" si="18"/>
        <v>1.4435213994889722</v>
      </c>
      <c r="AB12" s="3"/>
      <c r="AC12" s="65">
        <f t="shared" si="19"/>
        <v>39.439818328395127</v>
      </c>
      <c r="AD12" s="3"/>
      <c r="AE12" s="68">
        <f t="shared" si="5"/>
        <v>4.8097339424872113E-2</v>
      </c>
      <c r="AF12" s="69">
        <f t="shared" si="5"/>
        <v>7.2176069974448712E-2</v>
      </c>
      <c r="AG12" s="60">
        <f t="shared" si="6"/>
        <v>0.78128469611127804</v>
      </c>
      <c r="AH12" s="61">
        <f t="shared" si="6"/>
        <v>1.1724153471019867</v>
      </c>
      <c r="AI12" s="26"/>
      <c r="AJ12" s="47">
        <f t="shared" si="7"/>
        <v>1.6243823576388091E-2</v>
      </c>
      <c r="AK12" s="59">
        <f t="shared" si="7"/>
        <v>1.6243823576388094E-2</v>
      </c>
      <c r="AL12" s="68">
        <f t="shared" si="8"/>
        <v>8.1219117881940486E-2</v>
      </c>
      <c r="AM12" s="69">
        <f t="shared" si="8"/>
        <v>0.81219117881940583</v>
      </c>
      <c r="AN12" s="44"/>
      <c r="AO12">
        <v>3</v>
      </c>
      <c r="AP12" s="60">
        <f t="shared" si="9"/>
        <v>48.097339424872111</v>
      </c>
      <c r="AQ12" s="61">
        <f t="shared" si="9"/>
        <v>72.176069974448708</v>
      </c>
      <c r="AS12" s="60">
        <f t="shared" si="10"/>
        <v>8.838183188863141</v>
      </c>
      <c r="AT12" s="61">
        <f t="shared" si="10"/>
        <v>0.27110605238698549</v>
      </c>
      <c r="AV12" s="60">
        <f t="shared" si="11"/>
        <v>0.78128469611127804</v>
      </c>
      <c r="AW12" s="61">
        <f t="shared" si="11"/>
        <v>1.1724153471019867</v>
      </c>
    </row>
    <row r="13" spans="1:49">
      <c r="A13" s="26" t="s">
        <v>36</v>
      </c>
      <c r="B13" s="26">
        <f>B3*B4</f>
        <v>20</v>
      </c>
      <c r="D13">
        <v>4</v>
      </c>
      <c r="E13" s="82">
        <v>0.2</v>
      </c>
      <c r="F13" s="58" t="str">
        <f t="shared" si="0"/>
        <v>OK</v>
      </c>
      <c r="G13" s="82">
        <v>0.02</v>
      </c>
      <c r="H13" s="58" t="str">
        <f t="shared" si="1"/>
        <v>OK</v>
      </c>
      <c r="I13" s="85">
        <v>0.82</v>
      </c>
      <c r="K13" s="82">
        <v>1</v>
      </c>
      <c r="L13" s="88">
        <v>1</v>
      </c>
      <c r="N13" s="47">
        <f t="shared" si="12"/>
        <v>0.33280000000000004</v>
      </c>
      <c r="O13" s="56">
        <f t="shared" si="2"/>
        <v>7.8589687115076981E-2</v>
      </c>
      <c r="P13" s="45">
        <f t="shared" si="13"/>
        <v>0.10288586475930037</v>
      </c>
      <c r="R13" s="47">
        <f t="shared" si="14"/>
        <v>0.61177480000000006</v>
      </c>
      <c r="S13" s="56">
        <f t="shared" si="3"/>
        <v>9.5374106783486554E-2</v>
      </c>
      <c r="T13" s="45">
        <f t="shared" si="15"/>
        <v>0.11298876215524858</v>
      </c>
      <c r="V13" s="47">
        <f t="shared" si="16"/>
        <v>3.8477871539897693E-2</v>
      </c>
      <c r="W13" s="59">
        <f t="shared" si="17"/>
        <v>7.0732548574959739E-2</v>
      </c>
      <c r="X13" s="60">
        <f t="shared" si="4"/>
        <v>38.477871539897691</v>
      </c>
      <c r="Y13" s="61">
        <f t="shared" si="4"/>
        <v>70.732548574959736</v>
      </c>
      <c r="Z13" s="60">
        <f t="shared" si="18"/>
        <v>7.6955743079795411</v>
      </c>
      <c r="AA13" s="61">
        <f t="shared" si="18"/>
        <v>1.4146509714991851</v>
      </c>
      <c r="AB13" s="3"/>
      <c r="AC13" s="65">
        <f t="shared" si="19"/>
        <v>31.551854662716107</v>
      </c>
      <c r="AD13" s="3"/>
      <c r="AE13" s="47">
        <f t="shared" si="5"/>
        <v>3.8477871539897693E-2</v>
      </c>
      <c r="AF13" s="59">
        <f t="shared" si="5"/>
        <v>7.0732548574959739E-2</v>
      </c>
      <c r="AG13" s="60">
        <f t="shared" si="6"/>
        <v>0.62502775688902257</v>
      </c>
      <c r="AH13" s="61">
        <f t="shared" si="6"/>
        <v>1.1489670401599468</v>
      </c>
      <c r="AI13" s="26"/>
      <c r="AJ13" s="47">
        <f t="shared" si="7"/>
        <v>1.6243823576388094E-2</v>
      </c>
      <c r="AK13" s="59">
        <f t="shared" si="7"/>
        <v>1.6243823576388091E-2</v>
      </c>
      <c r="AL13" s="68">
        <f t="shared" si="8"/>
        <v>8.1219117881940445E-2</v>
      </c>
      <c r="AM13" s="69">
        <f t="shared" si="8"/>
        <v>0.81219117881941005</v>
      </c>
      <c r="AN13" s="44"/>
      <c r="AO13">
        <v>4</v>
      </c>
      <c r="AP13" s="60">
        <f t="shared" si="9"/>
        <v>38.477871539897691</v>
      </c>
      <c r="AQ13" s="61">
        <f t="shared" si="9"/>
        <v>70.732548574959736</v>
      </c>
      <c r="AS13" s="60">
        <f t="shared" si="10"/>
        <v>7.0705465510905183</v>
      </c>
      <c r="AT13" s="61">
        <f t="shared" si="10"/>
        <v>0.26568393133923829</v>
      </c>
      <c r="AV13" s="60">
        <f t="shared" si="11"/>
        <v>0.62502775688902257</v>
      </c>
      <c r="AW13" s="61">
        <f t="shared" si="11"/>
        <v>1.1489670401599468</v>
      </c>
    </row>
    <row r="14" spans="1:49">
      <c r="A14" s="26" t="s">
        <v>23</v>
      </c>
      <c r="B14" s="27">
        <f>AT36</f>
        <v>211.23720877342356</v>
      </c>
      <c r="D14">
        <v>5</v>
      </c>
      <c r="E14" s="82">
        <v>0.2</v>
      </c>
      <c r="F14" s="58" t="str">
        <f t="shared" si="0"/>
        <v>OK</v>
      </c>
      <c r="G14" s="82">
        <v>0.02</v>
      </c>
      <c r="H14" s="58" t="str">
        <f t="shared" si="1"/>
        <v>OK</v>
      </c>
      <c r="I14" s="85">
        <v>0.82</v>
      </c>
      <c r="K14" s="82">
        <v>1</v>
      </c>
      <c r="L14" s="88">
        <v>1</v>
      </c>
      <c r="N14" s="47">
        <f t="shared" si="12"/>
        <v>0.26624000000000003</v>
      </c>
      <c r="O14" s="56">
        <f t="shared" si="2"/>
        <v>6.2871749692061593E-2</v>
      </c>
      <c r="P14" s="45">
        <f t="shared" si="13"/>
        <v>8.2308691807440298E-2</v>
      </c>
      <c r="R14" s="47">
        <f t="shared" si="14"/>
        <v>0.59953930400000011</v>
      </c>
      <c r="S14" s="56">
        <f t="shared" si="3"/>
        <v>9.346662464781684E-2</v>
      </c>
      <c r="T14" s="45">
        <f t="shared" si="15"/>
        <v>0.11072898691214363</v>
      </c>
      <c r="V14" s="47">
        <f t="shared" si="16"/>
        <v>3.0782297231918151E-2</v>
      </c>
      <c r="W14" s="59">
        <f t="shared" si="17"/>
        <v>6.9317897603460549E-2</v>
      </c>
      <c r="X14" s="60">
        <f t="shared" si="4"/>
        <v>30.78229723191815</v>
      </c>
      <c r="Y14" s="61">
        <f t="shared" si="4"/>
        <v>69.317897603460551</v>
      </c>
      <c r="Z14" s="60">
        <f t="shared" si="18"/>
        <v>6.1564594463836251</v>
      </c>
      <c r="AA14" s="61">
        <f t="shared" si="18"/>
        <v>1.3863579520692184</v>
      </c>
      <c r="AB14" s="3"/>
      <c r="AC14" s="65">
        <f t="shared" si="19"/>
        <v>25.241483730172881</v>
      </c>
      <c r="AD14" s="3"/>
      <c r="AE14" s="47">
        <f t="shared" si="5"/>
        <v>3.0782297231918151E-2</v>
      </c>
      <c r="AF14" s="59">
        <f t="shared" si="5"/>
        <v>6.9317897603460549E-2</v>
      </c>
      <c r="AG14" s="60">
        <f t="shared" si="6"/>
        <v>0.5000222055112179</v>
      </c>
      <c r="AH14" s="61">
        <f t="shared" si="6"/>
        <v>1.1259876993567479</v>
      </c>
      <c r="AI14" s="26"/>
      <c r="AJ14" s="47">
        <f t="shared" si="7"/>
        <v>1.6243823576388091E-2</v>
      </c>
      <c r="AK14" s="59">
        <f t="shared" si="7"/>
        <v>1.6243823576388088E-2</v>
      </c>
      <c r="AL14" s="68">
        <f t="shared" si="8"/>
        <v>8.1219117881940514E-2</v>
      </c>
      <c r="AM14" s="69">
        <f t="shared" si="8"/>
        <v>0.81219117881940017</v>
      </c>
      <c r="AN14" s="44"/>
      <c r="AO14">
        <v>5</v>
      </c>
      <c r="AP14" s="60">
        <f t="shared" si="9"/>
        <v>30.78229723191815</v>
      </c>
      <c r="AQ14" s="61">
        <f t="shared" si="9"/>
        <v>69.317897603460551</v>
      </c>
      <c r="AS14" s="60">
        <f t="shared" si="10"/>
        <v>5.6564372408724068</v>
      </c>
      <c r="AT14" s="61">
        <f t="shared" si="10"/>
        <v>0.2603702527124705</v>
      </c>
      <c r="AV14" s="60">
        <f t="shared" si="11"/>
        <v>0.5000222055112179</v>
      </c>
      <c r="AW14" s="61">
        <f t="shared" si="11"/>
        <v>1.1259876993567479</v>
      </c>
    </row>
    <row r="15" spans="1:49">
      <c r="A15" s="26" t="s">
        <v>24</v>
      </c>
      <c r="B15" s="25">
        <f>Y40</f>
        <v>1231.2372087734234</v>
      </c>
      <c r="D15">
        <v>6</v>
      </c>
      <c r="E15" s="82">
        <v>0.2</v>
      </c>
      <c r="F15" s="58" t="str">
        <f t="shared" si="0"/>
        <v>OK</v>
      </c>
      <c r="G15" s="82">
        <v>0.02</v>
      </c>
      <c r="H15" s="58" t="str">
        <f t="shared" si="1"/>
        <v>OK</v>
      </c>
      <c r="I15" s="85">
        <v>0.82</v>
      </c>
      <c r="K15" s="82">
        <v>1</v>
      </c>
      <c r="L15" s="88">
        <v>1</v>
      </c>
      <c r="N15" s="47">
        <f t="shared" si="12"/>
        <v>0.21299200000000004</v>
      </c>
      <c r="O15" s="56">
        <f t="shared" si="2"/>
        <v>5.0297399753649275E-2</v>
      </c>
      <c r="P15" s="45">
        <f t="shared" si="13"/>
        <v>6.5846953445952233E-2</v>
      </c>
      <c r="R15" s="47">
        <f t="shared" si="14"/>
        <v>0.58754851792000007</v>
      </c>
      <c r="S15" s="56">
        <f t="shared" si="3"/>
        <v>9.1597292154860496E-2</v>
      </c>
      <c r="T15" s="45">
        <f t="shared" si="15"/>
        <v>0.10851440717390075</v>
      </c>
      <c r="V15" s="47">
        <f t="shared" si="16"/>
        <v>2.4625837785534524E-2</v>
      </c>
      <c r="W15" s="59">
        <f t="shared" si="17"/>
        <v>6.7931539651391329E-2</v>
      </c>
      <c r="X15" s="60">
        <f t="shared" si="4"/>
        <v>24.625837785534525</v>
      </c>
      <c r="Y15" s="61">
        <f t="shared" si="4"/>
        <v>67.931539651391333</v>
      </c>
      <c r="Z15" s="60">
        <f t="shared" si="18"/>
        <v>4.9251675571069029</v>
      </c>
      <c r="AA15" s="61">
        <f t="shared" si="18"/>
        <v>1.3586307930278281</v>
      </c>
      <c r="AB15" s="3"/>
      <c r="AC15" s="65">
        <f t="shared" si="19"/>
        <v>20.193186984138311</v>
      </c>
      <c r="AD15" s="3"/>
      <c r="AE15" s="47">
        <f t="shared" si="5"/>
        <v>2.4625837785534524E-2</v>
      </c>
      <c r="AF15" s="59">
        <f t="shared" si="5"/>
        <v>6.7931539651391329E-2</v>
      </c>
      <c r="AG15" s="60">
        <f t="shared" si="6"/>
        <v>0.40001776440897441</v>
      </c>
      <c r="AH15" s="61">
        <f t="shared" si="6"/>
        <v>1.103467945369613</v>
      </c>
      <c r="AI15" s="26"/>
      <c r="AJ15" s="47">
        <f t="shared" si="7"/>
        <v>1.6243823576388091E-2</v>
      </c>
      <c r="AK15" s="59">
        <f t="shared" si="7"/>
        <v>1.6243823576388091E-2</v>
      </c>
      <c r="AL15" s="68">
        <f t="shared" si="8"/>
        <v>8.1219117881940486E-2</v>
      </c>
      <c r="AM15" s="69">
        <f t="shared" si="8"/>
        <v>0.81219117881940373</v>
      </c>
      <c r="AN15" s="44"/>
      <c r="AO15">
        <v>6</v>
      </c>
      <c r="AP15" s="60">
        <f t="shared" si="9"/>
        <v>24.625837785534525</v>
      </c>
      <c r="AQ15" s="61">
        <f t="shared" si="9"/>
        <v>67.931539651391333</v>
      </c>
      <c r="AS15" s="60">
        <f t="shared" si="10"/>
        <v>4.5251497926979285</v>
      </c>
      <c r="AT15" s="61">
        <f t="shared" si="10"/>
        <v>0.25516284765821506</v>
      </c>
      <c r="AV15" s="60">
        <f t="shared" si="11"/>
        <v>0.40001776440897441</v>
      </c>
      <c r="AW15" s="61">
        <f t="shared" si="11"/>
        <v>1.103467945369613</v>
      </c>
    </row>
    <row r="16" spans="1:49">
      <c r="A16" s="26" t="s">
        <v>17</v>
      </c>
      <c r="B16" s="28">
        <f>SUM(AQ18:AQ33)/(SUM(AQ18:AQ33)+SUM(AP10:AP33))</f>
        <v>0.14853489934548875</v>
      </c>
      <c r="D16">
        <v>7</v>
      </c>
      <c r="E16" s="82">
        <v>0.2</v>
      </c>
      <c r="F16" s="58" t="str">
        <f t="shared" si="0"/>
        <v>OK</v>
      </c>
      <c r="G16" s="82">
        <v>0.02</v>
      </c>
      <c r="H16" s="58" t="str">
        <f t="shared" si="1"/>
        <v>OK</v>
      </c>
      <c r="I16" s="85">
        <v>0.82</v>
      </c>
      <c r="K16" s="82">
        <v>1</v>
      </c>
      <c r="L16" s="88">
        <v>1</v>
      </c>
      <c r="N16" s="47">
        <f t="shared" si="12"/>
        <v>0.17039360000000003</v>
      </c>
      <c r="O16" s="56">
        <f t="shared" si="2"/>
        <v>4.0237919802919422E-2</v>
      </c>
      <c r="P16" s="45">
        <f t="shared" si="13"/>
        <v>5.2677562756761789E-2</v>
      </c>
      <c r="R16" s="47">
        <f t="shared" si="14"/>
        <v>0.57579754756160006</v>
      </c>
      <c r="S16" s="56">
        <f t="shared" si="3"/>
        <v>8.9765346311763278E-2</v>
      </c>
      <c r="T16" s="45">
        <f t="shared" si="15"/>
        <v>0.10634411903042273</v>
      </c>
      <c r="V16" s="47">
        <f t="shared" si="16"/>
        <v>1.9700670228427621E-2</v>
      </c>
      <c r="W16" s="59">
        <f t="shared" si="17"/>
        <v>6.6572908858363505E-2</v>
      </c>
      <c r="X16" s="60">
        <f t="shared" si="4"/>
        <v>19.700670228427622</v>
      </c>
      <c r="Y16" s="61">
        <f t="shared" si="4"/>
        <v>66.572908858363505</v>
      </c>
      <c r="Z16" s="60">
        <f t="shared" si="18"/>
        <v>3.9401340456855287</v>
      </c>
      <c r="AA16" s="61">
        <f t="shared" si="18"/>
        <v>1.3314581771672778</v>
      </c>
      <c r="AB16" s="3"/>
      <c r="AC16" s="65">
        <f t="shared" si="19"/>
        <v>16.154549587310651</v>
      </c>
      <c r="AD16" s="3"/>
      <c r="AE16" s="47">
        <f t="shared" si="5"/>
        <v>1.9700670228427621E-2</v>
      </c>
      <c r="AF16" s="59">
        <f t="shared" si="5"/>
        <v>6.6572908858363505E-2</v>
      </c>
      <c r="AG16" s="60">
        <f t="shared" si="6"/>
        <v>0.32001421152717952</v>
      </c>
      <c r="AH16" s="61">
        <f t="shared" si="6"/>
        <v>1.0813985864622206</v>
      </c>
      <c r="AI16" s="26"/>
      <c r="AJ16" s="47">
        <f t="shared" si="7"/>
        <v>1.6243823576388088E-2</v>
      </c>
      <c r="AK16" s="59">
        <f t="shared" si="7"/>
        <v>1.6243823576388091E-2</v>
      </c>
      <c r="AL16" s="68">
        <f t="shared" si="8"/>
        <v>8.1219117881940348E-2</v>
      </c>
      <c r="AM16" s="69">
        <f t="shared" si="8"/>
        <v>0.81219117881939984</v>
      </c>
      <c r="AN16" s="44"/>
      <c r="AO16">
        <v>7</v>
      </c>
      <c r="AP16" s="60">
        <f t="shared" si="9"/>
        <v>19.700670228427622</v>
      </c>
      <c r="AQ16" s="61">
        <f t="shared" si="9"/>
        <v>66.572908858363505</v>
      </c>
      <c r="AS16" s="60">
        <f t="shared" si="10"/>
        <v>3.6201198341583494</v>
      </c>
      <c r="AT16" s="61">
        <f t="shared" si="10"/>
        <v>0.25005959070505712</v>
      </c>
      <c r="AV16" s="60">
        <f t="shared" si="11"/>
        <v>0.32001421152717952</v>
      </c>
      <c r="AW16" s="61">
        <f t="shared" si="11"/>
        <v>1.0813985864622206</v>
      </c>
    </row>
    <row r="17" spans="1:49">
      <c r="A17" s="26" t="s">
        <v>18</v>
      </c>
      <c r="B17" s="16">
        <f>SUM(X10:X33)/SUM(Y17:Y33)</f>
        <v>2.8661903976562897</v>
      </c>
      <c r="D17">
        <v>8</v>
      </c>
      <c r="E17" s="82">
        <v>0.2</v>
      </c>
      <c r="F17" s="58" t="str">
        <f t="shared" si="0"/>
        <v>OK</v>
      </c>
      <c r="G17" s="82">
        <v>0.5</v>
      </c>
      <c r="H17" s="58" t="str">
        <f t="shared" si="1"/>
        <v>OK</v>
      </c>
      <c r="I17" s="85">
        <v>0.82</v>
      </c>
      <c r="K17" s="82">
        <v>1</v>
      </c>
      <c r="L17" s="88">
        <v>1</v>
      </c>
      <c r="N17" s="47">
        <f t="shared" si="12"/>
        <v>0.13631488000000003</v>
      </c>
      <c r="O17" s="56">
        <f t="shared" si="2"/>
        <v>3.2190335842335535E-2</v>
      </c>
      <c r="P17" s="45">
        <f t="shared" si="13"/>
        <v>4.2142050205409433E-2</v>
      </c>
      <c r="R17" s="47">
        <f t="shared" si="14"/>
        <v>0.56428159661036803</v>
      </c>
      <c r="S17" s="56">
        <f t="shared" si="3"/>
        <v>8.7970039385528012E-2</v>
      </c>
      <c r="T17" s="45">
        <f t="shared" si="15"/>
        <v>0.10421723664981428</v>
      </c>
      <c r="V17" s="47">
        <f t="shared" si="16"/>
        <v>1.5760536182742094E-2</v>
      </c>
      <c r="W17" s="59">
        <f t="shared" si="17"/>
        <v>6.5241450681196231E-2</v>
      </c>
      <c r="X17" s="60">
        <f t="shared" si="4"/>
        <v>15.760536182742094</v>
      </c>
      <c r="Y17" s="61">
        <f t="shared" si="4"/>
        <v>65.241450681196227</v>
      </c>
      <c r="Z17" s="60">
        <f t="shared" si="18"/>
        <v>3.1521072365484173</v>
      </c>
      <c r="AA17" s="61">
        <f t="shared" si="18"/>
        <v>32.620725340598113</v>
      </c>
      <c r="AB17" s="3"/>
      <c r="AC17" s="65">
        <f t="shared" si="19"/>
        <v>12.923639669848516</v>
      </c>
      <c r="AD17" s="3"/>
      <c r="AE17" s="47">
        <f t="shared" si="5"/>
        <v>1.5760536182742094E-2</v>
      </c>
      <c r="AF17" s="59">
        <f t="shared" si="5"/>
        <v>6.5241450681196231E-2</v>
      </c>
      <c r="AG17" s="60">
        <f t="shared" si="6"/>
        <v>0.25601136922174356</v>
      </c>
      <c r="AH17" s="61">
        <f t="shared" si="6"/>
        <v>1.0597706147329762</v>
      </c>
      <c r="AI17" s="26"/>
      <c r="AJ17" s="47">
        <f t="shared" si="7"/>
        <v>1.6243823576388088E-2</v>
      </c>
      <c r="AK17" s="59">
        <f t="shared" si="7"/>
        <v>1.6243823576388091E-2</v>
      </c>
      <c r="AL17" s="68">
        <f t="shared" si="8"/>
        <v>8.1219117881940486E-2</v>
      </c>
      <c r="AM17" s="69">
        <f t="shared" si="8"/>
        <v>3.2487647152776182E-2</v>
      </c>
      <c r="AN17" s="44"/>
      <c r="AO17">
        <v>8</v>
      </c>
      <c r="AP17" s="60">
        <f t="shared" si="9"/>
        <v>15.760536182742094</v>
      </c>
      <c r="AQ17" s="61">
        <f t="shared" si="9"/>
        <v>65.241450681196227</v>
      </c>
      <c r="AS17" s="60">
        <f t="shared" si="10"/>
        <v>2.8960958673266739</v>
      </c>
      <c r="AT17" s="61">
        <f t="shared" si="10"/>
        <v>31.560954725865138</v>
      </c>
      <c r="AV17" s="60">
        <f t="shared" si="11"/>
        <v>0.25601136922174356</v>
      </c>
      <c r="AW17" s="61">
        <f t="shared" si="11"/>
        <v>1.0597706147329762</v>
      </c>
    </row>
    <row r="18" spans="1:49">
      <c r="A18" s="26" t="s">
        <v>19</v>
      </c>
      <c r="B18" s="25">
        <f>SUM(AP10:AP33)/SUM(AQ10:AQ33)</f>
        <v>0.59740832801333676</v>
      </c>
      <c r="D18">
        <v>9</v>
      </c>
      <c r="E18" s="82">
        <v>0.2</v>
      </c>
      <c r="F18" s="58" t="str">
        <f t="shared" si="0"/>
        <v>OK</v>
      </c>
      <c r="G18" s="82">
        <v>0.5</v>
      </c>
      <c r="H18" s="58" t="str">
        <f t="shared" si="1"/>
        <v>OK</v>
      </c>
      <c r="I18" s="85">
        <v>0.82</v>
      </c>
      <c r="K18" s="82">
        <v>1</v>
      </c>
      <c r="L18" s="88">
        <v>1</v>
      </c>
      <c r="N18" s="47">
        <f t="shared" si="12"/>
        <v>0.10905190400000003</v>
      </c>
      <c r="O18" s="56">
        <f t="shared" si="2"/>
        <v>2.5752268673868432E-2</v>
      </c>
      <c r="P18" s="45">
        <f t="shared" si="13"/>
        <v>3.3713640164327548E-2</v>
      </c>
      <c r="R18" s="47">
        <f t="shared" si="14"/>
        <v>0.28214079830518402</v>
      </c>
      <c r="S18" s="56">
        <f t="shared" si="3"/>
        <v>4.3985019692764006E-2</v>
      </c>
      <c r="T18" s="45">
        <f t="shared" si="15"/>
        <v>5.2108618324907138E-2</v>
      </c>
      <c r="V18" s="47">
        <f t="shared" si="16"/>
        <v>1.2608428946193677E-2</v>
      </c>
      <c r="W18" s="59">
        <f t="shared" si="17"/>
        <v>3.2620725340598115E-2</v>
      </c>
      <c r="X18" s="60">
        <f t="shared" si="4"/>
        <v>12.608428946193676</v>
      </c>
      <c r="Y18" s="61">
        <f t="shared" si="4"/>
        <v>32.620725340598113</v>
      </c>
      <c r="Z18" s="60">
        <f t="shared" si="18"/>
        <v>2.5216857892387345</v>
      </c>
      <c r="AA18" s="61">
        <f t="shared" si="18"/>
        <v>16.310362670299057</v>
      </c>
      <c r="AB18" s="3"/>
      <c r="AC18" s="65">
        <f t="shared" si="19"/>
        <v>10.338911735878813</v>
      </c>
      <c r="AD18" s="3"/>
      <c r="AE18" s="47">
        <f t="shared" si="5"/>
        <v>1.2608428946193677E-2</v>
      </c>
      <c r="AF18" s="59">
        <f t="shared" si="5"/>
        <v>3.2620725340598115E-2</v>
      </c>
      <c r="AG18" s="60">
        <f t="shared" si="6"/>
        <v>0.20480909537739489</v>
      </c>
      <c r="AH18" s="61">
        <f t="shared" si="6"/>
        <v>0.52988530736648809</v>
      </c>
      <c r="AI18" s="26"/>
      <c r="AJ18" s="47">
        <f t="shared" si="7"/>
        <v>1.6243823576388091E-2</v>
      </c>
      <c r="AK18" s="59">
        <f t="shared" si="7"/>
        <v>1.6243823576388091E-2</v>
      </c>
      <c r="AL18" s="68">
        <f t="shared" si="8"/>
        <v>8.1219117881940472E-2</v>
      </c>
      <c r="AM18" s="69">
        <f t="shared" si="8"/>
        <v>3.2487647152776182E-2</v>
      </c>
      <c r="AN18" s="44"/>
      <c r="AO18">
        <v>9</v>
      </c>
      <c r="AP18" s="60">
        <f t="shared" si="9"/>
        <v>12.608428946193676</v>
      </c>
      <c r="AQ18" s="61">
        <f t="shared" si="9"/>
        <v>32.620725340598113</v>
      </c>
      <c r="AS18" s="60">
        <f t="shared" si="10"/>
        <v>2.3168766938613397</v>
      </c>
      <c r="AT18" s="61">
        <f t="shared" si="10"/>
        <v>15.780477362932569</v>
      </c>
      <c r="AV18" s="60">
        <f t="shared" si="11"/>
        <v>0.20480909537739489</v>
      </c>
      <c r="AW18" s="61">
        <f t="shared" si="11"/>
        <v>0.52988530736648809</v>
      </c>
    </row>
    <row r="19" spans="1:49">
      <c r="A19" s="26" t="s">
        <v>22</v>
      </c>
      <c r="B19" s="25">
        <f>SUM(AP11:AP33)/SUM(AQ11:AQ33)</f>
        <v>0.54248420722607704</v>
      </c>
      <c r="D19">
        <v>10</v>
      </c>
      <c r="E19" s="82">
        <v>0.2</v>
      </c>
      <c r="F19" s="58" t="str">
        <f t="shared" si="0"/>
        <v>OK</v>
      </c>
      <c r="G19" s="82">
        <v>0.5</v>
      </c>
      <c r="H19" s="58" t="str">
        <f t="shared" si="1"/>
        <v>OK</v>
      </c>
      <c r="I19" s="85">
        <v>0.82</v>
      </c>
      <c r="K19" s="82">
        <v>1</v>
      </c>
      <c r="L19" s="88">
        <v>1</v>
      </c>
      <c r="N19" s="47">
        <f t="shared" si="12"/>
        <v>8.7241523200000032E-2</v>
      </c>
      <c r="O19" s="56">
        <f t="shared" si="2"/>
        <v>2.0601814939094746E-2</v>
      </c>
      <c r="P19" s="45">
        <f t="shared" si="13"/>
        <v>2.6970912131462042E-2</v>
      </c>
      <c r="R19" s="47">
        <f t="shared" si="14"/>
        <v>0.14107039915259201</v>
      </c>
      <c r="S19" s="56">
        <f t="shared" si="3"/>
        <v>2.1992509846382003E-2</v>
      </c>
      <c r="T19" s="45">
        <f t="shared" si="15"/>
        <v>2.6054309162453569E-2</v>
      </c>
      <c r="V19" s="47">
        <f t="shared" si="16"/>
        <v>1.0086743156954943E-2</v>
      </c>
      <c r="W19" s="59">
        <f t="shared" si="17"/>
        <v>1.6310362670299058E-2</v>
      </c>
      <c r="X19" s="60">
        <f t="shared" si="4"/>
        <v>10.086743156954942</v>
      </c>
      <c r="Y19" s="61">
        <f t="shared" si="4"/>
        <v>16.310362670299057</v>
      </c>
      <c r="Z19" s="60">
        <f t="shared" si="18"/>
        <v>2.0173486313909876</v>
      </c>
      <c r="AA19" s="61">
        <f t="shared" si="18"/>
        <v>8.1551813351495284</v>
      </c>
      <c r="AB19" s="3"/>
      <c r="AC19" s="65">
        <f t="shared" si="19"/>
        <v>8.2711293887030521</v>
      </c>
      <c r="AD19" s="3"/>
      <c r="AE19" s="47">
        <f t="shared" si="5"/>
        <v>1.0086743156954943E-2</v>
      </c>
      <c r="AF19" s="59">
        <f t="shared" si="5"/>
        <v>1.6310362670299058E-2</v>
      </c>
      <c r="AG19" s="60">
        <f t="shared" si="6"/>
        <v>0.16384727630191595</v>
      </c>
      <c r="AH19" s="61">
        <f t="shared" si="6"/>
        <v>0.26494265368324404</v>
      </c>
      <c r="AI19" s="26"/>
      <c r="AJ19" s="47">
        <f t="shared" si="7"/>
        <v>1.6243823576388094E-2</v>
      </c>
      <c r="AK19" s="59">
        <f t="shared" si="7"/>
        <v>1.6243823576388091E-2</v>
      </c>
      <c r="AL19" s="68">
        <f t="shared" si="8"/>
        <v>8.12191178819405E-2</v>
      </c>
      <c r="AM19" s="69">
        <f t="shared" si="8"/>
        <v>3.2487647152776182E-2</v>
      </c>
      <c r="AN19" s="44"/>
      <c r="AO19">
        <v>10</v>
      </c>
      <c r="AP19" s="60">
        <f t="shared" si="9"/>
        <v>10.086743156954942</v>
      </c>
      <c r="AQ19" s="61">
        <f t="shared" si="9"/>
        <v>16.310362670299057</v>
      </c>
      <c r="AS19" s="60">
        <f t="shared" si="10"/>
        <v>1.8535013550890718</v>
      </c>
      <c r="AT19" s="61">
        <f t="shared" si="10"/>
        <v>7.8902386814662844</v>
      </c>
      <c r="AV19" s="60">
        <f t="shared" si="11"/>
        <v>0.16384727630191595</v>
      </c>
      <c r="AW19" s="61">
        <f t="shared" si="11"/>
        <v>0.26494265368324404</v>
      </c>
    </row>
    <row r="20" spans="1:49">
      <c r="A20" s="26" t="s">
        <v>27</v>
      </c>
      <c r="B20" s="25">
        <f>SUM(AA14:AA33)</f>
        <v>69.317897603460551</v>
      </c>
      <c r="D20">
        <v>11</v>
      </c>
      <c r="E20" s="82">
        <v>0.2</v>
      </c>
      <c r="F20" s="58" t="str">
        <f t="shared" si="0"/>
        <v>OK</v>
      </c>
      <c r="G20" s="82">
        <v>0.5</v>
      </c>
      <c r="H20" s="58" t="str">
        <f t="shared" si="1"/>
        <v>OK</v>
      </c>
      <c r="I20" s="85">
        <v>0.82</v>
      </c>
      <c r="K20" s="82">
        <v>1</v>
      </c>
      <c r="L20" s="88">
        <v>1</v>
      </c>
      <c r="N20" s="47">
        <f t="shared" si="12"/>
        <v>6.9793218560000023E-2</v>
      </c>
      <c r="O20" s="56">
        <f t="shared" si="2"/>
        <v>1.6481451951275795E-2</v>
      </c>
      <c r="P20" s="45">
        <f t="shared" si="13"/>
        <v>2.1576729705169634E-2</v>
      </c>
      <c r="R20" s="47">
        <f t="shared" si="14"/>
        <v>7.0535199576296004E-2</v>
      </c>
      <c r="S20" s="56">
        <f t="shared" si="3"/>
        <v>1.0996254923191002E-2</v>
      </c>
      <c r="T20" s="45">
        <f t="shared" si="15"/>
        <v>1.3027154581226785E-2</v>
      </c>
      <c r="V20" s="47">
        <f t="shared" si="16"/>
        <v>8.069394525563954E-3</v>
      </c>
      <c r="W20" s="59">
        <f t="shared" si="17"/>
        <v>8.1551813351495289E-3</v>
      </c>
      <c r="X20" s="60">
        <f t="shared" si="4"/>
        <v>8.0693945255639541</v>
      </c>
      <c r="Y20" s="61">
        <f t="shared" si="4"/>
        <v>8.1551813351495284</v>
      </c>
      <c r="Z20" s="60">
        <f t="shared" si="18"/>
        <v>1.6138789051127906</v>
      </c>
      <c r="AA20" s="61">
        <f t="shared" si="18"/>
        <v>4.0775906675747642</v>
      </c>
      <c r="AB20" s="3"/>
      <c r="AC20" s="65">
        <f t="shared" si="19"/>
        <v>6.6169035109624419</v>
      </c>
      <c r="AD20" s="3"/>
      <c r="AE20" s="47">
        <f t="shared" si="5"/>
        <v>8.069394525563954E-3</v>
      </c>
      <c r="AF20" s="59">
        <f t="shared" si="5"/>
        <v>8.1551813351495289E-3</v>
      </c>
      <c r="AG20" s="60">
        <f t="shared" si="6"/>
        <v>0.13107782104153276</v>
      </c>
      <c r="AH20" s="61">
        <f t="shared" si="6"/>
        <v>0.13247132684162202</v>
      </c>
      <c r="AI20" s="26"/>
      <c r="AJ20" s="47">
        <f t="shared" si="7"/>
        <v>1.6243823576388091E-2</v>
      </c>
      <c r="AK20" s="59">
        <f t="shared" si="7"/>
        <v>1.6243823576388091E-2</v>
      </c>
      <c r="AL20" s="68">
        <f t="shared" si="8"/>
        <v>8.1219117881940472E-2</v>
      </c>
      <c r="AM20" s="69">
        <f t="shared" si="8"/>
        <v>3.2487647152776182E-2</v>
      </c>
      <c r="AN20" s="44"/>
      <c r="AO20">
        <v>11</v>
      </c>
      <c r="AP20" s="60">
        <f t="shared" si="9"/>
        <v>8.0693945255639541</v>
      </c>
      <c r="AQ20" s="61">
        <f t="shared" si="9"/>
        <v>8.1551813351495284</v>
      </c>
      <c r="AS20" s="60">
        <f t="shared" si="10"/>
        <v>1.4828010840712578</v>
      </c>
      <c r="AT20" s="61">
        <f t="shared" si="10"/>
        <v>3.9451193407331422</v>
      </c>
      <c r="AV20" s="60">
        <f t="shared" si="11"/>
        <v>0.13107782104153276</v>
      </c>
      <c r="AW20" s="61">
        <f t="shared" si="11"/>
        <v>0.13247132684162202</v>
      </c>
    </row>
    <row r="21" spans="1:49">
      <c r="A21" s="26" t="s">
        <v>26</v>
      </c>
      <c r="B21" s="25">
        <f>SUM(Y17:Y33)</f>
        <v>130.48190585685836</v>
      </c>
      <c r="D21">
        <v>12</v>
      </c>
      <c r="E21" s="82">
        <v>0.2</v>
      </c>
      <c r="F21" s="58" t="str">
        <f t="shared" si="0"/>
        <v>OK</v>
      </c>
      <c r="G21" s="82">
        <v>0.5</v>
      </c>
      <c r="H21" s="58" t="str">
        <f t="shared" si="1"/>
        <v>OK</v>
      </c>
      <c r="I21" s="85">
        <v>0.82</v>
      </c>
      <c r="K21" s="82">
        <v>1</v>
      </c>
      <c r="L21" s="88">
        <v>1</v>
      </c>
      <c r="N21" s="47">
        <f t="shared" si="12"/>
        <v>5.5834574848000022E-2</v>
      </c>
      <c r="O21" s="56">
        <f t="shared" si="2"/>
        <v>1.3185161561020639E-2</v>
      </c>
      <c r="P21" s="45">
        <f t="shared" si="13"/>
        <v>1.7261383764135708E-2</v>
      </c>
      <c r="R21" s="47">
        <f t="shared" si="14"/>
        <v>3.5267599788148002E-2</v>
      </c>
      <c r="S21" s="56">
        <f t="shared" si="3"/>
        <v>5.4981274615955008E-3</v>
      </c>
      <c r="T21" s="45">
        <f t="shared" si="15"/>
        <v>6.5135772906133923E-3</v>
      </c>
      <c r="V21" s="47">
        <f t="shared" si="16"/>
        <v>6.4555156204511637E-3</v>
      </c>
      <c r="W21" s="59">
        <f t="shared" si="17"/>
        <v>4.0775906675747644E-3</v>
      </c>
      <c r="X21" s="60">
        <f t="shared" si="4"/>
        <v>6.4555156204511634</v>
      </c>
      <c r="Y21" s="61">
        <f t="shared" si="4"/>
        <v>4.0775906675747642</v>
      </c>
      <c r="Z21" s="60">
        <f t="shared" si="18"/>
        <v>1.2911031240902329</v>
      </c>
      <c r="AA21" s="61">
        <f t="shared" si="18"/>
        <v>2.0387953337873821</v>
      </c>
      <c r="AB21" s="3"/>
      <c r="AC21" s="65">
        <f t="shared" si="19"/>
        <v>5.2935228087699535</v>
      </c>
      <c r="AD21" s="3"/>
      <c r="AE21" s="47">
        <f t="shared" si="5"/>
        <v>6.4555156204511637E-3</v>
      </c>
      <c r="AF21" s="59">
        <f t="shared" si="5"/>
        <v>4.0775906675747644E-3</v>
      </c>
      <c r="AG21" s="60">
        <f t="shared" si="6"/>
        <v>0.10486225683322621</v>
      </c>
      <c r="AH21" s="61">
        <f t="shared" si="6"/>
        <v>6.6235663420811011E-2</v>
      </c>
      <c r="AI21" s="26"/>
      <c r="AJ21" s="47">
        <f t="shared" si="7"/>
        <v>1.6243823576388091E-2</v>
      </c>
      <c r="AK21" s="59">
        <f t="shared" si="7"/>
        <v>1.6243823576388091E-2</v>
      </c>
      <c r="AL21" s="68">
        <f t="shared" si="8"/>
        <v>8.1219117881940445E-2</v>
      </c>
      <c r="AM21" s="69">
        <f t="shared" si="8"/>
        <v>3.2487647152776182E-2</v>
      </c>
      <c r="AN21" s="44"/>
      <c r="AO21">
        <v>12</v>
      </c>
      <c r="AP21" s="60">
        <f t="shared" si="9"/>
        <v>6.4555156204511634</v>
      </c>
      <c r="AQ21" s="61">
        <f t="shared" si="9"/>
        <v>4.0775906675747642</v>
      </c>
      <c r="AS21" s="60">
        <f t="shared" si="10"/>
        <v>1.1862408672570066</v>
      </c>
      <c r="AT21" s="61">
        <f t="shared" si="10"/>
        <v>1.9725596703665711</v>
      </c>
      <c r="AV21" s="60">
        <f t="shared" si="11"/>
        <v>0.10486225683322621</v>
      </c>
      <c r="AW21" s="61">
        <f t="shared" si="11"/>
        <v>6.6235663420811011E-2</v>
      </c>
    </row>
    <row r="22" spans="1:49">
      <c r="D22">
        <v>13</v>
      </c>
      <c r="E22" s="82">
        <v>0.2</v>
      </c>
      <c r="F22" s="58" t="str">
        <f t="shared" si="0"/>
        <v>OK</v>
      </c>
      <c r="G22" s="82">
        <v>0.5</v>
      </c>
      <c r="H22" s="58" t="str">
        <f t="shared" si="1"/>
        <v>OK</v>
      </c>
      <c r="I22" s="85">
        <v>0.82</v>
      </c>
      <c r="K22" s="82">
        <v>1</v>
      </c>
      <c r="L22" s="88">
        <v>1</v>
      </c>
      <c r="N22" s="47">
        <f t="shared" si="12"/>
        <v>4.4667659878400018E-2</v>
      </c>
      <c r="O22" s="56">
        <f t="shared" si="2"/>
        <v>1.0548129248816511E-2</v>
      </c>
      <c r="P22" s="45">
        <f t="shared" si="13"/>
        <v>1.3809107011308566E-2</v>
      </c>
      <c r="R22" s="47">
        <f t="shared" si="14"/>
        <v>1.7633799894074001E-2</v>
      </c>
      <c r="S22" s="56">
        <f t="shared" si="3"/>
        <v>2.7490637307977504E-3</v>
      </c>
      <c r="T22" s="45">
        <f t="shared" si="15"/>
        <v>3.2567886453066961E-3</v>
      </c>
      <c r="V22" s="47">
        <f t="shared" si="16"/>
        <v>5.1644124963609308E-3</v>
      </c>
      <c r="W22" s="59">
        <f t="shared" si="17"/>
        <v>2.0387953337873822E-3</v>
      </c>
      <c r="X22" s="60">
        <f t="shared" si="4"/>
        <v>5.1644124963609306</v>
      </c>
      <c r="Y22" s="61">
        <f t="shared" si="4"/>
        <v>2.0387953337873821</v>
      </c>
      <c r="Z22" s="60">
        <f t="shared" si="18"/>
        <v>1.0328824992721852</v>
      </c>
      <c r="AA22" s="61">
        <f t="shared" si="18"/>
        <v>1.019397666893691</v>
      </c>
      <c r="AB22" s="3"/>
      <c r="AC22" s="65">
        <f t="shared" si="19"/>
        <v>4.234818247015963</v>
      </c>
      <c r="AD22" s="3"/>
      <c r="AE22" s="47">
        <f t="shared" si="5"/>
        <v>5.1644124963609308E-3</v>
      </c>
      <c r="AF22" s="59">
        <f t="shared" si="5"/>
        <v>2.0387953337873822E-3</v>
      </c>
      <c r="AG22" s="60">
        <f t="shared" si="6"/>
        <v>8.3889805466580966E-2</v>
      </c>
      <c r="AH22" s="61">
        <f t="shared" si="6"/>
        <v>3.3117831710405506E-2</v>
      </c>
      <c r="AI22" s="26"/>
      <c r="AJ22" s="47">
        <f t="shared" si="7"/>
        <v>1.6243823576388091E-2</v>
      </c>
      <c r="AK22" s="59">
        <f t="shared" si="7"/>
        <v>1.6243823576388091E-2</v>
      </c>
      <c r="AL22" s="68">
        <f t="shared" si="8"/>
        <v>8.1219117881940528E-2</v>
      </c>
      <c r="AM22" s="69">
        <f t="shared" si="8"/>
        <v>3.2487647152776182E-2</v>
      </c>
      <c r="AN22" s="44"/>
      <c r="AO22">
        <v>13</v>
      </c>
      <c r="AP22" s="60">
        <f t="shared" si="9"/>
        <v>5.1644124963609306</v>
      </c>
      <c r="AQ22" s="61">
        <f t="shared" si="9"/>
        <v>2.0387953337873821</v>
      </c>
      <c r="AS22" s="60">
        <f t="shared" si="10"/>
        <v>0.94899269380560425</v>
      </c>
      <c r="AT22" s="61">
        <f t="shared" si="10"/>
        <v>0.98627983518328555</v>
      </c>
      <c r="AV22" s="60">
        <f t="shared" si="11"/>
        <v>8.3889805466580966E-2</v>
      </c>
      <c r="AW22" s="61">
        <f t="shared" si="11"/>
        <v>3.3117831710405506E-2</v>
      </c>
    </row>
    <row r="23" spans="1:49">
      <c r="D23">
        <v>14</v>
      </c>
      <c r="E23" s="82">
        <v>0.2</v>
      </c>
      <c r="F23" s="58" t="str">
        <f t="shared" si="0"/>
        <v>OK</v>
      </c>
      <c r="G23" s="82">
        <v>0.5</v>
      </c>
      <c r="H23" s="58" t="str">
        <f t="shared" si="1"/>
        <v>OK</v>
      </c>
      <c r="I23" s="85">
        <v>0.82</v>
      </c>
      <c r="K23" s="82">
        <v>1</v>
      </c>
      <c r="L23" s="88">
        <v>1</v>
      </c>
      <c r="N23" s="47">
        <f t="shared" si="12"/>
        <v>3.5734127902720014E-2</v>
      </c>
      <c r="O23" s="56">
        <f t="shared" si="2"/>
        <v>8.4385033990532089E-3</v>
      </c>
      <c r="P23" s="45">
        <f t="shared" si="13"/>
        <v>1.1047285609046853E-2</v>
      </c>
      <c r="R23" s="47">
        <f t="shared" si="14"/>
        <v>8.8168999470370005E-3</v>
      </c>
      <c r="S23" s="56">
        <f t="shared" si="3"/>
        <v>1.3745318653988752E-3</v>
      </c>
      <c r="T23" s="45">
        <f t="shared" si="15"/>
        <v>1.6283943226533481E-3</v>
      </c>
      <c r="V23" s="47">
        <f t="shared" si="16"/>
        <v>4.131529997088745E-3</v>
      </c>
      <c r="W23" s="59">
        <f t="shared" si="17"/>
        <v>1.0193976668936911E-3</v>
      </c>
      <c r="X23" s="60">
        <f t="shared" si="4"/>
        <v>4.1315299970887454</v>
      </c>
      <c r="Y23" s="61">
        <f t="shared" si="4"/>
        <v>1.019397666893691</v>
      </c>
      <c r="Z23" s="60">
        <f t="shared" si="18"/>
        <v>0.82630599941774907</v>
      </c>
      <c r="AA23" s="61">
        <f t="shared" si="18"/>
        <v>0.50969883344684552</v>
      </c>
      <c r="AB23" s="3"/>
      <c r="AC23" s="65">
        <f t="shared" si="19"/>
        <v>3.3878545976127712</v>
      </c>
      <c r="AD23" s="3"/>
      <c r="AE23" s="47">
        <f t="shared" si="5"/>
        <v>4.131529997088745E-3</v>
      </c>
      <c r="AF23" s="59">
        <f t="shared" si="5"/>
        <v>1.0193976668936911E-3</v>
      </c>
      <c r="AG23" s="60">
        <f t="shared" si="6"/>
        <v>6.711184437326477E-2</v>
      </c>
      <c r="AH23" s="61">
        <f t="shared" si="6"/>
        <v>1.6558915855202753E-2</v>
      </c>
      <c r="AI23" s="26"/>
      <c r="AJ23" s="47">
        <f t="shared" si="7"/>
        <v>1.6243823576388088E-2</v>
      </c>
      <c r="AK23" s="59">
        <f t="shared" si="7"/>
        <v>1.6243823576388091E-2</v>
      </c>
      <c r="AL23" s="68">
        <f t="shared" si="8"/>
        <v>8.1219117881940445E-2</v>
      </c>
      <c r="AM23" s="69">
        <f t="shared" si="8"/>
        <v>3.2487647152776182E-2</v>
      </c>
      <c r="AN23" s="44"/>
      <c r="AO23">
        <v>14</v>
      </c>
      <c r="AP23" s="60">
        <f t="shared" si="9"/>
        <v>4.1315299970887454</v>
      </c>
      <c r="AQ23" s="61">
        <f t="shared" si="9"/>
        <v>1.019397666893691</v>
      </c>
      <c r="AS23" s="60">
        <f t="shared" si="10"/>
        <v>0.75919415504448429</v>
      </c>
      <c r="AT23" s="61">
        <f t="shared" si="10"/>
        <v>0.49313991759164277</v>
      </c>
      <c r="AV23" s="60">
        <f t="shared" si="11"/>
        <v>6.711184437326477E-2</v>
      </c>
      <c r="AW23" s="61">
        <f t="shared" si="11"/>
        <v>1.6558915855202753E-2</v>
      </c>
    </row>
    <row r="24" spans="1:49">
      <c r="D24">
        <v>15</v>
      </c>
      <c r="E24" s="82">
        <v>0.2</v>
      </c>
      <c r="F24" s="58" t="str">
        <f t="shared" si="0"/>
        <v>OK</v>
      </c>
      <c r="G24" s="82">
        <v>0.5</v>
      </c>
      <c r="H24" s="58" t="str">
        <f t="shared" si="1"/>
        <v>OK</v>
      </c>
      <c r="I24" s="85">
        <v>0.82</v>
      </c>
      <c r="K24" s="82">
        <v>1</v>
      </c>
      <c r="L24" s="88">
        <v>1</v>
      </c>
      <c r="N24" s="47">
        <f t="shared" si="12"/>
        <v>2.8587302322176013E-2</v>
      </c>
      <c r="O24" s="56">
        <f t="shared" si="2"/>
        <v>6.7508027192425676E-3</v>
      </c>
      <c r="P24" s="45">
        <f t="shared" si="13"/>
        <v>8.837828487237482E-3</v>
      </c>
      <c r="R24" s="47">
        <f t="shared" si="14"/>
        <v>4.4084499735185002E-3</v>
      </c>
      <c r="S24" s="56">
        <f t="shared" si="3"/>
        <v>6.872659326994376E-4</v>
      </c>
      <c r="T24" s="45">
        <f t="shared" si="15"/>
        <v>8.1419716132667404E-4</v>
      </c>
      <c r="V24" s="47">
        <f t="shared" si="16"/>
        <v>3.3052239976709961E-3</v>
      </c>
      <c r="W24" s="59">
        <f t="shared" si="17"/>
        <v>5.0969883344684555E-4</v>
      </c>
      <c r="X24" s="60">
        <f t="shared" si="4"/>
        <v>3.3052239976709963</v>
      </c>
      <c r="Y24" s="61">
        <f t="shared" si="4"/>
        <v>0.50969883344684552</v>
      </c>
      <c r="Z24" s="60">
        <f t="shared" si="18"/>
        <v>0.66104479953419926</v>
      </c>
      <c r="AA24" s="61">
        <f t="shared" si="18"/>
        <v>0.25484941672342276</v>
      </c>
      <c r="AB24" s="3"/>
      <c r="AC24" s="65">
        <f t="shared" si="19"/>
        <v>2.7102836780902169</v>
      </c>
      <c r="AD24" s="3"/>
      <c r="AE24" s="47">
        <f t="shared" si="5"/>
        <v>3.3052239976709961E-3</v>
      </c>
      <c r="AF24" s="59">
        <f t="shared" si="5"/>
        <v>5.0969883344684555E-4</v>
      </c>
      <c r="AG24" s="60">
        <f t="shared" si="6"/>
        <v>5.3689475498611826E-2</v>
      </c>
      <c r="AH24" s="61">
        <f t="shared" si="6"/>
        <v>8.2794579276013764E-3</v>
      </c>
      <c r="AI24" s="26"/>
      <c r="AJ24" s="47">
        <f t="shared" si="7"/>
        <v>1.6243823576388091E-2</v>
      </c>
      <c r="AK24" s="59">
        <f t="shared" si="7"/>
        <v>1.6243823576388091E-2</v>
      </c>
      <c r="AL24" s="68">
        <f t="shared" si="8"/>
        <v>8.1219117881940459E-2</v>
      </c>
      <c r="AM24" s="69">
        <f t="shared" si="8"/>
        <v>3.2487647152776182E-2</v>
      </c>
      <c r="AN24" s="44"/>
      <c r="AO24">
        <v>15</v>
      </c>
      <c r="AP24" s="60">
        <f t="shared" si="9"/>
        <v>3.3052239976709963</v>
      </c>
      <c r="AQ24" s="61">
        <f t="shared" si="9"/>
        <v>0.50969883344684552</v>
      </c>
      <c r="AS24" s="60">
        <f t="shared" si="10"/>
        <v>0.60735532403558745</v>
      </c>
      <c r="AT24" s="61">
        <f t="shared" si="10"/>
        <v>0.24656995879582139</v>
      </c>
      <c r="AV24" s="60">
        <f t="shared" si="11"/>
        <v>5.3689475498611826E-2</v>
      </c>
      <c r="AW24" s="61">
        <f t="shared" si="11"/>
        <v>8.2794579276013764E-3</v>
      </c>
    </row>
    <row r="25" spans="1:49">
      <c r="D25">
        <v>16</v>
      </c>
      <c r="E25" s="82">
        <v>0.2</v>
      </c>
      <c r="F25" s="58" t="str">
        <f t="shared" si="0"/>
        <v>OK</v>
      </c>
      <c r="G25" s="82">
        <v>0.5</v>
      </c>
      <c r="H25" s="58" t="str">
        <f t="shared" si="1"/>
        <v>OK</v>
      </c>
      <c r="I25" s="85">
        <v>0.82</v>
      </c>
      <c r="K25" s="82">
        <v>1</v>
      </c>
      <c r="L25" s="88">
        <v>1</v>
      </c>
      <c r="N25" s="47">
        <f t="shared" si="12"/>
        <v>2.2869841857740811E-2</v>
      </c>
      <c r="O25" s="56">
        <f t="shared" si="2"/>
        <v>5.4006421753940541E-3</v>
      </c>
      <c r="P25" s="45">
        <f t="shared" si="13"/>
        <v>7.0702627897899859E-3</v>
      </c>
      <c r="R25" s="47">
        <f t="shared" si="14"/>
        <v>2.2042249867592501E-3</v>
      </c>
      <c r="S25" s="56">
        <f t="shared" si="3"/>
        <v>3.436329663497188E-4</v>
      </c>
      <c r="T25" s="45">
        <f t="shared" si="15"/>
        <v>4.0709858066333702E-4</v>
      </c>
      <c r="V25" s="47">
        <f t="shared" si="16"/>
        <v>2.6441791981367969E-3</v>
      </c>
      <c r="W25" s="59">
        <f t="shared" si="17"/>
        <v>2.5484941672342278E-4</v>
      </c>
      <c r="X25" s="60">
        <f t="shared" si="4"/>
        <v>2.644179198136797</v>
      </c>
      <c r="Y25" s="61">
        <f t="shared" si="4"/>
        <v>0.25484941672342276</v>
      </c>
      <c r="Z25" s="60">
        <f t="shared" si="18"/>
        <v>0.52883583962735958</v>
      </c>
      <c r="AA25" s="61">
        <f t="shared" si="18"/>
        <v>0.12742470836171138</v>
      </c>
      <c r="AB25" s="3"/>
      <c r="AC25" s="65">
        <f t="shared" si="19"/>
        <v>2.1682269424721734</v>
      </c>
      <c r="AD25" s="3"/>
      <c r="AE25" s="47">
        <f t="shared" si="5"/>
        <v>2.6441791981367969E-3</v>
      </c>
      <c r="AF25" s="59">
        <f t="shared" si="5"/>
        <v>2.5484941672342278E-4</v>
      </c>
      <c r="AG25" s="60">
        <f t="shared" si="6"/>
        <v>4.2951580398889459E-2</v>
      </c>
      <c r="AH25" s="61">
        <f t="shared" si="6"/>
        <v>4.1397289638006882E-3</v>
      </c>
      <c r="AI25" s="26"/>
      <c r="AJ25" s="47">
        <f t="shared" si="7"/>
        <v>1.6243823576388091E-2</v>
      </c>
      <c r="AK25" s="59">
        <f t="shared" si="7"/>
        <v>1.6243823576388091E-2</v>
      </c>
      <c r="AL25" s="68">
        <f t="shared" si="8"/>
        <v>8.1219117881940431E-2</v>
      </c>
      <c r="AM25" s="69">
        <f t="shared" si="8"/>
        <v>3.2487647152776182E-2</v>
      </c>
      <c r="AN25" s="44"/>
      <c r="AO25">
        <v>16</v>
      </c>
      <c r="AP25" s="60">
        <f t="shared" si="9"/>
        <v>2.644179198136797</v>
      </c>
      <c r="AQ25" s="61">
        <f t="shared" si="9"/>
        <v>0.25484941672342276</v>
      </c>
      <c r="AS25" s="60">
        <f t="shared" si="10"/>
        <v>0.48588425922847012</v>
      </c>
      <c r="AT25" s="61">
        <f t="shared" si="10"/>
        <v>0.12328497939791069</v>
      </c>
      <c r="AV25" s="60">
        <f t="shared" si="11"/>
        <v>4.2951580398889459E-2</v>
      </c>
      <c r="AW25" s="61">
        <f t="shared" si="11"/>
        <v>4.1397289638006882E-3</v>
      </c>
    </row>
    <row r="26" spans="1:49" s="1" customFormat="1">
      <c r="C26"/>
      <c r="D26">
        <v>17</v>
      </c>
      <c r="E26" s="82">
        <v>0.2</v>
      </c>
      <c r="F26" s="58" t="str">
        <f t="shared" si="0"/>
        <v>OK</v>
      </c>
      <c r="G26" s="82">
        <v>0.5</v>
      </c>
      <c r="H26" s="58" t="str">
        <f t="shared" si="1"/>
        <v>OK</v>
      </c>
      <c r="I26" s="85">
        <v>0.82</v>
      </c>
      <c r="J26"/>
      <c r="K26" s="82">
        <v>1</v>
      </c>
      <c r="L26" s="88">
        <v>1</v>
      </c>
      <c r="M26"/>
      <c r="N26" s="47">
        <f t="shared" si="12"/>
        <v>1.8295873486192649E-2</v>
      </c>
      <c r="O26" s="56">
        <f t="shared" si="2"/>
        <v>4.3205137403152429E-3</v>
      </c>
      <c r="P26" s="45">
        <f t="shared" si="13"/>
        <v>5.6562102318319894E-3</v>
      </c>
      <c r="Q26"/>
      <c r="R26" s="47">
        <f t="shared" si="14"/>
        <v>1.1021124933796251E-3</v>
      </c>
      <c r="S26" s="56">
        <f t="shared" si="3"/>
        <v>1.718164831748594E-4</v>
      </c>
      <c r="T26" s="45">
        <f t="shared" si="15"/>
        <v>2.0354929033166851E-4</v>
      </c>
      <c r="V26" s="47">
        <f t="shared" si="16"/>
        <v>2.1153433585094374E-3</v>
      </c>
      <c r="W26" s="59">
        <f t="shared" si="17"/>
        <v>1.2742470836171139E-4</v>
      </c>
      <c r="X26" s="60">
        <f t="shared" si="4"/>
        <v>2.1153433585094374</v>
      </c>
      <c r="Y26" s="61">
        <f t="shared" si="4"/>
        <v>0.12742470836171138</v>
      </c>
      <c r="Z26" s="60">
        <f t="shared" si="18"/>
        <v>0.42306867170188722</v>
      </c>
      <c r="AA26" s="61">
        <f t="shared" si="18"/>
        <v>6.371235418085569E-2</v>
      </c>
      <c r="AB26" s="3"/>
      <c r="AC26" s="65">
        <f t="shared" si="19"/>
        <v>1.7345815539777385</v>
      </c>
      <c r="AD26" s="3"/>
      <c r="AE26" s="47">
        <f t="shared" si="5"/>
        <v>2.1153433585094374E-3</v>
      </c>
      <c r="AF26" s="59">
        <f t="shared" si="5"/>
        <v>1.2742470836171139E-4</v>
      </c>
      <c r="AG26" s="60">
        <f t="shared" si="6"/>
        <v>3.4361264319111566E-2</v>
      </c>
      <c r="AH26" s="61">
        <f t="shared" si="6"/>
        <v>2.0698644819003441E-3</v>
      </c>
      <c r="AI26" s="70"/>
      <c r="AJ26" s="47">
        <f t="shared" si="7"/>
        <v>1.6243823576388091E-2</v>
      </c>
      <c r="AK26" s="59">
        <f t="shared" si="7"/>
        <v>1.6243823576388091E-2</v>
      </c>
      <c r="AL26" s="68">
        <f t="shared" si="8"/>
        <v>8.12191178819405E-2</v>
      </c>
      <c r="AM26" s="69">
        <f t="shared" si="8"/>
        <v>3.2487647152776182E-2</v>
      </c>
      <c r="AN26" s="44"/>
      <c r="AO26">
        <v>17</v>
      </c>
      <c r="AP26" s="60">
        <f t="shared" si="9"/>
        <v>2.1153433585094374</v>
      </c>
      <c r="AQ26" s="61">
        <f t="shared" si="9"/>
        <v>0.12742470836171138</v>
      </c>
      <c r="AS26" s="60">
        <f t="shared" si="10"/>
        <v>0.38870740738277565</v>
      </c>
      <c r="AT26" s="61">
        <f t="shared" si="10"/>
        <v>6.1642489698955347E-2</v>
      </c>
      <c r="AV26" s="60">
        <f t="shared" si="11"/>
        <v>3.4361264319111566E-2</v>
      </c>
      <c r="AW26" s="61">
        <f t="shared" si="11"/>
        <v>2.0698644819003441E-3</v>
      </c>
    </row>
    <row r="27" spans="1:49">
      <c r="D27">
        <v>18</v>
      </c>
      <c r="E27" s="82">
        <v>0.2</v>
      </c>
      <c r="F27" s="58" t="str">
        <f t="shared" si="0"/>
        <v>OK</v>
      </c>
      <c r="G27" s="82">
        <v>0.5</v>
      </c>
      <c r="H27" s="58" t="str">
        <f t="shared" si="1"/>
        <v>OK</v>
      </c>
      <c r="I27" s="85">
        <v>0.82</v>
      </c>
      <c r="K27" s="82">
        <v>1</v>
      </c>
      <c r="L27" s="88">
        <v>1</v>
      </c>
      <c r="N27" s="47">
        <f t="shared" si="12"/>
        <v>1.4636698788954121E-2</v>
      </c>
      <c r="O27" s="56">
        <f t="shared" si="2"/>
        <v>3.4564109922521949E-3</v>
      </c>
      <c r="P27" s="45">
        <f t="shared" si="13"/>
        <v>4.5249681854655915E-3</v>
      </c>
      <c r="R27" s="47">
        <f t="shared" si="14"/>
        <v>5.5105624668981253E-4</v>
      </c>
      <c r="S27" s="56">
        <f t="shared" si="3"/>
        <v>8.5908241587429699E-5</v>
      </c>
      <c r="T27" s="45">
        <f t="shared" si="15"/>
        <v>1.0177464516583425E-4</v>
      </c>
      <c r="V27" s="47">
        <f t="shared" si="16"/>
        <v>1.6922746868075502E-3</v>
      </c>
      <c r="W27" s="59">
        <f t="shared" si="17"/>
        <v>6.3712354180855694E-5</v>
      </c>
      <c r="X27" s="60">
        <f t="shared" si="4"/>
        <v>1.6922746868075502</v>
      </c>
      <c r="Y27" s="61">
        <f t="shared" si="4"/>
        <v>6.371235418085569E-2</v>
      </c>
      <c r="Z27" s="60">
        <f t="shared" si="18"/>
        <v>0.33845493736151</v>
      </c>
      <c r="AA27" s="61">
        <f t="shared" si="18"/>
        <v>3.1856177090427845E-2</v>
      </c>
      <c r="AB27" s="3"/>
      <c r="AC27" s="65">
        <f t="shared" si="19"/>
        <v>1.3876652431821912</v>
      </c>
      <c r="AD27" s="3"/>
      <c r="AE27" s="47">
        <f t="shared" si="5"/>
        <v>1.6922746868075502E-3</v>
      </c>
      <c r="AF27" s="59">
        <f t="shared" si="5"/>
        <v>6.3712354180855694E-5</v>
      </c>
      <c r="AG27" s="60">
        <f t="shared" si="6"/>
        <v>2.7489011455289255E-2</v>
      </c>
      <c r="AH27" s="61">
        <f t="shared" si="6"/>
        <v>1.0349322409501721E-3</v>
      </c>
      <c r="AI27" s="26"/>
      <c r="AJ27" s="47">
        <f t="shared" si="7"/>
        <v>1.6243823576388091E-2</v>
      </c>
      <c r="AK27" s="59">
        <f t="shared" si="7"/>
        <v>1.6243823576388091E-2</v>
      </c>
      <c r="AL27" s="68">
        <f t="shared" si="8"/>
        <v>8.1219117881940459E-2</v>
      </c>
      <c r="AM27" s="69">
        <f t="shared" si="8"/>
        <v>3.2487647152776182E-2</v>
      </c>
      <c r="AN27" s="44"/>
      <c r="AO27">
        <v>18</v>
      </c>
      <c r="AP27" s="60">
        <f t="shared" si="9"/>
        <v>1.6922746868075502</v>
      </c>
      <c r="AQ27" s="61">
        <f t="shared" si="9"/>
        <v>6.371235418085569E-2</v>
      </c>
      <c r="AS27" s="60">
        <f t="shared" si="10"/>
        <v>0.31096592590622074</v>
      </c>
      <c r="AT27" s="61">
        <f t="shared" si="10"/>
        <v>3.0821244849477673E-2</v>
      </c>
      <c r="AV27" s="60">
        <f t="shared" si="11"/>
        <v>2.7489011455289255E-2</v>
      </c>
      <c r="AW27" s="61">
        <f t="shared" si="11"/>
        <v>1.0349322409501721E-3</v>
      </c>
    </row>
    <row r="28" spans="1:49">
      <c r="D28">
        <v>19</v>
      </c>
      <c r="E28" s="82">
        <v>0.2</v>
      </c>
      <c r="F28" s="58" t="str">
        <f t="shared" si="0"/>
        <v>OK</v>
      </c>
      <c r="G28" s="82">
        <v>0.5</v>
      </c>
      <c r="H28" s="58" t="str">
        <f t="shared" si="1"/>
        <v>OK</v>
      </c>
      <c r="I28" s="85">
        <v>0.82</v>
      </c>
      <c r="K28" s="82">
        <v>1</v>
      </c>
      <c r="L28" s="88">
        <v>1</v>
      </c>
      <c r="N28" s="47">
        <f t="shared" si="12"/>
        <v>1.1709359031163297E-2</v>
      </c>
      <c r="O28" s="56">
        <f t="shared" si="2"/>
        <v>2.765128793801756E-3</v>
      </c>
      <c r="P28" s="45">
        <f t="shared" si="13"/>
        <v>3.6199745483724735E-3</v>
      </c>
      <c r="R28" s="47">
        <f t="shared" si="14"/>
        <v>2.7552812334490626E-4</v>
      </c>
      <c r="S28" s="56">
        <f t="shared" si="3"/>
        <v>4.295412079371485E-5</v>
      </c>
      <c r="T28" s="45">
        <f t="shared" si="15"/>
        <v>5.0887322582917127E-5</v>
      </c>
      <c r="V28" s="47">
        <f t="shared" si="16"/>
        <v>1.3538197494460402E-3</v>
      </c>
      <c r="W28" s="59">
        <f t="shared" si="17"/>
        <v>3.1856177090427847E-5</v>
      </c>
      <c r="X28" s="60">
        <f t="shared" si="4"/>
        <v>1.3538197494460402</v>
      </c>
      <c r="Y28" s="61">
        <f t="shared" si="4"/>
        <v>3.1856177090427845E-2</v>
      </c>
      <c r="Z28" s="60">
        <f t="shared" si="18"/>
        <v>0.27076394988920804</v>
      </c>
      <c r="AA28" s="61">
        <f t="shared" si="18"/>
        <v>1.5928088545213923E-2</v>
      </c>
      <c r="AB28" s="3"/>
      <c r="AC28" s="65">
        <f t="shared" si="19"/>
        <v>1.110132194545753</v>
      </c>
      <c r="AD28" s="3"/>
      <c r="AE28" s="47">
        <f t="shared" si="5"/>
        <v>1.3538197494460402E-3</v>
      </c>
      <c r="AF28" s="59">
        <f t="shared" si="5"/>
        <v>3.1856177090427847E-5</v>
      </c>
      <c r="AG28" s="60">
        <f t="shared" si="6"/>
        <v>2.1991209164231407E-2</v>
      </c>
      <c r="AH28" s="61">
        <f t="shared" si="6"/>
        <v>5.1746612047508603E-4</v>
      </c>
      <c r="AI28" s="26"/>
      <c r="AJ28" s="47">
        <f t="shared" si="7"/>
        <v>1.6243823576388091E-2</v>
      </c>
      <c r="AK28" s="59">
        <f t="shared" si="7"/>
        <v>1.6243823576388091E-2</v>
      </c>
      <c r="AL28" s="68">
        <f t="shared" si="8"/>
        <v>8.1219117881940459E-2</v>
      </c>
      <c r="AM28" s="69">
        <f t="shared" si="8"/>
        <v>3.2487647152776182E-2</v>
      </c>
      <c r="AN28" s="44"/>
      <c r="AO28">
        <v>19</v>
      </c>
      <c r="AP28" s="60">
        <f t="shared" si="9"/>
        <v>1.3538197494460402</v>
      </c>
      <c r="AQ28" s="61">
        <f t="shared" si="9"/>
        <v>3.1856177090427845E-2</v>
      </c>
      <c r="AS28" s="60">
        <f t="shared" si="10"/>
        <v>0.24877274072497663</v>
      </c>
      <c r="AT28" s="61">
        <f t="shared" si="10"/>
        <v>1.5410622424738837E-2</v>
      </c>
      <c r="AV28" s="60">
        <f t="shared" si="11"/>
        <v>2.1991209164231407E-2</v>
      </c>
      <c r="AW28" s="61">
        <f t="shared" si="11"/>
        <v>5.1746612047508603E-4</v>
      </c>
    </row>
    <row r="29" spans="1:49">
      <c r="D29">
        <v>20</v>
      </c>
      <c r="E29" s="82">
        <v>0.2</v>
      </c>
      <c r="F29" s="58" t="str">
        <f t="shared" si="0"/>
        <v>OK</v>
      </c>
      <c r="G29" s="82">
        <v>0.5</v>
      </c>
      <c r="H29" s="58" t="str">
        <f t="shared" si="1"/>
        <v>OK</v>
      </c>
      <c r="I29" s="85">
        <v>0.82</v>
      </c>
      <c r="K29" s="82">
        <v>1</v>
      </c>
      <c r="L29" s="88">
        <v>1</v>
      </c>
      <c r="N29" s="47">
        <f t="shared" si="12"/>
        <v>9.3674872249306373E-3</v>
      </c>
      <c r="O29" s="56">
        <f t="shared" si="2"/>
        <v>2.2121030350414047E-3</v>
      </c>
      <c r="P29" s="45">
        <f t="shared" si="13"/>
        <v>2.8959796386979785E-3</v>
      </c>
      <c r="R29" s="47">
        <f t="shared" si="14"/>
        <v>1.3776406167245313E-4</v>
      </c>
      <c r="S29" s="56">
        <f t="shared" si="3"/>
        <v>2.1477060396857425E-5</v>
      </c>
      <c r="T29" s="45">
        <f t="shared" si="15"/>
        <v>2.5443661291458564E-5</v>
      </c>
      <c r="V29" s="47">
        <f t="shared" si="16"/>
        <v>1.0830557995568321E-3</v>
      </c>
      <c r="W29" s="59">
        <f t="shared" si="17"/>
        <v>1.5928088545213924E-5</v>
      </c>
      <c r="X29" s="60">
        <f t="shared" si="4"/>
        <v>1.0830557995568322</v>
      </c>
      <c r="Y29" s="61">
        <f t="shared" si="4"/>
        <v>1.5928088545213923E-2</v>
      </c>
      <c r="Z29" s="60">
        <f t="shared" si="18"/>
        <v>0.21661115991136637</v>
      </c>
      <c r="AA29" s="61">
        <f t="shared" si="18"/>
        <v>7.9640442726069613E-3</v>
      </c>
      <c r="AB29" s="3"/>
      <c r="AC29" s="65">
        <f t="shared" si="19"/>
        <v>0.88810575563660232</v>
      </c>
      <c r="AD29" s="3"/>
      <c r="AE29" s="47">
        <f t="shared" si="5"/>
        <v>1.0830557995568321E-3</v>
      </c>
      <c r="AF29" s="59">
        <f t="shared" si="5"/>
        <v>1.5928088545213924E-5</v>
      </c>
      <c r="AG29" s="60">
        <f t="shared" si="6"/>
        <v>1.7592967331385125E-2</v>
      </c>
      <c r="AH29" s="61">
        <f t="shared" si="6"/>
        <v>2.5873306023754301E-4</v>
      </c>
      <c r="AI29" s="26"/>
      <c r="AJ29" s="47">
        <f t="shared" si="7"/>
        <v>1.6243823576388091E-2</v>
      </c>
      <c r="AK29" s="59">
        <f t="shared" si="7"/>
        <v>1.6243823576388091E-2</v>
      </c>
      <c r="AL29" s="68">
        <f t="shared" si="8"/>
        <v>8.1219117881940486E-2</v>
      </c>
      <c r="AM29" s="69">
        <f t="shared" si="8"/>
        <v>3.2487647152776182E-2</v>
      </c>
      <c r="AN29" s="44"/>
      <c r="AO29">
        <v>20</v>
      </c>
      <c r="AP29" s="60">
        <f t="shared" si="9"/>
        <v>1.0830557995568322</v>
      </c>
      <c r="AQ29" s="61">
        <f t="shared" si="9"/>
        <v>1.5928088545213923E-2</v>
      </c>
      <c r="AS29" s="60">
        <f t="shared" si="10"/>
        <v>0.19901819257998124</v>
      </c>
      <c r="AT29" s="61">
        <f t="shared" si="10"/>
        <v>7.7053112123694183E-3</v>
      </c>
      <c r="AV29" s="60">
        <f t="shared" si="11"/>
        <v>1.7592967331385125E-2</v>
      </c>
      <c r="AW29" s="61">
        <f t="shared" si="11"/>
        <v>2.5873306023754301E-4</v>
      </c>
    </row>
    <row r="30" spans="1:49">
      <c r="D30">
        <v>21</v>
      </c>
      <c r="E30" s="82">
        <v>0.2</v>
      </c>
      <c r="F30" s="58" t="str">
        <f t="shared" si="0"/>
        <v>OK</v>
      </c>
      <c r="G30" s="82">
        <v>0.5</v>
      </c>
      <c r="H30" s="58" t="str">
        <f t="shared" si="1"/>
        <v>OK</v>
      </c>
      <c r="I30" s="85">
        <v>0.82</v>
      </c>
      <c r="K30" s="82">
        <v>1</v>
      </c>
      <c r="L30" s="88">
        <v>1</v>
      </c>
      <c r="N30" s="47">
        <f t="shared" si="12"/>
        <v>7.4939897799445104E-3</v>
      </c>
      <c r="O30" s="56">
        <f t="shared" si="2"/>
        <v>1.769682428033124E-3</v>
      </c>
      <c r="P30" s="45">
        <f t="shared" si="13"/>
        <v>2.3167837109583831E-3</v>
      </c>
      <c r="R30" s="47">
        <f t="shared" si="14"/>
        <v>6.8882030836226566E-5</v>
      </c>
      <c r="S30" s="56">
        <f t="shared" si="3"/>
        <v>1.0738530198428712E-5</v>
      </c>
      <c r="T30" s="45">
        <f t="shared" si="15"/>
        <v>1.2721830645729282E-5</v>
      </c>
      <c r="V30" s="47">
        <f t="shared" si="16"/>
        <v>8.6644463964546579E-4</v>
      </c>
      <c r="W30" s="59">
        <f t="shared" si="17"/>
        <v>7.9640442726069618E-6</v>
      </c>
      <c r="X30" s="60">
        <f t="shared" si="4"/>
        <v>0.86644463964546581</v>
      </c>
      <c r="Y30" s="61">
        <f t="shared" si="4"/>
        <v>7.9640442726069613E-3</v>
      </c>
      <c r="Z30" s="60">
        <f t="shared" si="18"/>
        <v>0.17328892792909312</v>
      </c>
      <c r="AA30" s="61">
        <f t="shared" si="18"/>
        <v>3.9820221363034806E-3</v>
      </c>
      <c r="AB30" s="3"/>
      <c r="AC30" s="65">
        <f t="shared" si="19"/>
        <v>0.71048460450928197</v>
      </c>
      <c r="AD30" s="3"/>
      <c r="AE30" s="47">
        <f t="shared" si="5"/>
        <v>8.6644463964546579E-4</v>
      </c>
      <c r="AF30" s="59">
        <f t="shared" si="5"/>
        <v>7.9640442726069618E-6</v>
      </c>
      <c r="AG30" s="60">
        <f t="shared" si="6"/>
        <v>1.4074373865108101E-2</v>
      </c>
      <c r="AH30" s="61">
        <f t="shared" si="6"/>
        <v>1.2936653011877151E-4</v>
      </c>
      <c r="AI30" s="26"/>
      <c r="AJ30" s="47">
        <f t="shared" si="7"/>
        <v>1.6243823576388091E-2</v>
      </c>
      <c r="AK30" s="59">
        <f t="shared" si="7"/>
        <v>1.6243823576388091E-2</v>
      </c>
      <c r="AL30" s="68">
        <f t="shared" si="8"/>
        <v>8.1219117881940472E-2</v>
      </c>
      <c r="AM30" s="69">
        <f t="shared" si="8"/>
        <v>3.2487647152776182E-2</v>
      </c>
      <c r="AN30" s="44"/>
      <c r="AO30">
        <v>21</v>
      </c>
      <c r="AP30" s="60">
        <f t="shared" si="9"/>
        <v>0.86644463964546581</v>
      </c>
      <c r="AQ30" s="61">
        <f t="shared" si="9"/>
        <v>7.9640442726069613E-3</v>
      </c>
      <c r="AS30" s="60">
        <f t="shared" si="10"/>
        <v>0.15921455406398502</v>
      </c>
      <c r="AT30" s="61">
        <f t="shared" si="10"/>
        <v>3.8526556061847092E-3</v>
      </c>
      <c r="AV30" s="60">
        <f t="shared" si="11"/>
        <v>1.4074373865108101E-2</v>
      </c>
      <c r="AW30" s="61">
        <f t="shared" si="11"/>
        <v>1.2936653011877151E-4</v>
      </c>
    </row>
    <row r="31" spans="1:49">
      <c r="D31">
        <v>22</v>
      </c>
      <c r="E31" s="82">
        <v>0.2</v>
      </c>
      <c r="F31" s="58" t="str">
        <f t="shared" si="0"/>
        <v>OK</v>
      </c>
      <c r="G31" s="82">
        <v>0.5</v>
      </c>
      <c r="H31" s="58" t="str">
        <f t="shared" si="1"/>
        <v>OK</v>
      </c>
      <c r="I31" s="85">
        <v>0.82</v>
      </c>
      <c r="K31" s="82">
        <v>1</v>
      </c>
      <c r="L31" s="88">
        <v>1</v>
      </c>
      <c r="N31" s="47">
        <f t="shared" si="12"/>
        <v>5.995191823955609E-3</v>
      </c>
      <c r="O31" s="56">
        <f t="shared" si="2"/>
        <v>1.4157459424264994E-3</v>
      </c>
      <c r="P31" s="45">
        <f t="shared" si="13"/>
        <v>1.8534269687667066E-3</v>
      </c>
      <c r="R31" s="47">
        <f t="shared" si="14"/>
        <v>3.4441015418113283E-5</v>
      </c>
      <c r="S31" s="56">
        <f t="shared" si="3"/>
        <v>5.3692650992143562E-6</v>
      </c>
      <c r="T31" s="45">
        <f t="shared" si="15"/>
        <v>6.3609153228646409E-6</v>
      </c>
      <c r="V31" s="47">
        <f t="shared" si="16"/>
        <v>6.9315571171637267E-4</v>
      </c>
      <c r="W31" s="59">
        <f t="shared" si="17"/>
        <v>3.9820221363034809E-6</v>
      </c>
      <c r="X31" s="60">
        <f t="shared" si="4"/>
        <v>0.69315571171637269</v>
      </c>
      <c r="Y31" s="61">
        <f t="shared" si="4"/>
        <v>3.9820221363034806E-3</v>
      </c>
      <c r="Z31" s="60">
        <f t="shared" si="18"/>
        <v>0.13863114234327456</v>
      </c>
      <c r="AA31" s="61">
        <f t="shared" si="18"/>
        <v>1.9910110681517403E-3</v>
      </c>
      <c r="AB31" s="3"/>
      <c r="AC31" s="65">
        <f t="shared" si="19"/>
        <v>0.56838768360742553</v>
      </c>
      <c r="AD31" s="3"/>
      <c r="AE31" s="47">
        <f t="shared" si="5"/>
        <v>6.9315571171637267E-4</v>
      </c>
      <c r="AF31" s="59">
        <f t="shared" si="5"/>
        <v>3.9820221363034809E-6</v>
      </c>
      <c r="AG31" s="60">
        <f t="shared" si="6"/>
        <v>1.125949909208648E-2</v>
      </c>
      <c r="AH31" s="61">
        <f t="shared" si="6"/>
        <v>6.4683265059385753E-5</v>
      </c>
      <c r="AI31" s="26"/>
      <c r="AJ31" s="47">
        <f t="shared" si="7"/>
        <v>1.6243823576388088E-2</v>
      </c>
      <c r="AK31" s="59">
        <f t="shared" si="7"/>
        <v>1.6243823576388091E-2</v>
      </c>
      <c r="AL31" s="68">
        <f t="shared" si="8"/>
        <v>8.1219117881940431E-2</v>
      </c>
      <c r="AM31" s="69">
        <f t="shared" si="8"/>
        <v>3.2487647152776182E-2</v>
      </c>
      <c r="AN31" s="44"/>
      <c r="AO31">
        <v>22</v>
      </c>
      <c r="AP31" s="60">
        <f t="shared" si="9"/>
        <v>0.69315571171637269</v>
      </c>
      <c r="AQ31" s="61">
        <f t="shared" si="9"/>
        <v>3.9820221363034806E-3</v>
      </c>
      <c r="AS31" s="60">
        <f t="shared" si="10"/>
        <v>0.12737164325118808</v>
      </c>
      <c r="AT31" s="61">
        <f t="shared" si="10"/>
        <v>1.9263278030923546E-3</v>
      </c>
      <c r="AV31" s="60">
        <f t="shared" si="11"/>
        <v>1.125949909208648E-2</v>
      </c>
      <c r="AW31" s="61">
        <f t="shared" si="11"/>
        <v>6.4683265059385753E-5</v>
      </c>
    </row>
    <row r="32" spans="1:49">
      <c r="D32">
        <v>23</v>
      </c>
      <c r="E32" s="82">
        <v>0.2</v>
      </c>
      <c r="F32" s="58" t="str">
        <f t="shared" si="0"/>
        <v>OK</v>
      </c>
      <c r="G32" s="82">
        <v>0.5</v>
      </c>
      <c r="H32" s="58" t="str">
        <f t="shared" si="1"/>
        <v>OK</v>
      </c>
      <c r="I32" s="85">
        <v>0.82</v>
      </c>
      <c r="K32" s="82">
        <v>1</v>
      </c>
      <c r="L32" s="88">
        <v>1</v>
      </c>
      <c r="N32" s="47">
        <f t="shared" si="12"/>
        <v>4.7961534591644877E-3</v>
      </c>
      <c r="O32" s="56">
        <f t="shared" si="2"/>
        <v>1.1325967539411997E-3</v>
      </c>
      <c r="P32" s="45">
        <f t="shared" si="13"/>
        <v>1.4827415750133656E-3</v>
      </c>
      <c r="R32" s="47">
        <f t="shared" si="14"/>
        <v>1.7220507709056642E-5</v>
      </c>
      <c r="S32" s="56">
        <f t="shared" si="3"/>
        <v>2.6846325496071781E-6</v>
      </c>
      <c r="T32" s="45">
        <f t="shared" si="15"/>
        <v>3.1804576614323205E-6</v>
      </c>
      <c r="V32" s="47">
        <f t="shared" si="16"/>
        <v>5.5452456937309818E-4</v>
      </c>
      <c r="W32" s="59">
        <f t="shared" si="17"/>
        <v>1.9910110681517404E-6</v>
      </c>
      <c r="X32" s="60">
        <f t="shared" si="4"/>
        <v>0.55452456937309813</v>
      </c>
      <c r="Y32" s="61">
        <f t="shared" si="4"/>
        <v>1.9910110681517403E-3</v>
      </c>
      <c r="Z32" s="60">
        <f t="shared" si="18"/>
        <v>0.11090491387461959</v>
      </c>
      <c r="AA32" s="61">
        <f t="shared" si="18"/>
        <v>9.9550553407587016E-4</v>
      </c>
      <c r="AB32" s="3"/>
      <c r="AC32" s="65">
        <f t="shared" si="19"/>
        <v>0.45471014688594041</v>
      </c>
      <c r="AD32" s="3"/>
      <c r="AE32" s="47">
        <f t="shared" si="5"/>
        <v>5.5452456937309818E-4</v>
      </c>
      <c r="AF32" s="59">
        <f t="shared" si="5"/>
        <v>1.9910110681517404E-6</v>
      </c>
      <c r="AG32" s="60">
        <f t="shared" si="6"/>
        <v>9.0075992736691861E-3</v>
      </c>
      <c r="AH32" s="61">
        <f t="shared" si="6"/>
        <v>3.2341632529692877E-5</v>
      </c>
      <c r="AI32" s="26"/>
      <c r="AJ32" s="47">
        <f t="shared" si="7"/>
        <v>1.6243823576388094E-2</v>
      </c>
      <c r="AK32" s="59">
        <f t="shared" si="7"/>
        <v>1.6243823576388091E-2</v>
      </c>
      <c r="AL32" s="68">
        <f t="shared" si="8"/>
        <v>8.1219117881940486E-2</v>
      </c>
      <c r="AM32" s="69">
        <f t="shared" si="8"/>
        <v>3.2487647152776182E-2</v>
      </c>
      <c r="AN32" s="44"/>
      <c r="AO32">
        <v>23</v>
      </c>
      <c r="AP32" s="60">
        <f t="shared" si="9"/>
        <v>0.55452456937309813</v>
      </c>
      <c r="AQ32" s="61">
        <f t="shared" si="9"/>
        <v>1.9910110681517403E-3</v>
      </c>
      <c r="AS32" s="60">
        <f t="shared" si="10"/>
        <v>0.1018973146009504</v>
      </c>
      <c r="AT32" s="61">
        <f t="shared" si="10"/>
        <v>9.6316390154617729E-4</v>
      </c>
      <c r="AV32" s="60">
        <f t="shared" si="11"/>
        <v>9.0075992736691861E-3</v>
      </c>
      <c r="AW32" s="61">
        <f t="shared" si="11"/>
        <v>3.2341632529692877E-5</v>
      </c>
    </row>
    <row r="33" spans="1:104" ht="15" thickBot="1">
      <c r="D33">
        <v>24</v>
      </c>
      <c r="E33" s="83">
        <v>1</v>
      </c>
      <c r="F33" s="78" t="str">
        <f t="shared" si="0"/>
        <v>OK</v>
      </c>
      <c r="G33" s="83">
        <v>1</v>
      </c>
      <c r="H33" s="78" t="str">
        <f t="shared" si="1"/>
        <v>OK</v>
      </c>
      <c r="I33" s="86">
        <v>0.82</v>
      </c>
      <c r="K33" s="83">
        <v>1</v>
      </c>
      <c r="L33" s="89">
        <v>1</v>
      </c>
      <c r="N33" s="48">
        <f t="shared" si="12"/>
        <v>3.8369227673315902E-3</v>
      </c>
      <c r="O33" s="57">
        <f t="shared" si="2"/>
        <v>9.0607740315295962E-4</v>
      </c>
      <c r="P33" s="46">
        <f t="shared" si="13"/>
        <v>1.1861932600106925E-3</v>
      </c>
      <c r="R33" s="48">
        <f t="shared" si="14"/>
        <v>8.6102538545283208E-6</v>
      </c>
      <c r="S33" s="57">
        <f t="shared" si="3"/>
        <v>1.3423162748035891E-6</v>
      </c>
      <c r="T33" s="46">
        <f t="shared" si="15"/>
        <v>1.5902288307161602E-6</v>
      </c>
      <c r="V33" s="48">
        <f t="shared" si="16"/>
        <v>4.4361965549847854E-4</v>
      </c>
      <c r="W33" s="62">
        <f t="shared" si="17"/>
        <v>9.9550553407587022E-7</v>
      </c>
      <c r="X33" s="63">
        <f t="shared" si="4"/>
        <v>0.44361965549847854</v>
      </c>
      <c r="Y33" s="64">
        <f t="shared" si="4"/>
        <v>9.9550553407587016E-4</v>
      </c>
      <c r="Z33" s="63">
        <f t="shared" si="18"/>
        <v>0.44361965549847854</v>
      </c>
      <c r="AA33" s="64">
        <f t="shared" si="18"/>
        <v>9.9550553407587016E-4</v>
      </c>
      <c r="AB33" s="3"/>
      <c r="AC33" s="66">
        <f t="shared" si="19"/>
        <v>0.36376811750875238</v>
      </c>
      <c r="AD33" s="3"/>
      <c r="AE33" s="48">
        <f t="shared" si="5"/>
        <v>4.4361965549847854E-4</v>
      </c>
      <c r="AF33" s="62">
        <f t="shared" si="5"/>
        <v>9.9550553407587022E-7</v>
      </c>
      <c r="AG33" s="63">
        <f t="shared" si="6"/>
        <v>7.206079418935348E-3</v>
      </c>
      <c r="AH33" s="64">
        <f t="shared" si="6"/>
        <v>1.6170816264846438E-5</v>
      </c>
      <c r="AI33" s="26"/>
      <c r="AJ33" s="48">
        <f t="shared" si="7"/>
        <v>1.6243823576388091E-2</v>
      </c>
      <c r="AK33" s="62">
        <f t="shared" si="7"/>
        <v>1.6243823576388091E-2</v>
      </c>
      <c r="AL33" s="71">
        <f t="shared" si="8"/>
        <v>1.6243823576388091E-2</v>
      </c>
      <c r="AM33" s="72">
        <f t="shared" si="8"/>
        <v>1.6243823576388091E-2</v>
      </c>
      <c r="AN33" s="44"/>
      <c r="AO33">
        <v>24</v>
      </c>
      <c r="AP33" s="60">
        <f t="shared" si="9"/>
        <v>0.44361965549847854</v>
      </c>
      <c r="AQ33" s="61">
        <f t="shared" si="9"/>
        <v>9.9550553407587016E-4</v>
      </c>
      <c r="AS33" s="60">
        <f t="shared" si="10"/>
        <v>0.43641357607954318</v>
      </c>
      <c r="AT33" s="61">
        <f t="shared" si="10"/>
        <v>9.7933471781102362E-4</v>
      </c>
      <c r="AV33" s="60">
        <f t="shared" si="11"/>
        <v>7.206079418935348E-3</v>
      </c>
      <c r="AW33" s="61">
        <f t="shared" si="11"/>
        <v>1.6170816264846438E-5</v>
      </c>
    </row>
    <row r="34" spans="1:104">
      <c r="AB34"/>
      <c r="AC34"/>
      <c r="AD34"/>
      <c r="AE34"/>
      <c r="AF34"/>
      <c r="AG34"/>
      <c r="AH34"/>
      <c r="AI34"/>
      <c r="AJ34"/>
      <c r="AK34"/>
      <c r="AL34"/>
      <c r="AM34"/>
      <c r="AP34" s="11"/>
      <c r="AQ34" s="12"/>
      <c r="AS34" s="11"/>
      <c r="AT34" s="12"/>
      <c r="AV34" s="11"/>
      <c r="AW34" s="12"/>
    </row>
    <row r="35" spans="1:104">
      <c r="N35" s="3">
        <f>SUM(N9:N33)</f>
        <v>4.2346523089306745</v>
      </c>
      <c r="O35">
        <f>SUM(O9:O34)</f>
        <v>1.0000000000000002</v>
      </c>
      <c r="P35">
        <f>SUM(P10:P34)</f>
        <v>0.99999999999999978</v>
      </c>
      <c r="R35" s="3">
        <f>SUM(R9:R33)</f>
        <v>6.4144747524484824</v>
      </c>
      <c r="S35">
        <f>SUM(S9:S34)</f>
        <v>0.99999999999999989</v>
      </c>
      <c r="T35">
        <f>SUM(T10:T34)</f>
        <v>0.99999999999999989</v>
      </c>
      <c r="AB35"/>
      <c r="AC35"/>
      <c r="AD35"/>
      <c r="AE35" s="3"/>
      <c r="AF35" s="3"/>
      <c r="AG35" s="3"/>
      <c r="AH35"/>
      <c r="AI35"/>
      <c r="AJ35"/>
      <c r="AK35"/>
      <c r="AL35"/>
      <c r="AM35"/>
      <c r="AP35" s="13">
        <f>SUM(AP9:AP34)</f>
        <v>489.60459002153129</v>
      </c>
      <c r="AQ35" s="14">
        <f>SUM(AQ9:AQ34)</f>
        <v>741.6326187518921</v>
      </c>
      <c r="AS35" s="13">
        <f>SUM(AS9:AS34)</f>
        <v>107.66555380421222</v>
      </c>
      <c r="AT35" s="14">
        <f>SUM(AT9:AT34)</f>
        <v>103.57165496921135</v>
      </c>
      <c r="AV35" s="13">
        <f>SUM(AV9:AV34)</f>
        <v>7.953050582499575</v>
      </c>
      <c r="AW35" s="14">
        <f>SUM(AW9:AW34)</f>
        <v>12.046949417500427</v>
      </c>
    </row>
    <row r="36" spans="1:104" s="4" customFormat="1" ht="15" thickBot="1">
      <c r="D36" s="4" t="s">
        <v>10</v>
      </c>
      <c r="V36" s="20">
        <f>SUM(V10:V33)</f>
        <v>0.37398598563481944</v>
      </c>
      <c r="W36" s="20">
        <f t="shared" ref="W36:AH36" si="20">SUM(W10:W33)</f>
        <v>0.62601401436518034</v>
      </c>
      <c r="X36" s="21">
        <f t="shared" si="20"/>
        <v>373.98598563481943</v>
      </c>
      <c r="Y36" s="21">
        <f t="shared" si="20"/>
        <v>626.0140143651804</v>
      </c>
      <c r="Z36" s="21">
        <f t="shared" si="20"/>
        <v>75.152092851362653</v>
      </c>
      <c r="AA36" s="21">
        <f t="shared" si="20"/>
        <v>75.152092851362681</v>
      </c>
      <c r="AB36" s="21"/>
      <c r="AD36" s="21"/>
      <c r="AE36" s="21">
        <f t="shared" si="20"/>
        <v>0.37398598563481944</v>
      </c>
      <c r="AF36" s="21">
        <f t="shared" si="20"/>
        <v>0.62601401436518034</v>
      </c>
      <c r="AG36" s="21">
        <f t="shared" si="20"/>
        <v>6.0749623706936182</v>
      </c>
      <c r="AH36" s="21">
        <f t="shared" si="20"/>
        <v>10.168861205694469</v>
      </c>
      <c r="AI36" s="21">
        <f>SUM(AG36:AH36)</f>
        <v>16.243823576388088</v>
      </c>
      <c r="AJ36" s="31"/>
      <c r="AK36" s="31"/>
      <c r="AP36" s="22"/>
      <c r="AQ36" s="23">
        <f>AP35+AQ35</f>
        <v>1231.2372087734234</v>
      </c>
      <c r="AS36" s="22"/>
      <c r="AT36" s="23">
        <f>AS35+AT35</f>
        <v>211.23720877342356</v>
      </c>
      <c r="AV36" s="22"/>
      <c r="AW36" s="23">
        <f>AV35+AW35</f>
        <v>20</v>
      </c>
    </row>
    <row r="37" spans="1:104" s="4" customFormat="1">
      <c r="D37" s="4" t="s">
        <v>9</v>
      </c>
      <c r="V37" s="20">
        <f t="shared" ref="V37:AH37" si="21">SUM(V9:V33)</f>
        <v>0.48960459002153123</v>
      </c>
      <c r="W37" s="20">
        <f t="shared" si="21"/>
        <v>0.74163261875189213</v>
      </c>
      <c r="X37" s="21">
        <f t="shared" si="21"/>
        <v>489.60459002153129</v>
      </c>
      <c r="Y37" s="21">
        <f t="shared" si="21"/>
        <v>741.6326187518921</v>
      </c>
      <c r="Z37" s="21">
        <f t="shared" si="21"/>
        <v>115.61860438671178</v>
      </c>
      <c r="AA37" s="21">
        <f t="shared" si="21"/>
        <v>115.61860438671181</v>
      </c>
      <c r="AB37" s="21"/>
      <c r="AC37" s="21"/>
      <c r="AD37" s="21"/>
      <c r="AE37" s="21">
        <f t="shared" si="21"/>
        <v>0.48960459002153123</v>
      </c>
      <c r="AF37" s="21">
        <f t="shared" si="21"/>
        <v>0.74163261875189213</v>
      </c>
      <c r="AG37" s="21">
        <f t="shared" si="21"/>
        <v>7.953050582499575</v>
      </c>
      <c r="AH37" s="21">
        <f t="shared" si="21"/>
        <v>12.046949417500427</v>
      </c>
      <c r="AI37" s="21">
        <f>SUM(AG37:AH37)</f>
        <v>20</v>
      </c>
      <c r="AJ37" s="31"/>
      <c r="AK37" s="31"/>
    </row>
    <row r="38" spans="1:104">
      <c r="AB38"/>
      <c r="AC38"/>
      <c r="AD38"/>
      <c r="AE38"/>
      <c r="AF38"/>
      <c r="AG38"/>
      <c r="AH38"/>
      <c r="AI38"/>
      <c r="AJ38"/>
      <c r="AK38"/>
      <c r="AL38"/>
      <c r="AM38"/>
    </row>
    <row r="39" spans="1:104" s="17" customFormat="1">
      <c r="D39" s="17" t="s">
        <v>10</v>
      </c>
      <c r="W39" s="18">
        <f>V36+W36</f>
        <v>0.99999999999999978</v>
      </c>
      <c r="X39" s="18"/>
      <c r="Y39" s="24">
        <f>X36+Y36</f>
        <v>999.99999999999977</v>
      </c>
      <c r="AA39" s="24">
        <f>Z36+AA36</f>
        <v>150.30418570272533</v>
      </c>
      <c r="AB39" s="18"/>
      <c r="AC39" s="18"/>
      <c r="AD39" s="18"/>
      <c r="AF39" s="18">
        <f>AE36+AF36</f>
        <v>0.99999999999999978</v>
      </c>
      <c r="AH39" s="18">
        <f>AG36+AH36</f>
        <v>16.243823576388088</v>
      </c>
    </row>
    <row r="40" spans="1:104" s="17" customFormat="1">
      <c r="D40" s="17" t="s">
        <v>9</v>
      </c>
      <c r="W40" s="18">
        <f>V37+W37</f>
        <v>1.2312372087734234</v>
      </c>
      <c r="Y40" s="24">
        <f>X37+Y37</f>
        <v>1231.2372087734234</v>
      </c>
      <c r="AA40" s="19">
        <f>Z37+AA37</f>
        <v>231.23720877342359</v>
      </c>
      <c r="AB40" s="18"/>
      <c r="AC40" s="19">
        <f>SUM(AC10:AC35)</f>
        <v>230.01337351216199</v>
      </c>
      <c r="AD40" s="18"/>
      <c r="AF40" s="18">
        <f>AE37+AF37</f>
        <v>1.2312372087734234</v>
      </c>
      <c r="AH40" s="18">
        <f>AG37+AH37</f>
        <v>20</v>
      </c>
    </row>
    <row r="41" spans="1:104">
      <c r="AB41"/>
      <c r="AC41"/>
      <c r="AD41"/>
      <c r="AE41"/>
      <c r="AF41"/>
      <c r="AG41"/>
      <c r="AH41"/>
      <c r="AI41"/>
      <c r="AJ41"/>
      <c r="AK41"/>
      <c r="AL41"/>
      <c r="AM41"/>
    </row>
    <row r="42" spans="1:104">
      <c r="AB42"/>
      <c r="AC42"/>
      <c r="AD42"/>
      <c r="AE42"/>
      <c r="AF42"/>
      <c r="AG42"/>
      <c r="AH42"/>
      <c r="AI42"/>
      <c r="AJ42"/>
      <c r="AK42"/>
      <c r="AL42"/>
      <c r="AM42"/>
    </row>
    <row r="43" spans="1:104">
      <c r="AB43"/>
      <c r="AC43"/>
      <c r="AD43"/>
      <c r="AE43"/>
      <c r="AF43"/>
      <c r="AG43"/>
      <c r="AH43"/>
      <c r="AI43"/>
      <c r="AJ43"/>
      <c r="AK43"/>
      <c r="AL43"/>
      <c r="AM43"/>
    </row>
    <row r="44" spans="1:104" ht="14.25" customHeight="1">
      <c r="A44" t="s">
        <v>33</v>
      </c>
      <c r="AB44"/>
      <c r="AC44"/>
      <c r="AD44"/>
      <c r="AE44"/>
      <c r="AF44"/>
      <c r="AG44"/>
      <c r="AH44"/>
      <c r="AI44"/>
      <c r="AJ44"/>
      <c r="AK44"/>
      <c r="AL44"/>
      <c r="AM44"/>
    </row>
    <row r="45" spans="1:104" ht="14.25" customHeight="1">
      <c r="D45">
        <v>0</v>
      </c>
      <c r="E45">
        <v>1</v>
      </c>
      <c r="F45">
        <v>2</v>
      </c>
      <c r="G45">
        <v>3</v>
      </c>
      <c r="H45">
        <v>4</v>
      </c>
      <c r="I45">
        <v>5</v>
      </c>
      <c r="J45">
        <v>6</v>
      </c>
      <c r="K45">
        <v>7</v>
      </c>
      <c r="L45">
        <v>8</v>
      </c>
      <c r="M45">
        <v>9</v>
      </c>
      <c r="N45">
        <v>10</v>
      </c>
      <c r="O45">
        <v>11</v>
      </c>
      <c r="P45">
        <v>12</v>
      </c>
      <c r="Q45">
        <v>13</v>
      </c>
      <c r="R45">
        <v>14</v>
      </c>
      <c r="S45">
        <v>15</v>
      </c>
      <c r="T45">
        <v>16</v>
      </c>
      <c r="U45">
        <v>17</v>
      </c>
      <c r="V45">
        <v>18</v>
      </c>
      <c r="W45">
        <v>19</v>
      </c>
      <c r="X45">
        <v>20</v>
      </c>
      <c r="Y45">
        <v>21</v>
      </c>
      <c r="Z45">
        <v>22</v>
      </c>
      <c r="AA45">
        <v>23</v>
      </c>
      <c r="AB45">
        <v>24</v>
      </c>
      <c r="AC45">
        <v>25</v>
      </c>
      <c r="AD45">
        <v>26</v>
      </c>
      <c r="AE45">
        <v>27</v>
      </c>
      <c r="AF45">
        <v>28</v>
      </c>
      <c r="AG45">
        <v>29</v>
      </c>
      <c r="AH45">
        <v>30</v>
      </c>
      <c r="AI45">
        <v>31</v>
      </c>
      <c r="AJ45">
        <v>32</v>
      </c>
      <c r="AK45">
        <v>33</v>
      </c>
      <c r="AL45">
        <v>34</v>
      </c>
      <c r="AM45">
        <v>35</v>
      </c>
      <c r="AN45">
        <v>36</v>
      </c>
      <c r="AO45">
        <v>37</v>
      </c>
      <c r="AP45">
        <v>38</v>
      </c>
      <c r="AQ45">
        <v>39</v>
      </c>
      <c r="AR45">
        <v>40</v>
      </c>
      <c r="AS45">
        <v>41</v>
      </c>
      <c r="AT45">
        <v>42</v>
      </c>
      <c r="AU45">
        <v>43</v>
      </c>
      <c r="AV45">
        <v>44</v>
      </c>
      <c r="AW45">
        <v>45</v>
      </c>
      <c r="AX45">
        <v>46</v>
      </c>
      <c r="AY45">
        <v>47</v>
      </c>
      <c r="AZ45">
        <v>48</v>
      </c>
      <c r="BA45">
        <v>49</v>
      </c>
      <c r="BB45">
        <v>50</v>
      </c>
      <c r="BC45">
        <v>51</v>
      </c>
      <c r="BD45">
        <v>52</v>
      </c>
      <c r="BE45">
        <v>53</v>
      </c>
      <c r="BF45">
        <v>54</v>
      </c>
      <c r="BG45">
        <v>55</v>
      </c>
      <c r="BH45">
        <v>56</v>
      </c>
      <c r="BI45">
        <v>57</v>
      </c>
      <c r="BJ45">
        <v>58</v>
      </c>
      <c r="BK45">
        <v>59</v>
      </c>
      <c r="BL45">
        <v>60</v>
      </c>
      <c r="BM45">
        <v>61</v>
      </c>
      <c r="BN45">
        <v>62</v>
      </c>
      <c r="BO45">
        <v>63</v>
      </c>
      <c r="BP45">
        <v>64</v>
      </c>
      <c r="BQ45">
        <v>65</v>
      </c>
      <c r="BR45">
        <v>66</v>
      </c>
      <c r="BS45">
        <v>67</v>
      </c>
      <c r="BT45">
        <v>68</v>
      </c>
      <c r="BU45">
        <v>69</v>
      </c>
      <c r="BV45">
        <v>70</v>
      </c>
      <c r="BW45">
        <v>71</v>
      </c>
      <c r="BX45">
        <v>72</v>
      </c>
      <c r="BY45">
        <v>73</v>
      </c>
      <c r="BZ45">
        <v>74</v>
      </c>
      <c r="CA45">
        <v>75</v>
      </c>
      <c r="CB45">
        <v>76</v>
      </c>
      <c r="CC45">
        <v>77</v>
      </c>
      <c r="CD45">
        <v>78</v>
      </c>
      <c r="CE45">
        <v>79</v>
      </c>
      <c r="CF45">
        <v>80</v>
      </c>
      <c r="CG45">
        <v>81</v>
      </c>
      <c r="CH45">
        <v>82</v>
      </c>
      <c r="CI45">
        <v>83</v>
      </c>
      <c r="CJ45">
        <v>84</v>
      </c>
      <c r="CK45">
        <v>85</v>
      </c>
      <c r="CL45">
        <v>86</v>
      </c>
      <c r="CM45">
        <v>87</v>
      </c>
      <c r="CN45">
        <v>88</v>
      </c>
      <c r="CO45">
        <v>89</v>
      </c>
      <c r="CP45">
        <v>90</v>
      </c>
      <c r="CQ45">
        <v>91</v>
      </c>
      <c r="CR45">
        <v>92</v>
      </c>
      <c r="CS45">
        <v>93</v>
      </c>
      <c r="CT45">
        <v>94</v>
      </c>
      <c r="CU45">
        <v>95</v>
      </c>
      <c r="CV45">
        <v>96</v>
      </c>
      <c r="CW45">
        <v>97</v>
      </c>
      <c r="CX45">
        <v>98</v>
      </c>
      <c r="CY45">
        <v>99</v>
      </c>
      <c r="CZ45">
        <v>100</v>
      </c>
    </row>
    <row r="46" spans="1:104" ht="14.25" customHeight="1">
      <c r="C46">
        <v>0</v>
      </c>
      <c r="D46" s="3">
        <f>X9</f>
        <v>115.61860438671179</v>
      </c>
      <c r="E46">
        <f>E101*$B$2</f>
        <v>115.00668675608098</v>
      </c>
      <c r="F46">
        <f t="shared" ref="F46:BQ46" si="22">F101*$B$2</f>
        <v>115.006686756081</v>
      </c>
      <c r="G46">
        <f t="shared" si="22"/>
        <v>114.91600056322152</v>
      </c>
      <c r="H46">
        <f t="shared" si="22"/>
        <v>114.81163189214112</v>
      </c>
      <c r="I46">
        <f t="shared" si="22"/>
        <v>114.71469726149503</v>
      </c>
      <c r="J46">
        <f t="shared" si="22"/>
        <v>114.61696643789536</v>
      </c>
      <c r="K46">
        <f t="shared" si="22"/>
        <v>114.51898889585769</v>
      </c>
      <c r="L46">
        <f t="shared" si="22"/>
        <v>114.42108255337648</v>
      </c>
      <c r="M46">
        <f t="shared" si="22"/>
        <v>114.32315520483436</v>
      </c>
      <c r="N46">
        <f t="shared" si="22"/>
        <v>114.22520877385899</v>
      </c>
      <c r="O46">
        <f t="shared" si="22"/>
        <v>114.12724766621569</v>
      </c>
      <c r="P46">
        <f t="shared" si="22"/>
        <v>114.02927089690637</v>
      </c>
      <c r="Q46">
        <f t="shared" si="22"/>
        <v>113.93127843089546</v>
      </c>
      <c r="R46">
        <f t="shared" si="22"/>
        <v>113.83327032327759</v>
      </c>
      <c r="S46">
        <f t="shared" si="22"/>
        <v>113.73524656171642</v>
      </c>
      <c r="T46">
        <f t="shared" si="22"/>
        <v>113.63720714268595</v>
      </c>
      <c r="U46">
        <f t="shared" si="22"/>
        <v>113.53915206440206</v>
      </c>
      <c r="V46">
        <f t="shared" si="22"/>
        <v>113.44108132427348</v>
      </c>
      <c r="W46">
        <f t="shared" si="22"/>
        <v>113.34299491977936</v>
      </c>
      <c r="X46">
        <f t="shared" si="22"/>
        <v>113.2448928484262</v>
      </c>
      <c r="Y46">
        <f t="shared" si="22"/>
        <v>113.14677510771101</v>
      </c>
      <c r="Z46">
        <f t="shared" si="22"/>
        <v>113.04864169513056</v>
      </c>
      <c r="AA46">
        <f t="shared" si="22"/>
        <v>112.9504926081819</v>
      </c>
      <c r="AB46">
        <f t="shared" si="22"/>
        <v>112.85232784436137</v>
      </c>
      <c r="AC46">
        <f t="shared" si="22"/>
        <v>112.75414740116491</v>
      </c>
      <c r="AD46">
        <f t="shared" si="22"/>
        <v>112.65672138095418</v>
      </c>
      <c r="AE46">
        <f t="shared" si="22"/>
        <v>112.55912565538513</v>
      </c>
      <c r="AF46">
        <f t="shared" si="22"/>
        <v>112.46161928522963</v>
      </c>
      <c r="AG46">
        <f t="shared" si="22"/>
        <v>112.36421569861083</v>
      </c>
      <c r="AH46">
        <f t="shared" si="22"/>
        <v>112.26688940079592</v>
      </c>
      <c r="AI46">
        <f t="shared" si="22"/>
        <v>112.16964581504305</v>
      </c>
      <c r="AJ46">
        <f t="shared" si="22"/>
        <v>112.07248550838227</v>
      </c>
      <c r="AK46">
        <f t="shared" si="22"/>
        <v>111.97540801233512</v>
      </c>
      <c r="AL46">
        <f t="shared" si="22"/>
        <v>111.87841343420392</v>
      </c>
      <c r="AM46">
        <f t="shared" si="22"/>
        <v>111.78150181746668</v>
      </c>
      <c r="AN46">
        <f t="shared" si="22"/>
        <v>111.68467318290234</v>
      </c>
      <c r="AO46">
        <f t="shared" si="22"/>
        <v>111.58792756039693</v>
      </c>
      <c r="AP46">
        <f t="shared" si="22"/>
        <v>111.49126497924375</v>
      </c>
      <c r="AQ46">
        <f t="shared" si="22"/>
        <v>111.39468546831743</v>
      </c>
      <c r="AR46">
        <f t="shared" si="22"/>
        <v>111.29818905662887</v>
      </c>
      <c r="AS46">
        <f t="shared" si="22"/>
        <v>111.20177577319346</v>
      </c>
      <c r="AT46">
        <f t="shared" si="22"/>
        <v>111.10544564702676</v>
      </c>
      <c r="AU46">
        <f t="shared" si="22"/>
        <v>111.00919870715306</v>
      </c>
      <c r="AV46">
        <f t="shared" si="22"/>
        <v>110.91303498260396</v>
      </c>
      <c r="AW46">
        <f t="shared" si="22"/>
        <v>110.81695450241816</v>
      </c>
      <c r="AX46">
        <f t="shared" si="22"/>
        <v>110.72095729564118</v>
      </c>
      <c r="AY46">
        <f t="shared" si="22"/>
        <v>110.62504339132619</v>
      </c>
      <c r="AZ46">
        <f t="shared" si="22"/>
        <v>110.52921281853303</v>
      </c>
      <c r="BA46">
        <f t="shared" si="22"/>
        <v>110.43346560632914</v>
      </c>
      <c r="BB46">
        <f t="shared" si="22"/>
        <v>110.33780178378881</v>
      </c>
      <c r="BC46">
        <f t="shared" si="22"/>
        <v>110.24222041080843</v>
      </c>
      <c r="BD46">
        <f t="shared" si="22"/>
        <v>110.14672190415078</v>
      </c>
      <c r="BE46">
        <f t="shared" si="22"/>
        <v>110.05130613338387</v>
      </c>
      <c r="BF46">
        <f t="shared" si="22"/>
        <v>109.95597299014153</v>
      </c>
      <c r="BG46">
        <f t="shared" si="22"/>
        <v>109.86072242215788</v>
      </c>
      <c r="BH46">
        <f t="shared" si="22"/>
        <v>109.7655543579526</v>
      </c>
      <c r="BI46">
        <f t="shared" si="22"/>
        <v>109.67046872624699</v>
      </c>
      <c r="BJ46">
        <f t="shared" si="22"/>
        <v>109.57546545729653</v>
      </c>
      <c r="BK46">
        <f t="shared" si="22"/>
        <v>109.48054448088998</v>
      </c>
      <c r="BL46">
        <f t="shared" si="22"/>
        <v>109.38570572676103</v>
      </c>
      <c r="BM46">
        <f t="shared" si="22"/>
        <v>109.2909491246386</v>
      </c>
      <c r="BN46">
        <f t="shared" si="22"/>
        <v>109.19627460420358</v>
      </c>
      <c r="BO46">
        <f t="shared" si="22"/>
        <v>109.10168209509582</v>
      </c>
      <c r="BP46">
        <f t="shared" si="22"/>
        <v>109.00717152691557</v>
      </c>
      <c r="BQ46">
        <f t="shared" si="22"/>
        <v>108.91274282922249</v>
      </c>
      <c r="BR46">
        <f t="shared" ref="BR46:CZ46" si="23">BR101*$B$2</f>
        <v>108.81839593153579</v>
      </c>
      <c r="BS46">
        <f t="shared" si="23"/>
        <v>108.7241307633344</v>
      </c>
      <c r="BT46">
        <f t="shared" si="23"/>
        <v>108.6299472540566</v>
      </c>
      <c r="BU46">
        <f t="shared" si="23"/>
        <v>108.5358453331004</v>
      </c>
      <c r="BV46">
        <f t="shared" si="23"/>
        <v>108.44182492982327</v>
      </c>
      <c r="BW46">
        <f t="shared" si="23"/>
        <v>108.34788597354222</v>
      </c>
      <c r="BX46">
        <f t="shared" si="23"/>
        <v>108.2540283935337</v>
      </c>
      <c r="BY46">
        <f t="shared" si="23"/>
        <v>108.16025211903383</v>
      </c>
      <c r="BZ46">
        <f t="shared" si="23"/>
        <v>108.06655707923802</v>
      </c>
      <c r="CA46">
        <f t="shared" si="23"/>
        <v>107.9729432033012</v>
      </c>
      <c r="CB46">
        <f t="shared" si="23"/>
        <v>107.87941042155754</v>
      </c>
      <c r="CC46">
        <f t="shared" si="23"/>
        <v>107.78595866356876</v>
      </c>
      <c r="CD46">
        <f t="shared" si="23"/>
        <v>107.69258785913999</v>
      </c>
      <c r="CE46">
        <f t="shared" si="23"/>
        <v>107.59929793819012</v>
      </c>
      <c r="CF46">
        <f t="shared" si="23"/>
        <v>107.50608883065441</v>
      </c>
      <c r="CG46">
        <f t="shared" si="23"/>
        <v>107.41296046653474</v>
      </c>
      <c r="CH46">
        <f t="shared" si="23"/>
        <v>107.31991277589472</v>
      </c>
      <c r="CI46">
        <f t="shared" si="23"/>
        <v>107.22694568885572</v>
      </c>
      <c r="CJ46">
        <f t="shared" si="23"/>
        <v>107.13405913559883</v>
      </c>
      <c r="CK46">
        <f t="shared" si="23"/>
        <v>107.04125304636469</v>
      </c>
      <c r="CL46">
        <f t="shared" si="23"/>
        <v>106.94852735145325</v>
      </c>
      <c r="CM46">
        <f t="shared" si="23"/>
        <v>106.85588198122416</v>
      </c>
      <c r="CN46">
        <f t="shared" si="23"/>
        <v>106.76331686609666</v>
      </c>
      <c r="CO46">
        <f t="shared" si="23"/>
        <v>106.6708319365495</v>
      </c>
      <c r="CP46">
        <f t="shared" si="23"/>
        <v>106.57842712312141</v>
      </c>
      <c r="CQ46">
        <f t="shared" si="23"/>
        <v>106.48610235641064</v>
      </c>
      <c r="CR46">
        <f t="shared" si="23"/>
        <v>106.3938575670753</v>
      </c>
      <c r="CS46">
        <f t="shared" si="23"/>
        <v>106.30169268583336</v>
      </c>
      <c r="CT46">
        <f t="shared" si="23"/>
        <v>106.20960764346269</v>
      </c>
      <c r="CU46">
        <f t="shared" si="23"/>
        <v>106.11760237080124</v>
      </c>
      <c r="CV46">
        <f t="shared" si="23"/>
        <v>106.02567679874669</v>
      </c>
      <c r="CW46">
        <f t="shared" si="23"/>
        <v>105.93383085825702</v>
      </c>
      <c r="CX46">
        <f t="shared" si="23"/>
        <v>105.8420644803503</v>
      </c>
      <c r="CY46">
        <f t="shared" si="23"/>
        <v>105.75037759610456</v>
      </c>
      <c r="CZ46">
        <f t="shared" si="23"/>
        <v>105.65877013665823</v>
      </c>
    </row>
    <row r="47" spans="1:104" ht="14.25" customHeight="1">
      <c r="C47">
        <v>1</v>
      </c>
      <c r="D47" s="3">
        <f t="shared" ref="D47:D70" si="24">X10</f>
        <v>75.152092851362667</v>
      </c>
      <c r="E47">
        <f>D46*(1-$E9)</f>
        <v>75.152092851362667</v>
      </c>
      <c r="F47">
        <f t="shared" ref="F47:BQ50" si="25">E46*(1-$E9)</f>
        <v>74.754346391452643</v>
      </c>
      <c r="G47">
        <f t="shared" si="25"/>
        <v>74.754346391452643</v>
      </c>
      <c r="H47">
        <f t="shared" si="25"/>
        <v>74.695400366093992</v>
      </c>
      <c r="I47">
        <f t="shared" si="25"/>
        <v>74.627560729891727</v>
      </c>
      <c r="J47">
        <f t="shared" si="25"/>
        <v>74.564553219971771</v>
      </c>
      <c r="K47">
        <f t="shared" si="25"/>
        <v>74.501028184631991</v>
      </c>
      <c r="L47">
        <f t="shared" si="25"/>
        <v>74.437342782307496</v>
      </c>
      <c r="M47">
        <f t="shared" si="25"/>
        <v>74.373703659694712</v>
      </c>
      <c r="N47">
        <f t="shared" si="25"/>
        <v>74.310050883142338</v>
      </c>
      <c r="O47">
        <f t="shared" si="25"/>
        <v>74.246385703008343</v>
      </c>
      <c r="P47">
        <f t="shared" si="25"/>
        <v>74.182710983040209</v>
      </c>
      <c r="Q47">
        <f t="shared" si="25"/>
        <v>74.119026082989137</v>
      </c>
      <c r="R47">
        <f t="shared" si="25"/>
        <v>74.055330980082047</v>
      </c>
      <c r="S47">
        <f t="shared" si="25"/>
        <v>73.991625710130435</v>
      </c>
      <c r="T47">
        <f t="shared" si="25"/>
        <v>73.927910265115671</v>
      </c>
      <c r="U47">
        <f t="shared" si="25"/>
        <v>73.864184642745869</v>
      </c>
      <c r="V47">
        <f t="shared" si="25"/>
        <v>73.800448841861339</v>
      </c>
      <c r="W47">
        <f t="shared" si="25"/>
        <v>73.736702860777768</v>
      </c>
      <c r="X47">
        <f t="shared" si="25"/>
        <v>73.672946697856588</v>
      </c>
      <c r="Y47">
        <f t="shared" si="25"/>
        <v>73.609180351477036</v>
      </c>
      <c r="Z47">
        <f t="shared" si="25"/>
        <v>73.545403820012154</v>
      </c>
      <c r="AA47">
        <f t="shared" si="25"/>
        <v>73.481617101834857</v>
      </c>
      <c r="AB47">
        <f t="shared" si="25"/>
        <v>73.417820195318242</v>
      </c>
      <c r="AC47">
        <f t="shared" si="25"/>
        <v>73.354013098834898</v>
      </c>
      <c r="AD47">
        <f t="shared" si="25"/>
        <v>73.290195810757197</v>
      </c>
      <c r="AE47">
        <f t="shared" si="25"/>
        <v>73.226868897620221</v>
      </c>
      <c r="AF47">
        <f t="shared" si="25"/>
        <v>73.163431676000343</v>
      </c>
      <c r="AG47">
        <f t="shared" si="25"/>
        <v>73.100052535399257</v>
      </c>
      <c r="AH47">
        <f t="shared" si="25"/>
        <v>73.036740204097043</v>
      </c>
      <c r="AI47">
        <f t="shared" si="25"/>
        <v>72.973478110517348</v>
      </c>
      <c r="AJ47">
        <f t="shared" si="25"/>
        <v>72.910269779777991</v>
      </c>
      <c r="AK47">
        <f t="shared" si="25"/>
        <v>72.847115580448474</v>
      </c>
      <c r="AL47">
        <f t="shared" si="25"/>
        <v>72.784015208017834</v>
      </c>
      <c r="AM47">
        <f t="shared" si="25"/>
        <v>72.720968732232549</v>
      </c>
      <c r="AN47">
        <f t="shared" si="25"/>
        <v>72.657976181353348</v>
      </c>
      <c r="AO47">
        <f t="shared" si="25"/>
        <v>72.595037568886525</v>
      </c>
      <c r="AP47">
        <f t="shared" si="25"/>
        <v>72.532152914258006</v>
      </c>
      <c r="AQ47">
        <f t="shared" si="25"/>
        <v>72.469322236508447</v>
      </c>
      <c r="AR47">
        <f t="shared" si="25"/>
        <v>72.406545554406335</v>
      </c>
      <c r="AS47">
        <f t="shared" si="25"/>
        <v>72.343822886808766</v>
      </c>
      <c r="AT47">
        <f t="shared" si="25"/>
        <v>72.281154252575746</v>
      </c>
      <c r="AU47">
        <f t="shared" si="25"/>
        <v>72.218539670567395</v>
      </c>
      <c r="AV47">
        <f t="shared" si="25"/>
        <v>72.15597915964949</v>
      </c>
      <c r="AW47">
        <f t="shared" si="25"/>
        <v>72.093472738692583</v>
      </c>
      <c r="AX47">
        <f t="shared" si="25"/>
        <v>72.0310204265718</v>
      </c>
      <c r="AY47">
        <f t="shared" si="25"/>
        <v>71.968622242166774</v>
      </c>
      <c r="AZ47">
        <f t="shared" si="25"/>
        <v>71.906278204362025</v>
      </c>
      <c r="BA47">
        <f t="shared" si="25"/>
        <v>71.843988332046465</v>
      </c>
      <c r="BB47">
        <f t="shared" si="25"/>
        <v>71.781752644113936</v>
      </c>
      <c r="BC47">
        <f t="shared" si="25"/>
        <v>71.719571159462731</v>
      </c>
      <c r="BD47">
        <f t="shared" si="25"/>
        <v>71.657443267025485</v>
      </c>
      <c r="BE47">
        <f t="shared" si="25"/>
        <v>71.595369237698009</v>
      </c>
      <c r="BF47">
        <f t="shared" si="25"/>
        <v>71.533348986699522</v>
      </c>
      <c r="BG47">
        <f t="shared" si="25"/>
        <v>71.471382443591992</v>
      </c>
      <c r="BH47">
        <f t="shared" si="25"/>
        <v>71.409469574402621</v>
      </c>
      <c r="BI47">
        <f t="shared" si="25"/>
        <v>71.347610332669191</v>
      </c>
      <c r="BJ47">
        <f t="shared" si="25"/>
        <v>71.28580467206055</v>
      </c>
      <c r="BK47">
        <f t="shared" si="25"/>
        <v>71.224052547242749</v>
      </c>
      <c r="BL47">
        <f t="shared" si="25"/>
        <v>71.162353912578482</v>
      </c>
      <c r="BM47">
        <f t="shared" si="25"/>
        <v>71.100708722394671</v>
      </c>
      <c r="BN47">
        <f t="shared" si="25"/>
        <v>71.039116931015087</v>
      </c>
      <c r="BO47">
        <f t="shared" si="25"/>
        <v>70.977578492732334</v>
      </c>
      <c r="BP47">
        <f t="shared" si="25"/>
        <v>70.916093361812287</v>
      </c>
      <c r="BQ47">
        <f t="shared" si="25"/>
        <v>70.854661492495126</v>
      </c>
      <c r="BR47">
        <f t="shared" ref="BR47:CZ55" si="26">BQ46*(1-$E9)</f>
        <v>70.793282838994628</v>
      </c>
      <c r="BS47">
        <f t="shared" si="26"/>
        <v>70.731957355498267</v>
      </c>
      <c r="BT47">
        <f t="shared" si="26"/>
        <v>70.670684996167367</v>
      </c>
      <c r="BU47">
        <f t="shared" si="26"/>
        <v>70.609465715136793</v>
      </c>
      <c r="BV47">
        <f t="shared" si="26"/>
        <v>70.54829946651526</v>
      </c>
      <c r="BW47">
        <f t="shared" si="26"/>
        <v>70.487186204385125</v>
      </c>
      <c r="BX47">
        <f t="shared" si="26"/>
        <v>70.426125882802438</v>
      </c>
      <c r="BY47">
        <f t="shared" si="26"/>
        <v>70.365118455796903</v>
      </c>
      <c r="BZ47">
        <f t="shared" si="26"/>
        <v>70.304163877371991</v>
      </c>
      <c r="CA47">
        <f t="shared" si="26"/>
        <v>70.243262101504712</v>
      </c>
      <c r="CB47">
        <f t="shared" si="26"/>
        <v>70.182413082145786</v>
      </c>
      <c r="CC47">
        <f t="shared" si="26"/>
        <v>70.121616774012395</v>
      </c>
      <c r="CD47">
        <f t="shared" si="26"/>
        <v>70.060873131319696</v>
      </c>
      <c r="CE47">
        <f t="shared" si="26"/>
        <v>70.000182108440995</v>
      </c>
      <c r="CF47">
        <f t="shared" si="26"/>
        <v>69.939543659823585</v>
      </c>
      <c r="CG47">
        <f t="shared" si="26"/>
        <v>69.878957739925369</v>
      </c>
      <c r="CH47">
        <f t="shared" si="26"/>
        <v>69.818424303247582</v>
      </c>
      <c r="CI47">
        <f t="shared" si="26"/>
        <v>69.757943304331576</v>
      </c>
      <c r="CJ47">
        <f t="shared" si="26"/>
        <v>69.697514697756219</v>
      </c>
      <c r="CK47">
        <f t="shared" si="26"/>
        <v>69.637138438139246</v>
      </c>
      <c r="CL47">
        <f t="shared" si="26"/>
        <v>69.576814480137045</v>
      </c>
      <c r="CM47">
        <f t="shared" si="26"/>
        <v>69.516542778444617</v>
      </c>
      <c r="CN47">
        <f t="shared" si="26"/>
        <v>69.456323287795712</v>
      </c>
      <c r="CO47">
        <f t="shared" si="26"/>
        <v>69.396155962962837</v>
      </c>
      <c r="CP47">
        <f t="shared" si="26"/>
        <v>69.336040758757179</v>
      </c>
      <c r="CQ47">
        <f t="shared" si="26"/>
        <v>69.275977630028919</v>
      </c>
      <c r="CR47">
        <f t="shared" si="26"/>
        <v>69.215966531666922</v>
      </c>
      <c r="CS47">
        <f t="shared" si="26"/>
        <v>69.156007418598946</v>
      </c>
      <c r="CT47">
        <f t="shared" si="26"/>
        <v>69.096100245791689</v>
      </c>
      <c r="CU47">
        <f t="shared" si="26"/>
        <v>69.036244968250756</v>
      </c>
      <c r="CV47">
        <f t="shared" si="26"/>
        <v>68.976441541020804</v>
      </c>
      <c r="CW47">
        <f t="shared" si="26"/>
        <v>68.916689919185345</v>
      </c>
      <c r="CX47">
        <f t="shared" si="26"/>
        <v>68.856990057867066</v>
      </c>
      <c r="CY47">
        <f t="shared" si="26"/>
        <v>68.797341912227694</v>
      </c>
      <c r="CZ47">
        <f t="shared" si="26"/>
        <v>68.737745437467964</v>
      </c>
    </row>
    <row r="48" spans="1:104" ht="14.25" customHeight="1">
      <c r="C48">
        <v>2</v>
      </c>
      <c r="D48" s="3">
        <f t="shared" si="24"/>
        <v>60.121674281090137</v>
      </c>
      <c r="E48">
        <f t="shared" ref="E48:T63" si="27">D47*(1-$E10)</f>
        <v>60.121674281090137</v>
      </c>
      <c r="F48">
        <f t="shared" si="25"/>
        <v>60.121674281090137</v>
      </c>
      <c r="G48">
        <f t="shared" si="25"/>
        <v>59.803477113162117</v>
      </c>
      <c r="H48">
        <f t="shared" si="25"/>
        <v>59.803477113162117</v>
      </c>
      <c r="I48">
        <f t="shared" si="25"/>
        <v>59.756320292875195</v>
      </c>
      <c r="J48">
        <f t="shared" si="25"/>
        <v>59.702048583913381</v>
      </c>
      <c r="K48">
        <f t="shared" si="25"/>
        <v>59.651642575977419</v>
      </c>
      <c r="L48">
        <f t="shared" si="25"/>
        <v>59.600822547705597</v>
      </c>
      <c r="M48">
        <f t="shared" si="25"/>
        <v>59.549874225845997</v>
      </c>
      <c r="N48">
        <f t="shared" si="25"/>
        <v>59.49896292775577</v>
      </c>
      <c r="O48">
        <f t="shared" si="25"/>
        <v>59.448040706513872</v>
      </c>
      <c r="P48">
        <f t="shared" si="25"/>
        <v>59.397108562406679</v>
      </c>
      <c r="Q48">
        <f t="shared" si="25"/>
        <v>59.346168786432173</v>
      </c>
      <c r="R48">
        <f t="shared" si="25"/>
        <v>59.295220866391311</v>
      </c>
      <c r="S48">
        <f t="shared" si="25"/>
        <v>59.244264784065642</v>
      </c>
      <c r="T48">
        <f t="shared" si="25"/>
        <v>59.193300568104348</v>
      </c>
      <c r="U48">
        <f t="shared" si="25"/>
        <v>59.142328212092536</v>
      </c>
      <c r="V48">
        <f t="shared" si="25"/>
        <v>59.091347714196701</v>
      </c>
      <c r="W48">
        <f t="shared" si="25"/>
        <v>59.040359073489071</v>
      </c>
      <c r="X48">
        <f t="shared" si="25"/>
        <v>58.989362288622218</v>
      </c>
      <c r="Y48">
        <f t="shared" si="25"/>
        <v>58.938357358285273</v>
      </c>
      <c r="Z48">
        <f t="shared" si="25"/>
        <v>58.887344281181633</v>
      </c>
      <c r="AA48">
        <f t="shared" si="25"/>
        <v>58.836323056009725</v>
      </c>
      <c r="AB48">
        <f t="shared" si="25"/>
        <v>58.785293681467891</v>
      </c>
      <c r="AC48">
        <f t="shared" si="25"/>
        <v>58.734256156254595</v>
      </c>
      <c r="AD48">
        <f t="shared" si="25"/>
        <v>58.683210479067924</v>
      </c>
      <c r="AE48">
        <f t="shared" si="25"/>
        <v>58.632156648605758</v>
      </c>
      <c r="AF48">
        <f t="shared" si="25"/>
        <v>58.581495118096178</v>
      </c>
      <c r="AG48">
        <f t="shared" si="25"/>
        <v>58.53074534080028</v>
      </c>
      <c r="AH48">
        <f t="shared" si="25"/>
        <v>58.48004202831941</v>
      </c>
      <c r="AI48">
        <f t="shared" si="25"/>
        <v>58.42939216327764</v>
      </c>
      <c r="AJ48">
        <f t="shared" si="25"/>
        <v>58.378782488413883</v>
      </c>
      <c r="AK48">
        <f t="shared" si="25"/>
        <v>58.328215823822397</v>
      </c>
      <c r="AL48">
        <f t="shared" si="25"/>
        <v>58.277692464358779</v>
      </c>
      <c r="AM48">
        <f t="shared" si="25"/>
        <v>58.227212166414269</v>
      </c>
      <c r="AN48">
        <f t="shared" si="25"/>
        <v>58.176774985786039</v>
      </c>
      <c r="AO48">
        <f t="shared" si="25"/>
        <v>58.12638094508268</v>
      </c>
      <c r="AP48">
        <f t="shared" si="25"/>
        <v>58.076030055109221</v>
      </c>
      <c r="AQ48">
        <f t="shared" si="25"/>
        <v>58.025722331406406</v>
      </c>
      <c r="AR48">
        <f t="shared" si="25"/>
        <v>57.975457789206757</v>
      </c>
      <c r="AS48">
        <f t="shared" si="25"/>
        <v>57.925236443525073</v>
      </c>
      <c r="AT48">
        <f t="shared" si="25"/>
        <v>57.875058309447013</v>
      </c>
      <c r="AU48">
        <f t="shared" si="25"/>
        <v>57.824923402060598</v>
      </c>
      <c r="AV48">
        <f t="shared" si="25"/>
        <v>57.774831736453919</v>
      </c>
      <c r="AW48">
        <f t="shared" si="25"/>
        <v>57.724783327719592</v>
      </c>
      <c r="AX48">
        <f t="shared" si="25"/>
        <v>57.674778190954072</v>
      </c>
      <c r="AY48">
        <f t="shared" si="25"/>
        <v>57.624816341257443</v>
      </c>
      <c r="AZ48">
        <f t="shared" si="25"/>
        <v>57.57489779373342</v>
      </c>
      <c r="BA48">
        <f t="shared" si="25"/>
        <v>57.525022563489621</v>
      </c>
      <c r="BB48">
        <f t="shared" si="25"/>
        <v>57.475190665637172</v>
      </c>
      <c r="BC48">
        <f t="shared" si="25"/>
        <v>57.425402115291149</v>
      </c>
      <c r="BD48">
        <f t="shared" si="25"/>
        <v>57.375656927570191</v>
      </c>
      <c r="BE48">
        <f t="shared" si="25"/>
        <v>57.325954613620389</v>
      </c>
      <c r="BF48">
        <f t="shared" si="25"/>
        <v>57.27629539015841</v>
      </c>
      <c r="BG48">
        <f t="shared" si="25"/>
        <v>57.226679189359622</v>
      </c>
      <c r="BH48">
        <f t="shared" si="25"/>
        <v>57.177105954873596</v>
      </c>
      <c r="BI48">
        <f t="shared" si="25"/>
        <v>57.127575659522101</v>
      </c>
      <c r="BJ48">
        <f t="shared" si="25"/>
        <v>57.078088266135353</v>
      </c>
      <c r="BK48">
        <f t="shared" si="25"/>
        <v>57.028643737648444</v>
      </c>
      <c r="BL48">
        <f t="shared" si="25"/>
        <v>56.979242037794201</v>
      </c>
      <c r="BM48">
        <f t="shared" si="25"/>
        <v>56.929883130062791</v>
      </c>
      <c r="BN48">
        <f t="shared" si="25"/>
        <v>56.880566977915741</v>
      </c>
      <c r="BO48">
        <f t="shared" si="25"/>
        <v>56.83129354481207</v>
      </c>
      <c r="BP48">
        <f t="shared" si="25"/>
        <v>56.782062794185869</v>
      </c>
      <c r="BQ48">
        <f t="shared" si="25"/>
        <v>56.732874689449829</v>
      </c>
      <c r="BR48">
        <f t="shared" si="26"/>
        <v>56.683729193996101</v>
      </c>
      <c r="BS48">
        <f t="shared" si="26"/>
        <v>56.634626271195707</v>
      </c>
      <c r="BT48">
        <f t="shared" si="26"/>
        <v>56.585565884398619</v>
      </c>
      <c r="BU48">
        <f t="shared" si="26"/>
        <v>56.536547996933898</v>
      </c>
      <c r="BV48">
        <f t="shared" si="26"/>
        <v>56.487572572109435</v>
      </c>
      <c r="BW48">
        <f t="shared" si="26"/>
        <v>56.438639573212214</v>
      </c>
      <c r="BX48">
        <f t="shared" si="26"/>
        <v>56.389748963508104</v>
      </c>
      <c r="BY48">
        <f t="shared" si="26"/>
        <v>56.340900706241953</v>
      </c>
      <c r="BZ48">
        <f t="shared" si="26"/>
        <v>56.292094764637525</v>
      </c>
      <c r="CA48">
        <f t="shared" si="26"/>
        <v>56.243331101897596</v>
      </c>
      <c r="CB48">
        <f t="shared" si="26"/>
        <v>56.194609681203772</v>
      </c>
      <c r="CC48">
        <f t="shared" si="26"/>
        <v>56.145930465716631</v>
      </c>
      <c r="CD48">
        <f t="shared" si="26"/>
        <v>56.097293419209919</v>
      </c>
      <c r="CE48">
        <f t="shared" si="26"/>
        <v>56.048698505055761</v>
      </c>
      <c r="CF48">
        <f t="shared" si="26"/>
        <v>56.000145686752802</v>
      </c>
      <c r="CG48">
        <f t="shared" si="26"/>
        <v>55.951634927858869</v>
      </c>
      <c r="CH48">
        <f t="shared" si="26"/>
        <v>55.903166191940301</v>
      </c>
      <c r="CI48">
        <f t="shared" si="26"/>
        <v>55.854739442598067</v>
      </c>
      <c r="CJ48">
        <f t="shared" si="26"/>
        <v>55.806354643465262</v>
      </c>
      <c r="CK48">
        <f t="shared" si="26"/>
        <v>55.758011758204979</v>
      </c>
      <c r="CL48">
        <f t="shared" si="26"/>
        <v>55.709710750511398</v>
      </c>
      <c r="CM48">
        <f t="shared" si="26"/>
        <v>55.661451584109642</v>
      </c>
      <c r="CN48">
        <f t="shared" si="26"/>
        <v>55.613234222755693</v>
      </c>
      <c r="CO48">
        <f t="shared" si="26"/>
        <v>55.565058630236571</v>
      </c>
      <c r="CP48">
        <f t="shared" si="26"/>
        <v>55.516924770370274</v>
      </c>
      <c r="CQ48">
        <f t="shared" si="26"/>
        <v>55.468832607005744</v>
      </c>
      <c r="CR48">
        <f t="shared" si="26"/>
        <v>55.420782104023139</v>
      </c>
      <c r="CS48">
        <f t="shared" si="26"/>
        <v>55.372773225333539</v>
      </c>
      <c r="CT48">
        <f t="shared" si="26"/>
        <v>55.324805934879159</v>
      </c>
      <c r="CU48">
        <f t="shared" si="26"/>
        <v>55.276880196633357</v>
      </c>
      <c r="CV48">
        <f t="shared" si="26"/>
        <v>55.228995974600608</v>
      </c>
      <c r="CW48">
        <f t="shared" si="26"/>
        <v>55.181153232816648</v>
      </c>
      <c r="CX48">
        <f t="shared" si="26"/>
        <v>55.13335193534828</v>
      </c>
      <c r="CY48">
        <f t="shared" si="26"/>
        <v>55.085592046293655</v>
      </c>
      <c r="CZ48">
        <f t="shared" si="26"/>
        <v>55.037873529782161</v>
      </c>
    </row>
    <row r="49" spans="3:104" ht="14.25" customHeight="1">
      <c r="C49">
        <v>3</v>
      </c>
      <c r="D49" s="3">
        <f t="shared" si="24"/>
        <v>48.097339424872111</v>
      </c>
      <c r="E49">
        <f t="shared" si="27"/>
        <v>48.097339424872111</v>
      </c>
      <c r="F49">
        <f t="shared" si="25"/>
        <v>48.097339424872111</v>
      </c>
      <c r="G49">
        <f t="shared" si="25"/>
        <v>48.097339424872111</v>
      </c>
      <c r="H49">
        <f t="shared" si="25"/>
        <v>47.842781690529698</v>
      </c>
      <c r="I49">
        <f t="shared" si="25"/>
        <v>47.842781690529698</v>
      </c>
      <c r="J49">
        <f t="shared" si="25"/>
        <v>47.80505623430016</v>
      </c>
      <c r="K49">
        <f t="shared" si="25"/>
        <v>47.761638867130706</v>
      </c>
      <c r="L49">
        <f t="shared" si="25"/>
        <v>47.721314060781935</v>
      </c>
      <c r="M49">
        <f t="shared" si="25"/>
        <v>47.680658038164481</v>
      </c>
      <c r="N49">
        <f t="shared" si="25"/>
        <v>47.639899380676802</v>
      </c>
      <c r="O49">
        <f t="shared" si="25"/>
        <v>47.599170342204616</v>
      </c>
      <c r="P49">
        <f t="shared" si="25"/>
        <v>47.558432565211099</v>
      </c>
      <c r="Q49">
        <f t="shared" si="25"/>
        <v>47.517686849925347</v>
      </c>
      <c r="R49">
        <f t="shared" si="25"/>
        <v>47.476935029145743</v>
      </c>
      <c r="S49">
        <f t="shared" si="25"/>
        <v>47.436176693113055</v>
      </c>
      <c r="T49">
        <f t="shared" si="25"/>
        <v>47.395411827252516</v>
      </c>
      <c r="U49">
        <f t="shared" si="25"/>
        <v>47.35464045448348</v>
      </c>
      <c r="V49">
        <f t="shared" si="25"/>
        <v>47.313862569674029</v>
      </c>
      <c r="W49">
        <f t="shared" si="25"/>
        <v>47.273078171357362</v>
      </c>
      <c r="X49">
        <f t="shared" si="25"/>
        <v>47.23228725879126</v>
      </c>
      <c r="Y49">
        <f t="shared" si="25"/>
        <v>47.19148983089778</v>
      </c>
      <c r="Z49">
        <f t="shared" si="25"/>
        <v>47.150685886628224</v>
      </c>
      <c r="AA49">
        <f t="shared" si="25"/>
        <v>47.109875424945308</v>
      </c>
      <c r="AB49">
        <f t="shared" si="25"/>
        <v>47.06905844480778</v>
      </c>
      <c r="AC49">
        <f t="shared" si="25"/>
        <v>47.028234945174319</v>
      </c>
      <c r="AD49">
        <f t="shared" si="25"/>
        <v>46.98740492500368</v>
      </c>
      <c r="AE49">
        <f t="shared" si="25"/>
        <v>46.946568383254345</v>
      </c>
      <c r="AF49">
        <f t="shared" si="25"/>
        <v>46.905725318884606</v>
      </c>
      <c r="AG49">
        <f t="shared" si="25"/>
        <v>46.865196094476943</v>
      </c>
      <c r="AH49">
        <f t="shared" si="25"/>
        <v>46.824596272640228</v>
      </c>
      <c r="AI49">
        <f t="shared" si="25"/>
        <v>46.784033622655528</v>
      </c>
      <c r="AJ49">
        <f t="shared" si="25"/>
        <v>46.743513730622112</v>
      </c>
      <c r="AK49">
        <f t="shared" si="25"/>
        <v>46.703025990731106</v>
      </c>
      <c r="AL49">
        <f t="shared" si="25"/>
        <v>46.662572659057922</v>
      </c>
      <c r="AM49">
        <f t="shared" si="25"/>
        <v>46.622153971487023</v>
      </c>
      <c r="AN49">
        <f t="shared" si="25"/>
        <v>46.581769733131416</v>
      </c>
      <c r="AO49">
        <f t="shared" si="25"/>
        <v>46.541419988628832</v>
      </c>
      <c r="AP49">
        <f t="shared" si="25"/>
        <v>46.501104756066148</v>
      </c>
      <c r="AQ49">
        <f t="shared" si="25"/>
        <v>46.460824044087381</v>
      </c>
      <c r="AR49">
        <f t="shared" si="25"/>
        <v>46.420577865125125</v>
      </c>
      <c r="AS49">
        <f t="shared" si="25"/>
        <v>46.380366231365407</v>
      </c>
      <c r="AT49">
        <f t="shared" si="25"/>
        <v>46.34018915482006</v>
      </c>
      <c r="AU49">
        <f t="shared" si="25"/>
        <v>46.300046647557615</v>
      </c>
      <c r="AV49">
        <f t="shared" si="25"/>
        <v>46.259938721648481</v>
      </c>
      <c r="AW49">
        <f t="shared" si="25"/>
        <v>46.219865389163139</v>
      </c>
      <c r="AX49">
        <f t="shared" si="25"/>
        <v>46.179826662175678</v>
      </c>
      <c r="AY49">
        <f t="shared" si="25"/>
        <v>46.139822552763263</v>
      </c>
      <c r="AZ49">
        <f t="shared" si="25"/>
        <v>46.09985307300596</v>
      </c>
      <c r="BA49">
        <f t="shared" si="25"/>
        <v>46.059918234986739</v>
      </c>
      <c r="BB49">
        <f t="shared" si="25"/>
        <v>46.020018050791698</v>
      </c>
      <c r="BC49">
        <f t="shared" si="25"/>
        <v>45.980152532509742</v>
      </c>
      <c r="BD49">
        <f t="shared" si="25"/>
        <v>45.940321692232921</v>
      </c>
      <c r="BE49">
        <f t="shared" si="25"/>
        <v>45.900525542056158</v>
      </c>
      <c r="BF49">
        <f t="shared" si="25"/>
        <v>45.860763690896313</v>
      </c>
      <c r="BG49">
        <f t="shared" si="25"/>
        <v>45.821036312126729</v>
      </c>
      <c r="BH49">
        <f t="shared" si="25"/>
        <v>45.781343351487699</v>
      </c>
      <c r="BI49">
        <f t="shared" si="25"/>
        <v>45.741684763898881</v>
      </c>
      <c r="BJ49">
        <f t="shared" si="25"/>
        <v>45.702060527617682</v>
      </c>
      <c r="BK49">
        <f t="shared" si="25"/>
        <v>45.662470612908287</v>
      </c>
      <c r="BL49">
        <f t="shared" si="25"/>
        <v>45.622914990118758</v>
      </c>
      <c r="BM49">
        <f t="shared" si="25"/>
        <v>45.583393630235364</v>
      </c>
      <c r="BN49">
        <f t="shared" si="25"/>
        <v>45.543906504050234</v>
      </c>
      <c r="BO49">
        <f t="shared" si="25"/>
        <v>45.504453582332594</v>
      </c>
      <c r="BP49">
        <f t="shared" si="25"/>
        <v>45.465034835849657</v>
      </c>
      <c r="BQ49">
        <f t="shared" si="25"/>
        <v>45.425650235348698</v>
      </c>
      <c r="BR49">
        <f t="shared" si="26"/>
        <v>45.386299751559868</v>
      </c>
      <c r="BS49">
        <f t="shared" si="26"/>
        <v>45.346983355196883</v>
      </c>
      <c r="BT49">
        <f t="shared" si="26"/>
        <v>45.307701016956571</v>
      </c>
      <c r="BU49">
        <f t="shared" si="26"/>
        <v>45.268452707518897</v>
      </c>
      <c r="BV49">
        <f t="shared" si="26"/>
        <v>45.229238397547121</v>
      </c>
      <c r="BW49">
        <f t="shared" si="26"/>
        <v>45.190058057687551</v>
      </c>
      <c r="BX49">
        <f t="shared" si="26"/>
        <v>45.150911658569775</v>
      </c>
      <c r="BY49">
        <f t="shared" si="26"/>
        <v>45.111799170806485</v>
      </c>
      <c r="BZ49">
        <f t="shared" si="26"/>
        <v>45.072720564993567</v>
      </c>
      <c r="CA49">
        <f t="shared" si="26"/>
        <v>45.033675811710026</v>
      </c>
      <c r="CB49">
        <f t="shared" si="26"/>
        <v>44.994664881518077</v>
      </c>
      <c r="CC49">
        <f t="shared" si="26"/>
        <v>44.955687744963022</v>
      </c>
      <c r="CD49">
        <f t="shared" si="26"/>
        <v>44.916744372573305</v>
      </c>
      <c r="CE49">
        <f t="shared" si="26"/>
        <v>44.877834735367941</v>
      </c>
      <c r="CF49">
        <f t="shared" si="26"/>
        <v>44.838958804044609</v>
      </c>
      <c r="CG49">
        <f t="shared" si="26"/>
        <v>44.800116549402247</v>
      </c>
      <c r="CH49">
        <f t="shared" si="26"/>
        <v>44.761307942287097</v>
      </c>
      <c r="CI49">
        <f t="shared" si="26"/>
        <v>44.722532953552246</v>
      </c>
      <c r="CJ49">
        <f t="shared" si="26"/>
        <v>44.683791554078454</v>
      </c>
      <c r="CK49">
        <f t="shared" si="26"/>
        <v>44.645083714772213</v>
      </c>
      <c r="CL49">
        <f t="shared" si="26"/>
        <v>44.606409406563984</v>
      </c>
      <c r="CM49">
        <f t="shared" si="26"/>
        <v>44.567768600409124</v>
      </c>
      <c r="CN49">
        <f t="shared" si="26"/>
        <v>44.529161267287719</v>
      </c>
      <c r="CO49">
        <f t="shared" si="26"/>
        <v>44.490587378204559</v>
      </c>
      <c r="CP49">
        <f t="shared" si="26"/>
        <v>44.45204690418926</v>
      </c>
      <c r="CQ49">
        <f t="shared" si="26"/>
        <v>44.413539816296222</v>
      </c>
      <c r="CR49">
        <f t="shared" si="26"/>
        <v>44.375066085604601</v>
      </c>
      <c r="CS49">
        <f t="shared" si="26"/>
        <v>44.336625683218514</v>
      </c>
      <c r="CT49">
        <f t="shared" si="26"/>
        <v>44.298218580266834</v>
      </c>
      <c r="CU49">
        <f t="shared" si="26"/>
        <v>44.25984474790333</v>
      </c>
      <c r="CV49">
        <f t="shared" si="26"/>
        <v>44.22150415730669</v>
      </c>
      <c r="CW49">
        <f t="shared" si="26"/>
        <v>44.183196779680486</v>
      </c>
      <c r="CX49">
        <f t="shared" si="26"/>
        <v>44.144922586253323</v>
      </c>
      <c r="CY49">
        <f t="shared" si="26"/>
        <v>44.10668154827863</v>
      </c>
      <c r="CZ49">
        <f t="shared" si="26"/>
        <v>44.068473637034927</v>
      </c>
    </row>
    <row r="50" spans="3:104" ht="14.25" customHeight="1">
      <c r="C50">
        <v>4</v>
      </c>
      <c r="D50" s="3">
        <f t="shared" si="24"/>
        <v>38.477871539897691</v>
      </c>
      <c r="E50">
        <f t="shared" si="27"/>
        <v>38.477871539897691</v>
      </c>
      <c r="F50">
        <f t="shared" si="25"/>
        <v>38.477871539897691</v>
      </c>
      <c r="G50">
        <f t="shared" si="25"/>
        <v>38.477871539897691</v>
      </c>
      <c r="H50">
        <f t="shared" si="25"/>
        <v>38.477871539897691</v>
      </c>
      <c r="I50">
        <f t="shared" si="25"/>
        <v>38.274225352423763</v>
      </c>
      <c r="J50">
        <f t="shared" si="25"/>
        <v>38.274225352423763</v>
      </c>
      <c r="K50">
        <f t="shared" si="25"/>
        <v>38.244044987440127</v>
      </c>
      <c r="L50">
        <f t="shared" si="25"/>
        <v>38.209311093704564</v>
      </c>
      <c r="M50">
        <f t="shared" si="25"/>
        <v>38.177051248625553</v>
      </c>
      <c r="N50">
        <f t="shared" si="25"/>
        <v>38.144526430531585</v>
      </c>
      <c r="O50">
        <f t="shared" si="25"/>
        <v>38.11191950454144</v>
      </c>
      <c r="P50">
        <f t="shared" si="25"/>
        <v>38.079336273763694</v>
      </c>
      <c r="Q50">
        <f t="shared" si="25"/>
        <v>38.046746052168878</v>
      </c>
      <c r="R50">
        <f t="shared" si="25"/>
        <v>38.014149479940279</v>
      </c>
      <c r="S50">
        <f t="shared" si="25"/>
        <v>37.981548023316599</v>
      </c>
      <c r="T50">
        <f t="shared" si="25"/>
        <v>37.948941354490444</v>
      </c>
      <c r="U50">
        <f t="shared" si="25"/>
        <v>37.916329461802015</v>
      </c>
      <c r="V50">
        <f t="shared" si="25"/>
        <v>37.883712363586788</v>
      </c>
      <c r="W50">
        <f t="shared" si="25"/>
        <v>37.851090055739228</v>
      </c>
      <c r="X50">
        <f t="shared" si="25"/>
        <v>37.818462537085892</v>
      </c>
      <c r="Y50">
        <f t="shared" si="25"/>
        <v>37.785829807033011</v>
      </c>
      <c r="Z50">
        <f t="shared" si="25"/>
        <v>37.753191864718225</v>
      </c>
      <c r="AA50">
        <f t="shared" si="25"/>
        <v>37.720548709302584</v>
      </c>
      <c r="AB50">
        <f t="shared" si="25"/>
        <v>37.687900339956251</v>
      </c>
      <c r="AC50">
        <f t="shared" si="25"/>
        <v>37.655246755846228</v>
      </c>
      <c r="AD50">
        <f t="shared" si="25"/>
        <v>37.622587956139455</v>
      </c>
      <c r="AE50">
        <f t="shared" si="25"/>
        <v>37.589923940002947</v>
      </c>
      <c r="AF50">
        <f t="shared" si="25"/>
        <v>37.55725470660348</v>
      </c>
      <c r="AG50">
        <f t="shared" si="25"/>
        <v>37.524580255107686</v>
      </c>
      <c r="AH50">
        <f t="shared" si="25"/>
        <v>37.492156875581557</v>
      </c>
      <c r="AI50">
        <f t="shared" si="25"/>
        <v>37.459677018112181</v>
      </c>
      <c r="AJ50">
        <f t="shared" si="25"/>
        <v>37.427226898124424</v>
      </c>
      <c r="AK50">
        <f t="shared" si="25"/>
        <v>37.394810984497688</v>
      </c>
      <c r="AL50">
        <f t="shared" si="25"/>
        <v>37.362420792584885</v>
      </c>
      <c r="AM50">
        <f t="shared" si="25"/>
        <v>37.330058127246339</v>
      </c>
      <c r="AN50">
        <f t="shared" si="25"/>
        <v>37.297723177189617</v>
      </c>
      <c r="AO50">
        <f t="shared" si="25"/>
        <v>37.265415786505137</v>
      </c>
      <c r="AP50">
        <f t="shared" si="25"/>
        <v>37.233135990903065</v>
      </c>
      <c r="AQ50">
        <f t="shared" si="25"/>
        <v>37.200883804852921</v>
      </c>
      <c r="AR50">
        <f t="shared" si="25"/>
        <v>37.168659235269907</v>
      </c>
      <c r="AS50">
        <f t="shared" si="25"/>
        <v>37.136462292100099</v>
      </c>
      <c r="AT50">
        <f t="shared" si="25"/>
        <v>37.104292985092329</v>
      </c>
      <c r="AU50">
        <f t="shared" si="25"/>
        <v>37.072151323856048</v>
      </c>
      <c r="AV50">
        <f t="shared" si="25"/>
        <v>37.040037318046096</v>
      </c>
      <c r="AW50">
        <f t="shared" si="25"/>
        <v>37.007950977318785</v>
      </c>
      <c r="AX50">
        <f t="shared" si="25"/>
        <v>36.975892311330512</v>
      </c>
      <c r="AY50">
        <f t="shared" si="25"/>
        <v>36.943861329740542</v>
      </c>
      <c r="AZ50">
        <f t="shared" si="25"/>
        <v>36.911858042210611</v>
      </c>
      <c r="BA50">
        <f t="shared" si="25"/>
        <v>36.879882458404772</v>
      </c>
      <c r="BB50">
        <f t="shared" si="25"/>
        <v>36.847934587989393</v>
      </c>
      <c r="BC50">
        <f t="shared" si="25"/>
        <v>36.81601444063336</v>
      </c>
      <c r="BD50">
        <f t="shared" si="25"/>
        <v>36.784122026007793</v>
      </c>
      <c r="BE50">
        <f t="shared" si="25"/>
        <v>36.752257353786341</v>
      </c>
      <c r="BF50">
        <f t="shared" si="25"/>
        <v>36.720420433644925</v>
      </c>
      <c r="BG50">
        <f t="shared" si="25"/>
        <v>36.688610952717049</v>
      </c>
      <c r="BH50">
        <f t="shared" si="25"/>
        <v>36.656829049701386</v>
      </c>
      <c r="BI50">
        <f t="shared" si="25"/>
        <v>36.625074681190164</v>
      </c>
      <c r="BJ50">
        <f t="shared" si="25"/>
        <v>36.593347811119109</v>
      </c>
      <c r="BK50">
        <f t="shared" si="25"/>
        <v>36.561648422094144</v>
      </c>
      <c r="BL50">
        <f t="shared" si="25"/>
        <v>36.529976490326632</v>
      </c>
      <c r="BM50">
        <f t="shared" si="25"/>
        <v>36.498331992095011</v>
      </c>
      <c r="BN50">
        <f t="shared" si="25"/>
        <v>36.466714904188294</v>
      </c>
      <c r="BO50">
        <f t="shared" si="25"/>
        <v>36.43512520324019</v>
      </c>
      <c r="BP50">
        <f t="shared" si="25"/>
        <v>36.403562865866078</v>
      </c>
      <c r="BQ50">
        <f t="shared" ref="Z50:BX56" si="28">BP49*(1-$E12)</f>
        <v>36.37202786867973</v>
      </c>
      <c r="BR50">
        <f t="shared" si="28"/>
        <v>36.340520188278958</v>
      </c>
      <c r="BS50">
        <f t="shared" si="28"/>
        <v>36.309039801247899</v>
      </c>
      <c r="BT50">
        <f t="shared" si="28"/>
        <v>36.277586684157505</v>
      </c>
      <c r="BU50">
        <f t="shared" si="28"/>
        <v>36.246160813565261</v>
      </c>
      <c r="BV50">
        <f t="shared" si="28"/>
        <v>36.21476216601512</v>
      </c>
      <c r="BW50">
        <f t="shared" si="28"/>
        <v>36.1833907180377</v>
      </c>
      <c r="BX50">
        <f t="shared" si="28"/>
        <v>36.152046446150045</v>
      </c>
      <c r="BY50">
        <f t="shared" si="26"/>
        <v>36.120729326855823</v>
      </c>
      <c r="BZ50">
        <f t="shared" si="26"/>
        <v>36.089439336645192</v>
      </c>
      <c r="CA50">
        <f t="shared" si="26"/>
        <v>36.058176451994854</v>
      </c>
      <c r="CB50">
        <f t="shared" si="26"/>
        <v>36.026940649368022</v>
      </c>
      <c r="CC50">
        <f t="shared" si="26"/>
        <v>35.995731905214463</v>
      </c>
      <c r="CD50">
        <f t="shared" si="26"/>
        <v>35.964550195970418</v>
      </c>
      <c r="CE50">
        <f t="shared" si="26"/>
        <v>35.933395498058644</v>
      </c>
      <c r="CF50">
        <f t="shared" si="26"/>
        <v>35.902267788294353</v>
      </c>
      <c r="CG50">
        <f t="shared" si="26"/>
        <v>35.871167043235687</v>
      </c>
      <c r="CH50">
        <f t="shared" si="26"/>
        <v>35.840093239521799</v>
      </c>
      <c r="CI50">
        <f t="shared" si="26"/>
        <v>35.809046353829679</v>
      </c>
      <c r="CJ50">
        <f t="shared" si="26"/>
        <v>35.7780263628418</v>
      </c>
      <c r="CK50">
        <f t="shared" si="26"/>
        <v>35.747033243262763</v>
      </c>
      <c r="CL50">
        <f t="shared" si="26"/>
        <v>35.716066971817774</v>
      </c>
      <c r="CM50">
        <f t="shared" si="26"/>
        <v>35.68512752525119</v>
      </c>
      <c r="CN50">
        <f t="shared" si="26"/>
        <v>35.654214880327302</v>
      </c>
      <c r="CO50">
        <f t="shared" si="26"/>
        <v>35.62332901383018</v>
      </c>
      <c r="CP50">
        <f t="shared" si="26"/>
        <v>35.59246990256365</v>
      </c>
      <c r="CQ50">
        <f t="shared" si="26"/>
        <v>35.561637523351408</v>
      </c>
      <c r="CR50">
        <f t="shared" si="26"/>
        <v>35.530831853036979</v>
      </c>
      <c r="CS50">
        <f t="shared" si="26"/>
        <v>35.500052868483685</v>
      </c>
      <c r="CT50">
        <f t="shared" si="26"/>
        <v>35.469300546574814</v>
      </c>
      <c r="CU50">
        <f t="shared" si="26"/>
        <v>35.438574864213471</v>
      </c>
      <c r="CV50">
        <f t="shared" si="26"/>
        <v>35.407875798322664</v>
      </c>
      <c r="CW50">
        <f t="shared" si="26"/>
        <v>35.37720332584535</v>
      </c>
      <c r="CX50">
        <f t="shared" si="26"/>
        <v>35.346557423744393</v>
      </c>
      <c r="CY50">
        <f t="shared" si="26"/>
        <v>35.315938069002662</v>
      </c>
      <c r="CZ50">
        <f t="shared" si="26"/>
        <v>35.285345238622902</v>
      </c>
    </row>
    <row r="51" spans="3:104" ht="14.25" customHeight="1">
      <c r="C51">
        <v>5</v>
      </c>
      <c r="D51" s="3">
        <f t="shared" si="24"/>
        <v>30.78229723191815</v>
      </c>
      <c r="E51">
        <f t="shared" si="27"/>
        <v>30.782297231918154</v>
      </c>
      <c r="F51">
        <f t="shared" si="27"/>
        <v>30.782297231918154</v>
      </c>
      <c r="G51">
        <f t="shared" si="27"/>
        <v>30.782297231918154</v>
      </c>
      <c r="H51">
        <f t="shared" si="27"/>
        <v>30.782297231918154</v>
      </c>
      <c r="I51">
        <f t="shared" si="27"/>
        <v>30.782297231918154</v>
      </c>
      <c r="J51">
        <f t="shared" si="27"/>
        <v>30.619380281939012</v>
      </c>
      <c r="K51">
        <f t="shared" si="27"/>
        <v>30.619380281939012</v>
      </c>
      <c r="L51">
        <f t="shared" si="27"/>
        <v>30.595235989952101</v>
      </c>
      <c r="M51">
        <f t="shared" si="27"/>
        <v>30.567448874963652</v>
      </c>
      <c r="N51">
        <f t="shared" si="27"/>
        <v>30.541640998900444</v>
      </c>
      <c r="O51">
        <f t="shared" si="27"/>
        <v>30.515621144425268</v>
      </c>
      <c r="P51">
        <f t="shared" si="27"/>
        <v>30.489535603633154</v>
      </c>
      <c r="Q51">
        <f t="shared" si="27"/>
        <v>30.463469019010958</v>
      </c>
      <c r="R51">
        <f t="shared" si="27"/>
        <v>30.437396841735104</v>
      </c>
      <c r="S51">
        <f t="shared" si="27"/>
        <v>30.411319583952224</v>
      </c>
      <c r="T51">
        <f t="shared" si="27"/>
        <v>30.38523841865328</v>
      </c>
      <c r="U51">
        <f t="shared" ref="U51:AJ62" si="29">T50*(1-$E13)</f>
        <v>30.359153083592357</v>
      </c>
      <c r="V51">
        <f t="shared" si="29"/>
        <v>30.333063569441613</v>
      </c>
      <c r="W51">
        <f t="shared" si="29"/>
        <v>30.306969890869432</v>
      </c>
      <c r="X51">
        <f t="shared" si="29"/>
        <v>30.280872044591383</v>
      </c>
      <c r="Y51">
        <f t="shared" si="29"/>
        <v>30.254770029668716</v>
      </c>
      <c r="Z51">
        <f t="shared" si="28"/>
        <v>30.228663845626411</v>
      </c>
      <c r="AA51">
        <f t="shared" si="28"/>
        <v>30.20255349177458</v>
      </c>
      <c r="AB51">
        <f t="shared" si="28"/>
        <v>30.176438967442067</v>
      </c>
      <c r="AC51">
        <f t="shared" si="28"/>
        <v>30.150320271965001</v>
      </c>
      <c r="AD51">
        <f t="shared" si="28"/>
        <v>30.124197404676984</v>
      </c>
      <c r="AE51">
        <f t="shared" si="28"/>
        <v>30.098070364911564</v>
      </c>
      <c r="AF51">
        <f t="shared" si="28"/>
        <v>30.071939152002358</v>
      </c>
      <c r="AG51">
        <f t="shared" si="28"/>
        <v>30.045803765282784</v>
      </c>
      <c r="AH51">
        <f t="shared" si="28"/>
        <v>30.019664204086151</v>
      </c>
      <c r="AI51">
        <f t="shared" si="28"/>
        <v>29.993725500465246</v>
      </c>
      <c r="AJ51">
        <f t="shared" si="28"/>
        <v>29.967741614489746</v>
      </c>
      <c r="AK51">
        <f t="shared" si="28"/>
        <v>29.941781518499539</v>
      </c>
      <c r="AL51">
        <f t="shared" si="28"/>
        <v>29.915848787598151</v>
      </c>
      <c r="AM51">
        <f t="shared" si="28"/>
        <v>29.889936634067908</v>
      </c>
      <c r="AN51">
        <f t="shared" si="28"/>
        <v>29.864046501797073</v>
      </c>
      <c r="AO51">
        <f t="shared" si="28"/>
        <v>29.838178541751695</v>
      </c>
      <c r="AP51">
        <f t="shared" si="28"/>
        <v>29.812332629204111</v>
      </c>
      <c r="AQ51">
        <f t="shared" si="28"/>
        <v>29.786508792722454</v>
      </c>
      <c r="AR51">
        <f t="shared" si="28"/>
        <v>29.760707043882338</v>
      </c>
      <c r="AS51">
        <f t="shared" si="28"/>
        <v>29.734927388215926</v>
      </c>
      <c r="AT51">
        <f t="shared" si="28"/>
        <v>29.709169833680079</v>
      </c>
      <c r="AU51">
        <f t="shared" si="28"/>
        <v>29.683434388073863</v>
      </c>
      <c r="AV51">
        <f t="shared" si="28"/>
        <v>29.657721059084839</v>
      </c>
      <c r="AW51">
        <f t="shared" si="28"/>
        <v>29.63202985443688</v>
      </c>
      <c r="AX51">
        <f t="shared" si="28"/>
        <v>29.606360781855031</v>
      </c>
      <c r="AY51">
        <f t="shared" si="28"/>
        <v>29.580713849064409</v>
      </c>
      <c r="AZ51">
        <f t="shared" si="28"/>
        <v>29.555089063792437</v>
      </c>
      <c r="BA51">
        <f t="shared" si="28"/>
        <v>29.52948643376849</v>
      </c>
      <c r="BB51">
        <f t="shared" si="28"/>
        <v>29.503905966723821</v>
      </c>
      <c r="BC51">
        <f t="shared" si="28"/>
        <v>29.478347670391514</v>
      </c>
      <c r="BD51">
        <f t="shared" si="28"/>
        <v>29.452811552506688</v>
      </c>
      <c r="BE51">
        <f t="shared" si="28"/>
        <v>29.427297620806236</v>
      </c>
      <c r="BF51">
        <f t="shared" si="28"/>
        <v>29.401805883029073</v>
      </c>
      <c r="BG51">
        <f t="shared" si="28"/>
        <v>29.376336346915942</v>
      </c>
      <c r="BH51">
        <f t="shared" si="28"/>
        <v>29.350888762173639</v>
      </c>
      <c r="BI51">
        <f t="shared" si="28"/>
        <v>29.32546323976111</v>
      </c>
      <c r="BJ51">
        <f t="shared" si="28"/>
        <v>29.300059744952133</v>
      </c>
      <c r="BK51">
        <f t="shared" si="28"/>
        <v>29.274678248895288</v>
      </c>
      <c r="BL51">
        <f t="shared" si="28"/>
        <v>29.249318737675317</v>
      </c>
      <c r="BM51">
        <f t="shared" si="28"/>
        <v>29.223981192261306</v>
      </c>
      <c r="BN51">
        <f t="shared" si="28"/>
        <v>29.198665593676012</v>
      </c>
      <c r="BO51">
        <f t="shared" si="28"/>
        <v>29.173371923350636</v>
      </c>
      <c r="BP51">
        <f t="shared" si="28"/>
        <v>29.148100162592154</v>
      </c>
      <c r="BQ51">
        <f t="shared" si="28"/>
        <v>29.122850292692863</v>
      </c>
      <c r="BR51">
        <f t="shared" si="28"/>
        <v>29.097622294943786</v>
      </c>
      <c r="BS51">
        <f t="shared" si="28"/>
        <v>29.07241615062317</v>
      </c>
      <c r="BT51">
        <f t="shared" si="28"/>
        <v>29.047231840998322</v>
      </c>
      <c r="BU51">
        <f t="shared" si="28"/>
        <v>29.022069347326006</v>
      </c>
      <c r="BV51">
        <f t="shared" si="28"/>
        <v>28.996928650852212</v>
      </c>
      <c r="BW51">
        <f t="shared" si="28"/>
        <v>28.971809732812098</v>
      </c>
      <c r="BX51">
        <f t="shared" si="28"/>
        <v>28.946712574430162</v>
      </c>
      <c r="BY51">
        <f t="shared" si="26"/>
        <v>28.921637156920038</v>
      </c>
      <c r="BZ51">
        <f t="shared" si="26"/>
        <v>28.89658346148466</v>
      </c>
      <c r="CA51">
        <f t="shared" si="26"/>
        <v>28.871551469316156</v>
      </c>
      <c r="CB51">
        <f t="shared" si="26"/>
        <v>28.846541161595884</v>
      </c>
      <c r="CC51">
        <f t="shared" si="26"/>
        <v>28.821552519494418</v>
      </c>
      <c r="CD51">
        <f t="shared" si="26"/>
        <v>28.796585524171572</v>
      </c>
      <c r="CE51">
        <f t="shared" si="26"/>
        <v>28.771640156776336</v>
      </c>
      <c r="CF51">
        <f t="shared" si="26"/>
        <v>28.746716398446917</v>
      </c>
      <c r="CG51">
        <f t="shared" si="26"/>
        <v>28.721814230635484</v>
      </c>
      <c r="CH51">
        <f t="shared" si="26"/>
        <v>28.69693363458855</v>
      </c>
      <c r="CI51">
        <f t="shared" si="26"/>
        <v>28.672074591617442</v>
      </c>
      <c r="CJ51">
        <f t="shared" si="26"/>
        <v>28.647237083063743</v>
      </c>
      <c r="CK51">
        <f t="shared" si="26"/>
        <v>28.622421090273441</v>
      </c>
      <c r="CL51">
        <f t="shared" si="26"/>
        <v>28.597626594610212</v>
      </c>
      <c r="CM51">
        <f t="shared" si="26"/>
        <v>28.572853577454222</v>
      </c>
      <c r="CN51">
        <f t="shared" si="26"/>
        <v>28.548102020200954</v>
      </c>
      <c r="CO51">
        <f t="shared" si="26"/>
        <v>28.523371904261843</v>
      </c>
      <c r="CP51">
        <f t="shared" si="26"/>
        <v>28.498663211064144</v>
      </c>
      <c r="CQ51">
        <f t="shared" si="26"/>
        <v>28.473975922050922</v>
      </c>
      <c r="CR51">
        <f t="shared" si="26"/>
        <v>28.449310018681128</v>
      </c>
      <c r="CS51">
        <f t="shared" si="26"/>
        <v>28.424665482429585</v>
      </c>
      <c r="CT51">
        <f t="shared" si="26"/>
        <v>28.40004229478695</v>
      </c>
      <c r="CU51">
        <f t="shared" si="26"/>
        <v>28.375440437259854</v>
      </c>
      <c r="CV51">
        <f t="shared" si="26"/>
        <v>28.350859891370778</v>
      </c>
      <c r="CW51">
        <f t="shared" si="26"/>
        <v>28.326300638658132</v>
      </c>
      <c r="CX51">
        <f t="shared" si="26"/>
        <v>28.301762660676282</v>
      </c>
      <c r="CY51">
        <f t="shared" si="26"/>
        <v>28.277245938995517</v>
      </c>
      <c r="CZ51">
        <f t="shared" si="26"/>
        <v>28.252750455202133</v>
      </c>
    </row>
    <row r="52" spans="3:104" ht="14.25" customHeight="1">
      <c r="C52">
        <v>6</v>
      </c>
      <c r="D52" s="3">
        <f t="shared" si="24"/>
        <v>24.625837785534525</v>
      </c>
      <c r="E52">
        <f t="shared" si="27"/>
        <v>24.625837785534522</v>
      </c>
      <c r="F52">
        <f t="shared" si="27"/>
        <v>24.625837785534525</v>
      </c>
      <c r="G52">
        <f t="shared" si="27"/>
        <v>24.625837785534525</v>
      </c>
      <c r="H52">
        <f t="shared" si="27"/>
        <v>24.625837785534525</v>
      </c>
      <c r="I52">
        <f t="shared" si="27"/>
        <v>24.625837785534525</v>
      </c>
      <c r="J52">
        <f t="shared" si="27"/>
        <v>24.625837785534525</v>
      </c>
      <c r="K52">
        <f t="shared" si="27"/>
        <v>24.495504225551212</v>
      </c>
      <c r="L52">
        <f t="shared" si="27"/>
        <v>24.495504225551212</v>
      </c>
      <c r="M52">
        <f t="shared" si="27"/>
        <v>24.476188791961683</v>
      </c>
      <c r="N52">
        <f t="shared" si="27"/>
        <v>24.453959099970923</v>
      </c>
      <c r="O52">
        <f t="shared" si="27"/>
        <v>24.433312799120358</v>
      </c>
      <c r="P52">
        <f t="shared" si="27"/>
        <v>24.412496915540217</v>
      </c>
      <c r="Q52">
        <f t="shared" si="27"/>
        <v>24.391628482906526</v>
      </c>
      <c r="R52">
        <f t="shared" si="27"/>
        <v>24.370775215208766</v>
      </c>
      <c r="S52">
        <f t="shared" si="27"/>
        <v>24.349917473388086</v>
      </c>
      <c r="T52">
        <f t="shared" si="27"/>
        <v>24.329055667161782</v>
      </c>
      <c r="U52">
        <f t="shared" si="29"/>
        <v>24.308190734922626</v>
      </c>
      <c r="V52">
        <f t="shared" si="29"/>
        <v>24.287322466873889</v>
      </c>
      <c r="W52">
        <f t="shared" si="29"/>
        <v>24.266450855553291</v>
      </c>
      <c r="X52">
        <f t="shared" si="29"/>
        <v>24.245575912695546</v>
      </c>
      <c r="Y52">
        <f t="shared" si="29"/>
        <v>24.22469763567311</v>
      </c>
      <c r="Z52">
        <f t="shared" si="29"/>
        <v>24.203816023734973</v>
      </c>
      <c r="AA52">
        <f t="shared" si="29"/>
        <v>24.182931076501131</v>
      </c>
      <c r="AB52">
        <f t="shared" si="29"/>
        <v>24.162042793419666</v>
      </c>
      <c r="AC52">
        <f t="shared" si="29"/>
        <v>24.141151173953656</v>
      </c>
      <c r="AD52">
        <f t="shared" si="29"/>
        <v>24.120256217572003</v>
      </c>
      <c r="AE52">
        <f t="shared" si="29"/>
        <v>24.099357923741589</v>
      </c>
      <c r="AF52">
        <f t="shared" si="29"/>
        <v>24.078456291929253</v>
      </c>
      <c r="AG52">
        <f t="shared" si="29"/>
        <v>24.057551321601888</v>
      </c>
      <c r="AH52">
        <f t="shared" si="29"/>
        <v>24.036643012226229</v>
      </c>
      <c r="AI52">
        <f t="shared" si="29"/>
        <v>24.015731363268923</v>
      </c>
      <c r="AJ52">
        <f t="shared" si="29"/>
        <v>23.994980400372199</v>
      </c>
      <c r="AK52">
        <f t="shared" si="28"/>
        <v>23.974193291591799</v>
      </c>
      <c r="AL52">
        <f t="shared" si="28"/>
        <v>23.953425214799633</v>
      </c>
      <c r="AM52">
        <f t="shared" si="28"/>
        <v>23.932679030078521</v>
      </c>
      <c r="AN52">
        <f t="shared" si="28"/>
        <v>23.911949307254329</v>
      </c>
      <c r="AO52">
        <f t="shared" si="28"/>
        <v>23.891237201437661</v>
      </c>
      <c r="AP52">
        <f t="shared" si="28"/>
        <v>23.870542833401359</v>
      </c>
      <c r="AQ52">
        <f t="shared" si="28"/>
        <v>23.84986610336329</v>
      </c>
      <c r="AR52">
        <f t="shared" si="28"/>
        <v>23.829207034177966</v>
      </c>
      <c r="AS52">
        <f t="shared" si="28"/>
        <v>23.808565635105872</v>
      </c>
      <c r="AT52">
        <f t="shared" si="28"/>
        <v>23.787941910572741</v>
      </c>
      <c r="AU52">
        <f t="shared" si="28"/>
        <v>23.767335866944066</v>
      </c>
      <c r="AV52">
        <f t="shared" si="28"/>
        <v>23.746747510459091</v>
      </c>
      <c r="AW52">
        <f t="shared" si="28"/>
        <v>23.726176847267872</v>
      </c>
      <c r="AX52">
        <f t="shared" si="28"/>
        <v>23.705623883549507</v>
      </c>
      <c r="AY52">
        <f t="shared" si="28"/>
        <v>23.685088625484028</v>
      </c>
      <c r="AZ52">
        <f t="shared" si="28"/>
        <v>23.66457107925153</v>
      </c>
      <c r="BA52">
        <f t="shared" si="28"/>
        <v>23.644071251033949</v>
      </c>
      <c r="BB52">
        <f t="shared" si="28"/>
        <v>23.623589147014794</v>
      </c>
      <c r="BC52">
        <f t="shared" si="28"/>
        <v>23.603124773379058</v>
      </c>
      <c r="BD52">
        <f t="shared" si="28"/>
        <v>23.582678136313213</v>
      </c>
      <c r="BE52">
        <f t="shared" si="28"/>
        <v>23.56224924200535</v>
      </c>
      <c r="BF52">
        <f t="shared" si="28"/>
        <v>23.541838096644991</v>
      </c>
      <c r="BG52">
        <f t="shared" si="28"/>
        <v>23.52144470642326</v>
      </c>
      <c r="BH52">
        <f t="shared" si="28"/>
        <v>23.501069077532755</v>
      </c>
      <c r="BI52">
        <f t="shared" si="28"/>
        <v>23.480711009738911</v>
      </c>
      <c r="BJ52">
        <f t="shared" si="28"/>
        <v>23.460370591808889</v>
      </c>
      <c r="BK52">
        <f t="shared" si="28"/>
        <v>23.440047795961707</v>
      </c>
      <c r="BL52">
        <f t="shared" si="28"/>
        <v>23.419742599116233</v>
      </c>
      <c r="BM52">
        <f t="shared" si="28"/>
        <v>23.399454990140256</v>
      </c>
      <c r="BN52">
        <f t="shared" si="28"/>
        <v>23.379184953809045</v>
      </c>
      <c r="BO52">
        <f t="shared" si="28"/>
        <v>23.358932474940811</v>
      </c>
      <c r="BP52">
        <f t="shared" si="28"/>
        <v>23.33869753868051</v>
      </c>
      <c r="BQ52">
        <f t="shared" si="28"/>
        <v>23.318480130073723</v>
      </c>
      <c r="BR52">
        <f t="shared" si="28"/>
        <v>23.298280234154291</v>
      </c>
      <c r="BS52">
        <f t="shared" si="28"/>
        <v>23.27809783595503</v>
      </c>
      <c r="BT52">
        <f t="shared" si="28"/>
        <v>23.257932920498536</v>
      </c>
      <c r="BU52">
        <f t="shared" si="28"/>
        <v>23.237785472798659</v>
      </c>
      <c r="BV52">
        <f t="shared" si="28"/>
        <v>23.217655477860806</v>
      </c>
      <c r="BW52">
        <f t="shared" si="28"/>
        <v>23.197542920681769</v>
      </c>
      <c r="BX52">
        <f t="shared" si="28"/>
        <v>23.177447786249679</v>
      </c>
      <c r="BY52">
        <f t="shared" si="26"/>
        <v>23.157370059544132</v>
      </c>
      <c r="BZ52">
        <f t="shared" si="26"/>
        <v>23.137309725536031</v>
      </c>
      <c r="CA52">
        <f t="shared" si="26"/>
        <v>23.117266769187729</v>
      </c>
      <c r="CB52">
        <f t="shared" si="26"/>
        <v>23.097241175452925</v>
      </c>
      <c r="CC52">
        <f t="shared" si="26"/>
        <v>23.077232929276708</v>
      </c>
      <c r="CD52">
        <f t="shared" si="26"/>
        <v>23.057242015595534</v>
      </c>
      <c r="CE52">
        <f t="shared" si="26"/>
        <v>23.037268419337259</v>
      </c>
      <c r="CF52">
        <f t="shared" si="26"/>
        <v>23.017312125421071</v>
      </c>
      <c r="CG52">
        <f t="shared" si="26"/>
        <v>22.997373118757537</v>
      </c>
      <c r="CH52">
        <f t="shared" si="26"/>
        <v>22.977451384508388</v>
      </c>
      <c r="CI52">
        <f t="shared" si="26"/>
        <v>22.957546907670842</v>
      </c>
      <c r="CJ52">
        <f t="shared" si="26"/>
        <v>22.937659673293954</v>
      </c>
      <c r="CK52">
        <f t="shared" si="26"/>
        <v>22.917789666450997</v>
      </c>
      <c r="CL52">
        <f t="shared" si="26"/>
        <v>22.897936872218754</v>
      </c>
      <c r="CM52">
        <f t="shared" si="26"/>
        <v>22.87810127568817</v>
      </c>
      <c r="CN52">
        <f t="shared" si="26"/>
        <v>22.858282861963378</v>
      </c>
      <c r="CO52">
        <f t="shared" si="26"/>
        <v>22.838481616160763</v>
      </c>
      <c r="CP52">
        <f t="shared" si="26"/>
        <v>22.818697523409476</v>
      </c>
      <c r="CQ52">
        <f t="shared" si="26"/>
        <v>22.798930568851318</v>
      </c>
      <c r="CR52">
        <f t="shared" si="26"/>
        <v>22.77918073764074</v>
      </c>
      <c r="CS52">
        <f t="shared" si="26"/>
        <v>22.759448014944905</v>
      </c>
      <c r="CT52">
        <f t="shared" si="26"/>
        <v>22.739732385943668</v>
      </c>
      <c r="CU52">
        <f t="shared" si="26"/>
        <v>22.720033835829561</v>
      </c>
      <c r="CV52">
        <f t="shared" si="26"/>
        <v>22.700352349807886</v>
      </c>
      <c r="CW52">
        <f t="shared" si="26"/>
        <v>22.680687913096623</v>
      </c>
      <c r="CX52">
        <f t="shared" si="26"/>
        <v>22.661040510926508</v>
      </c>
      <c r="CY52">
        <f t="shared" si="26"/>
        <v>22.641410128541025</v>
      </c>
      <c r="CZ52">
        <f t="shared" si="26"/>
        <v>22.621796751196413</v>
      </c>
    </row>
    <row r="53" spans="3:104" ht="14.25" customHeight="1">
      <c r="C53">
        <v>7</v>
      </c>
      <c r="D53" s="3">
        <f t="shared" si="24"/>
        <v>19.700670228427622</v>
      </c>
      <c r="E53">
        <f t="shared" si="27"/>
        <v>19.700670228427622</v>
      </c>
      <c r="F53">
        <f t="shared" si="27"/>
        <v>19.700670228427619</v>
      </c>
      <c r="G53">
        <f t="shared" si="27"/>
        <v>19.700670228427622</v>
      </c>
      <c r="H53">
        <f t="shared" si="27"/>
        <v>19.700670228427622</v>
      </c>
      <c r="I53">
        <f t="shared" si="27"/>
        <v>19.700670228427622</v>
      </c>
      <c r="J53">
        <f t="shared" si="27"/>
        <v>19.700670228427622</v>
      </c>
      <c r="K53">
        <f t="shared" si="27"/>
        <v>19.700670228427622</v>
      </c>
      <c r="L53">
        <f t="shared" si="27"/>
        <v>19.596403380440972</v>
      </c>
      <c r="M53">
        <f t="shared" si="27"/>
        <v>19.596403380440972</v>
      </c>
      <c r="N53">
        <f t="shared" si="27"/>
        <v>19.580951033569349</v>
      </c>
      <c r="O53">
        <f t="shared" si="27"/>
        <v>19.563167279976739</v>
      </c>
      <c r="P53">
        <f t="shared" si="27"/>
        <v>19.546650239296287</v>
      </c>
      <c r="Q53">
        <f t="shared" si="27"/>
        <v>19.529997532432176</v>
      </c>
      <c r="R53">
        <f t="shared" si="27"/>
        <v>19.513302786325223</v>
      </c>
      <c r="S53">
        <f t="shared" si="27"/>
        <v>19.496620172167013</v>
      </c>
      <c r="T53">
        <f t="shared" si="27"/>
        <v>19.47993397871047</v>
      </c>
      <c r="U53">
        <f t="shared" si="29"/>
        <v>19.463244533729426</v>
      </c>
      <c r="V53">
        <f t="shared" si="29"/>
        <v>19.4465525879381</v>
      </c>
      <c r="W53">
        <f t="shared" si="29"/>
        <v>19.429857973499111</v>
      </c>
      <c r="X53">
        <f t="shared" si="29"/>
        <v>19.413160684442634</v>
      </c>
      <c r="Y53">
        <f t="shared" si="29"/>
        <v>19.396460730156438</v>
      </c>
      <c r="Z53">
        <f t="shared" si="29"/>
        <v>19.379758108538489</v>
      </c>
      <c r="AA53">
        <f t="shared" si="29"/>
        <v>19.363052818987981</v>
      </c>
      <c r="AB53">
        <f t="shared" si="29"/>
        <v>19.346344861200905</v>
      </c>
      <c r="AC53">
        <f t="shared" si="29"/>
        <v>19.329634234735735</v>
      </c>
      <c r="AD53">
        <f t="shared" si="29"/>
        <v>19.312920939162925</v>
      </c>
      <c r="AE53">
        <f t="shared" si="29"/>
        <v>19.296204974057602</v>
      </c>
      <c r="AF53">
        <f t="shared" si="29"/>
        <v>19.279486338993273</v>
      </c>
      <c r="AG53">
        <f t="shared" si="29"/>
        <v>19.262765033543403</v>
      </c>
      <c r="AH53">
        <f t="shared" si="29"/>
        <v>19.246041057281513</v>
      </c>
      <c r="AI53">
        <f t="shared" si="29"/>
        <v>19.229314409780983</v>
      </c>
      <c r="AJ53">
        <f t="shared" si="29"/>
        <v>19.212585090615139</v>
      </c>
      <c r="AK53">
        <f t="shared" si="28"/>
        <v>19.195984320297761</v>
      </c>
      <c r="AL53">
        <f t="shared" si="28"/>
        <v>19.179354633273441</v>
      </c>
      <c r="AM53">
        <f t="shared" si="28"/>
        <v>19.162740171839708</v>
      </c>
      <c r="AN53">
        <f t="shared" si="28"/>
        <v>19.146143224062818</v>
      </c>
      <c r="AO53">
        <f t="shared" si="28"/>
        <v>19.129559445803462</v>
      </c>
      <c r="AP53">
        <f t="shared" si="28"/>
        <v>19.112989761150128</v>
      </c>
      <c r="AQ53">
        <f t="shared" si="28"/>
        <v>19.096434266721086</v>
      </c>
      <c r="AR53">
        <f t="shared" si="28"/>
        <v>19.079892882690633</v>
      </c>
      <c r="AS53">
        <f t="shared" si="28"/>
        <v>19.063365627342375</v>
      </c>
      <c r="AT53">
        <f t="shared" si="28"/>
        <v>19.046852508084697</v>
      </c>
      <c r="AU53">
        <f t="shared" si="28"/>
        <v>19.030353528458193</v>
      </c>
      <c r="AV53">
        <f t="shared" si="28"/>
        <v>19.013868693555253</v>
      </c>
      <c r="AW53">
        <f t="shared" si="28"/>
        <v>18.997398008367274</v>
      </c>
      <c r="AX53">
        <f t="shared" si="28"/>
        <v>18.980941477814298</v>
      </c>
      <c r="AY53">
        <f t="shared" si="28"/>
        <v>18.964499106839607</v>
      </c>
      <c r="AZ53">
        <f t="shared" si="28"/>
        <v>18.948070900387222</v>
      </c>
      <c r="BA53">
        <f t="shared" si="28"/>
        <v>18.931656863401226</v>
      </c>
      <c r="BB53">
        <f t="shared" si="28"/>
        <v>18.915257000827161</v>
      </c>
      <c r="BC53">
        <f t="shared" si="28"/>
        <v>18.898871317611835</v>
      </c>
      <c r="BD53">
        <f t="shared" si="28"/>
        <v>18.882499818703248</v>
      </c>
      <c r="BE53">
        <f t="shared" si="28"/>
        <v>18.866142509050572</v>
      </c>
      <c r="BF53">
        <f t="shared" si="28"/>
        <v>18.849799393604282</v>
      </c>
      <c r="BG53">
        <f t="shared" si="28"/>
        <v>18.833470477315995</v>
      </c>
      <c r="BH53">
        <f t="shared" si="28"/>
        <v>18.817155765138608</v>
      </c>
      <c r="BI53">
        <f t="shared" si="28"/>
        <v>18.800855262026204</v>
      </c>
      <c r="BJ53">
        <f t="shared" si="28"/>
        <v>18.784568807791128</v>
      </c>
      <c r="BK53">
        <f t="shared" si="28"/>
        <v>18.768296473447112</v>
      </c>
      <c r="BL53">
        <f t="shared" si="28"/>
        <v>18.752038236769366</v>
      </c>
      <c r="BM53">
        <f t="shared" si="28"/>
        <v>18.735794079292987</v>
      </c>
      <c r="BN53">
        <f t="shared" si="28"/>
        <v>18.719563992112207</v>
      </c>
      <c r="BO53">
        <f t="shared" si="28"/>
        <v>18.703347963047236</v>
      </c>
      <c r="BP53">
        <f t="shared" si="28"/>
        <v>18.68714597995265</v>
      </c>
      <c r="BQ53">
        <f t="shared" si="28"/>
        <v>18.670958030944409</v>
      </c>
      <c r="BR53">
        <f t="shared" si="28"/>
        <v>18.654784104058979</v>
      </c>
      <c r="BS53">
        <f t="shared" si="28"/>
        <v>18.638624187323433</v>
      </c>
      <c r="BT53">
        <f t="shared" si="28"/>
        <v>18.622478268764024</v>
      </c>
      <c r="BU53">
        <f t="shared" si="28"/>
        <v>18.606346336398829</v>
      </c>
      <c r="BV53">
        <f t="shared" si="28"/>
        <v>18.59022837823893</v>
      </c>
      <c r="BW53">
        <f t="shared" si="28"/>
        <v>18.574124382288645</v>
      </c>
      <c r="BX53">
        <f t="shared" si="28"/>
        <v>18.558034336545415</v>
      </c>
      <c r="BY53">
        <f t="shared" si="26"/>
        <v>18.541958228999743</v>
      </c>
      <c r="BZ53">
        <f t="shared" si="26"/>
        <v>18.525896047635307</v>
      </c>
      <c r="CA53">
        <f t="shared" si="26"/>
        <v>18.509847780428824</v>
      </c>
      <c r="CB53">
        <f t="shared" si="26"/>
        <v>18.493813415350186</v>
      </c>
      <c r="CC53">
        <f t="shared" si="26"/>
        <v>18.477792940362342</v>
      </c>
      <c r="CD53">
        <f t="shared" si="26"/>
        <v>18.461786343421366</v>
      </c>
      <c r="CE53">
        <f t="shared" si="26"/>
        <v>18.445793612476429</v>
      </c>
      <c r="CF53">
        <f t="shared" si="26"/>
        <v>18.429814735469808</v>
      </c>
      <c r="CG53">
        <f t="shared" si="26"/>
        <v>18.413849700336858</v>
      </c>
      <c r="CH53">
        <f t="shared" si="26"/>
        <v>18.397898495006029</v>
      </c>
      <c r="CI53">
        <f t="shared" si="26"/>
        <v>18.38196110760671</v>
      </c>
      <c r="CJ53">
        <f t="shared" si="26"/>
        <v>18.366037526136676</v>
      </c>
      <c r="CK53">
        <f t="shared" si="26"/>
        <v>18.350127738635162</v>
      </c>
      <c r="CL53">
        <f t="shared" si="26"/>
        <v>18.334231733160799</v>
      </c>
      <c r="CM53">
        <f t="shared" si="26"/>
        <v>18.318349497775003</v>
      </c>
      <c r="CN53">
        <f t="shared" si="26"/>
        <v>18.302481020550537</v>
      </c>
      <c r="CO53">
        <f t="shared" si="26"/>
        <v>18.286626289570702</v>
      </c>
      <c r="CP53">
        <f t="shared" si="26"/>
        <v>18.270785292928611</v>
      </c>
      <c r="CQ53">
        <f t="shared" si="26"/>
        <v>18.254958018727582</v>
      </c>
      <c r="CR53">
        <f t="shared" si="26"/>
        <v>18.239144455081057</v>
      </c>
      <c r="CS53">
        <f t="shared" si="26"/>
        <v>18.223344590112593</v>
      </c>
      <c r="CT53">
        <f t="shared" si="26"/>
        <v>18.207558411955926</v>
      </c>
      <c r="CU53">
        <f t="shared" si="26"/>
        <v>18.191785908754934</v>
      </c>
      <c r="CV53">
        <f t="shared" si="26"/>
        <v>18.17602706866365</v>
      </c>
      <c r="CW53">
        <f t="shared" si="26"/>
        <v>18.160281879846309</v>
      </c>
      <c r="CX53">
        <f t="shared" si="26"/>
        <v>18.144550330477298</v>
      </c>
      <c r="CY53">
        <f t="shared" si="26"/>
        <v>18.128832408741207</v>
      </c>
      <c r="CZ53">
        <f t="shared" si="26"/>
        <v>18.113128102832821</v>
      </c>
    </row>
    <row r="54" spans="3:104" ht="14.25" customHeight="1">
      <c r="C54">
        <v>8</v>
      </c>
      <c r="D54" s="3">
        <f t="shared" si="24"/>
        <v>15.760536182742094</v>
      </c>
      <c r="E54">
        <f t="shared" si="27"/>
        <v>15.760536182742099</v>
      </c>
      <c r="F54">
        <f t="shared" si="27"/>
        <v>15.760536182742099</v>
      </c>
      <c r="G54">
        <f t="shared" si="27"/>
        <v>15.760536182742095</v>
      </c>
      <c r="H54">
        <f t="shared" si="27"/>
        <v>15.760536182742099</v>
      </c>
      <c r="I54">
        <f t="shared" si="27"/>
        <v>15.760536182742099</v>
      </c>
      <c r="J54">
        <f t="shared" si="27"/>
        <v>15.760536182742099</v>
      </c>
      <c r="K54">
        <f t="shared" si="27"/>
        <v>15.760536182742099</v>
      </c>
      <c r="L54">
        <f t="shared" si="27"/>
        <v>15.760536182742099</v>
      </c>
      <c r="M54">
        <f t="shared" si="27"/>
        <v>15.677122704352778</v>
      </c>
      <c r="N54">
        <f t="shared" si="27"/>
        <v>15.677122704352778</v>
      </c>
      <c r="O54">
        <f t="shared" si="27"/>
        <v>15.664760826855479</v>
      </c>
      <c r="P54">
        <f t="shared" si="27"/>
        <v>15.650533823981391</v>
      </c>
      <c r="Q54">
        <f t="shared" si="27"/>
        <v>15.637320191437031</v>
      </c>
      <c r="R54">
        <f t="shared" si="27"/>
        <v>15.623998025945742</v>
      </c>
      <c r="S54">
        <f t="shared" si="27"/>
        <v>15.610642229060179</v>
      </c>
      <c r="T54">
        <f t="shared" si="27"/>
        <v>15.597296137733611</v>
      </c>
      <c r="U54">
        <f t="shared" si="29"/>
        <v>15.583947182968377</v>
      </c>
      <c r="V54">
        <f t="shared" si="29"/>
        <v>15.570595626983541</v>
      </c>
      <c r="W54">
        <f t="shared" si="29"/>
        <v>15.557242070350481</v>
      </c>
      <c r="X54">
        <f t="shared" si="29"/>
        <v>15.543886378799289</v>
      </c>
      <c r="Y54">
        <f t="shared" si="29"/>
        <v>15.530528547554107</v>
      </c>
      <c r="Z54">
        <f t="shared" si="29"/>
        <v>15.517168584125152</v>
      </c>
      <c r="AA54">
        <f t="shared" si="29"/>
        <v>15.503806486830792</v>
      </c>
      <c r="AB54">
        <f t="shared" si="29"/>
        <v>15.490442255190386</v>
      </c>
      <c r="AC54">
        <f t="shared" si="29"/>
        <v>15.477075888960725</v>
      </c>
      <c r="AD54">
        <f t="shared" si="29"/>
        <v>15.463707387788588</v>
      </c>
      <c r="AE54">
        <f t="shared" si="29"/>
        <v>15.45033675133034</v>
      </c>
      <c r="AF54">
        <f t="shared" si="29"/>
        <v>15.436963979246082</v>
      </c>
      <c r="AG54">
        <f t="shared" si="29"/>
        <v>15.42358907119462</v>
      </c>
      <c r="AH54">
        <f t="shared" si="29"/>
        <v>15.410212026834722</v>
      </c>
      <c r="AI54">
        <f t="shared" si="29"/>
        <v>15.396832845825211</v>
      </c>
      <c r="AJ54">
        <f t="shared" si="29"/>
        <v>15.383451527824787</v>
      </c>
      <c r="AK54">
        <f t="shared" si="28"/>
        <v>15.370068072492112</v>
      </c>
      <c r="AL54">
        <f t="shared" si="28"/>
        <v>15.356787456238209</v>
      </c>
      <c r="AM54">
        <f t="shared" si="28"/>
        <v>15.343483706618754</v>
      </c>
      <c r="AN54">
        <f t="shared" si="28"/>
        <v>15.330192137471768</v>
      </c>
      <c r="AO54">
        <f t="shared" si="28"/>
        <v>15.316914579250255</v>
      </c>
      <c r="AP54">
        <f t="shared" si="28"/>
        <v>15.303647556642771</v>
      </c>
      <c r="AQ54">
        <f t="shared" si="28"/>
        <v>15.290391808920104</v>
      </c>
      <c r="AR54">
        <f t="shared" si="28"/>
        <v>15.27714741337687</v>
      </c>
      <c r="AS54">
        <f t="shared" si="28"/>
        <v>15.263914306152508</v>
      </c>
      <c r="AT54">
        <f t="shared" si="28"/>
        <v>15.2506925018739</v>
      </c>
      <c r="AU54">
        <f t="shared" si="28"/>
        <v>15.237482006467758</v>
      </c>
      <c r="AV54">
        <f t="shared" si="28"/>
        <v>15.224282822766554</v>
      </c>
      <c r="AW54">
        <f t="shared" si="28"/>
        <v>15.211094954844203</v>
      </c>
      <c r="AX54">
        <f t="shared" si="28"/>
        <v>15.19791840669382</v>
      </c>
      <c r="AY54">
        <f t="shared" si="28"/>
        <v>15.184753182251439</v>
      </c>
      <c r="AZ54">
        <f t="shared" si="28"/>
        <v>15.171599285471686</v>
      </c>
      <c r="BA54">
        <f t="shared" si="28"/>
        <v>15.158456720309779</v>
      </c>
      <c r="BB54">
        <f t="shared" si="28"/>
        <v>15.145325490720982</v>
      </c>
      <c r="BC54">
        <f t="shared" si="28"/>
        <v>15.132205600661729</v>
      </c>
      <c r="BD54">
        <f t="shared" si="28"/>
        <v>15.119097054089469</v>
      </c>
      <c r="BE54">
        <f t="shared" si="28"/>
        <v>15.105999854962599</v>
      </c>
      <c r="BF54">
        <f t="shared" si="28"/>
        <v>15.092914007240459</v>
      </c>
      <c r="BG54">
        <f t="shared" si="28"/>
        <v>15.079839514883426</v>
      </c>
      <c r="BH54">
        <f t="shared" si="28"/>
        <v>15.066776381852797</v>
      </c>
      <c r="BI54">
        <f t="shared" si="28"/>
        <v>15.053724612110887</v>
      </c>
      <c r="BJ54">
        <f t="shared" si="28"/>
        <v>15.040684209620963</v>
      </c>
      <c r="BK54">
        <f t="shared" si="28"/>
        <v>15.027655046232903</v>
      </c>
      <c r="BL54">
        <f t="shared" si="28"/>
        <v>15.01463717875769</v>
      </c>
      <c r="BM54">
        <f t="shared" si="28"/>
        <v>15.001630589415493</v>
      </c>
      <c r="BN54">
        <f t="shared" si="28"/>
        <v>14.988635263434389</v>
      </c>
      <c r="BO54">
        <f t="shared" si="28"/>
        <v>14.975651193689766</v>
      </c>
      <c r="BP54">
        <f t="shared" si="28"/>
        <v>14.962678370437789</v>
      </c>
      <c r="BQ54">
        <f t="shared" si="28"/>
        <v>14.949716783962121</v>
      </c>
      <c r="BR54">
        <f t="shared" si="28"/>
        <v>14.936766424755527</v>
      </c>
      <c r="BS54">
        <f t="shared" si="28"/>
        <v>14.923827283247185</v>
      </c>
      <c r="BT54">
        <f t="shared" si="28"/>
        <v>14.910899349858747</v>
      </c>
      <c r="BU54">
        <f t="shared" si="28"/>
        <v>14.89798261501122</v>
      </c>
      <c r="BV54">
        <f t="shared" si="28"/>
        <v>14.885077069119063</v>
      </c>
      <c r="BW54">
        <f t="shared" si="28"/>
        <v>14.872182702591145</v>
      </c>
      <c r="BX54">
        <f t="shared" si="28"/>
        <v>14.859299505830917</v>
      </c>
      <c r="BY54">
        <f t="shared" si="26"/>
        <v>14.846427469236332</v>
      </c>
      <c r="BZ54">
        <f t="shared" si="26"/>
        <v>14.833566583199795</v>
      </c>
      <c r="CA54">
        <f t="shared" si="26"/>
        <v>14.820716838108247</v>
      </c>
      <c r="CB54">
        <f t="shared" si="26"/>
        <v>14.80787822434306</v>
      </c>
      <c r="CC54">
        <f t="shared" si="26"/>
        <v>14.795050732280149</v>
      </c>
      <c r="CD54">
        <f t="shared" si="26"/>
        <v>14.782234352289874</v>
      </c>
      <c r="CE54">
        <f t="shared" si="26"/>
        <v>14.769429074737094</v>
      </c>
      <c r="CF54">
        <f t="shared" si="26"/>
        <v>14.756634889981143</v>
      </c>
      <c r="CG54">
        <f t="shared" si="26"/>
        <v>14.743851788375848</v>
      </c>
      <c r="CH54">
        <f t="shared" si="26"/>
        <v>14.731079760269488</v>
      </c>
      <c r="CI54">
        <f t="shared" si="26"/>
        <v>14.718318796004823</v>
      </c>
      <c r="CJ54">
        <f t="shared" si="26"/>
        <v>14.705568886085368</v>
      </c>
      <c r="CK54">
        <f t="shared" si="26"/>
        <v>14.692830020909341</v>
      </c>
      <c r="CL54">
        <f t="shared" si="26"/>
        <v>14.68010219090813</v>
      </c>
      <c r="CM54">
        <f t="shared" si="26"/>
        <v>14.66738538652864</v>
      </c>
      <c r="CN54">
        <f t="shared" si="26"/>
        <v>14.654679598220003</v>
      </c>
      <c r="CO54">
        <f t="shared" si="26"/>
        <v>14.641984816440431</v>
      </c>
      <c r="CP54">
        <f t="shared" si="26"/>
        <v>14.629301031656562</v>
      </c>
      <c r="CQ54">
        <f t="shared" si="26"/>
        <v>14.61662823434289</v>
      </c>
      <c r="CR54">
        <f t="shared" si="26"/>
        <v>14.603966414982066</v>
      </c>
      <c r="CS54">
        <f t="shared" si="26"/>
        <v>14.591315564064846</v>
      </c>
      <c r="CT54">
        <f t="shared" si="26"/>
        <v>14.578675672090075</v>
      </c>
      <c r="CU54">
        <f t="shared" si="26"/>
        <v>14.566046729564741</v>
      </c>
      <c r="CV54">
        <f t="shared" si="26"/>
        <v>14.553428727003947</v>
      </c>
      <c r="CW54">
        <f t="shared" si="26"/>
        <v>14.540821654930921</v>
      </c>
      <c r="CX54">
        <f t="shared" si="26"/>
        <v>14.528225503877048</v>
      </c>
      <c r="CY54">
        <f t="shared" si="26"/>
        <v>14.515640264381839</v>
      </c>
      <c r="CZ54">
        <f t="shared" si="26"/>
        <v>14.503065926992967</v>
      </c>
    </row>
    <row r="55" spans="3:104" ht="14.25" customHeight="1">
      <c r="C55">
        <v>9</v>
      </c>
      <c r="D55" s="3">
        <f t="shared" si="24"/>
        <v>12.608428946193676</v>
      </c>
      <c r="E55">
        <f t="shared" si="27"/>
        <v>12.608428946193676</v>
      </c>
      <c r="F55">
        <f t="shared" si="27"/>
        <v>12.60842894619368</v>
      </c>
      <c r="G55">
        <f t="shared" si="27"/>
        <v>12.60842894619368</v>
      </c>
      <c r="H55">
        <f t="shared" si="27"/>
        <v>12.608428946193676</v>
      </c>
      <c r="I55">
        <f t="shared" si="27"/>
        <v>12.60842894619368</v>
      </c>
      <c r="J55">
        <f t="shared" si="27"/>
        <v>12.60842894619368</v>
      </c>
      <c r="K55">
        <f t="shared" si="27"/>
        <v>12.60842894619368</v>
      </c>
      <c r="L55">
        <f t="shared" si="27"/>
        <v>12.60842894619368</v>
      </c>
      <c r="M55">
        <f t="shared" si="27"/>
        <v>12.60842894619368</v>
      </c>
      <c r="N55">
        <f t="shared" si="27"/>
        <v>12.541698163482224</v>
      </c>
      <c r="O55">
        <f t="shared" si="27"/>
        <v>12.541698163482224</v>
      </c>
      <c r="P55">
        <f t="shared" si="27"/>
        <v>12.531808661484384</v>
      </c>
      <c r="Q55">
        <f t="shared" si="27"/>
        <v>12.520427059185113</v>
      </c>
      <c r="R55">
        <f t="shared" si="27"/>
        <v>12.509856153149626</v>
      </c>
      <c r="S55">
        <f t="shared" si="27"/>
        <v>12.499198420756594</v>
      </c>
      <c r="T55">
        <f t="shared" si="27"/>
        <v>12.488513783248145</v>
      </c>
      <c r="U55">
        <f t="shared" si="29"/>
        <v>12.477836910186889</v>
      </c>
      <c r="V55">
        <f t="shared" si="29"/>
        <v>12.467157746374703</v>
      </c>
      <c r="W55">
        <f t="shared" si="29"/>
        <v>12.456476501586835</v>
      </c>
      <c r="X55">
        <f t="shared" si="29"/>
        <v>12.445793656280387</v>
      </c>
      <c r="Y55">
        <f t="shared" si="29"/>
        <v>12.435109103039432</v>
      </c>
      <c r="Z55">
        <f t="shared" si="29"/>
        <v>12.424422838043286</v>
      </c>
      <c r="AA55">
        <f t="shared" si="29"/>
        <v>12.413734867300121</v>
      </c>
      <c r="AB55">
        <f t="shared" si="29"/>
        <v>12.403045189464635</v>
      </c>
      <c r="AC55">
        <f t="shared" si="29"/>
        <v>12.392353804152309</v>
      </c>
      <c r="AD55">
        <f t="shared" si="29"/>
        <v>12.38166071116858</v>
      </c>
      <c r="AE55">
        <f t="shared" si="29"/>
        <v>12.370965910230872</v>
      </c>
      <c r="AF55">
        <f t="shared" si="29"/>
        <v>12.360269401064272</v>
      </c>
      <c r="AG55">
        <f t="shared" si="29"/>
        <v>12.349571183396867</v>
      </c>
      <c r="AH55">
        <f t="shared" si="29"/>
        <v>12.338871256955697</v>
      </c>
      <c r="AI55">
        <f t="shared" si="29"/>
        <v>12.328169621467779</v>
      </c>
      <c r="AJ55">
        <f t="shared" si="29"/>
        <v>12.31746627666017</v>
      </c>
      <c r="AK55">
        <f t="shared" si="28"/>
        <v>12.30676122225983</v>
      </c>
      <c r="AL55">
        <f t="shared" si="28"/>
        <v>12.296054457993691</v>
      </c>
      <c r="AM55">
        <f t="shared" si="28"/>
        <v>12.285429964990568</v>
      </c>
      <c r="AN55">
        <f t="shared" si="28"/>
        <v>12.274786965295004</v>
      </c>
      <c r="AO55">
        <f t="shared" si="28"/>
        <v>12.264153709977414</v>
      </c>
      <c r="AP55">
        <f t="shared" si="28"/>
        <v>12.253531663400205</v>
      </c>
      <c r="AQ55">
        <f t="shared" si="28"/>
        <v>12.242918045314218</v>
      </c>
      <c r="AR55">
        <f t="shared" si="28"/>
        <v>12.232313447136084</v>
      </c>
      <c r="AS55">
        <f t="shared" si="28"/>
        <v>12.221717930701496</v>
      </c>
      <c r="AT55">
        <f t="shared" si="28"/>
        <v>12.211131444922007</v>
      </c>
      <c r="AU55">
        <f t="shared" si="28"/>
        <v>12.200554001499121</v>
      </c>
      <c r="AV55">
        <f t="shared" si="28"/>
        <v>12.189985605174208</v>
      </c>
      <c r="AW55">
        <f t="shared" si="28"/>
        <v>12.179426258213244</v>
      </c>
      <c r="AX55">
        <f t="shared" si="28"/>
        <v>12.168875963875363</v>
      </c>
      <c r="AY55">
        <f t="shared" si="28"/>
        <v>12.158334725355056</v>
      </c>
      <c r="AZ55">
        <f t="shared" si="28"/>
        <v>12.147802545801152</v>
      </c>
      <c r="BA55">
        <f t="shared" si="28"/>
        <v>12.137279428377349</v>
      </c>
      <c r="BB55">
        <f t="shared" si="28"/>
        <v>12.126765376247825</v>
      </c>
      <c r="BC55">
        <f t="shared" si="28"/>
        <v>12.116260392576786</v>
      </c>
      <c r="BD55">
        <f t="shared" si="28"/>
        <v>12.105764480529384</v>
      </c>
      <c r="BE55">
        <f t="shared" si="28"/>
        <v>12.095277643271576</v>
      </c>
      <c r="BF55">
        <f t="shared" si="28"/>
        <v>12.08479988397008</v>
      </c>
      <c r="BG55">
        <f t="shared" si="28"/>
        <v>12.074331205792369</v>
      </c>
      <c r="BH55">
        <f t="shared" si="28"/>
        <v>12.063871611906741</v>
      </c>
      <c r="BI55">
        <f t="shared" si="28"/>
        <v>12.053421105482238</v>
      </c>
      <c r="BJ55">
        <f t="shared" si="28"/>
        <v>12.04297968968871</v>
      </c>
      <c r="BK55">
        <f t="shared" si="28"/>
        <v>12.032547367696772</v>
      </c>
      <c r="BL55">
        <f t="shared" si="28"/>
        <v>12.022124036986323</v>
      </c>
      <c r="BM55">
        <f t="shared" si="28"/>
        <v>12.011709743006152</v>
      </c>
      <c r="BN55">
        <f t="shared" si="28"/>
        <v>12.001304471532395</v>
      </c>
      <c r="BO55">
        <f t="shared" si="28"/>
        <v>11.990908210747513</v>
      </c>
      <c r="BP55">
        <f t="shared" si="28"/>
        <v>11.980520954951814</v>
      </c>
      <c r="BQ55">
        <f t="shared" si="28"/>
        <v>11.970142696350232</v>
      </c>
      <c r="BR55">
        <f t="shared" si="28"/>
        <v>11.959773427169697</v>
      </c>
      <c r="BS55">
        <f t="shared" si="28"/>
        <v>11.949413139804422</v>
      </c>
      <c r="BT55">
        <f t="shared" si="28"/>
        <v>11.939061826597749</v>
      </c>
      <c r="BU55">
        <f t="shared" si="28"/>
        <v>11.928719479886999</v>
      </c>
      <c r="BV55">
        <f t="shared" si="28"/>
        <v>11.918386092008976</v>
      </c>
      <c r="BW55">
        <f t="shared" si="28"/>
        <v>11.908061655295251</v>
      </c>
      <c r="BX55">
        <f t="shared" si="28"/>
        <v>11.897746162072917</v>
      </c>
      <c r="BY55">
        <f t="shared" si="26"/>
        <v>11.887439604664735</v>
      </c>
      <c r="BZ55">
        <f t="shared" si="26"/>
        <v>11.877141975389065</v>
      </c>
      <c r="CA55">
        <f t="shared" si="26"/>
        <v>11.866853266559836</v>
      </c>
      <c r="CB55">
        <f t="shared" si="26"/>
        <v>11.856573470486598</v>
      </c>
      <c r="CC55">
        <f t="shared" si="26"/>
        <v>11.846302579474449</v>
      </c>
      <c r="CD55">
        <f t="shared" si="26"/>
        <v>11.83604058582412</v>
      </c>
      <c r="CE55">
        <f t="shared" si="26"/>
        <v>11.825787481831901</v>
      </c>
      <c r="CF55">
        <f t="shared" si="26"/>
        <v>11.815543259789676</v>
      </c>
      <c r="CG55">
        <f t="shared" si="26"/>
        <v>11.805307911984915</v>
      </c>
      <c r="CH55">
        <f t="shared" si="26"/>
        <v>11.795081430700678</v>
      </c>
      <c r="CI55">
        <f t="shared" ref="CI55:CZ55" si="30">CH54*(1-$E17)</f>
        <v>11.78486380821559</v>
      </c>
      <c r="CJ55">
        <f t="shared" si="30"/>
        <v>11.774655036803859</v>
      </c>
      <c r="CK55">
        <f t="shared" si="30"/>
        <v>11.764455108868296</v>
      </c>
      <c r="CL55">
        <f t="shared" si="30"/>
        <v>11.754264016727474</v>
      </c>
      <c r="CM55">
        <f t="shared" si="30"/>
        <v>11.744081752726505</v>
      </c>
      <c r="CN55">
        <f t="shared" si="30"/>
        <v>11.733908309222912</v>
      </c>
      <c r="CO55">
        <f t="shared" si="30"/>
        <v>11.723743678576003</v>
      </c>
      <c r="CP55">
        <f t="shared" si="30"/>
        <v>11.713587853152346</v>
      </c>
      <c r="CQ55">
        <f t="shared" si="30"/>
        <v>11.70344082532525</v>
      </c>
      <c r="CR55">
        <f t="shared" si="30"/>
        <v>11.693302587474314</v>
      </c>
      <c r="CS55">
        <f t="shared" si="30"/>
        <v>11.683173131985654</v>
      </c>
      <c r="CT55">
        <f t="shared" si="30"/>
        <v>11.673052451251877</v>
      </c>
      <c r="CU55">
        <f t="shared" si="30"/>
        <v>11.662940537672061</v>
      </c>
      <c r="CV55">
        <f t="shared" si="30"/>
        <v>11.652837383651793</v>
      </c>
      <c r="CW55">
        <f t="shared" si="30"/>
        <v>11.642742981603158</v>
      </c>
      <c r="CX55">
        <f t="shared" si="30"/>
        <v>11.632657323944738</v>
      </c>
      <c r="CY55">
        <f t="shared" si="30"/>
        <v>11.622580403101638</v>
      </c>
      <c r="CZ55">
        <f t="shared" si="30"/>
        <v>11.612512211505472</v>
      </c>
    </row>
    <row r="56" spans="3:104" ht="14.25" customHeight="1">
      <c r="C56">
        <v>10</v>
      </c>
      <c r="D56" s="3">
        <f t="shared" si="24"/>
        <v>10.086743156954942</v>
      </c>
      <c r="E56">
        <f t="shared" si="27"/>
        <v>10.086743156954942</v>
      </c>
      <c r="F56">
        <f t="shared" si="27"/>
        <v>10.086743156954942</v>
      </c>
      <c r="G56">
        <f t="shared" si="27"/>
        <v>10.086743156954945</v>
      </c>
      <c r="H56">
        <f t="shared" si="27"/>
        <v>10.086743156954945</v>
      </c>
      <c r="I56">
        <f t="shared" si="27"/>
        <v>10.086743156954942</v>
      </c>
      <c r="J56">
        <f t="shared" si="27"/>
        <v>10.086743156954945</v>
      </c>
      <c r="K56">
        <f t="shared" si="27"/>
        <v>10.086743156954945</v>
      </c>
      <c r="L56">
        <f t="shared" si="27"/>
        <v>10.086743156954945</v>
      </c>
      <c r="M56">
        <f t="shared" si="27"/>
        <v>10.086743156954945</v>
      </c>
      <c r="N56">
        <f t="shared" si="27"/>
        <v>10.086743156954945</v>
      </c>
      <c r="O56">
        <f t="shared" si="27"/>
        <v>10.03335853078578</v>
      </c>
      <c r="P56">
        <f t="shared" si="27"/>
        <v>10.03335853078578</v>
      </c>
      <c r="Q56">
        <f t="shared" si="27"/>
        <v>10.025446929187508</v>
      </c>
      <c r="R56">
        <f t="shared" si="27"/>
        <v>10.016341647348092</v>
      </c>
      <c r="S56">
        <f t="shared" si="27"/>
        <v>10.0078849225197</v>
      </c>
      <c r="T56">
        <f t="shared" si="27"/>
        <v>9.9993587366052754</v>
      </c>
      <c r="U56">
        <f t="shared" si="29"/>
        <v>9.9908110265985162</v>
      </c>
      <c r="V56">
        <f t="shared" si="29"/>
        <v>9.9822695281495122</v>
      </c>
      <c r="W56">
        <f t="shared" si="29"/>
        <v>9.9737261970997633</v>
      </c>
      <c r="X56">
        <f t="shared" si="29"/>
        <v>9.965181201269468</v>
      </c>
      <c r="Y56">
        <f t="shared" si="29"/>
        <v>9.9566349250243107</v>
      </c>
      <c r="Z56">
        <f t="shared" si="29"/>
        <v>9.9480872824315458</v>
      </c>
      <c r="AA56">
        <f t="shared" si="29"/>
        <v>9.93953827043463</v>
      </c>
      <c r="AB56">
        <f t="shared" si="29"/>
        <v>9.9309878938400971</v>
      </c>
      <c r="AC56">
        <f t="shared" si="29"/>
        <v>9.9224361515717092</v>
      </c>
      <c r="AD56">
        <f t="shared" si="29"/>
        <v>9.9138830433218477</v>
      </c>
      <c r="AE56">
        <f t="shared" si="29"/>
        <v>9.9053285689348645</v>
      </c>
      <c r="AF56">
        <f t="shared" si="29"/>
        <v>9.8967727281846987</v>
      </c>
      <c r="AG56">
        <f t="shared" si="29"/>
        <v>9.8882155208514178</v>
      </c>
      <c r="AH56">
        <f t="shared" si="29"/>
        <v>9.8796569467174944</v>
      </c>
      <c r="AI56">
        <f t="shared" si="29"/>
        <v>9.8710970055645575</v>
      </c>
      <c r="AJ56">
        <f t="shared" si="29"/>
        <v>9.8625356971742235</v>
      </c>
      <c r="AK56">
        <f t="shared" si="28"/>
        <v>9.8539730213281373</v>
      </c>
      <c r="AL56">
        <f t="shared" si="28"/>
        <v>9.8454089778078639</v>
      </c>
      <c r="AM56">
        <f t="shared" si="28"/>
        <v>9.8368435663949541</v>
      </c>
      <c r="AN56">
        <f t="shared" si="28"/>
        <v>9.8283439719924548</v>
      </c>
      <c r="AO56">
        <f t="shared" si="28"/>
        <v>9.8198295722360029</v>
      </c>
      <c r="AP56">
        <f t="shared" si="28"/>
        <v>9.8113229679819316</v>
      </c>
      <c r="AQ56">
        <f t="shared" si="28"/>
        <v>9.8028253307201645</v>
      </c>
      <c r="AR56">
        <f t="shared" si="28"/>
        <v>9.7943344362513756</v>
      </c>
      <c r="AS56">
        <f t="shared" si="28"/>
        <v>9.785850757708868</v>
      </c>
      <c r="AT56">
        <f t="shared" si="28"/>
        <v>9.7773743445611974</v>
      </c>
      <c r="AU56">
        <f t="shared" si="28"/>
        <v>9.7689051559376061</v>
      </c>
      <c r="AV56">
        <f t="shared" si="28"/>
        <v>9.7604432011992976</v>
      </c>
      <c r="AW56">
        <f t="shared" si="28"/>
        <v>9.7519884841393676</v>
      </c>
      <c r="AX56">
        <f t="shared" si="28"/>
        <v>9.7435410065705952</v>
      </c>
      <c r="AY56">
        <f t="shared" si="28"/>
        <v>9.7351007711002921</v>
      </c>
      <c r="AZ56">
        <f t="shared" si="28"/>
        <v>9.7266677802840462</v>
      </c>
      <c r="BA56">
        <f t="shared" si="28"/>
        <v>9.7182420366409232</v>
      </c>
      <c r="BB56">
        <f t="shared" si="28"/>
        <v>9.70982354270188</v>
      </c>
      <c r="BC56">
        <f t="shared" si="28"/>
        <v>9.7014123009982605</v>
      </c>
      <c r="BD56">
        <f t="shared" si="28"/>
        <v>9.69300831406143</v>
      </c>
      <c r="BE56">
        <f t="shared" si="28"/>
        <v>9.6846115844235072</v>
      </c>
      <c r="BF56">
        <f t="shared" si="28"/>
        <v>9.6762221146172607</v>
      </c>
      <c r="BG56">
        <f t="shared" si="28"/>
        <v>9.6678399071760648</v>
      </c>
      <c r="BH56">
        <f t="shared" si="28"/>
        <v>9.6594649646338961</v>
      </c>
      <c r="BI56">
        <f t="shared" si="28"/>
        <v>9.6510972895253939</v>
      </c>
      <c r="BJ56">
        <f t="shared" si="28"/>
        <v>9.6427368843857906</v>
      </c>
      <c r="BK56">
        <f t="shared" si="28"/>
        <v>9.6343837517509687</v>
      </c>
      <c r="BL56">
        <f t="shared" si="28"/>
        <v>9.6260378941574185</v>
      </c>
      <c r="BM56">
        <f t="shared" si="28"/>
        <v>9.6176992295890589</v>
      </c>
      <c r="BN56">
        <f t="shared" si="28"/>
        <v>9.6093677944049229</v>
      </c>
      <c r="BO56">
        <f t="shared" si="28"/>
        <v>9.6010435772259157</v>
      </c>
      <c r="BP56">
        <f t="shared" si="28"/>
        <v>9.5927265685980103</v>
      </c>
      <c r="BQ56">
        <f t="shared" si="28"/>
        <v>9.5844167639614515</v>
      </c>
      <c r="BR56">
        <f t="shared" si="28"/>
        <v>9.5761141570801858</v>
      </c>
      <c r="BS56">
        <f t="shared" si="28"/>
        <v>9.5678187417357581</v>
      </c>
      <c r="BT56">
        <f t="shared" si="28"/>
        <v>9.5595305118435387</v>
      </c>
      <c r="BU56">
        <f t="shared" ref="BU56:CZ60" si="31">BT55*(1-$E18)</f>
        <v>9.5512494612782</v>
      </c>
      <c r="BV56">
        <f t="shared" si="31"/>
        <v>9.5429755839096</v>
      </c>
      <c r="BW56">
        <f t="shared" si="31"/>
        <v>9.5347088736071814</v>
      </c>
      <c r="BX56">
        <f t="shared" si="31"/>
        <v>9.5264493242362018</v>
      </c>
      <c r="BY56">
        <f t="shared" si="31"/>
        <v>9.518196929658334</v>
      </c>
      <c r="BZ56">
        <f t="shared" si="31"/>
        <v>9.5099516837317886</v>
      </c>
      <c r="CA56">
        <f t="shared" si="31"/>
        <v>9.501713580311252</v>
      </c>
      <c r="CB56">
        <f t="shared" si="31"/>
        <v>9.4934826132478687</v>
      </c>
      <c r="CC56">
        <f t="shared" si="31"/>
        <v>9.4852587763892782</v>
      </c>
      <c r="CD56">
        <f t="shared" si="31"/>
        <v>9.4770420635795585</v>
      </c>
      <c r="CE56">
        <f t="shared" si="31"/>
        <v>9.4688324686592971</v>
      </c>
      <c r="CF56">
        <f t="shared" si="31"/>
        <v>9.4606299854655216</v>
      </c>
      <c r="CG56">
        <f t="shared" si="31"/>
        <v>9.4524346078317407</v>
      </c>
      <c r="CH56">
        <f t="shared" si="31"/>
        <v>9.4442463295879318</v>
      </c>
      <c r="CI56">
        <f t="shared" si="31"/>
        <v>9.4360651445605424</v>
      </c>
      <c r="CJ56">
        <f t="shared" si="31"/>
        <v>9.4278910465724728</v>
      </c>
      <c r="CK56">
        <f t="shared" si="31"/>
        <v>9.4197240294430866</v>
      </c>
      <c r="CL56">
        <f t="shared" si="31"/>
        <v>9.4115640870946375</v>
      </c>
      <c r="CM56">
        <f t="shared" si="31"/>
        <v>9.4034112133819789</v>
      </c>
      <c r="CN56">
        <f t="shared" si="31"/>
        <v>9.3952654021812041</v>
      </c>
      <c r="CO56">
        <f t="shared" si="31"/>
        <v>9.387126647378329</v>
      </c>
      <c r="CP56">
        <f t="shared" si="31"/>
        <v>9.3789949428608033</v>
      </c>
      <c r="CQ56">
        <f t="shared" si="31"/>
        <v>9.3708702825218761</v>
      </c>
      <c r="CR56">
        <f t="shared" si="31"/>
        <v>9.3627526602602007</v>
      </c>
      <c r="CS56">
        <f t="shared" si="31"/>
        <v>9.3546420699794517</v>
      </c>
      <c r="CT56">
        <f t="shared" si="31"/>
        <v>9.3465385055885246</v>
      </c>
      <c r="CU56">
        <f t="shared" si="31"/>
        <v>9.3384419610015019</v>
      </c>
      <c r="CV56">
        <f t="shared" si="31"/>
        <v>9.3303524301376495</v>
      </c>
      <c r="CW56">
        <f t="shared" si="31"/>
        <v>9.3222699069214343</v>
      </c>
      <c r="CX56">
        <f t="shared" si="31"/>
        <v>9.3141943852825264</v>
      </c>
      <c r="CY56">
        <f t="shared" si="31"/>
        <v>9.3061258591557898</v>
      </c>
      <c r="CZ56">
        <f t="shared" si="31"/>
        <v>9.2980643224813111</v>
      </c>
    </row>
    <row r="57" spans="3:104" ht="14.25" customHeight="1">
      <c r="C57">
        <v>11</v>
      </c>
      <c r="D57" s="3">
        <f t="shared" si="24"/>
        <v>8.0693945255639541</v>
      </c>
      <c r="E57">
        <f t="shared" si="27"/>
        <v>8.0693945255639541</v>
      </c>
      <c r="F57">
        <f t="shared" si="27"/>
        <v>8.0693945255639541</v>
      </c>
      <c r="G57">
        <f t="shared" si="27"/>
        <v>8.0693945255639541</v>
      </c>
      <c r="H57">
        <f t="shared" si="27"/>
        <v>8.0693945255639559</v>
      </c>
      <c r="I57">
        <f t="shared" si="27"/>
        <v>8.0693945255639559</v>
      </c>
      <c r="J57">
        <f t="shared" si="27"/>
        <v>8.0693945255639541</v>
      </c>
      <c r="K57">
        <f t="shared" si="27"/>
        <v>8.0693945255639559</v>
      </c>
      <c r="L57">
        <f t="shared" si="27"/>
        <v>8.0693945255639559</v>
      </c>
      <c r="M57">
        <f t="shared" si="27"/>
        <v>8.0693945255639559</v>
      </c>
      <c r="N57">
        <f t="shared" si="27"/>
        <v>8.0693945255639559</v>
      </c>
      <c r="O57">
        <f t="shared" si="27"/>
        <v>8.0693945255639559</v>
      </c>
      <c r="P57">
        <f t="shared" si="27"/>
        <v>8.0266868246286247</v>
      </c>
      <c r="Q57">
        <f t="shared" si="27"/>
        <v>8.0266868246286247</v>
      </c>
      <c r="R57">
        <f t="shared" si="27"/>
        <v>8.0203575433500074</v>
      </c>
      <c r="S57">
        <f t="shared" si="27"/>
        <v>8.0130733178784741</v>
      </c>
      <c r="T57">
        <f t="shared" si="27"/>
        <v>8.0063079380157607</v>
      </c>
      <c r="U57">
        <f t="shared" si="29"/>
        <v>7.9994869892842209</v>
      </c>
      <c r="V57">
        <f t="shared" si="29"/>
        <v>7.9926488212788129</v>
      </c>
      <c r="W57">
        <f t="shared" si="29"/>
        <v>7.9858156225196097</v>
      </c>
      <c r="X57">
        <f t="shared" si="29"/>
        <v>7.978980957679811</v>
      </c>
      <c r="Y57">
        <f t="shared" si="29"/>
        <v>7.9721449610155748</v>
      </c>
      <c r="Z57">
        <f t="shared" si="29"/>
        <v>7.9653079400194491</v>
      </c>
      <c r="AA57">
        <f t="shared" si="29"/>
        <v>7.9584698259452367</v>
      </c>
      <c r="AB57">
        <f t="shared" si="29"/>
        <v>7.9516306163477042</v>
      </c>
      <c r="AC57">
        <f t="shared" si="29"/>
        <v>7.944790315072078</v>
      </c>
      <c r="AD57">
        <f t="shared" si="29"/>
        <v>7.9379489212573677</v>
      </c>
      <c r="AE57">
        <f t="shared" si="29"/>
        <v>7.9311064346574787</v>
      </c>
      <c r="AF57">
        <f t="shared" si="29"/>
        <v>7.9242628551478917</v>
      </c>
      <c r="AG57">
        <f t="shared" si="29"/>
        <v>7.9174181825477596</v>
      </c>
      <c r="AH57">
        <f t="shared" si="29"/>
        <v>7.9105724166811342</v>
      </c>
      <c r="AI57">
        <f t="shared" si="29"/>
        <v>7.9037255573739955</v>
      </c>
      <c r="AJ57">
        <f t="shared" si="29"/>
        <v>7.896877604451646</v>
      </c>
      <c r="AK57">
        <f t="shared" ref="Z57:CE61" si="32">AJ56*(1-$E19)</f>
        <v>7.8900285577393792</v>
      </c>
      <c r="AL57">
        <f t="shared" si="32"/>
        <v>7.8831784170625099</v>
      </c>
      <c r="AM57">
        <f t="shared" si="32"/>
        <v>7.8763271822462917</v>
      </c>
      <c r="AN57">
        <f t="shared" si="32"/>
        <v>7.869474853115964</v>
      </c>
      <c r="AO57">
        <f t="shared" si="32"/>
        <v>7.8626751775939638</v>
      </c>
      <c r="AP57">
        <f t="shared" si="32"/>
        <v>7.8558636577888024</v>
      </c>
      <c r="AQ57">
        <f t="shared" si="32"/>
        <v>7.849058374385546</v>
      </c>
      <c r="AR57">
        <f t="shared" si="32"/>
        <v>7.8422602645761321</v>
      </c>
      <c r="AS57">
        <f t="shared" si="32"/>
        <v>7.835467549001101</v>
      </c>
      <c r="AT57">
        <f t="shared" si="32"/>
        <v>7.8286806061670946</v>
      </c>
      <c r="AU57">
        <f t="shared" si="32"/>
        <v>7.8218994756489586</v>
      </c>
      <c r="AV57">
        <f t="shared" si="32"/>
        <v>7.8151241247500849</v>
      </c>
      <c r="AW57">
        <f t="shared" si="32"/>
        <v>7.8083545609594385</v>
      </c>
      <c r="AX57">
        <f t="shared" si="32"/>
        <v>7.8015907873114942</v>
      </c>
      <c r="AY57">
        <f t="shared" si="32"/>
        <v>7.7948328052564761</v>
      </c>
      <c r="AZ57">
        <f t="shared" si="32"/>
        <v>7.7880806168802339</v>
      </c>
      <c r="BA57">
        <f t="shared" si="32"/>
        <v>7.781334224227237</v>
      </c>
      <c r="BB57">
        <f t="shared" si="32"/>
        <v>7.7745936293127391</v>
      </c>
      <c r="BC57">
        <f t="shared" si="32"/>
        <v>7.7678588341615047</v>
      </c>
      <c r="BD57">
        <f t="shared" si="32"/>
        <v>7.7611298407986089</v>
      </c>
      <c r="BE57">
        <f t="shared" si="32"/>
        <v>7.7544066512491447</v>
      </c>
      <c r="BF57">
        <f t="shared" si="32"/>
        <v>7.7476892675388065</v>
      </c>
      <c r="BG57">
        <f t="shared" si="32"/>
        <v>7.7409776916938089</v>
      </c>
      <c r="BH57">
        <f t="shared" si="32"/>
        <v>7.7342719257408525</v>
      </c>
      <c r="BI57">
        <f t="shared" si="32"/>
        <v>7.7275719717071176</v>
      </c>
      <c r="BJ57">
        <f t="shared" si="32"/>
        <v>7.7208778316203155</v>
      </c>
      <c r="BK57">
        <f t="shared" si="32"/>
        <v>7.7141895075086326</v>
      </c>
      <c r="BL57">
        <f t="shared" si="32"/>
        <v>7.7075070014007752</v>
      </c>
      <c r="BM57">
        <f t="shared" si="32"/>
        <v>7.700830315325935</v>
      </c>
      <c r="BN57">
        <f t="shared" si="32"/>
        <v>7.6941593836712476</v>
      </c>
      <c r="BO57">
        <f t="shared" si="32"/>
        <v>7.6874942355239391</v>
      </c>
      <c r="BP57">
        <f t="shared" si="32"/>
        <v>7.6808348617807329</v>
      </c>
      <c r="BQ57">
        <f t="shared" si="32"/>
        <v>7.674181254878409</v>
      </c>
      <c r="BR57">
        <f t="shared" si="32"/>
        <v>7.6675334111691615</v>
      </c>
      <c r="BS57">
        <f t="shared" si="32"/>
        <v>7.6608913256641493</v>
      </c>
      <c r="BT57">
        <f t="shared" si="32"/>
        <v>7.6542549933886068</v>
      </c>
      <c r="BU57">
        <f t="shared" si="32"/>
        <v>7.6476244094748314</v>
      </c>
      <c r="BV57">
        <f t="shared" si="32"/>
        <v>7.6409995690225605</v>
      </c>
      <c r="BW57">
        <f t="shared" si="32"/>
        <v>7.6343804671276807</v>
      </c>
      <c r="BX57">
        <f t="shared" si="32"/>
        <v>7.6277670988857453</v>
      </c>
      <c r="BY57">
        <f t="shared" si="32"/>
        <v>7.621159459388962</v>
      </c>
      <c r="BZ57">
        <f t="shared" si="32"/>
        <v>7.6145575437266677</v>
      </c>
      <c r="CA57">
        <f t="shared" si="32"/>
        <v>7.607961346985431</v>
      </c>
      <c r="CB57">
        <f t="shared" si="32"/>
        <v>7.6013708642490023</v>
      </c>
      <c r="CC57">
        <f t="shared" si="32"/>
        <v>7.5947860905982951</v>
      </c>
      <c r="CD57">
        <f t="shared" si="32"/>
        <v>7.5882070211114225</v>
      </c>
      <c r="CE57">
        <f t="shared" si="32"/>
        <v>7.5816336508636475</v>
      </c>
      <c r="CF57">
        <f t="shared" si="31"/>
        <v>7.5750659749274378</v>
      </c>
      <c r="CG57">
        <f t="shared" si="31"/>
        <v>7.5685039883724174</v>
      </c>
      <c r="CH57">
        <f t="shared" si="31"/>
        <v>7.5619476862653929</v>
      </c>
      <c r="CI57">
        <f t="shared" si="31"/>
        <v>7.5553970636703456</v>
      </c>
      <c r="CJ57">
        <f t="shared" si="31"/>
        <v>7.5488521156484341</v>
      </c>
      <c r="CK57">
        <f t="shared" si="31"/>
        <v>7.5423128372579784</v>
      </c>
      <c r="CL57">
        <f t="shared" si="31"/>
        <v>7.5357792235544698</v>
      </c>
      <c r="CM57">
        <f t="shared" si="31"/>
        <v>7.5292512696757106</v>
      </c>
      <c r="CN57">
        <f t="shared" si="31"/>
        <v>7.5227289707055833</v>
      </c>
      <c r="CO57">
        <f t="shared" si="31"/>
        <v>7.5162123217449635</v>
      </c>
      <c r="CP57">
        <f t="shared" si="31"/>
        <v>7.5097013179026639</v>
      </c>
      <c r="CQ57">
        <f t="shared" si="31"/>
        <v>7.5031959542886426</v>
      </c>
      <c r="CR57">
        <f t="shared" si="31"/>
        <v>7.4966962260175016</v>
      </c>
      <c r="CS57">
        <f t="shared" si="31"/>
        <v>7.4902021282081606</v>
      </c>
      <c r="CT57">
        <f t="shared" si="31"/>
        <v>7.4837136559835615</v>
      </c>
      <c r="CU57">
        <f t="shared" si="31"/>
        <v>7.4772308044708202</v>
      </c>
      <c r="CV57">
        <f t="shared" si="31"/>
        <v>7.4707535688012019</v>
      </c>
      <c r="CW57">
        <f t="shared" si="31"/>
        <v>7.4642819441101196</v>
      </c>
      <c r="CX57">
        <f t="shared" si="31"/>
        <v>7.4578159255371475</v>
      </c>
      <c r="CY57">
        <f t="shared" si="31"/>
        <v>7.4513555082260217</v>
      </c>
      <c r="CZ57">
        <f t="shared" si="31"/>
        <v>7.4449006873246324</v>
      </c>
    </row>
    <row r="58" spans="3:104" ht="14.25" customHeight="1">
      <c r="C58">
        <v>12</v>
      </c>
      <c r="D58" s="3">
        <f t="shared" si="24"/>
        <v>6.4555156204511634</v>
      </c>
      <c r="E58">
        <f t="shared" si="27"/>
        <v>6.4555156204511634</v>
      </c>
      <c r="F58">
        <f t="shared" si="27"/>
        <v>6.4555156204511634</v>
      </c>
      <c r="G58">
        <f t="shared" si="27"/>
        <v>6.4555156204511634</v>
      </c>
      <c r="H58">
        <f t="shared" si="27"/>
        <v>6.4555156204511634</v>
      </c>
      <c r="I58">
        <f t="shared" si="27"/>
        <v>6.4555156204511652</v>
      </c>
      <c r="J58">
        <f t="shared" si="27"/>
        <v>6.4555156204511652</v>
      </c>
      <c r="K58">
        <f t="shared" si="27"/>
        <v>6.4555156204511634</v>
      </c>
      <c r="L58">
        <f t="shared" si="27"/>
        <v>6.4555156204511652</v>
      </c>
      <c r="M58">
        <f t="shared" si="27"/>
        <v>6.4555156204511652</v>
      </c>
      <c r="N58">
        <f t="shared" si="27"/>
        <v>6.4555156204511652</v>
      </c>
      <c r="O58">
        <f t="shared" si="27"/>
        <v>6.4555156204511652</v>
      </c>
      <c r="P58">
        <f t="shared" si="27"/>
        <v>6.4555156204511652</v>
      </c>
      <c r="Q58">
        <f t="shared" si="27"/>
        <v>6.4213494597028999</v>
      </c>
      <c r="R58">
        <f t="shared" si="27"/>
        <v>6.4213494597028999</v>
      </c>
      <c r="S58">
        <f t="shared" si="27"/>
        <v>6.4162860346800059</v>
      </c>
      <c r="T58">
        <f t="shared" si="27"/>
        <v>6.4104586543027793</v>
      </c>
      <c r="U58">
        <f t="shared" si="29"/>
        <v>6.4050463504126087</v>
      </c>
      <c r="V58">
        <f t="shared" si="29"/>
        <v>6.399589591427377</v>
      </c>
      <c r="W58">
        <f t="shared" si="29"/>
        <v>6.3941190570230511</v>
      </c>
      <c r="X58">
        <f t="shared" si="29"/>
        <v>6.3886524980156878</v>
      </c>
      <c r="Y58">
        <f t="shared" si="29"/>
        <v>6.3831847661438488</v>
      </c>
      <c r="Z58">
        <f t="shared" si="32"/>
        <v>6.3777159688124598</v>
      </c>
      <c r="AA58">
        <f t="shared" si="32"/>
        <v>6.3722463520155594</v>
      </c>
      <c r="AB58">
        <f t="shared" si="32"/>
        <v>6.3667758607561895</v>
      </c>
      <c r="AC58">
        <f t="shared" si="32"/>
        <v>6.3613044930781637</v>
      </c>
      <c r="AD58">
        <f t="shared" si="32"/>
        <v>6.3558322520576631</v>
      </c>
      <c r="AE58">
        <f t="shared" si="32"/>
        <v>6.3503591370058947</v>
      </c>
      <c r="AF58">
        <f t="shared" si="32"/>
        <v>6.3448851477259831</v>
      </c>
      <c r="AG58">
        <f t="shared" si="32"/>
        <v>6.3394102841183138</v>
      </c>
      <c r="AH58">
        <f t="shared" si="32"/>
        <v>6.3339345460382077</v>
      </c>
      <c r="AI58">
        <f t="shared" si="32"/>
        <v>6.3284579333449074</v>
      </c>
      <c r="AJ58">
        <f t="shared" si="32"/>
        <v>6.3229804458991969</v>
      </c>
      <c r="AK58">
        <f t="shared" si="32"/>
        <v>6.3175020835613171</v>
      </c>
      <c r="AL58">
        <f t="shared" si="32"/>
        <v>6.3120228461915033</v>
      </c>
      <c r="AM58">
        <f t="shared" si="32"/>
        <v>6.3065427336500086</v>
      </c>
      <c r="AN58">
        <f t="shared" si="32"/>
        <v>6.3010617457970337</v>
      </c>
      <c r="AO58">
        <f t="shared" si="32"/>
        <v>6.2955798824927713</v>
      </c>
      <c r="AP58">
        <f t="shared" si="32"/>
        <v>6.2901401420751712</v>
      </c>
      <c r="AQ58">
        <f t="shared" si="32"/>
        <v>6.2846909262310424</v>
      </c>
      <c r="AR58">
        <f t="shared" si="32"/>
        <v>6.2792466995084375</v>
      </c>
      <c r="AS58">
        <f t="shared" si="32"/>
        <v>6.2738082116609064</v>
      </c>
      <c r="AT58">
        <f t="shared" si="32"/>
        <v>6.2683740392008813</v>
      </c>
      <c r="AU58">
        <f t="shared" si="32"/>
        <v>6.2629444849336764</v>
      </c>
      <c r="AV58">
        <f t="shared" si="32"/>
        <v>6.2575195805191672</v>
      </c>
      <c r="AW58">
        <f t="shared" si="32"/>
        <v>6.2520992998000686</v>
      </c>
      <c r="AX58">
        <f t="shared" si="32"/>
        <v>6.2466836487675508</v>
      </c>
      <c r="AY58">
        <f t="shared" si="32"/>
        <v>6.2412726298491954</v>
      </c>
      <c r="AZ58">
        <f t="shared" si="32"/>
        <v>6.2358662442051811</v>
      </c>
      <c r="BA58">
        <f t="shared" si="32"/>
        <v>6.2304644935041873</v>
      </c>
      <c r="BB58">
        <f t="shared" si="32"/>
        <v>6.2250673793817901</v>
      </c>
      <c r="BC58">
        <f t="shared" si="32"/>
        <v>6.2196749034501915</v>
      </c>
      <c r="BD58">
        <f t="shared" si="32"/>
        <v>6.2142870673292041</v>
      </c>
      <c r="BE58">
        <f t="shared" si="32"/>
        <v>6.2089038726388877</v>
      </c>
      <c r="BF58">
        <f t="shared" si="32"/>
        <v>6.203525320999316</v>
      </c>
      <c r="BG58">
        <f t="shared" si="32"/>
        <v>6.1981514140310452</v>
      </c>
      <c r="BH58">
        <f t="shared" si="32"/>
        <v>6.1927821533550471</v>
      </c>
      <c r="BI58">
        <f t="shared" si="32"/>
        <v>6.1874175405926826</v>
      </c>
      <c r="BJ58">
        <f t="shared" si="32"/>
        <v>6.1820575773656943</v>
      </c>
      <c r="BK58">
        <f t="shared" si="32"/>
        <v>6.1767022652962531</v>
      </c>
      <c r="BL58">
        <f t="shared" si="32"/>
        <v>6.1713516060069065</v>
      </c>
      <c r="BM58">
        <f t="shared" si="32"/>
        <v>6.1660056011206201</v>
      </c>
      <c r="BN58">
        <f t="shared" si="32"/>
        <v>6.160664252260748</v>
      </c>
      <c r="BO58">
        <f t="shared" si="32"/>
        <v>6.1553275069369988</v>
      </c>
      <c r="BP58">
        <f t="shared" si="32"/>
        <v>6.1499953884191516</v>
      </c>
      <c r="BQ58">
        <f t="shared" si="32"/>
        <v>6.1446678894245865</v>
      </c>
      <c r="BR58">
        <f t="shared" si="32"/>
        <v>6.1393450039027275</v>
      </c>
      <c r="BS58">
        <f t="shared" si="32"/>
        <v>6.1340267289353294</v>
      </c>
      <c r="BT58">
        <f t="shared" si="32"/>
        <v>6.1287130605313198</v>
      </c>
      <c r="BU58">
        <f t="shared" si="32"/>
        <v>6.1234039947108858</v>
      </c>
      <c r="BV58">
        <f t="shared" si="32"/>
        <v>6.1180995275798651</v>
      </c>
      <c r="BW58">
        <f t="shared" si="32"/>
        <v>6.1127996552180486</v>
      </c>
      <c r="BX58">
        <f t="shared" si="32"/>
        <v>6.1075043737021453</v>
      </c>
      <c r="BY58">
        <f t="shared" si="32"/>
        <v>6.1022136791085968</v>
      </c>
      <c r="BZ58">
        <f t="shared" si="32"/>
        <v>6.0969275675111696</v>
      </c>
      <c r="CA58">
        <f t="shared" si="32"/>
        <v>6.0916460349813342</v>
      </c>
      <c r="CB58">
        <f t="shared" si="32"/>
        <v>6.086369077588345</v>
      </c>
      <c r="CC58">
        <f t="shared" si="32"/>
        <v>6.0810966913992024</v>
      </c>
      <c r="CD58">
        <f t="shared" si="32"/>
        <v>6.0758288724786365</v>
      </c>
      <c r="CE58">
        <f t="shared" si="32"/>
        <v>6.0705656168891382</v>
      </c>
      <c r="CF58">
        <f t="shared" si="31"/>
        <v>6.0653069206909187</v>
      </c>
      <c r="CG58">
        <f t="shared" si="31"/>
        <v>6.0600527799419508</v>
      </c>
      <c r="CH58">
        <f t="shared" si="31"/>
        <v>6.0548031906979345</v>
      </c>
      <c r="CI58">
        <f t="shared" si="31"/>
        <v>6.0495581490123147</v>
      </c>
      <c r="CJ58">
        <f t="shared" si="31"/>
        <v>6.0443176509362768</v>
      </c>
      <c r="CK58">
        <f t="shared" si="31"/>
        <v>6.0390816925187476</v>
      </c>
      <c r="CL58">
        <f t="shared" si="31"/>
        <v>6.0338502698063827</v>
      </c>
      <c r="CM58">
        <f t="shared" si="31"/>
        <v>6.0286233788435766</v>
      </c>
      <c r="CN58">
        <f t="shared" si="31"/>
        <v>6.0234010157405686</v>
      </c>
      <c r="CO58">
        <f t="shared" si="31"/>
        <v>6.0181831765644667</v>
      </c>
      <c r="CP58">
        <f t="shared" si="31"/>
        <v>6.0129698573959711</v>
      </c>
      <c r="CQ58">
        <f t="shared" si="31"/>
        <v>6.0077610543221311</v>
      </c>
      <c r="CR58">
        <f t="shared" si="31"/>
        <v>6.0025567634309143</v>
      </c>
      <c r="CS58">
        <f t="shared" si="31"/>
        <v>5.9973569808140015</v>
      </c>
      <c r="CT58">
        <f t="shared" si="31"/>
        <v>5.9921617025665288</v>
      </c>
      <c r="CU58">
        <f t="shared" si="31"/>
        <v>5.9869709247868492</v>
      </c>
      <c r="CV58">
        <f t="shared" si="31"/>
        <v>5.9817846435766562</v>
      </c>
      <c r="CW58">
        <f t="shared" si="31"/>
        <v>5.9766028550409622</v>
      </c>
      <c r="CX58">
        <f t="shared" si="31"/>
        <v>5.9714255552880964</v>
      </c>
      <c r="CY58">
        <f t="shared" si="31"/>
        <v>5.9662527404297183</v>
      </c>
      <c r="CZ58">
        <f t="shared" si="31"/>
        <v>5.9610844065808175</v>
      </c>
    </row>
    <row r="59" spans="3:104" ht="14.25" customHeight="1">
      <c r="C59">
        <v>13</v>
      </c>
      <c r="D59" s="3">
        <f t="shared" si="24"/>
        <v>5.1644124963609306</v>
      </c>
      <c r="E59">
        <f t="shared" si="27"/>
        <v>5.1644124963609315</v>
      </c>
      <c r="F59">
        <f t="shared" si="27"/>
        <v>5.1644124963609315</v>
      </c>
      <c r="G59">
        <f t="shared" si="27"/>
        <v>5.1644124963609315</v>
      </c>
      <c r="H59">
        <f t="shared" si="27"/>
        <v>5.1644124963609315</v>
      </c>
      <c r="I59">
        <f t="shared" si="27"/>
        <v>5.1644124963609315</v>
      </c>
      <c r="J59">
        <f t="shared" si="27"/>
        <v>5.1644124963609324</v>
      </c>
      <c r="K59">
        <f t="shared" si="27"/>
        <v>5.1644124963609324</v>
      </c>
      <c r="L59">
        <f t="shared" si="27"/>
        <v>5.1644124963609315</v>
      </c>
      <c r="M59">
        <f t="shared" si="27"/>
        <v>5.1644124963609324</v>
      </c>
      <c r="N59">
        <f t="shared" si="27"/>
        <v>5.1644124963609324</v>
      </c>
      <c r="O59">
        <f t="shared" si="27"/>
        <v>5.1644124963609324</v>
      </c>
      <c r="P59">
        <f t="shared" si="27"/>
        <v>5.1644124963609324</v>
      </c>
      <c r="Q59">
        <f t="shared" si="27"/>
        <v>5.1644124963609324</v>
      </c>
      <c r="R59">
        <f t="shared" si="27"/>
        <v>5.1370795677623207</v>
      </c>
      <c r="S59">
        <f t="shared" si="27"/>
        <v>5.1370795677623207</v>
      </c>
      <c r="T59">
        <f t="shared" si="27"/>
        <v>5.1330288277440053</v>
      </c>
      <c r="U59">
        <f t="shared" si="29"/>
        <v>5.1283669234422238</v>
      </c>
      <c r="V59">
        <f t="shared" si="29"/>
        <v>5.124037080330087</v>
      </c>
      <c r="W59">
        <f t="shared" si="29"/>
        <v>5.1196716731419016</v>
      </c>
      <c r="X59">
        <f t="shared" si="29"/>
        <v>5.1152952456184408</v>
      </c>
      <c r="Y59">
        <f t="shared" si="29"/>
        <v>5.1109219984125502</v>
      </c>
      <c r="Z59">
        <f t="shared" si="32"/>
        <v>5.1065478129150792</v>
      </c>
      <c r="AA59">
        <f t="shared" si="32"/>
        <v>5.1021727750499686</v>
      </c>
      <c r="AB59">
        <f t="shared" si="32"/>
        <v>5.0977970816124483</v>
      </c>
      <c r="AC59">
        <f t="shared" si="32"/>
        <v>5.0934206886049518</v>
      </c>
      <c r="AD59">
        <f t="shared" si="32"/>
        <v>5.089043594462531</v>
      </c>
      <c r="AE59">
        <f t="shared" si="32"/>
        <v>5.084665801646131</v>
      </c>
      <c r="AF59">
        <f t="shared" si="32"/>
        <v>5.0802873096047163</v>
      </c>
      <c r="AG59">
        <f t="shared" si="32"/>
        <v>5.075908118180787</v>
      </c>
      <c r="AH59">
        <f t="shared" si="32"/>
        <v>5.0715282272946514</v>
      </c>
      <c r="AI59">
        <f t="shared" si="32"/>
        <v>5.0671476368305663</v>
      </c>
      <c r="AJ59">
        <f t="shared" si="32"/>
        <v>5.0627663466759261</v>
      </c>
      <c r="AK59">
        <f t="shared" si="32"/>
        <v>5.0583843567193583</v>
      </c>
      <c r="AL59">
        <f t="shared" si="32"/>
        <v>5.0540016668490537</v>
      </c>
      <c r="AM59">
        <f t="shared" si="32"/>
        <v>5.0496182769532032</v>
      </c>
      <c r="AN59">
        <f t="shared" si="32"/>
        <v>5.0452341869200072</v>
      </c>
      <c r="AO59">
        <f t="shared" si="32"/>
        <v>5.0408493966376273</v>
      </c>
      <c r="AP59">
        <f t="shared" si="32"/>
        <v>5.0364639059942178</v>
      </c>
      <c r="AQ59">
        <f t="shared" si="32"/>
        <v>5.032112113660137</v>
      </c>
      <c r="AR59">
        <f t="shared" si="32"/>
        <v>5.0277527409848339</v>
      </c>
      <c r="AS59">
        <f t="shared" si="32"/>
        <v>5.0233973596067507</v>
      </c>
      <c r="AT59">
        <f t="shared" si="32"/>
        <v>5.0190465693287258</v>
      </c>
      <c r="AU59">
        <f t="shared" si="32"/>
        <v>5.0146992313607051</v>
      </c>
      <c r="AV59">
        <f t="shared" si="32"/>
        <v>5.0103555879469415</v>
      </c>
      <c r="AW59">
        <f t="shared" si="32"/>
        <v>5.006015664415334</v>
      </c>
      <c r="AX59">
        <f t="shared" si="32"/>
        <v>5.0016794398400553</v>
      </c>
      <c r="AY59">
        <f t="shared" si="32"/>
        <v>4.9973469190140412</v>
      </c>
      <c r="AZ59">
        <f t="shared" si="32"/>
        <v>4.9930181038793569</v>
      </c>
      <c r="BA59">
        <f t="shared" si="32"/>
        <v>4.9886929953641452</v>
      </c>
      <c r="BB59">
        <f t="shared" si="32"/>
        <v>4.98437159480335</v>
      </c>
      <c r="BC59">
        <f t="shared" si="32"/>
        <v>4.9800539035054321</v>
      </c>
      <c r="BD59">
        <f t="shared" si="32"/>
        <v>4.9757399227601535</v>
      </c>
      <c r="BE59">
        <f t="shared" si="32"/>
        <v>4.971429653863364</v>
      </c>
      <c r="BF59">
        <f t="shared" si="32"/>
        <v>4.9671230981111103</v>
      </c>
      <c r="BG59">
        <f t="shared" si="32"/>
        <v>4.9628202567994535</v>
      </c>
      <c r="BH59">
        <f t="shared" si="32"/>
        <v>4.9585211312248365</v>
      </c>
      <c r="BI59">
        <f t="shared" si="32"/>
        <v>4.954225722684038</v>
      </c>
      <c r="BJ59">
        <f t="shared" si="32"/>
        <v>4.9499340324741468</v>
      </c>
      <c r="BK59">
        <f t="shared" si="32"/>
        <v>4.945646061892556</v>
      </c>
      <c r="BL59">
        <f t="shared" si="32"/>
        <v>4.9413618122370027</v>
      </c>
      <c r="BM59">
        <f t="shared" si="32"/>
        <v>4.9370812848055259</v>
      </c>
      <c r="BN59">
        <f t="shared" si="32"/>
        <v>4.9328044808964968</v>
      </c>
      <c r="BO59">
        <f t="shared" si="32"/>
        <v>4.9285314018085984</v>
      </c>
      <c r="BP59">
        <f t="shared" si="32"/>
        <v>4.9242620055495996</v>
      </c>
      <c r="BQ59">
        <f t="shared" si="32"/>
        <v>4.9199963107353213</v>
      </c>
      <c r="BR59">
        <f t="shared" si="32"/>
        <v>4.9157343115396692</v>
      </c>
      <c r="BS59">
        <f t="shared" si="32"/>
        <v>4.911476003122182</v>
      </c>
      <c r="BT59">
        <f t="shared" si="32"/>
        <v>4.9072213831482641</v>
      </c>
      <c r="BU59">
        <f t="shared" si="32"/>
        <v>4.902970448425056</v>
      </c>
      <c r="BV59">
        <f t="shared" si="32"/>
        <v>4.8987231957687092</v>
      </c>
      <c r="BW59">
        <f t="shared" si="32"/>
        <v>4.8944796220638924</v>
      </c>
      <c r="BX59">
        <f t="shared" si="32"/>
        <v>4.8902397241744389</v>
      </c>
      <c r="BY59">
        <f t="shared" si="32"/>
        <v>4.8860034989617169</v>
      </c>
      <c r="BZ59">
        <f t="shared" si="32"/>
        <v>4.8817709432868774</v>
      </c>
      <c r="CA59">
        <f t="shared" si="32"/>
        <v>4.877542054008936</v>
      </c>
      <c r="CB59">
        <f t="shared" si="32"/>
        <v>4.873316827985068</v>
      </c>
      <c r="CC59">
        <f t="shared" si="32"/>
        <v>4.869095262070676</v>
      </c>
      <c r="CD59">
        <f t="shared" si="32"/>
        <v>4.8648773531193621</v>
      </c>
      <c r="CE59">
        <f t="shared" si="32"/>
        <v>4.8606630979829095</v>
      </c>
      <c r="CF59">
        <f t="shared" si="31"/>
        <v>4.8564524935113109</v>
      </c>
      <c r="CG59">
        <f t="shared" si="31"/>
        <v>4.8522455365527355</v>
      </c>
      <c r="CH59">
        <f t="shared" si="31"/>
        <v>4.848042223953561</v>
      </c>
      <c r="CI59">
        <f t="shared" si="31"/>
        <v>4.8438425525583479</v>
      </c>
      <c r="CJ59">
        <f t="shared" si="31"/>
        <v>4.8396465192098521</v>
      </c>
      <c r="CK59">
        <f t="shared" si="31"/>
        <v>4.8354541207490218</v>
      </c>
      <c r="CL59">
        <f t="shared" si="31"/>
        <v>4.8312653540149988</v>
      </c>
      <c r="CM59">
        <f t="shared" si="31"/>
        <v>4.8270802158451067</v>
      </c>
      <c r="CN59">
        <f t="shared" si="31"/>
        <v>4.8228987030748618</v>
      </c>
      <c r="CO59">
        <f t="shared" si="31"/>
        <v>4.8187208125924554</v>
      </c>
      <c r="CP59">
        <f t="shared" si="31"/>
        <v>4.8145465412515733</v>
      </c>
      <c r="CQ59">
        <f t="shared" si="31"/>
        <v>4.8103758859167769</v>
      </c>
      <c r="CR59">
        <f t="shared" si="31"/>
        <v>4.8062088434577053</v>
      </c>
      <c r="CS59">
        <f t="shared" si="31"/>
        <v>4.8020454107447321</v>
      </c>
      <c r="CT59">
        <f t="shared" si="31"/>
        <v>4.7978855846512012</v>
      </c>
      <c r="CU59">
        <f t="shared" si="31"/>
        <v>4.7937293620532229</v>
      </c>
      <c r="CV59">
        <f t="shared" si="31"/>
        <v>4.7895767398294797</v>
      </c>
      <c r="CW59">
        <f t="shared" si="31"/>
        <v>4.7854277148613251</v>
      </c>
      <c r="CX59">
        <f t="shared" si="31"/>
        <v>4.7812822840327698</v>
      </c>
      <c r="CY59">
        <f t="shared" si="31"/>
        <v>4.7771404442304775</v>
      </c>
      <c r="CZ59">
        <f t="shared" si="31"/>
        <v>4.7730021923437747</v>
      </c>
    </row>
    <row r="60" spans="3:104" ht="14.25" customHeight="1">
      <c r="C60">
        <v>14</v>
      </c>
      <c r="D60" s="3">
        <f t="shared" si="24"/>
        <v>4.1315299970887454</v>
      </c>
      <c r="E60">
        <f t="shared" si="27"/>
        <v>4.1315299970887445</v>
      </c>
      <c r="F60">
        <f t="shared" si="27"/>
        <v>4.1315299970887454</v>
      </c>
      <c r="G60">
        <f t="shared" si="27"/>
        <v>4.1315299970887454</v>
      </c>
      <c r="H60">
        <f t="shared" si="27"/>
        <v>4.1315299970887454</v>
      </c>
      <c r="I60">
        <f t="shared" si="27"/>
        <v>4.1315299970887454</v>
      </c>
      <c r="J60">
        <f t="shared" si="27"/>
        <v>4.1315299970887454</v>
      </c>
      <c r="K60">
        <f t="shared" si="27"/>
        <v>4.1315299970887462</v>
      </c>
      <c r="L60">
        <f t="shared" si="27"/>
        <v>4.1315299970887462</v>
      </c>
      <c r="M60">
        <f t="shared" si="27"/>
        <v>4.1315299970887454</v>
      </c>
      <c r="N60">
        <f t="shared" si="27"/>
        <v>4.1315299970887462</v>
      </c>
      <c r="O60">
        <f t="shared" si="27"/>
        <v>4.1315299970887462</v>
      </c>
      <c r="P60">
        <f t="shared" si="27"/>
        <v>4.1315299970887462</v>
      </c>
      <c r="Q60">
        <f t="shared" si="27"/>
        <v>4.1315299970887462</v>
      </c>
      <c r="R60">
        <f t="shared" si="27"/>
        <v>4.1315299970887462</v>
      </c>
      <c r="S60">
        <f t="shared" si="27"/>
        <v>4.1096636542098564</v>
      </c>
      <c r="T60">
        <f t="shared" si="27"/>
        <v>4.1096636542098564</v>
      </c>
      <c r="U60">
        <f t="shared" si="29"/>
        <v>4.106423062195204</v>
      </c>
      <c r="V60">
        <f t="shared" si="29"/>
        <v>4.1026935387537788</v>
      </c>
      <c r="W60">
        <f t="shared" si="29"/>
        <v>4.0992296642640698</v>
      </c>
      <c r="X60">
        <f t="shared" si="29"/>
        <v>4.0957373385135218</v>
      </c>
      <c r="Y60">
        <f t="shared" si="29"/>
        <v>4.0922361964947527</v>
      </c>
      <c r="Z60">
        <f t="shared" si="32"/>
        <v>4.0887375987300407</v>
      </c>
      <c r="AA60">
        <f t="shared" si="32"/>
        <v>4.0852382503320639</v>
      </c>
      <c r="AB60">
        <f t="shared" si="32"/>
        <v>4.0817382200399752</v>
      </c>
      <c r="AC60">
        <f t="shared" si="32"/>
        <v>4.0782376652899588</v>
      </c>
      <c r="AD60">
        <f t="shared" si="32"/>
        <v>4.0747365508839613</v>
      </c>
      <c r="AE60">
        <f t="shared" si="32"/>
        <v>4.0712348755700249</v>
      </c>
      <c r="AF60">
        <f t="shared" si="32"/>
        <v>4.0677326413169048</v>
      </c>
      <c r="AG60">
        <f t="shared" si="32"/>
        <v>4.064229847683773</v>
      </c>
      <c r="AH60">
        <f t="shared" si="32"/>
        <v>4.06072649454463</v>
      </c>
      <c r="AI60">
        <f t="shared" si="32"/>
        <v>4.0572225818357213</v>
      </c>
      <c r="AJ60">
        <f t="shared" si="32"/>
        <v>4.0537181094644534</v>
      </c>
      <c r="AK60">
        <f t="shared" si="32"/>
        <v>4.0502130773407412</v>
      </c>
      <c r="AL60">
        <f t="shared" si="32"/>
        <v>4.046707485375487</v>
      </c>
      <c r="AM60">
        <f t="shared" si="32"/>
        <v>4.0432013334792432</v>
      </c>
      <c r="AN60">
        <f t="shared" si="32"/>
        <v>4.0396946215625631</v>
      </c>
      <c r="AO60">
        <f t="shared" si="32"/>
        <v>4.0361873495360063</v>
      </c>
      <c r="AP60">
        <f t="shared" si="32"/>
        <v>4.0326795173101022</v>
      </c>
      <c r="AQ60">
        <f t="shared" si="32"/>
        <v>4.0291711247953748</v>
      </c>
      <c r="AR60">
        <f t="shared" si="32"/>
        <v>4.0256896909281101</v>
      </c>
      <c r="AS60">
        <f t="shared" si="32"/>
        <v>4.0222021927878675</v>
      </c>
      <c r="AT60">
        <f t="shared" si="32"/>
        <v>4.0187178876854004</v>
      </c>
      <c r="AU60">
        <f t="shared" si="32"/>
        <v>4.0152372554629805</v>
      </c>
      <c r="AV60">
        <f t="shared" si="32"/>
        <v>4.0117593850885642</v>
      </c>
      <c r="AW60">
        <f t="shared" si="32"/>
        <v>4.0082844703575535</v>
      </c>
      <c r="AX60">
        <f t="shared" si="32"/>
        <v>4.0048125315322674</v>
      </c>
      <c r="AY60">
        <f t="shared" si="32"/>
        <v>4.0013435518720444</v>
      </c>
      <c r="AZ60">
        <f t="shared" si="32"/>
        <v>3.997877535211233</v>
      </c>
      <c r="BA60">
        <f t="shared" si="32"/>
        <v>3.9944144831034856</v>
      </c>
      <c r="BB60">
        <f t="shared" si="32"/>
        <v>3.9909543962913165</v>
      </c>
      <c r="BC60">
        <f t="shared" si="32"/>
        <v>3.9874972758426801</v>
      </c>
      <c r="BD60">
        <f t="shared" si="32"/>
        <v>3.984043122804346</v>
      </c>
      <c r="BE60">
        <f t="shared" si="32"/>
        <v>3.9805919382081232</v>
      </c>
      <c r="BF60">
        <f t="shared" si="32"/>
        <v>3.9771437230906912</v>
      </c>
      <c r="BG60">
        <f t="shared" si="32"/>
        <v>3.9736984784888882</v>
      </c>
      <c r="BH60">
        <f t="shared" si="32"/>
        <v>3.9702562054395631</v>
      </c>
      <c r="BI60">
        <f t="shared" si="32"/>
        <v>3.9668169049798694</v>
      </c>
      <c r="BJ60">
        <f t="shared" si="32"/>
        <v>3.9633805781472304</v>
      </c>
      <c r="BK60">
        <f t="shared" si="32"/>
        <v>3.9599472259793176</v>
      </c>
      <c r="BL60">
        <f t="shared" si="32"/>
        <v>3.956516849514045</v>
      </c>
      <c r="BM60">
        <f t="shared" si="32"/>
        <v>3.9530894497896023</v>
      </c>
      <c r="BN60">
        <f t="shared" si="32"/>
        <v>3.949665027844421</v>
      </c>
      <c r="BO60">
        <f t="shared" si="32"/>
        <v>3.9462435847171977</v>
      </c>
      <c r="BP60">
        <f t="shared" si="32"/>
        <v>3.9428251214468788</v>
      </c>
      <c r="BQ60">
        <f t="shared" si="32"/>
        <v>3.93940960443968</v>
      </c>
      <c r="BR60">
        <f t="shared" si="32"/>
        <v>3.9359970485882574</v>
      </c>
      <c r="BS60">
        <f t="shared" si="32"/>
        <v>3.9325874492317356</v>
      </c>
      <c r="BT60">
        <f t="shared" si="32"/>
        <v>3.9291808024977457</v>
      </c>
      <c r="BU60">
        <f t="shared" si="32"/>
        <v>3.9257771065186113</v>
      </c>
      <c r="BV60">
        <f t="shared" si="32"/>
        <v>3.9223763587400451</v>
      </c>
      <c r="BW60">
        <f t="shared" si="32"/>
        <v>3.9189785566149675</v>
      </c>
      <c r="BX60">
        <f t="shared" si="32"/>
        <v>3.915583697651114</v>
      </c>
      <c r="BY60">
        <f t="shared" si="32"/>
        <v>3.9121917793395511</v>
      </c>
      <c r="BZ60">
        <f t="shared" si="32"/>
        <v>3.9088027991693739</v>
      </c>
      <c r="CA60">
        <f t="shared" si="32"/>
        <v>3.9054167546295022</v>
      </c>
      <c r="CB60">
        <f t="shared" si="32"/>
        <v>3.9020336432071492</v>
      </c>
      <c r="CC60">
        <f t="shared" si="32"/>
        <v>3.8986534623880544</v>
      </c>
      <c r="CD60">
        <f t="shared" si="32"/>
        <v>3.895276209656541</v>
      </c>
      <c r="CE60">
        <f t="shared" si="32"/>
        <v>3.8919018824954899</v>
      </c>
      <c r="CF60">
        <f t="shared" si="31"/>
        <v>3.8885304783863277</v>
      </c>
      <c r="CG60">
        <f t="shared" si="31"/>
        <v>3.885161994809049</v>
      </c>
      <c r="CH60">
        <f t="shared" si="31"/>
        <v>3.8817964292421885</v>
      </c>
      <c r="CI60">
        <f t="shared" si="31"/>
        <v>3.8784337791628491</v>
      </c>
      <c r="CJ60">
        <f t="shared" si="31"/>
        <v>3.8750740420466787</v>
      </c>
      <c r="CK60">
        <f t="shared" si="31"/>
        <v>3.871717215367882</v>
      </c>
      <c r="CL60">
        <f t="shared" si="31"/>
        <v>3.8683632965992176</v>
      </c>
      <c r="CM60">
        <f t="shared" si="31"/>
        <v>3.8650122832119993</v>
      </c>
      <c r="CN60">
        <f t="shared" si="31"/>
        <v>3.8616641726760856</v>
      </c>
      <c r="CO60">
        <f t="shared" si="31"/>
        <v>3.8583189624598897</v>
      </c>
      <c r="CP60">
        <f t="shared" si="31"/>
        <v>3.8549766500739646</v>
      </c>
      <c r="CQ60">
        <f t="shared" si="31"/>
        <v>3.8516372330012589</v>
      </c>
      <c r="CR60">
        <f t="shared" si="31"/>
        <v>3.8483007087334218</v>
      </c>
      <c r="CS60">
        <f t="shared" si="31"/>
        <v>3.8449670747661644</v>
      </c>
      <c r="CT60">
        <f t="shared" si="31"/>
        <v>3.841636328595786</v>
      </c>
      <c r="CU60">
        <f t="shared" si="31"/>
        <v>3.8383084677209611</v>
      </c>
      <c r="CV60">
        <f t="shared" si="31"/>
        <v>3.8349834896425783</v>
      </c>
      <c r="CW60">
        <f t="shared" si="31"/>
        <v>3.8316613918635838</v>
      </c>
      <c r="CX60">
        <f t="shared" si="31"/>
        <v>3.8283421718890605</v>
      </c>
      <c r="CY60">
        <f t="shared" si="31"/>
        <v>3.8250258272262161</v>
      </c>
      <c r="CZ60">
        <f t="shared" si="31"/>
        <v>3.8217123553843821</v>
      </c>
    </row>
    <row r="61" spans="3:104" ht="14.25" customHeight="1">
      <c r="C61">
        <v>15</v>
      </c>
      <c r="D61" s="3">
        <f t="shared" si="24"/>
        <v>3.3052239976709963</v>
      </c>
      <c r="E61">
        <f t="shared" si="27"/>
        <v>3.3052239976709963</v>
      </c>
      <c r="F61">
        <f t="shared" si="27"/>
        <v>3.3052239976709958</v>
      </c>
      <c r="G61">
        <f t="shared" si="27"/>
        <v>3.3052239976709963</v>
      </c>
      <c r="H61">
        <f t="shared" si="27"/>
        <v>3.3052239976709963</v>
      </c>
      <c r="I61">
        <f t="shared" si="27"/>
        <v>3.3052239976709963</v>
      </c>
      <c r="J61">
        <f t="shared" si="27"/>
        <v>3.3052239976709963</v>
      </c>
      <c r="K61">
        <f t="shared" si="27"/>
        <v>3.3052239976709963</v>
      </c>
      <c r="L61">
        <f t="shared" si="27"/>
        <v>3.3052239976709972</v>
      </c>
      <c r="M61">
        <f t="shared" si="27"/>
        <v>3.3052239976709972</v>
      </c>
      <c r="N61">
        <f t="shared" si="27"/>
        <v>3.3052239976709963</v>
      </c>
      <c r="O61">
        <f t="shared" si="27"/>
        <v>3.3052239976709972</v>
      </c>
      <c r="P61">
        <f t="shared" si="27"/>
        <v>3.3052239976709972</v>
      </c>
      <c r="Q61">
        <f t="shared" si="27"/>
        <v>3.3052239976709972</v>
      </c>
      <c r="R61">
        <f t="shared" si="27"/>
        <v>3.3052239976709972</v>
      </c>
      <c r="S61">
        <f t="shared" si="27"/>
        <v>3.3052239976709972</v>
      </c>
      <c r="T61">
        <f t="shared" si="27"/>
        <v>3.2877309233678851</v>
      </c>
      <c r="U61">
        <f t="shared" si="29"/>
        <v>3.2877309233678851</v>
      </c>
      <c r="V61">
        <f t="shared" si="29"/>
        <v>3.2851384497561633</v>
      </c>
      <c r="W61">
        <f t="shared" si="29"/>
        <v>3.2821548310030231</v>
      </c>
      <c r="X61">
        <f t="shared" si="29"/>
        <v>3.2793837314112562</v>
      </c>
      <c r="Y61">
        <f t="shared" si="29"/>
        <v>3.2765898708108177</v>
      </c>
      <c r="Z61">
        <f t="shared" si="32"/>
        <v>3.2737889571958023</v>
      </c>
      <c r="AA61">
        <f t="shared" si="32"/>
        <v>3.2709900789840329</v>
      </c>
      <c r="AB61">
        <f t="shared" si="32"/>
        <v>3.2681906002656511</v>
      </c>
      <c r="AC61">
        <f t="shared" si="32"/>
        <v>3.2653905760319804</v>
      </c>
      <c r="AD61">
        <f t="shared" si="32"/>
        <v>3.262590132231967</v>
      </c>
      <c r="AE61">
        <f t="shared" si="32"/>
        <v>3.2597892407071694</v>
      </c>
      <c r="AF61">
        <f t="shared" si="32"/>
        <v>3.25698790045602</v>
      </c>
      <c r="AG61">
        <f t="shared" si="32"/>
        <v>3.2541861130535241</v>
      </c>
      <c r="AH61">
        <f t="shared" si="32"/>
        <v>3.2513838781470188</v>
      </c>
      <c r="AI61">
        <f t="shared" si="32"/>
        <v>3.2485811956357042</v>
      </c>
      <c r="AJ61">
        <f t="shared" si="32"/>
        <v>3.2457780654685773</v>
      </c>
      <c r="AK61">
        <f t="shared" si="32"/>
        <v>3.2429744875715629</v>
      </c>
      <c r="AL61">
        <f t="shared" si="32"/>
        <v>3.2401704618725931</v>
      </c>
      <c r="AM61">
        <f t="shared" si="32"/>
        <v>3.2373659883003896</v>
      </c>
      <c r="AN61">
        <f t="shared" si="32"/>
        <v>3.2345610667833946</v>
      </c>
      <c r="AO61">
        <f t="shared" si="32"/>
        <v>3.2317556972500507</v>
      </c>
      <c r="AP61">
        <f t="shared" si="32"/>
        <v>3.2289498796288054</v>
      </c>
      <c r="AQ61">
        <f t="shared" si="32"/>
        <v>3.2261436138480821</v>
      </c>
      <c r="AR61">
        <f t="shared" si="32"/>
        <v>3.2233368998362999</v>
      </c>
      <c r="AS61">
        <f t="shared" si="32"/>
        <v>3.2205517527424883</v>
      </c>
      <c r="AT61">
        <f t="shared" si="32"/>
        <v>3.2177617542302941</v>
      </c>
      <c r="AU61">
        <f t="shared" si="32"/>
        <v>3.2149743101483206</v>
      </c>
      <c r="AV61">
        <f t="shared" si="32"/>
        <v>3.2121898043703845</v>
      </c>
      <c r="AW61">
        <f t="shared" si="32"/>
        <v>3.2094075080708517</v>
      </c>
      <c r="AX61">
        <f t="shared" si="32"/>
        <v>3.206627576286043</v>
      </c>
      <c r="AY61">
        <f t="shared" si="32"/>
        <v>3.203850025225814</v>
      </c>
      <c r="AZ61">
        <f t="shared" si="32"/>
        <v>3.2010748414976358</v>
      </c>
      <c r="BA61">
        <f t="shared" si="32"/>
        <v>3.1983020281689867</v>
      </c>
      <c r="BB61">
        <f t="shared" si="32"/>
        <v>3.1955315864827885</v>
      </c>
      <c r="BC61">
        <f t="shared" si="32"/>
        <v>3.1927635170330535</v>
      </c>
      <c r="BD61">
        <f t="shared" si="32"/>
        <v>3.1899978206741442</v>
      </c>
      <c r="BE61">
        <f t="shared" si="32"/>
        <v>3.1872344982434768</v>
      </c>
      <c r="BF61">
        <f t="shared" si="32"/>
        <v>3.1844735505664987</v>
      </c>
      <c r="BG61">
        <f t="shared" si="32"/>
        <v>3.1817149784725531</v>
      </c>
      <c r="BH61">
        <f t="shared" ref="BH61:CZ70" si="33">BG60*(1-$E23)</f>
        <v>3.1789587827911108</v>
      </c>
      <c r="BI61">
        <f t="shared" si="33"/>
        <v>3.1762049643516508</v>
      </c>
      <c r="BJ61">
        <f t="shared" si="33"/>
        <v>3.1734535239838957</v>
      </c>
      <c r="BK61">
        <f t="shared" si="33"/>
        <v>3.1707044625177847</v>
      </c>
      <c r="BL61">
        <f t="shared" si="33"/>
        <v>3.1679577807834542</v>
      </c>
      <c r="BM61">
        <f t="shared" si="33"/>
        <v>3.1652134796112361</v>
      </c>
      <c r="BN61">
        <f t="shared" si="33"/>
        <v>3.1624715598316819</v>
      </c>
      <c r="BO61">
        <f t="shared" si="33"/>
        <v>3.159732022275537</v>
      </c>
      <c r="BP61">
        <f t="shared" si="33"/>
        <v>3.1569948677737583</v>
      </c>
      <c r="BQ61">
        <f t="shared" si="33"/>
        <v>3.1542600971575032</v>
      </c>
      <c r="BR61">
        <f t="shared" si="33"/>
        <v>3.1515276835517443</v>
      </c>
      <c r="BS61">
        <f t="shared" si="33"/>
        <v>3.1487976388706063</v>
      </c>
      <c r="BT61">
        <f t="shared" si="33"/>
        <v>3.1460699593853887</v>
      </c>
      <c r="BU61">
        <f t="shared" si="33"/>
        <v>3.1433446419981967</v>
      </c>
      <c r="BV61">
        <f t="shared" si="33"/>
        <v>3.1406216852148892</v>
      </c>
      <c r="BW61">
        <f t="shared" si="33"/>
        <v>3.1379010869920361</v>
      </c>
      <c r="BX61">
        <f t="shared" si="33"/>
        <v>3.1351828452919741</v>
      </c>
      <c r="BY61">
        <f t="shared" si="33"/>
        <v>3.1324669581208915</v>
      </c>
      <c r="BZ61">
        <f t="shared" si="33"/>
        <v>3.1297534234716409</v>
      </c>
      <c r="CA61">
        <f t="shared" si="33"/>
        <v>3.1270422393354993</v>
      </c>
      <c r="CB61">
        <f t="shared" si="33"/>
        <v>3.1243334037036021</v>
      </c>
      <c r="CC61">
        <f t="shared" si="33"/>
        <v>3.1216269145657196</v>
      </c>
      <c r="CD61">
        <f t="shared" si="33"/>
        <v>3.1189227699104438</v>
      </c>
      <c r="CE61">
        <f t="shared" si="33"/>
        <v>3.116220967725233</v>
      </c>
      <c r="CF61">
        <f t="shared" si="33"/>
        <v>3.1135215059963919</v>
      </c>
      <c r="CG61">
        <f t="shared" si="33"/>
        <v>3.1108243827090623</v>
      </c>
      <c r="CH61">
        <f t="shared" si="33"/>
        <v>3.1081295958472395</v>
      </c>
      <c r="CI61">
        <f t="shared" si="33"/>
        <v>3.1054371433937509</v>
      </c>
      <c r="CJ61">
        <f t="shared" si="33"/>
        <v>3.1027470233302794</v>
      </c>
      <c r="CK61">
        <f t="shared" si="33"/>
        <v>3.1000592336373431</v>
      </c>
      <c r="CL61">
        <f t="shared" si="33"/>
        <v>3.097373772294306</v>
      </c>
      <c r="CM61">
        <f t="shared" si="33"/>
        <v>3.0946906372793741</v>
      </c>
      <c r="CN61">
        <f t="shared" si="33"/>
        <v>3.0920098265695994</v>
      </c>
      <c r="CO61">
        <f t="shared" si="33"/>
        <v>3.0893313381408687</v>
      </c>
      <c r="CP61">
        <f t="shared" si="33"/>
        <v>3.0866551699679121</v>
      </c>
      <c r="CQ61">
        <f t="shared" si="33"/>
        <v>3.0839813200591717</v>
      </c>
      <c r="CR61">
        <f t="shared" si="33"/>
        <v>3.0813097864010075</v>
      </c>
      <c r="CS61">
        <f t="shared" si="33"/>
        <v>3.0786405669867376</v>
      </c>
      <c r="CT61">
        <f t="shared" si="33"/>
        <v>3.0759736598129317</v>
      </c>
      <c r="CU61">
        <f t="shared" si="33"/>
        <v>3.0733090628766289</v>
      </c>
      <c r="CV61">
        <f t="shared" si="33"/>
        <v>3.0706467741767689</v>
      </c>
      <c r="CW61">
        <f t="shared" si="33"/>
        <v>3.0679867917140626</v>
      </c>
      <c r="CX61">
        <f t="shared" si="33"/>
        <v>3.0653291134908671</v>
      </c>
      <c r="CY61">
        <f t="shared" si="33"/>
        <v>3.0626737375112487</v>
      </c>
      <c r="CZ61">
        <f t="shared" si="33"/>
        <v>3.0600206617809729</v>
      </c>
    </row>
    <row r="62" spans="3:104" ht="14.25" customHeight="1">
      <c r="C62">
        <v>16</v>
      </c>
      <c r="D62" s="3">
        <f t="shared" si="24"/>
        <v>2.644179198136797</v>
      </c>
      <c r="E62">
        <f t="shared" si="27"/>
        <v>2.644179198136797</v>
      </c>
      <c r="F62">
        <f t="shared" si="27"/>
        <v>2.644179198136797</v>
      </c>
      <c r="G62">
        <f t="shared" si="27"/>
        <v>2.644179198136797</v>
      </c>
      <c r="H62">
        <f t="shared" si="27"/>
        <v>2.644179198136797</v>
      </c>
      <c r="I62">
        <f t="shared" si="27"/>
        <v>2.644179198136797</v>
      </c>
      <c r="J62">
        <f t="shared" si="27"/>
        <v>2.644179198136797</v>
      </c>
      <c r="K62">
        <f t="shared" si="27"/>
        <v>2.644179198136797</v>
      </c>
      <c r="L62">
        <f t="shared" si="27"/>
        <v>2.644179198136797</v>
      </c>
      <c r="M62">
        <f t="shared" si="27"/>
        <v>2.6441791981367979</v>
      </c>
      <c r="N62">
        <f t="shared" si="27"/>
        <v>2.6441791981367979</v>
      </c>
      <c r="O62">
        <f t="shared" si="27"/>
        <v>2.644179198136797</v>
      </c>
      <c r="P62">
        <f t="shared" si="27"/>
        <v>2.6441791981367979</v>
      </c>
      <c r="Q62">
        <f t="shared" si="27"/>
        <v>2.6441791981367979</v>
      </c>
      <c r="R62">
        <f t="shared" si="27"/>
        <v>2.6441791981367979</v>
      </c>
      <c r="S62">
        <f t="shared" si="27"/>
        <v>2.6441791981367979</v>
      </c>
      <c r="T62">
        <f t="shared" si="27"/>
        <v>2.6441791981367979</v>
      </c>
      <c r="U62">
        <f t="shared" si="29"/>
        <v>2.6301847386943082</v>
      </c>
      <c r="V62">
        <f t="shared" si="29"/>
        <v>2.6301847386943082</v>
      </c>
      <c r="W62">
        <f t="shared" si="29"/>
        <v>2.6281107598049309</v>
      </c>
      <c r="X62">
        <f t="shared" si="29"/>
        <v>2.6257238648024188</v>
      </c>
      <c r="Y62">
        <f t="shared" si="29"/>
        <v>2.6235069851290049</v>
      </c>
      <c r="Z62">
        <f t="shared" si="29"/>
        <v>2.6212718966486541</v>
      </c>
      <c r="AA62">
        <f t="shared" si="29"/>
        <v>2.6190311657566419</v>
      </c>
      <c r="AB62">
        <f t="shared" si="29"/>
        <v>2.6167920631872263</v>
      </c>
      <c r="AC62">
        <f t="shared" si="29"/>
        <v>2.6145524802125211</v>
      </c>
      <c r="AD62">
        <f t="shared" si="29"/>
        <v>2.6123124608255845</v>
      </c>
      <c r="AE62">
        <f t="shared" si="29"/>
        <v>2.6100721057855738</v>
      </c>
      <c r="AF62">
        <f t="shared" si="29"/>
        <v>2.6078313925657355</v>
      </c>
      <c r="AG62">
        <f t="shared" si="29"/>
        <v>2.6055903203648163</v>
      </c>
      <c r="AH62">
        <f t="shared" si="29"/>
        <v>2.6033488904428195</v>
      </c>
      <c r="AI62">
        <f t="shared" si="29"/>
        <v>2.6011071025176151</v>
      </c>
      <c r="AJ62">
        <f t="shared" si="29"/>
        <v>2.5988649565085638</v>
      </c>
      <c r="AK62">
        <f t="shared" ref="T62:CE66" si="34">AJ61*(1-$E24)</f>
        <v>2.596622452374862</v>
      </c>
      <c r="AL62">
        <f t="shared" si="34"/>
        <v>2.5943795900572506</v>
      </c>
      <c r="AM62">
        <f t="shared" si="34"/>
        <v>2.5921363694980748</v>
      </c>
      <c r="AN62">
        <f t="shared" si="34"/>
        <v>2.5898927906403117</v>
      </c>
      <c r="AO62">
        <f t="shared" si="34"/>
        <v>2.5876488534267157</v>
      </c>
      <c r="AP62">
        <f t="shared" si="34"/>
        <v>2.5854045578000409</v>
      </c>
      <c r="AQ62">
        <f t="shared" si="34"/>
        <v>2.5831599037030446</v>
      </c>
      <c r="AR62">
        <f t="shared" si="34"/>
        <v>2.5809148910784661</v>
      </c>
      <c r="AS62">
        <f t="shared" si="34"/>
        <v>2.5786695198690399</v>
      </c>
      <c r="AT62">
        <f t="shared" si="34"/>
        <v>2.576441402193991</v>
      </c>
      <c r="AU62">
        <f t="shared" si="34"/>
        <v>2.5742094033842355</v>
      </c>
      <c r="AV62">
        <f t="shared" si="34"/>
        <v>2.5719794481186566</v>
      </c>
      <c r="AW62">
        <f t="shared" si="34"/>
        <v>2.5697518434963076</v>
      </c>
      <c r="AX62">
        <f t="shared" si="34"/>
        <v>2.5675260064566814</v>
      </c>
      <c r="AY62">
        <f t="shared" si="34"/>
        <v>2.5653020610288344</v>
      </c>
      <c r="AZ62">
        <f t="shared" si="34"/>
        <v>2.5630800201806512</v>
      </c>
      <c r="BA62">
        <f t="shared" si="34"/>
        <v>2.5608598731981087</v>
      </c>
      <c r="BB62">
        <f t="shared" si="34"/>
        <v>2.5586416225351893</v>
      </c>
      <c r="BC62">
        <f t="shared" si="34"/>
        <v>2.556425269186231</v>
      </c>
      <c r="BD62">
        <f t="shared" si="34"/>
        <v>2.554210813626443</v>
      </c>
      <c r="BE62">
        <f t="shared" si="34"/>
        <v>2.5519982565393153</v>
      </c>
      <c r="BF62">
        <f t="shared" si="34"/>
        <v>2.5497875985947815</v>
      </c>
      <c r="BG62">
        <f t="shared" si="34"/>
        <v>2.5475788404531992</v>
      </c>
      <c r="BH62">
        <f t="shared" si="34"/>
        <v>2.5453719827780428</v>
      </c>
      <c r="BI62">
        <f t="shared" si="34"/>
        <v>2.5431670262328887</v>
      </c>
      <c r="BJ62">
        <f t="shared" si="34"/>
        <v>2.5409639714813208</v>
      </c>
      <c r="BK62">
        <f t="shared" si="34"/>
        <v>2.5387628191871165</v>
      </c>
      <c r="BL62">
        <f t="shared" si="34"/>
        <v>2.5365635700142279</v>
      </c>
      <c r="BM62">
        <f t="shared" si="34"/>
        <v>2.5343662246267638</v>
      </c>
      <c r="BN62">
        <f t="shared" si="34"/>
        <v>2.5321707836889891</v>
      </c>
      <c r="BO62">
        <f t="shared" si="34"/>
        <v>2.5299772478653457</v>
      </c>
      <c r="BP62">
        <f t="shared" si="34"/>
        <v>2.5277856178204297</v>
      </c>
      <c r="BQ62">
        <f t="shared" si="34"/>
        <v>2.5255958942190069</v>
      </c>
      <c r="BR62">
        <f t="shared" si="34"/>
        <v>2.5234080777260028</v>
      </c>
      <c r="BS62">
        <f t="shared" si="34"/>
        <v>2.5212221468413958</v>
      </c>
      <c r="BT62">
        <f t="shared" si="34"/>
        <v>2.519038111096485</v>
      </c>
      <c r="BU62">
        <f t="shared" si="34"/>
        <v>2.5168559675083113</v>
      </c>
      <c r="BV62">
        <f t="shared" si="34"/>
        <v>2.5146757135985576</v>
      </c>
      <c r="BW62">
        <f t="shared" si="34"/>
        <v>2.5124973481719115</v>
      </c>
      <c r="BX62">
        <f t="shared" si="34"/>
        <v>2.5103208695936292</v>
      </c>
      <c r="BY62">
        <f t="shared" si="34"/>
        <v>2.5081462762335796</v>
      </c>
      <c r="BZ62">
        <f t="shared" si="34"/>
        <v>2.5059735664967135</v>
      </c>
      <c r="CA62">
        <f t="shared" si="34"/>
        <v>2.503802738777313</v>
      </c>
      <c r="CB62">
        <f t="shared" si="34"/>
        <v>2.5016337914683997</v>
      </c>
      <c r="CC62">
        <f t="shared" si="34"/>
        <v>2.499466722962882</v>
      </c>
      <c r="CD62">
        <f t="shared" si="34"/>
        <v>2.497301531652576</v>
      </c>
      <c r="CE62">
        <f t="shared" si="34"/>
        <v>2.4951382159283551</v>
      </c>
      <c r="CF62">
        <f t="shared" si="33"/>
        <v>2.4929767741801867</v>
      </c>
      <c r="CG62">
        <f t="shared" si="33"/>
        <v>2.4908172047971138</v>
      </c>
      <c r="CH62">
        <f t="shared" si="33"/>
        <v>2.4886595061672501</v>
      </c>
      <c r="CI62">
        <f t="shared" si="33"/>
        <v>2.4865036766777919</v>
      </c>
      <c r="CJ62">
        <f t="shared" si="33"/>
        <v>2.4843497147150009</v>
      </c>
      <c r="CK62">
        <f t="shared" si="33"/>
        <v>2.4821976186642236</v>
      </c>
      <c r="CL62">
        <f t="shared" si="33"/>
        <v>2.4800473869098747</v>
      </c>
      <c r="CM62">
        <f t="shared" si="33"/>
        <v>2.477899017835445</v>
      </c>
      <c r="CN62">
        <f t="shared" si="33"/>
        <v>2.4757525098234994</v>
      </c>
      <c r="CO62">
        <f t="shared" si="33"/>
        <v>2.4736078612556796</v>
      </c>
      <c r="CP62">
        <f t="shared" si="33"/>
        <v>2.471465070512695</v>
      </c>
      <c r="CQ62">
        <f t="shared" si="33"/>
        <v>2.4693241359743299</v>
      </c>
      <c r="CR62">
        <f t="shared" si="33"/>
        <v>2.4671850560473376</v>
      </c>
      <c r="CS62">
        <f t="shared" si="33"/>
        <v>2.465047829120806</v>
      </c>
      <c r="CT62">
        <f t="shared" si="33"/>
        <v>2.4629124535893903</v>
      </c>
      <c r="CU62">
        <f t="shared" si="33"/>
        <v>2.4607789278503454</v>
      </c>
      <c r="CV62">
        <f t="shared" si="33"/>
        <v>2.4586472503013033</v>
      </c>
      <c r="CW62">
        <f t="shared" si="33"/>
        <v>2.4565174193414152</v>
      </c>
      <c r="CX62">
        <f t="shared" si="33"/>
        <v>2.4543894333712504</v>
      </c>
      <c r="CY62">
        <f t="shared" si="33"/>
        <v>2.4522632907926938</v>
      </c>
      <c r="CZ62">
        <f t="shared" si="33"/>
        <v>2.4501389900089992</v>
      </c>
    </row>
    <row r="63" spans="3:104" ht="14.25" customHeight="1">
      <c r="C63">
        <v>17</v>
      </c>
      <c r="D63" s="3">
        <f t="shared" si="24"/>
        <v>2.1153433585094374</v>
      </c>
      <c r="E63">
        <f t="shared" si="27"/>
        <v>2.1153433585094379</v>
      </c>
      <c r="F63">
        <f t="shared" si="27"/>
        <v>2.1153433585094379</v>
      </c>
      <c r="G63">
        <f t="shared" si="27"/>
        <v>2.1153433585094379</v>
      </c>
      <c r="H63">
        <f t="shared" si="27"/>
        <v>2.1153433585094379</v>
      </c>
      <c r="I63">
        <f t="shared" si="27"/>
        <v>2.1153433585094379</v>
      </c>
      <c r="J63">
        <f t="shared" si="27"/>
        <v>2.1153433585094379</v>
      </c>
      <c r="K63">
        <f t="shared" si="27"/>
        <v>2.1153433585094379</v>
      </c>
      <c r="L63">
        <f t="shared" si="27"/>
        <v>2.1153433585094379</v>
      </c>
      <c r="M63">
        <f t="shared" si="27"/>
        <v>2.1153433585094379</v>
      </c>
      <c r="N63">
        <f t="shared" si="27"/>
        <v>2.1153433585094383</v>
      </c>
      <c r="O63">
        <f t="shared" si="27"/>
        <v>2.1153433585094383</v>
      </c>
      <c r="P63">
        <f t="shared" si="27"/>
        <v>2.1153433585094379</v>
      </c>
      <c r="Q63">
        <f t="shared" si="27"/>
        <v>2.1153433585094383</v>
      </c>
      <c r="R63">
        <f t="shared" si="27"/>
        <v>2.1153433585094383</v>
      </c>
      <c r="S63">
        <f t="shared" si="27"/>
        <v>2.1153433585094383</v>
      </c>
      <c r="T63">
        <f t="shared" si="34"/>
        <v>2.1153433585094383</v>
      </c>
      <c r="U63">
        <f t="shared" si="34"/>
        <v>2.1153433585094383</v>
      </c>
      <c r="V63">
        <f t="shared" si="34"/>
        <v>2.1041477909554467</v>
      </c>
      <c r="W63">
        <f t="shared" si="34"/>
        <v>2.1041477909554467</v>
      </c>
      <c r="X63">
        <f t="shared" si="34"/>
        <v>2.1024886078439446</v>
      </c>
      <c r="Y63">
        <f t="shared" si="34"/>
        <v>2.1005790918419351</v>
      </c>
      <c r="Z63">
        <f t="shared" si="34"/>
        <v>2.0988055881032039</v>
      </c>
      <c r="AA63">
        <f t="shared" si="34"/>
        <v>2.0970175173189234</v>
      </c>
      <c r="AB63">
        <f t="shared" si="34"/>
        <v>2.0952249326053134</v>
      </c>
      <c r="AC63">
        <f t="shared" si="34"/>
        <v>2.0934336505497813</v>
      </c>
      <c r="AD63">
        <f t="shared" si="34"/>
        <v>2.0916419841700171</v>
      </c>
      <c r="AE63">
        <f t="shared" si="34"/>
        <v>2.0898499686604679</v>
      </c>
      <c r="AF63">
        <f t="shared" si="34"/>
        <v>2.0880576846284593</v>
      </c>
      <c r="AG63">
        <f t="shared" si="34"/>
        <v>2.0862651140525883</v>
      </c>
      <c r="AH63">
        <f t="shared" si="34"/>
        <v>2.084472256291853</v>
      </c>
      <c r="AI63">
        <f t="shared" si="34"/>
        <v>2.0826791123542558</v>
      </c>
      <c r="AJ63">
        <f t="shared" si="34"/>
        <v>2.0808856820140922</v>
      </c>
      <c r="AK63">
        <f t="shared" si="34"/>
        <v>2.0790919652068509</v>
      </c>
      <c r="AL63">
        <f t="shared" si="34"/>
        <v>2.0772979618998897</v>
      </c>
      <c r="AM63">
        <f t="shared" si="34"/>
        <v>2.0755036720458007</v>
      </c>
      <c r="AN63">
        <f t="shared" si="34"/>
        <v>2.0737090955984598</v>
      </c>
      <c r="AO63">
        <f t="shared" si="34"/>
        <v>2.0719142325122495</v>
      </c>
      <c r="AP63">
        <f t="shared" si="34"/>
        <v>2.0701190827413725</v>
      </c>
      <c r="AQ63">
        <f t="shared" si="34"/>
        <v>2.068323646240033</v>
      </c>
      <c r="AR63">
        <f t="shared" si="34"/>
        <v>2.0665279229624356</v>
      </c>
      <c r="AS63">
        <f t="shared" si="34"/>
        <v>2.064731912862773</v>
      </c>
      <c r="AT63">
        <f t="shared" si="34"/>
        <v>2.0629356158952321</v>
      </c>
      <c r="AU63">
        <f t="shared" si="34"/>
        <v>2.0611531217551931</v>
      </c>
      <c r="AV63">
        <f t="shared" si="34"/>
        <v>2.0593675227073884</v>
      </c>
      <c r="AW63">
        <f t="shared" si="34"/>
        <v>2.0575835584949256</v>
      </c>
      <c r="AX63">
        <f t="shared" si="34"/>
        <v>2.0558014747970463</v>
      </c>
      <c r="AY63">
        <f t="shared" si="34"/>
        <v>2.054020805165345</v>
      </c>
      <c r="AZ63">
        <f t="shared" si="34"/>
        <v>2.0522416488230677</v>
      </c>
      <c r="BA63">
        <f t="shared" si="34"/>
        <v>2.0504640161445211</v>
      </c>
      <c r="BB63">
        <f t="shared" si="34"/>
        <v>2.0486878985584869</v>
      </c>
      <c r="BC63">
        <f t="shared" si="34"/>
        <v>2.0469132980281515</v>
      </c>
      <c r="BD63">
        <f t="shared" si="34"/>
        <v>2.0451402153489848</v>
      </c>
      <c r="BE63">
        <f t="shared" si="34"/>
        <v>2.0433686509011544</v>
      </c>
      <c r="BF63">
        <f t="shared" si="34"/>
        <v>2.0415986052314525</v>
      </c>
      <c r="BG63">
        <f t="shared" si="34"/>
        <v>2.0398300788758252</v>
      </c>
      <c r="BH63">
        <f t="shared" si="34"/>
        <v>2.0380630723625592</v>
      </c>
      <c r="BI63">
        <f t="shared" si="34"/>
        <v>2.0362975862224344</v>
      </c>
      <c r="BJ63">
        <f t="shared" si="34"/>
        <v>2.034533620986311</v>
      </c>
      <c r="BK63">
        <f t="shared" si="34"/>
        <v>2.0327711771850567</v>
      </c>
      <c r="BL63">
        <f t="shared" si="34"/>
        <v>2.0310102553496931</v>
      </c>
      <c r="BM63">
        <f t="shared" si="34"/>
        <v>2.0292508560113824</v>
      </c>
      <c r="BN63">
        <f t="shared" si="34"/>
        <v>2.0274929797014112</v>
      </c>
      <c r="BO63">
        <f t="shared" si="34"/>
        <v>2.0257366269511912</v>
      </c>
      <c r="BP63">
        <f t="shared" si="34"/>
        <v>2.0239817982922768</v>
      </c>
      <c r="BQ63">
        <f t="shared" si="34"/>
        <v>2.022228494256344</v>
      </c>
      <c r="BR63">
        <f t="shared" si="34"/>
        <v>2.0204767153752057</v>
      </c>
      <c r="BS63">
        <f t="shared" si="34"/>
        <v>2.0187264621808025</v>
      </c>
      <c r="BT63">
        <f t="shared" si="34"/>
        <v>2.0169777174731167</v>
      </c>
      <c r="BU63">
        <f t="shared" si="34"/>
        <v>2.0152304888771879</v>
      </c>
      <c r="BV63">
        <f t="shared" si="34"/>
        <v>2.013484774006649</v>
      </c>
      <c r="BW63">
        <f t="shared" si="34"/>
        <v>2.0117405708788461</v>
      </c>
      <c r="BX63">
        <f t="shared" si="34"/>
        <v>2.0099978785375292</v>
      </c>
      <c r="BY63">
        <f t="shared" si="34"/>
        <v>2.0082566956749033</v>
      </c>
      <c r="BZ63">
        <f t="shared" si="34"/>
        <v>2.0065170209868639</v>
      </c>
      <c r="CA63">
        <f t="shared" si="34"/>
        <v>2.0047788531973709</v>
      </c>
      <c r="CB63">
        <f t="shared" si="34"/>
        <v>2.0030421910218505</v>
      </c>
      <c r="CC63">
        <f t="shared" si="34"/>
        <v>2.00130703317472</v>
      </c>
      <c r="CD63">
        <f t="shared" si="34"/>
        <v>1.9995733783703056</v>
      </c>
      <c r="CE63">
        <f t="shared" si="34"/>
        <v>1.9978412253220608</v>
      </c>
      <c r="CF63">
        <f t="shared" si="33"/>
        <v>1.9961105727426842</v>
      </c>
      <c r="CG63">
        <f t="shared" si="33"/>
        <v>1.9943814193441494</v>
      </c>
      <c r="CH63">
        <f t="shared" si="33"/>
        <v>1.9926537638376911</v>
      </c>
      <c r="CI63">
        <f t="shared" si="33"/>
        <v>1.9909276049338001</v>
      </c>
      <c r="CJ63">
        <f t="shared" si="33"/>
        <v>1.9892029413422336</v>
      </c>
      <c r="CK63">
        <f t="shared" si="33"/>
        <v>1.9874797717720007</v>
      </c>
      <c r="CL63">
        <f t="shared" si="33"/>
        <v>1.9857580949313789</v>
      </c>
      <c r="CM63">
        <f t="shared" si="33"/>
        <v>1.9840379095278999</v>
      </c>
      <c r="CN63">
        <f t="shared" si="33"/>
        <v>1.9823192142683561</v>
      </c>
      <c r="CO63">
        <f t="shared" si="33"/>
        <v>1.9806020078587996</v>
      </c>
      <c r="CP63">
        <f t="shared" si="33"/>
        <v>1.9788862890045438</v>
      </c>
      <c r="CQ63">
        <f t="shared" si="33"/>
        <v>1.977172056410156</v>
      </c>
      <c r="CR63">
        <f t="shared" si="33"/>
        <v>1.9754593087794641</v>
      </c>
      <c r="CS63">
        <f t="shared" si="33"/>
        <v>1.9737480448378701</v>
      </c>
      <c r="CT63">
        <f t="shared" si="33"/>
        <v>1.9720382632966449</v>
      </c>
      <c r="CU63">
        <f t="shared" si="33"/>
        <v>1.9703299628715123</v>
      </c>
      <c r="CV63">
        <f t="shared" si="33"/>
        <v>1.9686231422802765</v>
      </c>
      <c r="CW63">
        <f t="shared" si="33"/>
        <v>1.9669178002410428</v>
      </c>
      <c r="CX63">
        <f t="shared" si="33"/>
        <v>1.9652139354731322</v>
      </c>
      <c r="CY63">
        <f t="shared" si="33"/>
        <v>1.9635115466970003</v>
      </c>
      <c r="CZ63">
        <f t="shared" si="33"/>
        <v>1.9618106326341551</v>
      </c>
    </row>
    <row r="64" spans="3:104" ht="14.25" customHeight="1">
      <c r="C64">
        <v>18</v>
      </c>
      <c r="D64" s="3">
        <f t="shared" si="24"/>
        <v>1.6922746868075502</v>
      </c>
      <c r="E64">
        <f t="shared" ref="E64:T70" si="35">D63*(1-$E26)</f>
        <v>1.69227468680755</v>
      </c>
      <c r="F64">
        <f t="shared" si="35"/>
        <v>1.6922746868075504</v>
      </c>
      <c r="G64">
        <f t="shared" si="35"/>
        <v>1.6922746868075504</v>
      </c>
      <c r="H64">
        <f t="shared" si="35"/>
        <v>1.6922746868075504</v>
      </c>
      <c r="I64">
        <f t="shared" si="35"/>
        <v>1.6922746868075504</v>
      </c>
      <c r="J64">
        <f t="shared" si="35"/>
        <v>1.6922746868075504</v>
      </c>
      <c r="K64">
        <f t="shared" si="35"/>
        <v>1.6922746868075504</v>
      </c>
      <c r="L64">
        <f t="shared" si="35"/>
        <v>1.6922746868075504</v>
      </c>
      <c r="M64">
        <f t="shared" si="35"/>
        <v>1.6922746868075504</v>
      </c>
      <c r="N64">
        <f t="shared" si="35"/>
        <v>1.6922746868075504</v>
      </c>
      <c r="O64">
        <f t="shared" si="35"/>
        <v>1.6922746868075507</v>
      </c>
      <c r="P64">
        <f t="shared" si="35"/>
        <v>1.6922746868075507</v>
      </c>
      <c r="Q64">
        <f t="shared" si="35"/>
        <v>1.6922746868075504</v>
      </c>
      <c r="R64">
        <f t="shared" si="35"/>
        <v>1.6922746868075507</v>
      </c>
      <c r="S64">
        <f t="shared" si="35"/>
        <v>1.6922746868075507</v>
      </c>
      <c r="T64">
        <f t="shared" si="34"/>
        <v>1.6922746868075507</v>
      </c>
      <c r="U64">
        <f t="shared" si="34"/>
        <v>1.6922746868075507</v>
      </c>
      <c r="V64">
        <f t="shared" si="34"/>
        <v>1.6922746868075507</v>
      </c>
      <c r="W64">
        <f t="shared" si="34"/>
        <v>1.6833182327643574</v>
      </c>
      <c r="X64">
        <f t="shared" si="34"/>
        <v>1.6833182327643574</v>
      </c>
      <c r="Y64">
        <f t="shared" si="34"/>
        <v>1.6819908862751558</v>
      </c>
      <c r="Z64">
        <f t="shared" si="34"/>
        <v>1.6804632734735483</v>
      </c>
      <c r="AA64">
        <f t="shared" si="34"/>
        <v>1.6790444704825633</v>
      </c>
      <c r="AB64">
        <f t="shared" si="34"/>
        <v>1.6776140138551388</v>
      </c>
      <c r="AC64">
        <f t="shared" si="34"/>
        <v>1.6761799460842508</v>
      </c>
      <c r="AD64">
        <f t="shared" si="34"/>
        <v>1.6747469204398251</v>
      </c>
      <c r="AE64">
        <f t="shared" si="34"/>
        <v>1.6733135873360139</v>
      </c>
      <c r="AF64">
        <f t="shared" si="34"/>
        <v>1.6718799749283744</v>
      </c>
      <c r="AG64">
        <f t="shared" si="34"/>
        <v>1.6704461477027674</v>
      </c>
      <c r="AH64">
        <f t="shared" si="34"/>
        <v>1.6690120912420707</v>
      </c>
      <c r="AI64">
        <f t="shared" si="34"/>
        <v>1.6675778050334824</v>
      </c>
      <c r="AJ64">
        <f t="shared" si="34"/>
        <v>1.6661432898834048</v>
      </c>
      <c r="AK64">
        <f t="shared" si="34"/>
        <v>1.6647085456112738</v>
      </c>
      <c r="AL64">
        <f t="shared" si="34"/>
        <v>1.6632735721654808</v>
      </c>
      <c r="AM64">
        <f t="shared" si="34"/>
        <v>1.6618383695199119</v>
      </c>
      <c r="AN64">
        <f t="shared" si="34"/>
        <v>1.6604029376366407</v>
      </c>
      <c r="AO64">
        <f t="shared" si="34"/>
        <v>1.658967276478768</v>
      </c>
      <c r="AP64">
        <f t="shared" si="34"/>
        <v>1.6575313860097998</v>
      </c>
      <c r="AQ64">
        <f t="shared" si="34"/>
        <v>1.6560952661930981</v>
      </c>
      <c r="AR64">
        <f t="shared" si="34"/>
        <v>1.6546589169920265</v>
      </c>
      <c r="AS64">
        <f t="shared" si="34"/>
        <v>1.6532223383699485</v>
      </c>
      <c r="AT64">
        <f t="shared" si="34"/>
        <v>1.6517855302902185</v>
      </c>
      <c r="AU64">
        <f t="shared" si="34"/>
        <v>1.6503484927161858</v>
      </c>
      <c r="AV64">
        <f t="shared" si="34"/>
        <v>1.6489224974041545</v>
      </c>
      <c r="AW64">
        <f t="shared" si="34"/>
        <v>1.6474940181659108</v>
      </c>
      <c r="AX64">
        <f t="shared" si="34"/>
        <v>1.6460668467959405</v>
      </c>
      <c r="AY64">
        <f t="shared" si="34"/>
        <v>1.6446411798376372</v>
      </c>
      <c r="AZ64">
        <f t="shared" si="34"/>
        <v>1.6432166441322762</v>
      </c>
      <c r="BA64">
        <f t="shared" si="34"/>
        <v>1.6417933190584542</v>
      </c>
      <c r="BB64">
        <f t="shared" si="34"/>
        <v>1.6403712129156169</v>
      </c>
      <c r="BC64">
        <f t="shared" si="34"/>
        <v>1.6389503188467895</v>
      </c>
      <c r="BD64">
        <f t="shared" si="34"/>
        <v>1.6375306384225212</v>
      </c>
      <c r="BE64">
        <f t="shared" si="34"/>
        <v>1.636112172279188</v>
      </c>
      <c r="BF64">
        <f t="shared" si="34"/>
        <v>1.6346949207209236</v>
      </c>
      <c r="BG64">
        <f t="shared" si="34"/>
        <v>1.6332788841851622</v>
      </c>
      <c r="BH64">
        <f t="shared" si="34"/>
        <v>1.6318640631006602</v>
      </c>
      <c r="BI64">
        <f t="shared" si="34"/>
        <v>1.6304504578900474</v>
      </c>
      <c r="BJ64">
        <f t="shared" si="34"/>
        <v>1.6290380689779476</v>
      </c>
      <c r="BK64">
        <f t="shared" si="34"/>
        <v>1.6276268967890488</v>
      </c>
      <c r="BL64">
        <f t="shared" si="34"/>
        <v>1.6262169417480454</v>
      </c>
      <c r="BM64">
        <f t="shared" si="34"/>
        <v>1.6248082042797547</v>
      </c>
      <c r="BN64">
        <f t="shared" si="34"/>
        <v>1.623400684809106</v>
      </c>
      <c r="BO64">
        <f t="shared" si="34"/>
        <v>1.621994383761129</v>
      </c>
      <c r="BP64">
        <f t="shared" si="34"/>
        <v>1.6205893015609529</v>
      </c>
      <c r="BQ64">
        <f t="shared" si="34"/>
        <v>1.6191854386338216</v>
      </c>
      <c r="BR64">
        <f t="shared" si="34"/>
        <v>1.6177827954050752</v>
      </c>
      <c r="BS64">
        <f t="shared" si="34"/>
        <v>1.6163813723001645</v>
      </c>
      <c r="BT64">
        <f t="shared" si="34"/>
        <v>1.6149811697446421</v>
      </c>
      <c r="BU64">
        <f t="shared" si="34"/>
        <v>1.6135821739784935</v>
      </c>
      <c r="BV64">
        <f t="shared" si="34"/>
        <v>1.6121843911017504</v>
      </c>
      <c r="BW64">
        <f t="shared" si="34"/>
        <v>1.6107878192053193</v>
      </c>
      <c r="BX64">
        <f t="shared" si="34"/>
        <v>1.6093924567030768</v>
      </c>
      <c r="BY64">
        <f t="shared" si="34"/>
        <v>1.6079983028300235</v>
      </c>
      <c r="BZ64">
        <f t="shared" si="34"/>
        <v>1.6066053565399228</v>
      </c>
      <c r="CA64">
        <f t="shared" si="34"/>
        <v>1.6052136167894913</v>
      </c>
      <c r="CB64">
        <f t="shared" si="34"/>
        <v>1.6038230825578967</v>
      </c>
      <c r="CC64">
        <f t="shared" si="34"/>
        <v>1.6024337528174806</v>
      </c>
      <c r="CD64">
        <f t="shared" si="34"/>
        <v>1.6010456265397761</v>
      </c>
      <c r="CE64">
        <f t="shared" si="34"/>
        <v>1.5996587026962445</v>
      </c>
      <c r="CF64">
        <f t="shared" si="33"/>
        <v>1.5982729802576487</v>
      </c>
      <c r="CG64">
        <f t="shared" si="33"/>
        <v>1.5968884581941474</v>
      </c>
      <c r="CH64">
        <f t="shared" si="33"/>
        <v>1.5955051354753196</v>
      </c>
      <c r="CI64">
        <f t="shared" si="33"/>
        <v>1.594123011070153</v>
      </c>
      <c r="CJ64">
        <f t="shared" si="33"/>
        <v>1.5927420839470401</v>
      </c>
      <c r="CK64">
        <f t="shared" si="33"/>
        <v>1.591362353073787</v>
      </c>
      <c r="CL64">
        <f t="shared" si="33"/>
        <v>1.5899838174176006</v>
      </c>
      <c r="CM64">
        <f t="shared" si="33"/>
        <v>1.5886064759451033</v>
      </c>
      <c r="CN64">
        <f t="shared" si="33"/>
        <v>1.5872303276223201</v>
      </c>
      <c r="CO64">
        <f t="shared" si="33"/>
        <v>1.585855371414685</v>
      </c>
      <c r="CP64">
        <f t="shared" si="33"/>
        <v>1.5844816062870397</v>
      </c>
      <c r="CQ64">
        <f t="shared" si="33"/>
        <v>1.5831090312036351</v>
      </c>
      <c r="CR64">
        <f t="shared" si="33"/>
        <v>1.5817376451281249</v>
      </c>
      <c r="CS64">
        <f t="shared" si="33"/>
        <v>1.5803674470235713</v>
      </c>
      <c r="CT64">
        <f t="shared" si="33"/>
        <v>1.5789984358702962</v>
      </c>
      <c r="CU64">
        <f t="shared" si="33"/>
        <v>1.5776306106373159</v>
      </c>
      <c r="CV64">
        <f t="shared" si="33"/>
        <v>1.5762639702972099</v>
      </c>
      <c r="CW64">
        <f t="shared" si="33"/>
        <v>1.5748985138242213</v>
      </c>
      <c r="CX64">
        <f t="shared" si="33"/>
        <v>1.5735342401928343</v>
      </c>
      <c r="CY64">
        <f t="shared" si="33"/>
        <v>1.5721711483785059</v>
      </c>
      <c r="CZ64">
        <f t="shared" si="33"/>
        <v>1.5708092373576004</v>
      </c>
    </row>
    <row r="65" spans="2:148" ht="14.25" customHeight="1">
      <c r="C65">
        <v>19</v>
      </c>
      <c r="D65" s="3">
        <f t="shared" si="24"/>
        <v>1.3538197494460402</v>
      </c>
      <c r="E65">
        <f t="shared" si="35"/>
        <v>1.3538197494460402</v>
      </c>
      <c r="F65">
        <f t="shared" si="35"/>
        <v>1.35381974944604</v>
      </c>
      <c r="G65">
        <f t="shared" si="35"/>
        <v>1.3538197494460404</v>
      </c>
      <c r="H65">
        <f t="shared" si="35"/>
        <v>1.3538197494460404</v>
      </c>
      <c r="I65">
        <f t="shared" si="35"/>
        <v>1.3538197494460404</v>
      </c>
      <c r="J65">
        <f t="shared" si="35"/>
        <v>1.3538197494460404</v>
      </c>
      <c r="K65">
        <f t="shared" si="35"/>
        <v>1.3538197494460404</v>
      </c>
      <c r="L65">
        <f t="shared" si="35"/>
        <v>1.3538197494460404</v>
      </c>
      <c r="M65">
        <f t="shared" si="35"/>
        <v>1.3538197494460404</v>
      </c>
      <c r="N65">
        <f t="shared" si="35"/>
        <v>1.3538197494460404</v>
      </c>
      <c r="O65">
        <f t="shared" si="35"/>
        <v>1.3538197494460404</v>
      </c>
      <c r="P65">
        <f t="shared" si="35"/>
        <v>1.3538197494460407</v>
      </c>
      <c r="Q65">
        <f t="shared" si="35"/>
        <v>1.3538197494460407</v>
      </c>
      <c r="R65">
        <f t="shared" si="35"/>
        <v>1.3538197494460404</v>
      </c>
      <c r="S65">
        <f t="shared" si="35"/>
        <v>1.3538197494460407</v>
      </c>
      <c r="T65">
        <f t="shared" si="34"/>
        <v>1.3538197494460407</v>
      </c>
      <c r="U65">
        <f t="shared" si="34"/>
        <v>1.3538197494460407</v>
      </c>
      <c r="V65">
        <f t="shared" si="34"/>
        <v>1.3538197494460407</v>
      </c>
      <c r="W65">
        <f t="shared" si="34"/>
        <v>1.3538197494460407</v>
      </c>
      <c r="X65">
        <f t="shared" si="34"/>
        <v>1.346654586211486</v>
      </c>
      <c r="Y65">
        <f t="shared" si="34"/>
        <v>1.346654586211486</v>
      </c>
      <c r="Z65">
        <f t="shared" si="34"/>
        <v>1.3455927090201247</v>
      </c>
      <c r="AA65">
        <f t="shared" si="34"/>
        <v>1.3443706187788387</v>
      </c>
      <c r="AB65">
        <f t="shared" si="34"/>
        <v>1.3432355763860508</v>
      </c>
      <c r="AC65">
        <f t="shared" si="34"/>
        <v>1.342091211084111</v>
      </c>
      <c r="AD65">
        <f t="shared" si="34"/>
        <v>1.3409439568674006</v>
      </c>
      <c r="AE65">
        <f t="shared" si="34"/>
        <v>1.3397975363518602</v>
      </c>
      <c r="AF65">
        <f t="shared" si="34"/>
        <v>1.3386508698688111</v>
      </c>
      <c r="AG65">
        <f t="shared" si="34"/>
        <v>1.3375039799426995</v>
      </c>
      <c r="AH65">
        <f t="shared" si="34"/>
        <v>1.3363569181622141</v>
      </c>
      <c r="AI65">
        <f t="shared" si="34"/>
        <v>1.3352096729936567</v>
      </c>
      <c r="AJ65">
        <f t="shared" si="34"/>
        <v>1.334062244026786</v>
      </c>
      <c r="AK65">
        <f t="shared" si="34"/>
        <v>1.332914631906724</v>
      </c>
      <c r="AL65">
        <f t="shared" si="34"/>
        <v>1.3317668364890192</v>
      </c>
      <c r="AM65">
        <f t="shared" si="34"/>
        <v>1.3306188577323848</v>
      </c>
      <c r="AN65">
        <f t="shared" si="34"/>
        <v>1.3294706956159297</v>
      </c>
      <c r="AO65">
        <f t="shared" si="34"/>
        <v>1.3283223501093127</v>
      </c>
      <c r="AP65">
        <f t="shared" si="34"/>
        <v>1.3271738211830144</v>
      </c>
      <c r="AQ65">
        <f t="shared" si="34"/>
        <v>1.3260251088078399</v>
      </c>
      <c r="AR65">
        <f t="shared" si="34"/>
        <v>1.3248762129544787</v>
      </c>
      <c r="AS65">
        <f t="shared" si="34"/>
        <v>1.3237271335936214</v>
      </c>
      <c r="AT65">
        <f t="shared" si="34"/>
        <v>1.3225778706959588</v>
      </c>
      <c r="AU65">
        <f t="shared" si="34"/>
        <v>1.3214284242321748</v>
      </c>
      <c r="AV65">
        <f t="shared" si="34"/>
        <v>1.3202787941729488</v>
      </c>
      <c r="AW65">
        <f t="shared" si="34"/>
        <v>1.3191379979233238</v>
      </c>
      <c r="AX65">
        <f t="shared" si="34"/>
        <v>1.3179952145327287</v>
      </c>
      <c r="AY65">
        <f t="shared" si="34"/>
        <v>1.3168534774367524</v>
      </c>
      <c r="AZ65">
        <f t="shared" si="34"/>
        <v>1.3157129438701098</v>
      </c>
      <c r="BA65">
        <f t="shared" si="34"/>
        <v>1.314573315305821</v>
      </c>
      <c r="BB65">
        <f t="shared" si="34"/>
        <v>1.3134346552467635</v>
      </c>
      <c r="BC65">
        <f t="shared" si="34"/>
        <v>1.3122969703324936</v>
      </c>
      <c r="BD65">
        <f t="shared" si="34"/>
        <v>1.3111602550774317</v>
      </c>
      <c r="BE65">
        <f t="shared" si="34"/>
        <v>1.3100245107380171</v>
      </c>
      <c r="BF65">
        <f t="shared" si="34"/>
        <v>1.3088897378233506</v>
      </c>
      <c r="BG65">
        <f t="shared" si="34"/>
        <v>1.3077559365767391</v>
      </c>
      <c r="BH65">
        <f t="shared" si="34"/>
        <v>1.3066231073481298</v>
      </c>
      <c r="BI65">
        <f t="shared" si="34"/>
        <v>1.3054912504805283</v>
      </c>
      <c r="BJ65">
        <f t="shared" si="34"/>
        <v>1.304360366312038</v>
      </c>
      <c r="BK65">
        <f t="shared" si="34"/>
        <v>1.3032304551823581</v>
      </c>
      <c r="BL65">
        <f t="shared" si="34"/>
        <v>1.3021015174312391</v>
      </c>
      <c r="BM65">
        <f t="shared" si="34"/>
        <v>1.3009735533984363</v>
      </c>
      <c r="BN65">
        <f t="shared" si="34"/>
        <v>1.2998465634238039</v>
      </c>
      <c r="BO65">
        <f t="shared" si="34"/>
        <v>1.298720547847285</v>
      </c>
      <c r="BP65">
        <f t="shared" si="34"/>
        <v>1.2975955070089034</v>
      </c>
      <c r="BQ65">
        <f t="shared" si="34"/>
        <v>1.2964714412487623</v>
      </c>
      <c r="BR65">
        <f t="shared" si="34"/>
        <v>1.2953483509070574</v>
      </c>
      <c r="BS65">
        <f t="shared" si="34"/>
        <v>1.2942262363240602</v>
      </c>
      <c r="BT65">
        <f t="shared" si="34"/>
        <v>1.2931050978401317</v>
      </c>
      <c r="BU65">
        <f t="shared" si="34"/>
        <v>1.2919849357957138</v>
      </c>
      <c r="BV65">
        <f t="shared" si="34"/>
        <v>1.2908657391827949</v>
      </c>
      <c r="BW65">
        <f t="shared" si="34"/>
        <v>1.2897475128814004</v>
      </c>
      <c r="BX65">
        <f t="shared" si="34"/>
        <v>1.2886302553642555</v>
      </c>
      <c r="BY65">
        <f t="shared" si="34"/>
        <v>1.2875139653624617</v>
      </c>
      <c r="BZ65">
        <f t="shared" si="34"/>
        <v>1.286398642264019</v>
      </c>
      <c r="CA65">
        <f t="shared" si="34"/>
        <v>1.2852842852319384</v>
      </c>
      <c r="CB65">
        <f t="shared" si="34"/>
        <v>1.2841708934315932</v>
      </c>
      <c r="CC65">
        <f t="shared" si="34"/>
        <v>1.2830584660463176</v>
      </c>
      <c r="CD65">
        <f t="shared" si="34"/>
        <v>1.2819470022539845</v>
      </c>
      <c r="CE65">
        <f t="shared" si="34"/>
        <v>1.280836501231821</v>
      </c>
      <c r="CF65">
        <f t="shared" si="33"/>
        <v>1.2797269621569958</v>
      </c>
      <c r="CG65">
        <f t="shared" si="33"/>
        <v>1.2786183842061192</v>
      </c>
      <c r="CH65">
        <f t="shared" si="33"/>
        <v>1.277510766555318</v>
      </c>
      <c r="CI65">
        <f t="shared" si="33"/>
        <v>1.2764041083802558</v>
      </c>
      <c r="CJ65">
        <f t="shared" si="33"/>
        <v>1.2752984088561226</v>
      </c>
      <c r="CK65">
        <f t="shared" si="33"/>
        <v>1.2741936671576322</v>
      </c>
      <c r="CL65">
        <f t="shared" si="33"/>
        <v>1.2730898824590298</v>
      </c>
      <c r="CM65">
        <f t="shared" si="33"/>
        <v>1.2719870539340805</v>
      </c>
      <c r="CN65">
        <f t="shared" si="33"/>
        <v>1.2708851807560828</v>
      </c>
      <c r="CO65">
        <f t="shared" si="33"/>
        <v>1.2697842620978561</v>
      </c>
      <c r="CP65">
        <f t="shared" si="33"/>
        <v>1.268684297131748</v>
      </c>
      <c r="CQ65">
        <f t="shared" si="33"/>
        <v>1.2675852850296319</v>
      </c>
      <c r="CR65">
        <f t="shared" si="33"/>
        <v>1.2664872249629082</v>
      </c>
      <c r="CS65">
        <f t="shared" si="33"/>
        <v>1.2653901161025001</v>
      </c>
      <c r="CT65">
        <f t="shared" si="33"/>
        <v>1.2642939576188572</v>
      </c>
      <c r="CU65">
        <f t="shared" si="33"/>
        <v>1.2631987486962371</v>
      </c>
      <c r="CV65">
        <f t="shared" si="33"/>
        <v>1.2621044885098529</v>
      </c>
      <c r="CW65">
        <f t="shared" si="33"/>
        <v>1.261011176237768</v>
      </c>
      <c r="CX65">
        <f t="shared" si="33"/>
        <v>1.2599188110593771</v>
      </c>
      <c r="CY65">
        <f t="shared" si="33"/>
        <v>1.2588273921542674</v>
      </c>
      <c r="CZ65">
        <f t="shared" si="33"/>
        <v>1.2577369187028049</v>
      </c>
    </row>
    <row r="66" spans="2:148" ht="14.25" customHeight="1">
      <c r="C66">
        <v>20</v>
      </c>
      <c r="D66" s="3">
        <f t="shared" si="24"/>
        <v>1.0830557995568322</v>
      </c>
      <c r="E66">
        <f t="shared" si="35"/>
        <v>1.0830557995568322</v>
      </c>
      <c r="F66">
        <f t="shared" si="35"/>
        <v>1.0830557995568322</v>
      </c>
      <c r="G66">
        <f t="shared" si="35"/>
        <v>1.083055799556832</v>
      </c>
      <c r="H66">
        <f t="shared" si="35"/>
        <v>1.0830557995568324</v>
      </c>
      <c r="I66">
        <f t="shared" si="35"/>
        <v>1.0830557995568324</v>
      </c>
      <c r="J66">
        <f t="shared" si="35"/>
        <v>1.0830557995568324</v>
      </c>
      <c r="K66">
        <f t="shared" si="35"/>
        <v>1.0830557995568324</v>
      </c>
      <c r="L66">
        <f t="shared" si="35"/>
        <v>1.0830557995568324</v>
      </c>
      <c r="M66">
        <f t="shared" si="35"/>
        <v>1.0830557995568324</v>
      </c>
      <c r="N66">
        <f t="shared" si="35"/>
        <v>1.0830557995568324</v>
      </c>
      <c r="O66">
        <f t="shared" si="35"/>
        <v>1.0830557995568324</v>
      </c>
      <c r="P66">
        <f t="shared" si="35"/>
        <v>1.0830557995568324</v>
      </c>
      <c r="Q66">
        <f t="shared" si="35"/>
        <v>1.0830557995568326</v>
      </c>
      <c r="R66">
        <f t="shared" si="35"/>
        <v>1.0830557995568326</v>
      </c>
      <c r="S66">
        <f t="shared" si="35"/>
        <v>1.0830557995568324</v>
      </c>
      <c r="T66">
        <f t="shared" si="34"/>
        <v>1.0830557995568326</v>
      </c>
      <c r="U66">
        <f t="shared" si="34"/>
        <v>1.0830557995568326</v>
      </c>
      <c r="V66">
        <f t="shared" si="34"/>
        <v>1.0830557995568326</v>
      </c>
      <c r="W66">
        <f t="shared" si="34"/>
        <v>1.0830557995568326</v>
      </c>
      <c r="X66">
        <f t="shared" si="34"/>
        <v>1.0830557995568326</v>
      </c>
      <c r="Y66">
        <f t="shared" si="34"/>
        <v>1.077323668969189</v>
      </c>
      <c r="Z66">
        <f t="shared" si="34"/>
        <v>1.077323668969189</v>
      </c>
      <c r="AA66">
        <f t="shared" si="34"/>
        <v>1.0764741672160998</v>
      </c>
      <c r="AB66">
        <f t="shared" si="34"/>
        <v>1.075496495023071</v>
      </c>
      <c r="AC66">
        <f t="shared" si="34"/>
        <v>1.0745884611088408</v>
      </c>
      <c r="AD66">
        <f t="shared" si="34"/>
        <v>1.0736729688672888</v>
      </c>
      <c r="AE66">
        <f t="shared" si="34"/>
        <v>1.0727551654939205</v>
      </c>
      <c r="AF66">
        <f t="shared" si="34"/>
        <v>1.0718380290814882</v>
      </c>
      <c r="AG66">
        <f t="shared" si="34"/>
        <v>1.070920695895049</v>
      </c>
      <c r="AH66">
        <f t="shared" si="34"/>
        <v>1.0700031839541597</v>
      </c>
      <c r="AI66">
        <f t="shared" si="34"/>
        <v>1.0690855345297714</v>
      </c>
      <c r="AJ66">
        <f t="shared" ref="Y66:CE70" si="36">AI65*(1-$E28)</f>
        <v>1.0681677383949253</v>
      </c>
      <c r="AK66">
        <f t="shared" si="36"/>
        <v>1.0672497952214288</v>
      </c>
      <c r="AL66">
        <f t="shared" si="36"/>
        <v>1.0663317055253791</v>
      </c>
      <c r="AM66">
        <f t="shared" si="36"/>
        <v>1.0654134691912154</v>
      </c>
      <c r="AN66">
        <f t="shared" si="36"/>
        <v>1.0644950861859079</v>
      </c>
      <c r="AO66">
        <f t="shared" si="36"/>
        <v>1.0635765564927437</v>
      </c>
      <c r="AP66">
        <f t="shared" si="36"/>
        <v>1.0626578800874502</v>
      </c>
      <c r="AQ66">
        <f t="shared" si="36"/>
        <v>1.0617390569464116</v>
      </c>
      <c r="AR66">
        <f t="shared" si="36"/>
        <v>1.0608200870462718</v>
      </c>
      <c r="AS66">
        <f t="shared" si="36"/>
        <v>1.0599009703635829</v>
      </c>
      <c r="AT66">
        <f t="shared" si="36"/>
        <v>1.0589817068748972</v>
      </c>
      <c r="AU66">
        <f t="shared" si="36"/>
        <v>1.058062296556767</v>
      </c>
      <c r="AV66">
        <f t="shared" si="36"/>
        <v>1.0571427393857398</v>
      </c>
      <c r="AW66">
        <f t="shared" si="36"/>
        <v>1.056223035338359</v>
      </c>
      <c r="AX66">
        <f t="shared" si="36"/>
        <v>1.0553103983386591</v>
      </c>
      <c r="AY66">
        <f t="shared" si="36"/>
        <v>1.0543961716261829</v>
      </c>
      <c r="AZ66">
        <f t="shared" si="36"/>
        <v>1.0534827819494019</v>
      </c>
      <c r="BA66">
        <f t="shared" si="36"/>
        <v>1.0525703550960879</v>
      </c>
      <c r="BB66">
        <f t="shared" si="36"/>
        <v>1.0516586522446569</v>
      </c>
      <c r="BC66">
        <f t="shared" si="36"/>
        <v>1.0507477241974108</v>
      </c>
      <c r="BD66">
        <f t="shared" si="36"/>
        <v>1.0498375762659948</v>
      </c>
      <c r="BE66">
        <f t="shared" si="36"/>
        <v>1.0489282040619454</v>
      </c>
      <c r="BF66">
        <f t="shared" si="36"/>
        <v>1.0480196085904137</v>
      </c>
      <c r="BG66">
        <f t="shared" si="36"/>
        <v>1.0471117902586806</v>
      </c>
      <c r="BH66">
        <f t="shared" si="36"/>
        <v>1.0462047492613913</v>
      </c>
      <c r="BI66">
        <f t="shared" si="36"/>
        <v>1.0452984858785039</v>
      </c>
      <c r="BJ66">
        <f t="shared" si="36"/>
        <v>1.0443930003844226</v>
      </c>
      <c r="BK66">
        <f t="shared" si="36"/>
        <v>1.0434882930496305</v>
      </c>
      <c r="BL66">
        <f t="shared" si="36"/>
        <v>1.0425843641458865</v>
      </c>
      <c r="BM66">
        <f t="shared" si="36"/>
        <v>1.0416812139449914</v>
      </c>
      <c r="BN66">
        <f t="shared" si="36"/>
        <v>1.0407788427187492</v>
      </c>
      <c r="BO66">
        <f t="shared" si="36"/>
        <v>1.0398772507390432</v>
      </c>
      <c r="BP66">
        <f t="shared" si="36"/>
        <v>1.0389764382778279</v>
      </c>
      <c r="BQ66">
        <f t="shared" si="36"/>
        <v>1.0380764056071228</v>
      </c>
      <c r="BR66">
        <f t="shared" si="36"/>
        <v>1.0371771529990099</v>
      </c>
      <c r="BS66">
        <f t="shared" si="36"/>
        <v>1.0362786807256459</v>
      </c>
      <c r="BT66">
        <f t="shared" si="36"/>
        <v>1.0353809890592482</v>
      </c>
      <c r="BU66">
        <f t="shared" si="36"/>
        <v>1.0344840782721054</v>
      </c>
      <c r="BV66">
        <f t="shared" si="36"/>
        <v>1.0335879486365711</v>
      </c>
      <c r="BW66">
        <f t="shared" si="36"/>
        <v>1.0326925913462359</v>
      </c>
      <c r="BX66">
        <f t="shared" si="36"/>
        <v>1.0317980103051203</v>
      </c>
      <c r="BY66">
        <f t="shared" si="36"/>
        <v>1.0309042042914045</v>
      </c>
      <c r="BZ66">
        <f t="shared" si="36"/>
        <v>1.0300111722899694</v>
      </c>
      <c r="CA66">
        <f t="shared" si="36"/>
        <v>1.0291189138112153</v>
      </c>
      <c r="CB66">
        <f t="shared" si="36"/>
        <v>1.0282274281855508</v>
      </c>
      <c r="CC66">
        <f t="shared" si="36"/>
        <v>1.0273367147452745</v>
      </c>
      <c r="CD66">
        <f t="shared" si="36"/>
        <v>1.0264467728370541</v>
      </c>
      <c r="CE66">
        <f t="shared" si="36"/>
        <v>1.0255576018031876</v>
      </c>
      <c r="CF66">
        <f t="shared" si="33"/>
        <v>1.0246692009854568</v>
      </c>
      <c r="CG66">
        <f t="shared" si="33"/>
        <v>1.0237815697255968</v>
      </c>
      <c r="CH66">
        <f t="shared" si="33"/>
        <v>1.0228947073648953</v>
      </c>
      <c r="CI66">
        <f t="shared" si="33"/>
        <v>1.0220086132442545</v>
      </c>
      <c r="CJ66">
        <f t="shared" si="33"/>
        <v>1.0211232867042046</v>
      </c>
      <c r="CK66">
        <f t="shared" si="33"/>
        <v>1.020238727084898</v>
      </c>
      <c r="CL66">
        <f t="shared" si="33"/>
        <v>1.0193549337261059</v>
      </c>
      <c r="CM66">
        <f t="shared" si="33"/>
        <v>1.0184719059672238</v>
      </c>
      <c r="CN66">
        <f t="shared" si="33"/>
        <v>1.0175896431472644</v>
      </c>
      <c r="CO66">
        <f t="shared" si="33"/>
        <v>1.0167081446048662</v>
      </c>
      <c r="CP66">
        <f t="shared" si="33"/>
        <v>1.0158274096782849</v>
      </c>
      <c r="CQ66">
        <f t="shared" si="33"/>
        <v>1.0149474377053984</v>
      </c>
      <c r="CR66">
        <f t="shared" si="33"/>
        <v>1.0140682280237054</v>
      </c>
      <c r="CS66">
        <f t="shared" si="33"/>
        <v>1.0131897799703267</v>
      </c>
      <c r="CT66">
        <f t="shared" si="33"/>
        <v>1.0123120928820002</v>
      </c>
      <c r="CU66">
        <f t="shared" si="33"/>
        <v>1.0114351660950858</v>
      </c>
      <c r="CV66">
        <f t="shared" si="33"/>
        <v>1.0105589989569896</v>
      </c>
      <c r="CW66">
        <f t="shared" si="33"/>
        <v>1.0096835908078823</v>
      </c>
      <c r="CX66">
        <f t="shared" si="33"/>
        <v>1.0088089409902146</v>
      </c>
      <c r="CY66">
        <f t="shared" si="33"/>
        <v>1.0079350488475016</v>
      </c>
      <c r="CZ66">
        <f t="shared" si="33"/>
        <v>1.007061913723414</v>
      </c>
    </row>
    <row r="67" spans="2:148" ht="14.25" customHeight="1">
      <c r="C67">
        <v>21</v>
      </c>
      <c r="D67" s="3">
        <f t="shared" si="24"/>
        <v>0.86644463964546581</v>
      </c>
      <c r="E67">
        <f t="shared" si="35"/>
        <v>0.86644463964546581</v>
      </c>
      <c r="F67">
        <f t="shared" si="35"/>
        <v>0.86644463964546581</v>
      </c>
      <c r="G67">
        <f t="shared" si="35"/>
        <v>0.86644463964546581</v>
      </c>
      <c r="H67">
        <f t="shared" si="35"/>
        <v>0.86644463964546559</v>
      </c>
      <c r="I67">
        <f t="shared" si="35"/>
        <v>0.86644463964546592</v>
      </c>
      <c r="J67">
        <f t="shared" si="35"/>
        <v>0.86644463964546592</v>
      </c>
      <c r="K67">
        <f t="shared" si="35"/>
        <v>0.86644463964546592</v>
      </c>
      <c r="L67">
        <f t="shared" si="35"/>
        <v>0.86644463964546592</v>
      </c>
      <c r="M67">
        <f t="shared" si="35"/>
        <v>0.86644463964546592</v>
      </c>
      <c r="N67">
        <f t="shared" si="35"/>
        <v>0.86644463964546592</v>
      </c>
      <c r="O67">
        <f t="shared" si="35"/>
        <v>0.86644463964546592</v>
      </c>
      <c r="P67">
        <f t="shared" si="35"/>
        <v>0.86644463964546592</v>
      </c>
      <c r="Q67">
        <f t="shared" si="35"/>
        <v>0.86644463964546592</v>
      </c>
      <c r="R67">
        <f t="shared" si="35"/>
        <v>0.86644463964546614</v>
      </c>
      <c r="S67">
        <f t="shared" si="35"/>
        <v>0.86644463964546614</v>
      </c>
      <c r="T67">
        <f t="shared" si="35"/>
        <v>0.86644463964546592</v>
      </c>
      <c r="U67">
        <f t="shared" ref="U67:X70" si="37">T66*(1-$E29)</f>
        <v>0.86644463964546614</v>
      </c>
      <c r="V67">
        <f t="shared" si="37"/>
        <v>0.86644463964546614</v>
      </c>
      <c r="W67">
        <f t="shared" si="37"/>
        <v>0.86644463964546614</v>
      </c>
      <c r="X67">
        <f t="shared" si="37"/>
        <v>0.86644463964546614</v>
      </c>
      <c r="Y67">
        <f t="shared" si="36"/>
        <v>0.86644463964546614</v>
      </c>
      <c r="Z67">
        <f t="shared" si="36"/>
        <v>0.86185893517535117</v>
      </c>
      <c r="AA67">
        <f t="shared" si="36"/>
        <v>0.86185893517535117</v>
      </c>
      <c r="AB67">
        <f t="shared" si="36"/>
        <v>0.86117933377287992</v>
      </c>
      <c r="AC67">
        <f t="shared" si="36"/>
        <v>0.86039719601845688</v>
      </c>
      <c r="AD67">
        <f t="shared" si="36"/>
        <v>0.85967076888707261</v>
      </c>
      <c r="AE67">
        <f t="shared" si="36"/>
        <v>0.85893837509383109</v>
      </c>
      <c r="AF67">
        <f t="shared" si="36"/>
        <v>0.85820413239513638</v>
      </c>
      <c r="AG67">
        <f t="shared" si="36"/>
        <v>0.85747042326519063</v>
      </c>
      <c r="AH67">
        <f t="shared" si="36"/>
        <v>0.85673655671603921</v>
      </c>
      <c r="AI67">
        <f t="shared" si="36"/>
        <v>0.8560025471633278</v>
      </c>
      <c r="AJ67">
        <f t="shared" si="36"/>
        <v>0.85526842762381716</v>
      </c>
      <c r="AK67">
        <f t="shared" si="36"/>
        <v>0.85453419071594028</v>
      </c>
      <c r="AL67">
        <f t="shared" si="36"/>
        <v>0.85379983617714306</v>
      </c>
      <c r="AM67">
        <f t="shared" si="36"/>
        <v>0.85306536442030334</v>
      </c>
      <c r="AN67">
        <f t="shared" si="36"/>
        <v>0.8523307753529723</v>
      </c>
      <c r="AO67">
        <f t="shared" si="36"/>
        <v>0.85159606894872641</v>
      </c>
      <c r="AP67">
        <f t="shared" si="36"/>
        <v>0.85086124519419504</v>
      </c>
      <c r="AQ67">
        <f t="shared" si="36"/>
        <v>0.85012630406996026</v>
      </c>
      <c r="AR67">
        <f t="shared" si="36"/>
        <v>0.8493912455571293</v>
      </c>
      <c r="AS67">
        <f t="shared" si="36"/>
        <v>0.84865606963701756</v>
      </c>
      <c r="AT67">
        <f t="shared" si="36"/>
        <v>0.84792077629086637</v>
      </c>
      <c r="AU67">
        <f t="shared" si="36"/>
        <v>0.84718536549991785</v>
      </c>
      <c r="AV67">
        <f t="shared" si="36"/>
        <v>0.84644983724541367</v>
      </c>
      <c r="AW67">
        <f t="shared" si="36"/>
        <v>0.84571419150859184</v>
      </c>
      <c r="AX67">
        <f t="shared" si="36"/>
        <v>0.84497842827068725</v>
      </c>
      <c r="AY67">
        <f t="shared" si="36"/>
        <v>0.84424831867092731</v>
      </c>
      <c r="AZ67">
        <f t="shared" si="36"/>
        <v>0.84351693730094635</v>
      </c>
      <c r="BA67">
        <f t="shared" si="36"/>
        <v>0.84278622555952154</v>
      </c>
      <c r="BB67">
        <f t="shared" si="36"/>
        <v>0.84205628407687039</v>
      </c>
      <c r="BC67">
        <f t="shared" si="36"/>
        <v>0.84132692179572555</v>
      </c>
      <c r="BD67">
        <f t="shared" si="36"/>
        <v>0.84059817935792869</v>
      </c>
      <c r="BE67">
        <f t="shared" si="36"/>
        <v>0.83987006101279593</v>
      </c>
      <c r="BF67">
        <f t="shared" si="36"/>
        <v>0.83914256324955638</v>
      </c>
      <c r="BG67">
        <f t="shared" si="36"/>
        <v>0.83841568687233092</v>
      </c>
      <c r="BH67">
        <f t="shared" si="36"/>
        <v>0.83768943220694458</v>
      </c>
      <c r="BI67">
        <f t="shared" si="36"/>
        <v>0.83696379940911303</v>
      </c>
      <c r="BJ67">
        <f t="shared" si="36"/>
        <v>0.83623878870280322</v>
      </c>
      <c r="BK67">
        <f t="shared" si="36"/>
        <v>0.8355144003075381</v>
      </c>
      <c r="BL67">
        <f t="shared" si="36"/>
        <v>0.83479063443970447</v>
      </c>
      <c r="BM67">
        <f t="shared" si="36"/>
        <v>0.83406749131670921</v>
      </c>
      <c r="BN67">
        <f t="shared" si="36"/>
        <v>0.83334497115599315</v>
      </c>
      <c r="BO67">
        <f t="shared" si="36"/>
        <v>0.83262307417499937</v>
      </c>
      <c r="BP67">
        <f t="shared" si="36"/>
        <v>0.83190180059123464</v>
      </c>
      <c r="BQ67">
        <f t="shared" si="36"/>
        <v>0.83118115062226239</v>
      </c>
      <c r="BR67">
        <f t="shared" si="36"/>
        <v>0.83046112448569831</v>
      </c>
      <c r="BS67">
        <f t="shared" si="36"/>
        <v>0.82974172239920796</v>
      </c>
      <c r="BT67">
        <f t="shared" si="36"/>
        <v>0.82902294458051673</v>
      </c>
      <c r="BU67">
        <f t="shared" si="36"/>
        <v>0.82830479124739864</v>
      </c>
      <c r="BV67">
        <f t="shared" si="36"/>
        <v>0.82758726261768434</v>
      </c>
      <c r="BW67">
        <f t="shared" si="36"/>
        <v>0.82687035890925698</v>
      </c>
      <c r="BX67">
        <f t="shared" si="36"/>
        <v>0.82615407307698874</v>
      </c>
      <c r="BY67">
        <f t="shared" si="36"/>
        <v>0.82543840824409631</v>
      </c>
      <c r="BZ67">
        <f t="shared" si="36"/>
        <v>0.82472336343312369</v>
      </c>
      <c r="CA67">
        <f t="shared" si="36"/>
        <v>0.8240089378319756</v>
      </c>
      <c r="CB67">
        <f t="shared" si="36"/>
        <v>0.82329513104897234</v>
      </c>
      <c r="CC67">
        <f t="shared" si="36"/>
        <v>0.82258194254844064</v>
      </c>
      <c r="CD67">
        <f t="shared" si="36"/>
        <v>0.82186937179621966</v>
      </c>
      <c r="CE67">
        <f t="shared" si="36"/>
        <v>0.82115741826964328</v>
      </c>
      <c r="CF67">
        <f t="shared" si="33"/>
        <v>0.82044608144255005</v>
      </c>
      <c r="CG67">
        <f t="shared" si="33"/>
        <v>0.81973536078836551</v>
      </c>
      <c r="CH67">
        <f t="shared" si="33"/>
        <v>0.81902525578047747</v>
      </c>
      <c r="CI67">
        <f t="shared" si="33"/>
        <v>0.81831576589191624</v>
      </c>
      <c r="CJ67">
        <f t="shared" si="33"/>
        <v>0.8176068905954037</v>
      </c>
      <c r="CK67">
        <f t="shared" si="33"/>
        <v>0.81689862936336377</v>
      </c>
      <c r="CL67">
        <f t="shared" si="33"/>
        <v>0.81619098166791848</v>
      </c>
      <c r="CM67">
        <f t="shared" si="33"/>
        <v>0.81548394698088478</v>
      </c>
      <c r="CN67">
        <f t="shared" si="33"/>
        <v>0.81477752477377907</v>
      </c>
      <c r="CO67">
        <f t="shared" si="33"/>
        <v>0.81407171451781157</v>
      </c>
      <c r="CP67">
        <f t="shared" si="33"/>
        <v>0.81336651568389307</v>
      </c>
      <c r="CQ67">
        <f t="shared" si="33"/>
        <v>0.81266192774262791</v>
      </c>
      <c r="CR67">
        <f t="shared" si="33"/>
        <v>0.81195795016431882</v>
      </c>
      <c r="CS67">
        <f t="shared" si="33"/>
        <v>0.81125458241896442</v>
      </c>
      <c r="CT67">
        <f t="shared" si="33"/>
        <v>0.81055182397626135</v>
      </c>
      <c r="CU67">
        <f t="shared" si="33"/>
        <v>0.80984967430560018</v>
      </c>
      <c r="CV67">
        <f t="shared" si="33"/>
        <v>0.80914813287606868</v>
      </c>
      <c r="CW67">
        <f t="shared" si="33"/>
        <v>0.80844719916559171</v>
      </c>
      <c r="CX67">
        <f t="shared" si="33"/>
        <v>0.80774687264630585</v>
      </c>
      <c r="CY67">
        <f t="shared" si="33"/>
        <v>0.80704715279217165</v>
      </c>
      <c r="CZ67">
        <f t="shared" si="33"/>
        <v>0.80634803907800134</v>
      </c>
    </row>
    <row r="68" spans="2:148" ht="14.25" customHeight="1">
      <c r="C68">
        <v>22</v>
      </c>
      <c r="D68" s="3">
        <f t="shared" si="24"/>
        <v>0.69315571171637269</v>
      </c>
      <c r="E68">
        <f t="shared" si="35"/>
        <v>0.69315571171637269</v>
      </c>
      <c r="F68">
        <f t="shared" si="35"/>
        <v>0.69315571171637269</v>
      </c>
      <c r="G68">
        <f t="shared" si="35"/>
        <v>0.69315571171637269</v>
      </c>
      <c r="H68">
        <f t="shared" si="35"/>
        <v>0.69315571171637269</v>
      </c>
      <c r="I68">
        <f t="shared" si="35"/>
        <v>0.69315571171637247</v>
      </c>
      <c r="J68">
        <f t="shared" si="35"/>
        <v>0.6931557117163728</v>
      </c>
      <c r="K68">
        <f t="shared" si="35"/>
        <v>0.6931557117163728</v>
      </c>
      <c r="L68">
        <f t="shared" si="35"/>
        <v>0.6931557117163728</v>
      </c>
      <c r="M68">
        <f t="shared" si="35"/>
        <v>0.6931557117163728</v>
      </c>
      <c r="N68">
        <f t="shared" si="35"/>
        <v>0.6931557117163728</v>
      </c>
      <c r="O68">
        <f t="shared" si="35"/>
        <v>0.6931557117163728</v>
      </c>
      <c r="P68">
        <f t="shared" si="35"/>
        <v>0.6931557117163728</v>
      </c>
      <c r="Q68">
        <f t="shared" si="35"/>
        <v>0.6931557117163728</v>
      </c>
      <c r="R68">
        <f t="shared" si="35"/>
        <v>0.6931557117163728</v>
      </c>
      <c r="S68">
        <f t="shared" si="35"/>
        <v>0.69315571171637291</v>
      </c>
      <c r="T68">
        <f t="shared" si="35"/>
        <v>0.69315571171637291</v>
      </c>
      <c r="U68">
        <f t="shared" si="37"/>
        <v>0.6931557117163728</v>
      </c>
      <c r="V68">
        <f t="shared" si="37"/>
        <v>0.69315571171637291</v>
      </c>
      <c r="W68">
        <f t="shared" si="37"/>
        <v>0.69315571171637291</v>
      </c>
      <c r="X68">
        <f t="shared" si="37"/>
        <v>0.69315571171637291</v>
      </c>
      <c r="Y68">
        <f t="shared" si="36"/>
        <v>0.69315571171637291</v>
      </c>
      <c r="Z68">
        <f t="shared" si="36"/>
        <v>0.69315571171637291</v>
      </c>
      <c r="AA68">
        <f t="shared" si="36"/>
        <v>0.689487148140281</v>
      </c>
      <c r="AB68">
        <f t="shared" si="36"/>
        <v>0.689487148140281</v>
      </c>
      <c r="AC68">
        <f t="shared" si="36"/>
        <v>0.688943467018304</v>
      </c>
      <c r="AD68">
        <f t="shared" si="36"/>
        <v>0.68831775681476559</v>
      </c>
      <c r="AE68">
        <f t="shared" si="36"/>
        <v>0.68773661510965811</v>
      </c>
      <c r="AF68">
        <f t="shared" si="36"/>
        <v>0.68715070007506496</v>
      </c>
      <c r="AG68">
        <f t="shared" si="36"/>
        <v>0.68656330591610915</v>
      </c>
      <c r="AH68">
        <f t="shared" si="36"/>
        <v>0.68597633861215257</v>
      </c>
      <c r="AI68">
        <f t="shared" si="36"/>
        <v>0.68538924537283141</v>
      </c>
      <c r="AJ68">
        <f t="shared" si="36"/>
        <v>0.68480203773066228</v>
      </c>
      <c r="AK68">
        <f t="shared" si="36"/>
        <v>0.68421474209905375</v>
      </c>
      <c r="AL68">
        <f t="shared" si="36"/>
        <v>0.68362735257275231</v>
      </c>
      <c r="AM68">
        <f t="shared" si="36"/>
        <v>0.68303986894171453</v>
      </c>
      <c r="AN68">
        <f t="shared" si="36"/>
        <v>0.68245229153624276</v>
      </c>
      <c r="AO68">
        <f t="shared" si="36"/>
        <v>0.68186462028237793</v>
      </c>
      <c r="AP68">
        <f t="shared" si="36"/>
        <v>0.68127685515898118</v>
      </c>
      <c r="AQ68">
        <f t="shared" si="36"/>
        <v>0.68068899615535605</v>
      </c>
      <c r="AR68">
        <f t="shared" si="36"/>
        <v>0.68010104325596821</v>
      </c>
      <c r="AS68">
        <f t="shared" si="36"/>
        <v>0.67951299644570351</v>
      </c>
      <c r="AT68">
        <f t="shared" si="36"/>
        <v>0.67892485570961414</v>
      </c>
      <c r="AU68">
        <f t="shared" si="36"/>
        <v>0.6783366210326931</v>
      </c>
      <c r="AV68">
        <f t="shared" si="36"/>
        <v>0.67774829239993428</v>
      </c>
      <c r="AW68">
        <f t="shared" si="36"/>
        <v>0.67715986979633103</v>
      </c>
      <c r="AX68">
        <f t="shared" si="36"/>
        <v>0.67657135320687356</v>
      </c>
      <c r="AY68">
        <f t="shared" si="36"/>
        <v>0.67598274261654989</v>
      </c>
      <c r="AZ68">
        <f t="shared" si="36"/>
        <v>0.67539865493674189</v>
      </c>
      <c r="BA68">
        <f t="shared" si="36"/>
        <v>0.67481354984075714</v>
      </c>
      <c r="BB68">
        <f t="shared" si="36"/>
        <v>0.67422898044761725</v>
      </c>
      <c r="BC68">
        <f t="shared" si="36"/>
        <v>0.67364502726149633</v>
      </c>
      <c r="BD68">
        <f t="shared" si="36"/>
        <v>0.67306153743658048</v>
      </c>
      <c r="BE68">
        <f t="shared" si="36"/>
        <v>0.67247854348634295</v>
      </c>
      <c r="BF68">
        <f t="shared" si="36"/>
        <v>0.67189604881023679</v>
      </c>
      <c r="BG68">
        <f t="shared" si="36"/>
        <v>0.67131405059964511</v>
      </c>
      <c r="BH68">
        <f t="shared" si="36"/>
        <v>0.67073254949786476</v>
      </c>
      <c r="BI68">
        <f t="shared" si="36"/>
        <v>0.67015154576555569</v>
      </c>
      <c r="BJ68">
        <f t="shared" si="36"/>
        <v>0.66957103952729047</v>
      </c>
      <c r="BK68">
        <f t="shared" si="36"/>
        <v>0.66899103096224266</v>
      </c>
      <c r="BL68">
        <f t="shared" si="36"/>
        <v>0.66841152024603057</v>
      </c>
      <c r="BM68">
        <f t="shared" si="36"/>
        <v>0.6678325075517636</v>
      </c>
      <c r="BN68">
        <f t="shared" si="36"/>
        <v>0.66725399305336741</v>
      </c>
      <c r="BO68">
        <f t="shared" si="36"/>
        <v>0.66667597692479452</v>
      </c>
      <c r="BP68">
        <f t="shared" si="36"/>
        <v>0.66609845933999956</v>
      </c>
      <c r="BQ68">
        <f t="shared" si="36"/>
        <v>0.66552144047298778</v>
      </c>
      <c r="BR68">
        <f t="shared" si="36"/>
        <v>0.66494492049780995</v>
      </c>
      <c r="BS68">
        <f t="shared" si="36"/>
        <v>0.66436889958855871</v>
      </c>
      <c r="BT68">
        <f t="shared" si="36"/>
        <v>0.66379337791936643</v>
      </c>
      <c r="BU68">
        <f t="shared" si="36"/>
        <v>0.66321835566441345</v>
      </c>
      <c r="BV68">
        <f t="shared" si="36"/>
        <v>0.66264383299791896</v>
      </c>
      <c r="BW68">
        <f t="shared" si="36"/>
        <v>0.66206981009414756</v>
      </c>
      <c r="BX68">
        <f t="shared" si="36"/>
        <v>0.6614962871274056</v>
      </c>
      <c r="BY68">
        <f t="shared" si="36"/>
        <v>0.66092325846159106</v>
      </c>
      <c r="BZ68">
        <f t="shared" si="36"/>
        <v>0.66035072659527705</v>
      </c>
      <c r="CA68">
        <f t="shared" si="36"/>
        <v>0.65977869074649897</v>
      </c>
      <c r="CB68">
        <f t="shared" si="36"/>
        <v>0.65920715026558052</v>
      </c>
      <c r="CC68">
        <f t="shared" si="36"/>
        <v>0.65863610483917789</v>
      </c>
      <c r="CD68">
        <f t="shared" si="36"/>
        <v>0.65806555403875255</v>
      </c>
      <c r="CE68">
        <f t="shared" si="36"/>
        <v>0.65749549743697577</v>
      </c>
      <c r="CF68">
        <f t="shared" si="33"/>
        <v>0.65692593461571469</v>
      </c>
      <c r="CG68">
        <f t="shared" si="33"/>
        <v>0.65635686515404013</v>
      </c>
      <c r="CH68">
        <f t="shared" si="33"/>
        <v>0.6557882886306925</v>
      </c>
      <c r="CI68">
        <f t="shared" si="33"/>
        <v>0.65522020462438202</v>
      </c>
      <c r="CJ68">
        <f t="shared" si="33"/>
        <v>0.65465261271353303</v>
      </c>
      <c r="CK68">
        <f t="shared" si="33"/>
        <v>0.65408551247632296</v>
      </c>
      <c r="CL68">
        <f t="shared" si="33"/>
        <v>0.65351890349069108</v>
      </c>
      <c r="CM68">
        <f t="shared" si="33"/>
        <v>0.65295278533433487</v>
      </c>
      <c r="CN68">
        <f t="shared" si="33"/>
        <v>0.65238715758470789</v>
      </c>
      <c r="CO68">
        <f t="shared" si="33"/>
        <v>0.65182201981902332</v>
      </c>
      <c r="CP68">
        <f t="shared" si="33"/>
        <v>0.65125737161424935</v>
      </c>
      <c r="CQ68">
        <f t="shared" si="33"/>
        <v>0.65069321254711454</v>
      </c>
      <c r="CR68">
        <f t="shared" si="33"/>
        <v>0.65012954219410235</v>
      </c>
      <c r="CS68">
        <f t="shared" si="33"/>
        <v>0.64956636013145508</v>
      </c>
      <c r="CT68">
        <f t="shared" si="33"/>
        <v>0.64900366593517156</v>
      </c>
      <c r="CU68">
        <f t="shared" si="33"/>
        <v>0.64844145918100915</v>
      </c>
      <c r="CV68">
        <f t="shared" si="33"/>
        <v>0.64787973944448018</v>
      </c>
      <c r="CW68">
        <f t="shared" si="33"/>
        <v>0.64731850630085497</v>
      </c>
      <c r="CX68">
        <f t="shared" si="33"/>
        <v>0.64675775933247337</v>
      </c>
      <c r="CY68">
        <f t="shared" si="33"/>
        <v>0.64619749811704474</v>
      </c>
      <c r="CZ68">
        <f t="shared" si="33"/>
        <v>0.64563772223373739</v>
      </c>
    </row>
    <row r="69" spans="2:148" ht="14.25" customHeight="1">
      <c r="C69">
        <v>23</v>
      </c>
      <c r="D69" s="3">
        <f t="shared" si="24"/>
        <v>0.55452456937309813</v>
      </c>
      <c r="E69">
        <f t="shared" si="35"/>
        <v>0.55452456937309813</v>
      </c>
      <c r="F69">
        <f t="shared" si="35"/>
        <v>0.55452456937309813</v>
      </c>
      <c r="G69">
        <f t="shared" si="35"/>
        <v>0.55452456937309813</v>
      </c>
      <c r="H69">
        <f t="shared" si="35"/>
        <v>0.55452456937309813</v>
      </c>
      <c r="I69">
        <f t="shared" si="35"/>
        <v>0.55452456937309813</v>
      </c>
      <c r="J69">
        <f t="shared" si="35"/>
        <v>0.55452456937309802</v>
      </c>
      <c r="K69">
        <f t="shared" si="35"/>
        <v>0.55452456937309824</v>
      </c>
      <c r="L69">
        <f t="shared" si="35"/>
        <v>0.55452456937309824</v>
      </c>
      <c r="M69">
        <f t="shared" si="35"/>
        <v>0.55452456937309824</v>
      </c>
      <c r="N69">
        <f t="shared" si="35"/>
        <v>0.55452456937309824</v>
      </c>
      <c r="O69">
        <f t="shared" si="35"/>
        <v>0.55452456937309824</v>
      </c>
      <c r="P69">
        <f t="shared" si="35"/>
        <v>0.55452456937309824</v>
      </c>
      <c r="Q69">
        <f t="shared" si="35"/>
        <v>0.55452456937309824</v>
      </c>
      <c r="R69">
        <f t="shared" si="35"/>
        <v>0.55452456937309824</v>
      </c>
      <c r="S69">
        <f t="shared" si="35"/>
        <v>0.55452456937309824</v>
      </c>
      <c r="T69">
        <f t="shared" si="35"/>
        <v>0.55452456937309835</v>
      </c>
      <c r="U69">
        <f t="shared" si="37"/>
        <v>0.55452456937309835</v>
      </c>
      <c r="V69">
        <f t="shared" si="37"/>
        <v>0.55452456937309824</v>
      </c>
      <c r="W69">
        <f t="shared" si="37"/>
        <v>0.55452456937309835</v>
      </c>
      <c r="X69">
        <f t="shared" si="37"/>
        <v>0.55452456937309835</v>
      </c>
      <c r="Y69">
        <f t="shared" si="36"/>
        <v>0.55452456937309835</v>
      </c>
      <c r="Z69">
        <f t="shared" si="36"/>
        <v>0.55452456937309835</v>
      </c>
      <c r="AA69">
        <f t="shared" si="36"/>
        <v>0.55452456937309835</v>
      </c>
      <c r="AB69">
        <f t="shared" si="36"/>
        <v>0.55158971851222482</v>
      </c>
      <c r="AC69">
        <f t="shared" si="36"/>
        <v>0.55158971851222482</v>
      </c>
      <c r="AD69">
        <f t="shared" si="36"/>
        <v>0.55115477361464327</v>
      </c>
      <c r="AE69">
        <f t="shared" si="36"/>
        <v>0.55065420545181254</v>
      </c>
      <c r="AF69">
        <f t="shared" si="36"/>
        <v>0.55018929208772649</v>
      </c>
      <c r="AG69">
        <f t="shared" si="36"/>
        <v>0.54972056006005199</v>
      </c>
      <c r="AH69">
        <f t="shared" si="36"/>
        <v>0.54925064473288732</v>
      </c>
      <c r="AI69">
        <f t="shared" si="36"/>
        <v>0.54878107088972206</v>
      </c>
      <c r="AJ69">
        <f t="shared" si="36"/>
        <v>0.5483113962982652</v>
      </c>
      <c r="AK69">
        <f t="shared" si="36"/>
        <v>0.5478416301845298</v>
      </c>
      <c r="AL69">
        <f t="shared" si="36"/>
        <v>0.54737179367924305</v>
      </c>
      <c r="AM69">
        <f t="shared" si="36"/>
        <v>0.54690188205820189</v>
      </c>
      <c r="AN69">
        <f t="shared" si="36"/>
        <v>0.54643189515337165</v>
      </c>
      <c r="AO69">
        <f t="shared" si="36"/>
        <v>0.54596183322899428</v>
      </c>
      <c r="AP69">
        <f t="shared" si="36"/>
        <v>0.54549169622590232</v>
      </c>
      <c r="AQ69">
        <f t="shared" si="36"/>
        <v>0.54502148412718499</v>
      </c>
      <c r="AR69">
        <f t="shared" si="36"/>
        <v>0.54455119692428489</v>
      </c>
      <c r="AS69">
        <f t="shared" si="36"/>
        <v>0.54408083460477463</v>
      </c>
      <c r="AT69">
        <f t="shared" si="36"/>
        <v>0.54361039715656279</v>
      </c>
      <c r="AU69">
        <f t="shared" si="36"/>
        <v>0.54313988456769136</v>
      </c>
      <c r="AV69">
        <f t="shared" si="36"/>
        <v>0.5426692968261545</v>
      </c>
      <c r="AW69">
        <f t="shared" si="36"/>
        <v>0.54219863391994749</v>
      </c>
      <c r="AX69">
        <f t="shared" si="36"/>
        <v>0.54172789583706482</v>
      </c>
      <c r="AY69">
        <f t="shared" si="36"/>
        <v>0.54125708256549887</v>
      </c>
      <c r="AZ69">
        <f t="shared" si="36"/>
        <v>0.54078619409323991</v>
      </c>
      <c r="BA69">
        <f t="shared" si="36"/>
        <v>0.54031892394939351</v>
      </c>
      <c r="BB69">
        <f t="shared" si="36"/>
        <v>0.53985083987260574</v>
      </c>
      <c r="BC69">
        <f t="shared" si="36"/>
        <v>0.53938318435809385</v>
      </c>
      <c r="BD69">
        <f t="shared" si="36"/>
        <v>0.53891602180919707</v>
      </c>
      <c r="BE69">
        <f t="shared" si="36"/>
        <v>0.53844922994926436</v>
      </c>
      <c r="BF69">
        <f t="shared" si="36"/>
        <v>0.53798283478907438</v>
      </c>
      <c r="BG69">
        <f t="shared" si="36"/>
        <v>0.53751683904818948</v>
      </c>
      <c r="BH69">
        <f t="shared" si="36"/>
        <v>0.53705124047971609</v>
      </c>
      <c r="BI69">
        <f t="shared" si="36"/>
        <v>0.53658603959829188</v>
      </c>
      <c r="BJ69">
        <f t="shared" si="36"/>
        <v>0.5361212366124446</v>
      </c>
      <c r="BK69">
        <f t="shared" si="36"/>
        <v>0.53565683162183242</v>
      </c>
      <c r="BL69">
        <f t="shared" si="36"/>
        <v>0.53519282476979413</v>
      </c>
      <c r="BM69">
        <f t="shared" si="36"/>
        <v>0.53472921619682445</v>
      </c>
      <c r="BN69">
        <f t="shared" si="36"/>
        <v>0.53426600604141095</v>
      </c>
      <c r="BO69">
        <f t="shared" si="36"/>
        <v>0.53380319444269397</v>
      </c>
      <c r="BP69">
        <f t="shared" si="36"/>
        <v>0.53334078153983566</v>
      </c>
      <c r="BQ69">
        <f t="shared" si="36"/>
        <v>0.53287876747199969</v>
      </c>
      <c r="BR69">
        <f t="shared" si="36"/>
        <v>0.53241715237839027</v>
      </c>
      <c r="BS69">
        <f t="shared" si="36"/>
        <v>0.53195593639824801</v>
      </c>
      <c r="BT69">
        <f t="shared" si="36"/>
        <v>0.53149511967084695</v>
      </c>
      <c r="BU69">
        <f t="shared" si="36"/>
        <v>0.53103470233549321</v>
      </c>
      <c r="BV69">
        <f t="shared" si="36"/>
        <v>0.53057468453153078</v>
      </c>
      <c r="BW69">
        <f t="shared" si="36"/>
        <v>0.53011506639833517</v>
      </c>
      <c r="BX69">
        <f t="shared" si="36"/>
        <v>0.52965584807531807</v>
      </c>
      <c r="BY69">
        <f t="shared" si="36"/>
        <v>0.5291970297019245</v>
      </c>
      <c r="BZ69">
        <f t="shared" si="36"/>
        <v>0.52873860676927287</v>
      </c>
      <c r="CA69">
        <f t="shared" si="36"/>
        <v>0.52828058127622168</v>
      </c>
      <c r="CB69">
        <f t="shared" si="36"/>
        <v>0.52782295259719925</v>
      </c>
      <c r="CC69">
        <f t="shared" si="36"/>
        <v>0.52736572021246442</v>
      </c>
      <c r="CD69">
        <f t="shared" si="36"/>
        <v>0.52690888387134238</v>
      </c>
      <c r="CE69">
        <f t="shared" si="36"/>
        <v>0.52645244323100204</v>
      </c>
      <c r="CF69">
        <f t="shared" si="33"/>
        <v>0.52599639794958064</v>
      </c>
      <c r="CG69">
        <f t="shared" si="33"/>
        <v>0.52554074769257175</v>
      </c>
      <c r="CH69">
        <f t="shared" si="33"/>
        <v>0.52508549212323208</v>
      </c>
      <c r="CI69">
        <f t="shared" si="33"/>
        <v>0.52463063090455397</v>
      </c>
      <c r="CJ69">
        <f t="shared" si="33"/>
        <v>0.52417616369950559</v>
      </c>
      <c r="CK69">
        <f t="shared" si="33"/>
        <v>0.52372209017082649</v>
      </c>
      <c r="CL69">
        <f t="shared" si="33"/>
        <v>0.52326840998105839</v>
      </c>
      <c r="CM69">
        <f t="shared" si="33"/>
        <v>0.52281512279255293</v>
      </c>
      <c r="CN69">
        <f t="shared" si="33"/>
        <v>0.52236222826746792</v>
      </c>
      <c r="CO69">
        <f t="shared" si="33"/>
        <v>0.52190972606776631</v>
      </c>
      <c r="CP69">
        <f t="shared" si="33"/>
        <v>0.52145761585521866</v>
      </c>
      <c r="CQ69">
        <f t="shared" si="33"/>
        <v>0.52100589729139946</v>
      </c>
      <c r="CR69">
        <f t="shared" si="33"/>
        <v>0.52055457003769168</v>
      </c>
      <c r="CS69">
        <f t="shared" si="33"/>
        <v>0.5201036337552819</v>
      </c>
      <c r="CT69">
        <f t="shared" si="33"/>
        <v>0.51965308810516408</v>
      </c>
      <c r="CU69">
        <f t="shared" si="33"/>
        <v>0.51920293274813722</v>
      </c>
      <c r="CV69">
        <f t="shared" si="33"/>
        <v>0.51875316734480736</v>
      </c>
      <c r="CW69">
        <f t="shared" si="33"/>
        <v>0.51830379155558415</v>
      </c>
      <c r="CX69">
        <f t="shared" si="33"/>
        <v>0.51785480504068404</v>
      </c>
      <c r="CY69">
        <f t="shared" si="33"/>
        <v>0.51740620746597876</v>
      </c>
      <c r="CZ69">
        <f t="shared" si="33"/>
        <v>0.51695799849363577</v>
      </c>
    </row>
    <row r="70" spans="2:148" ht="14.25" customHeight="1">
      <c r="C70">
        <v>24</v>
      </c>
      <c r="D70" s="3">
        <f t="shared" si="24"/>
        <v>0.44361965549847854</v>
      </c>
      <c r="E70">
        <f t="shared" si="35"/>
        <v>0.44361965549847854</v>
      </c>
      <c r="F70">
        <f t="shared" si="35"/>
        <v>0.44361965549847854</v>
      </c>
      <c r="G70">
        <f t="shared" si="35"/>
        <v>0.44361965549847854</v>
      </c>
      <c r="H70">
        <f t="shared" si="35"/>
        <v>0.44361965549847854</v>
      </c>
      <c r="I70">
        <f t="shared" si="35"/>
        <v>0.44361965549847854</v>
      </c>
      <c r="J70">
        <f t="shared" si="35"/>
        <v>0.44361965549847854</v>
      </c>
      <c r="K70">
        <f t="shared" si="35"/>
        <v>0.44361965549847843</v>
      </c>
      <c r="L70">
        <f t="shared" si="35"/>
        <v>0.44361965549847859</v>
      </c>
      <c r="M70">
        <f t="shared" si="35"/>
        <v>0.44361965549847859</v>
      </c>
      <c r="N70">
        <f t="shared" si="35"/>
        <v>0.44361965549847859</v>
      </c>
      <c r="O70">
        <f t="shared" si="35"/>
        <v>0.44361965549847859</v>
      </c>
      <c r="P70">
        <f t="shared" si="35"/>
        <v>0.44361965549847859</v>
      </c>
      <c r="Q70">
        <f t="shared" si="35"/>
        <v>0.44361965549847859</v>
      </c>
      <c r="R70">
        <f t="shared" si="35"/>
        <v>0.44361965549847859</v>
      </c>
      <c r="S70">
        <f t="shared" si="35"/>
        <v>0.44361965549847859</v>
      </c>
      <c r="T70">
        <f t="shared" si="35"/>
        <v>0.44361965549847859</v>
      </c>
      <c r="U70">
        <f t="shared" si="37"/>
        <v>0.4436196554984787</v>
      </c>
      <c r="V70">
        <f t="shared" si="37"/>
        <v>0.4436196554984787</v>
      </c>
      <c r="W70">
        <f t="shared" si="37"/>
        <v>0.44361965549847859</v>
      </c>
      <c r="X70">
        <f t="shared" si="37"/>
        <v>0.4436196554984787</v>
      </c>
      <c r="Y70">
        <f t="shared" si="36"/>
        <v>0.4436196554984787</v>
      </c>
      <c r="Z70">
        <f t="shared" si="36"/>
        <v>0.4436196554984787</v>
      </c>
      <c r="AA70">
        <f t="shared" si="36"/>
        <v>0.4436196554984787</v>
      </c>
      <c r="AB70">
        <f t="shared" si="36"/>
        <v>0.4436196554984787</v>
      </c>
      <c r="AC70">
        <f t="shared" si="36"/>
        <v>0.44127177480977986</v>
      </c>
      <c r="AD70">
        <f t="shared" si="36"/>
        <v>0.44127177480977986</v>
      </c>
      <c r="AE70">
        <f t="shared" si="36"/>
        <v>0.44092381889171461</v>
      </c>
      <c r="AF70">
        <f t="shared" si="36"/>
        <v>0.44052336436145006</v>
      </c>
      <c r="AG70">
        <f t="shared" si="36"/>
        <v>0.44015143367018122</v>
      </c>
      <c r="AH70">
        <f t="shared" si="36"/>
        <v>0.43977644804804161</v>
      </c>
      <c r="AI70">
        <f t="shared" si="36"/>
        <v>0.4394005157863099</v>
      </c>
      <c r="AJ70">
        <f t="shared" si="36"/>
        <v>0.43902485671177766</v>
      </c>
      <c r="AK70">
        <f t="shared" si="36"/>
        <v>0.4386491170386122</v>
      </c>
      <c r="AL70">
        <f t="shared" si="36"/>
        <v>0.43827330414762389</v>
      </c>
      <c r="AM70">
        <f t="shared" si="36"/>
        <v>0.43789743494339445</v>
      </c>
      <c r="AN70">
        <f t="shared" si="36"/>
        <v>0.43752150564656156</v>
      </c>
      <c r="AO70">
        <f t="shared" si="36"/>
        <v>0.43714551612269736</v>
      </c>
      <c r="AP70">
        <f t="shared" si="36"/>
        <v>0.43676946658319543</v>
      </c>
      <c r="AQ70">
        <f t="shared" si="36"/>
        <v>0.4363933569807219</v>
      </c>
      <c r="AR70">
        <f t="shared" si="36"/>
        <v>0.43601718730174799</v>
      </c>
      <c r="AS70">
        <f t="shared" si="36"/>
        <v>0.43564095753942794</v>
      </c>
      <c r="AT70">
        <f t="shared" si="36"/>
        <v>0.43526466768381972</v>
      </c>
      <c r="AU70">
        <f t="shared" si="36"/>
        <v>0.43488831772525027</v>
      </c>
      <c r="AV70">
        <f t="shared" si="36"/>
        <v>0.4345119076541531</v>
      </c>
      <c r="AW70">
        <f t="shared" si="36"/>
        <v>0.43413543746092365</v>
      </c>
      <c r="AX70">
        <f t="shared" si="36"/>
        <v>0.43375890713595799</v>
      </c>
      <c r="AY70">
        <f t="shared" si="36"/>
        <v>0.43338231666965188</v>
      </c>
      <c r="AZ70">
        <f t="shared" si="36"/>
        <v>0.4330056660523991</v>
      </c>
      <c r="BA70">
        <f t="shared" si="36"/>
        <v>0.43262895527459194</v>
      </c>
      <c r="BB70">
        <f t="shared" si="36"/>
        <v>0.43225513915951486</v>
      </c>
      <c r="BC70">
        <f t="shared" ref="BC70:CE70" si="38">BB69*(1-$E32)</f>
        <v>0.4318806718980846</v>
      </c>
      <c r="BD70">
        <f t="shared" si="38"/>
        <v>0.4315065474864751</v>
      </c>
      <c r="BE70">
        <f t="shared" si="38"/>
        <v>0.43113281744735765</v>
      </c>
      <c r="BF70">
        <f t="shared" si="38"/>
        <v>0.43075938395941149</v>
      </c>
      <c r="BG70">
        <f t="shared" si="38"/>
        <v>0.43038626783125955</v>
      </c>
      <c r="BH70">
        <f t="shared" si="38"/>
        <v>0.4300134712385516</v>
      </c>
      <c r="BI70">
        <f t="shared" si="38"/>
        <v>0.4296409923837729</v>
      </c>
      <c r="BJ70">
        <f t="shared" si="38"/>
        <v>0.4292688316786335</v>
      </c>
      <c r="BK70">
        <f t="shared" si="38"/>
        <v>0.42889698928995568</v>
      </c>
      <c r="BL70">
        <f t="shared" si="38"/>
        <v>0.42852546529746594</v>
      </c>
      <c r="BM70">
        <f t="shared" si="38"/>
        <v>0.42815425981583533</v>
      </c>
      <c r="BN70">
        <f t="shared" si="38"/>
        <v>0.42778337295745961</v>
      </c>
      <c r="BO70">
        <f t="shared" si="38"/>
        <v>0.42741280483312877</v>
      </c>
      <c r="BP70">
        <f t="shared" si="38"/>
        <v>0.42704255555415521</v>
      </c>
      <c r="BQ70">
        <f t="shared" si="38"/>
        <v>0.42667262523186855</v>
      </c>
      <c r="BR70">
        <f t="shared" si="38"/>
        <v>0.42630301397759979</v>
      </c>
      <c r="BS70">
        <f t="shared" si="38"/>
        <v>0.42593372190271223</v>
      </c>
      <c r="BT70">
        <f t="shared" si="38"/>
        <v>0.42556474911859843</v>
      </c>
      <c r="BU70">
        <f t="shared" si="38"/>
        <v>0.4251960957366776</v>
      </c>
      <c r="BV70">
        <f t="shared" si="38"/>
        <v>0.4248277618683946</v>
      </c>
      <c r="BW70">
        <f t="shared" si="38"/>
        <v>0.42445974762522465</v>
      </c>
      <c r="BX70">
        <f t="shared" si="38"/>
        <v>0.42409205311866816</v>
      </c>
      <c r="BY70">
        <f t="shared" si="38"/>
        <v>0.42372467846025447</v>
      </c>
      <c r="BZ70">
        <f t="shared" si="38"/>
        <v>0.42335762376153963</v>
      </c>
      <c r="CA70">
        <f t="shared" si="38"/>
        <v>0.42299088541541829</v>
      </c>
      <c r="CB70">
        <f t="shared" si="38"/>
        <v>0.42262446502097739</v>
      </c>
      <c r="CC70">
        <f t="shared" si="38"/>
        <v>0.42225836207775941</v>
      </c>
      <c r="CD70">
        <f t="shared" si="38"/>
        <v>0.42189257616997156</v>
      </c>
      <c r="CE70">
        <f t="shared" si="38"/>
        <v>0.42152710709707392</v>
      </c>
      <c r="CF70">
        <f t="shared" si="33"/>
        <v>0.42116195458480166</v>
      </c>
      <c r="CG70">
        <f t="shared" si="33"/>
        <v>0.42079711835966455</v>
      </c>
      <c r="CH70">
        <f t="shared" si="33"/>
        <v>0.42043259815405742</v>
      </c>
      <c r="CI70">
        <f t="shared" si="33"/>
        <v>0.42006839369858567</v>
      </c>
      <c r="CJ70">
        <f t="shared" si="33"/>
        <v>0.41970450472364318</v>
      </c>
      <c r="CK70">
        <f t="shared" si="33"/>
        <v>0.41934093095960451</v>
      </c>
      <c r="CL70">
        <f t="shared" si="33"/>
        <v>0.41897767213666121</v>
      </c>
      <c r="CM70">
        <f t="shared" si="33"/>
        <v>0.41861472798484672</v>
      </c>
      <c r="CN70">
        <f t="shared" si="33"/>
        <v>0.41825209823404236</v>
      </c>
      <c r="CO70">
        <f t="shared" si="33"/>
        <v>0.41788978261397436</v>
      </c>
      <c r="CP70">
        <f t="shared" si="33"/>
        <v>0.41752778085421305</v>
      </c>
      <c r="CQ70">
        <f t="shared" si="33"/>
        <v>0.41716609268417493</v>
      </c>
      <c r="CR70">
        <f t="shared" si="33"/>
        <v>0.41680471783311956</v>
      </c>
      <c r="CS70">
        <f t="shared" si="33"/>
        <v>0.41644365603015338</v>
      </c>
      <c r="CT70">
        <f t="shared" si="33"/>
        <v>0.41608290700422557</v>
      </c>
      <c r="CU70">
        <f t="shared" si="33"/>
        <v>0.4157224704841313</v>
      </c>
      <c r="CV70">
        <f t="shared" si="33"/>
        <v>0.41536234619850981</v>
      </c>
      <c r="CW70">
        <f t="shared" si="33"/>
        <v>0.4150025338758459</v>
      </c>
      <c r="CX70">
        <f t="shared" si="33"/>
        <v>0.41464303324446733</v>
      </c>
      <c r="CY70">
        <f t="shared" si="33"/>
        <v>0.41428384403254725</v>
      </c>
      <c r="CZ70">
        <f t="shared" si="33"/>
        <v>0.41392496597278305</v>
      </c>
    </row>
    <row r="71" spans="2:148" ht="14.25" customHeight="1">
      <c r="AB71"/>
      <c r="AC71"/>
      <c r="AD71"/>
      <c r="AE71"/>
      <c r="AF71"/>
      <c r="AG71"/>
      <c r="AH71"/>
      <c r="AI71"/>
      <c r="AJ71"/>
      <c r="AK71"/>
      <c r="AL71"/>
      <c r="AM71"/>
    </row>
    <row r="72" spans="2:148" ht="14.25" customHeight="1">
      <c r="AB72"/>
      <c r="AC72"/>
      <c r="AD72"/>
      <c r="AE72"/>
      <c r="AF72"/>
      <c r="AG72"/>
      <c r="AH72"/>
      <c r="AI72"/>
      <c r="AJ72"/>
      <c r="AK72"/>
      <c r="AL72"/>
      <c r="AM72"/>
    </row>
    <row r="73" spans="2:148" ht="14.25" customHeight="1">
      <c r="D73" s="3">
        <f>SUM(D46:D72)</f>
        <v>489.60459002153129</v>
      </c>
      <c r="E73" s="3">
        <f>SUM(E46:E72)</f>
        <v>488.99267239090045</v>
      </c>
      <c r="F73" s="3">
        <f t="shared" ref="F73:BQ73" si="39">SUM(F46:F72)</f>
        <v>488.59492593099043</v>
      </c>
      <c r="G73" s="3">
        <f t="shared" si="39"/>
        <v>488.18604257020297</v>
      </c>
      <c r="H73" s="3">
        <f t="shared" si="39"/>
        <v>487.7681701394215</v>
      </c>
      <c r="I73" s="3">
        <f t="shared" si="39"/>
        <v>487.35259286481221</v>
      </c>
      <c r="J73" s="3">
        <f t="shared" si="39"/>
        <v>486.93694041612207</v>
      </c>
      <c r="K73" s="3">
        <f t="shared" si="39"/>
        <v>486.52110053867233</v>
      </c>
      <c r="L73" s="3">
        <f t="shared" si="39"/>
        <v>486.10521892553692</v>
      </c>
      <c r="M73" s="3">
        <f t="shared" si="39"/>
        <v>485.68927223785863</v>
      </c>
      <c r="N73" s="3">
        <f t="shared" si="39"/>
        <v>485.273257559022</v>
      </c>
      <c r="O73" s="3">
        <f t="shared" si="39"/>
        <v>484.85717667295557</v>
      </c>
      <c r="P73" s="3">
        <f t="shared" si="39"/>
        <v>484.44102936093975</v>
      </c>
      <c r="Q73" s="3">
        <f t="shared" si="39"/>
        <v>484.02481556071263</v>
      </c>
      <c r="R73" s="3">
        <f t="shared" si="39"/>
        <v>483.60853528281456</v>
      </c>
      <c r="S73" s="3">
        <f t="shared" si="39"/>
        <v>483.19218851507765</v>
      </c>
      <c r="T73" s="3">
        <f t="shared" si="39"/>
        <v>482.77577524609177</v>
      </c>
      <c r="U73" s="3">
        <f t="shared" si="39"/>
        <v>482.35929546547379</v>
      </c>
      <c r="V73" s="3">
        <f t="shared" si="39"/>
        <v>481.94274916259349</v>
      </c>
      <c r="W73" s="3">
        <f t="shared" si="39"/>
        <v>481.52613632681437</v>
      </c>
      <c r="X73" s="3">
        <f t="shared" si="39"/>
        <v>481.109456947512</v>
      </c>
      <c r="Y73" s="3">
        <f t="shared" si="39"/>
        <v>480.69271101405803</v>
      </c>
      <c r="Z73" s="3">
        <f t="shared" si="39"/>
        <v>480.27589851582167</v>
      </c>
      <c r="AA73" s="3">
        <f t="shared" si="39"/>
        <v>479.85901944217079</v>
      </c>
      <c r="AB73" s="3">
        <f t="shared" si="39"/>
        <v>479.44207378247199</v>
      </c>
      <c r="AC73" s="3">
        <f t="shared" si="39"/>
        <v>479.02506152608947</v>
      </c>
      <c r="AD73" s="3">
        <f t="shared" si="39"/>
        <v>478.61063107180325</v>
      </c>
      <c r="AE73" s="3">
        <f t="shared" si="39"/>
        <v>478.19610488583675</v>
      </c>
      <c r="AF73" s="3">
        <f t="shared" si="39"/>
        <v>477.78189529047791</v>
      </c>
      <c r="AG73" s="3">
        <f t="shared" si="39"/>
        <v>477.36807034671949</v>
      </c>
      <c r="AH73" s="3">
        <f t="shared" si="39"/>
        <v>476.95459217644378</v>
      </c>
      <c r="AI73" s="3">
        <f t="shared" si="39"/>
        <v>476.54146498764032</v>
      </c>
      <c r="AJ73" s="3">
        <f t="shared" si="39"/>
        <v>476.1286902136091</v>
      </c>
      <c r="AK73" s="3">
        <f t="shared" si="39"/>
        <v>475.71626747159553</v>
      </c>
      <c r="AL73" s="3">
        <f t="shared" si="39"/>
        <v>475.30419691599911</v>
      </c>
      <c r="AM73" s="3">
        <f t="shared" si="39"/>
        <v>474.89247869181747</v>
      </c>
      <c r="AN73" s="3">
        <f t="shared" si="39"/>
        <v>474.48111291578158</v>
      </c>
      <c r="AO73" s="3">
        <f t="shared" si="39"/>
        <v>474.07009971106959</v>
      </c>
      <c r="AP73" s="3">
        <f t="shared" si="39"/>
        <v>473.65943920114171</v>
      </c>
      <c r="AQ73" s="3">
        <f t="shared" si="39"/>
        <v>473.24913150907787</v>
      </c>
      <c r="AR73" s="3">
        <f t="shared" si="39"/>
        <v>472.83917675805884</v>
      </c>
      <c r="AS73" s="3">
        <f t="shared" si="39"/>
        <v>472.42957507130484</v>
      </c>
      <c r="AT73" s="3">
        <f t="shared" si="39"/>
        <v>472.02032657206018</v>
      </c>
      <c r="AU73" s="3">
        <f t="shared" si="39"/>
        <v>471.61143138360006</v>
      </c>
      <c r="AV73" s="3">
        <f t="shared" si="39"/>
        <v>471.20288962923092</v>
      </c>
      <c r="AW73" s="3">
        <f t="shared" si="39"/>
        <v>470.794701432289</v>
      </c>
      <c r="AX73" s="3">
        <f t="shared" si="39"/>
        <v>470.38686691614078</v>
      </c>
      <c r="AY73" s="3">
        <f t="shared" si="39"/>
        <v>469.97938620418398</v>
      </c>
      <c r="AZ73" s="3">
        <f t="shared" si="39"/>
        <v>469.57225941984552</v>
      </c>
      <c r="BA73" s="3">
        <f t="shared" si="39"/>
        <v>469.16548668658373</v>
      </c>
      <c r="BB73" s="3">
        <f t="shared" si="39"/>
        <v>468.75906812788685</v>
      </c>
      <c r="BC73" s="3">
        <f t="shared" si="39"/>
        <v>468.35300053422191</v>
      </c>
      <c r="BD73" s="3">
        <f t="shared" si="39"/>
        <v>467.94728473238865</v>
      </c>
      <c r="BE73" s="3">
        <f t="shared" si="39"/>
        <v>467.54192039568295</v>
      </c>
      <c r="BF73" s="3">
        <f t="shared" si="39"/>
        <v>467.1369071327224</v>
      </c>
      <c r="BG73" s="3">
        <f t="shared" si="39"/>
        <v>466.73224467264691</v>
      </c>
      <c r="BH73" s="3">
        <f t="shared" si="39"/>
        <v>466.32793271848152</v>
      </c>
      <c r="BI73" s="3">
        <f t="shared" si="39"/>
        <v>465.92397097034853</v>
      </c>
      <c r="BJ73" s="3">
        <f t="shared" si="39"/>
        <v>465.52035913073138</v>
      </c>
      <c r="BK73" s="3">
        <f t="shared" si="39"/>
        <v>465.11709690153765</v>
      </c>
      <c r="BL73" s="3">
        <f t="shared" si="39"/>
        <v>464.71418398442574</v>
      </c>
      <c r="BM73" s="3">
        <f t="shared" si="39"/>
        <v>464.31162008092701</v>
      </c>
      <c r="BN73" s="3">
        <f t="shared" si="39"/>
        <v>463.90940489239682</v>
      </c>
      <c r="BO73" s="3">
        <f t="shared" si="39"/>
        <v>463.50753812001682</v>
      </c>
      <c r="BP73" s="3">
        <f t="shared" si="39"/>
        <v>463.10601946479818</v>
      </c>
      <c r="BQ73" s="3">
        <f t="shared" si="39"/>
        <v>462.70484862758036</v>
      </c>
      <c r="BR73" s="3">
        <f t="shared" ref="BR73:CZ73" si="40">SUM(BR46:BR72)</f>
        <v>462.30402530903126</v>
      </c>
      <c r="BS73" s="3">
        <f t="shared" si="40"/>
        <v>461.903549209647</v>
      </c>
      <c r="BT73" s="3">
        <f t="shared" si="40"/>
        <v>461.50342002975202</v>
      </c>
      <c r="BU73" s="3">
        <f t="shared" si="40"/>
        <v>461.10363746949849</v>
      </c>
      <c r="BV73" s="3">
        <f t="shared" si="40"/>
        <v>460.70420122886776</v>
      </c>
      <c r="BW73" s="3">
        <f t="shared" si="40"/>
        <v>460.30511100766813</v>
      </c>
      <c r="BX73" s="3">
        <f t="shared" si="40"/>
        <v>459.90636650553665</v>
      </c>
      <c r="BY73" s="3">
        <f t="shared" si="40"/>
        <v>459.5079674219383</v>
      </c>
      <c r="BZ73" s="3">
        <f t="shared" si="40"/>
        <v>459.10991345616537</v>
      </c>
      <c r="CA73" s="3">
        <f t="shared" si="40"/>
        <v>458.71220430733865</v>
      </c>
      <c r="CB73" s="3">
        <f t="shared" si="40"/>
        <v>458.31483967860106</v>
      </c>
      <c r="CC73" s="3">
        <f t="shared" si="40"/>
        <v>457.91781927119911</v>
      </c>
      <c r="CD73" s="3">
        <f t="shared" si="40"/>
        <v>457.52114278690163</v>
      </c>
      <c r="CE73" s="3">
        <f t="shared" si="40"/>
        <v>457.12480992790466</v>
      </c>
      <c r="CF73" s="3">
        <f t="shared" si="40"/>
        <v>456.72882039657185</v>
      </c>
      <c r="CG73" s="3">
        <f t="shared" si="40"/>
        <v>456.33317389552616</v>
      </c>
      <c r="CH73" s="3">
        <f t="shared" si="40"/>
        <v>455.9378701276479</v>
      </c>
      <c r="CI73" s="3">
        <f t="shared" si="40"/>
        <v>455.54290879606651</v>
      </c>
      <c r="CJ73" s="3">
        <f t="shared" si="40"/>
        <v>455.1482896041648</v>
      </c>
      <c r="CK73" s="3">
        <f t="shared" si="40"/>
        <v>454.75401225557789</v>
      </c>
      <c r="CL73" s="3">
        <f t="shared" si="40"/>
        <v>454.36007645419318</v>
      </c>
      <c r="CM73" s="3">
        <f t="shared" si="40"/>
        <v>453.96648190415129</v>
      </c>
      <c r="CN73" s="3">
        <f t="shared" si="40"/>
        <v>453.57322830984629</v>
      </c>
      <c r="CO73" s="3">
        <f t="shared" si="40"/>
        <v>453.18031537592486</v>
      </c>
      <c r="CP73" s="3">
        <f t="shared" si="40"/>
        <v>452.78774280728766</v>
      </c>
      <c r="CQ73" s="3">
        <f t="shared" si="40"/>
        <v>452.39551030908916</v>
      </c>
      <c r="CR73" s="3">
        <f t="shared" si="40"/>
        <v>452.00361758673762</v>
      </c>
      <c r="CS73" s="3">
        <f t="shared" si="40"/>
        <v>451.61206434589576</v>
      </c>
      <c r="CT73" s="3">
        <f t="shared" si="40"/>
        <v>451.22085029248018</v>
      </c>
      <c r="CU73" s="3">
        <f t="shared" si="40"/>
        <v>450.82997513266264</v>
      </c>
      <c r="CV73" s="3">
        <f t="shared" si="40"/>
        <v>450.43943857286928</v>
      </c>
      <c r="CW73" s="3">
        <f t="shared" si="40"/>
        <v>450.04924031978169</v>
      </c>
      <c r="CX73" s="3">
        <f t="shared" si="40"/>
        <v>449.65938008033629</v>
      </c>
      <c r="CY73" s="3">
        <f t="shared" si="40"/>
        <v>449.26985756172564</v>
      </c>
      <c r="CZ73" s="3">
        <f t="shared" si="40"/>
        <v>448.88067247139702</v>
      </c>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row>
    <row r="74" spans="2:148">
      <c r="AB74"/>
      <c r="AC74"/>
      <c r="AD74"/>
      <c r="AE74"/>
      <c r="AF74"/>
      <c r="AG74"/>
      <c r="AH74"/>
      <c r="AI74"/>
      <c r="AJ74"/>
      <c r="AK74"/>
      <c r="AL74"/>
      <c r="AM74"/>
    </row>
    <row r="75" spans="2:148">
      <c r="B75" t="s">
        <v>57</v>
      </c>
      <c r="AB75"/>
      <c r="AC75"/>
      <c r="AD75"/>
      <c r="AE75"/>
      <c r="AF75"/>
      <c r="AG75"/>
      <c r="AH75"/>
      <c r="AI75"/>
      <c r="AJ75"/>
      <c r="AK75"/>
      <c r="AL75"/>
      <c r="AM75"/>
    </row>
    <row r="76" spans="2:148">
      <c r="C76">
        <v>1</v>
      </c>
      <c r="E76">
        <f>E47*$I10</f>
        <v>0</v>
      </c>
      <c r="F76">
        <f t="shared" ref="F76:BQ79" si="41">F47*$I10</f>
        <v>0</v>
      </c>
      <c r="G76">
        <f t="shared" si="41"/>
        <v>0</v>
      </c>
      <c r="H76">
        <f t="shared" si="41"/>
        <v>0</v>
      </c>
      <c r="I76">
        <f t="shared" si="41"/>
        <v>0</v>
      </c>
      <c r="J76">
        <f t="shared" si="41"/>
        <v>0</v>
      </c>
      <c r="K76">
        <f t="shared" si="41"/>
        <v>0</v>
      </c>
      <c r="L76">
        <f t="shared" si="41"/>
        <v>0</v>
      </c>
      <c r="M76">
        <f t="shared" si="41"/>
        <v>0</v>
      </c>
      <c r="N76">
        <f t="shared" si="41"/>
        <v>0</v>
      </c>
      <c r="O76">
        <f t="shared" si="41"/>
        <v>0</v>
      </c>
      <c r="P76">
        <f t="shared" si="41"/>
        <v>0</v>
      </c>
      <c r="Q76">
        <f t="shared" si="41"/>
        <v>0</v>
      </c>
      <c r="R76">
        <f t="shared" si="41"/>
        <v>0</v>
      </c>
      <c r="S76">
        <f t="shared" si="41"/>
        <v>0</v>
      </c>
      <c r="T76">
        <f t="shared" si="41"/>
        <v>0</v>
      </c>
      <c r="U76">
        <f t="shared" si="41"/>
        <v>0</v>
      </c>
      <c r="V76">
        <f t="shared" si="41"/>
        <v>0</v>
      </c>
      <c r="W76">
        <f t="shared" si="41"/>
        <v>0</v>
      </c>
      <c r="X76">
        <f t="shared" si="41"/>
        <v>0</v>
      </c>
      <c r="Y76">
        <f t="shared" si="41"/>
        <v>0</v>
      </c>
      <c r="Z76">
        <f t="shared" si="41"/>
        <v>0</v>
      </c>
      <c r="AA76">
        <f t="shared" si="41"/>
        <v>0</v>
      </c>
      <c r="AB76">
        <f t="shared" si="41"/>
        <v>0</v>
      </c>
      <c r="AC76">
        <f t="shared" si="41"/>
        <v>0</v>
      </c>
      <c r="AD76">
        <f t="shared" si="41"/>
        <v>0</v>
      </c>
      <c r="AE76">
        <f t="shared" si="41"/>
        <v>0</v>
      </c>
      <c r="AF76">
        <f t="shared" si="41"/>
        <v>0</v>
      </c>
      <c r="AG76">
        <f t="shared" si="41"/>
        <v>0</v>
      </c>
      <c r="AH76">
        <f t="shared" si="41"/>
        <v>0</v>
      </c>
      <c r="AI76">
        <f t="shared" si="41"/>
        <v>0</v>
      </c>
      <c r="AJ76">
        <f t="shared" si="41"/>
        <v>0</v>
      </c>
      <c r="AK76">
        <f t="shared" si="41"/>
        <v>0</v>
      </c>
      <c r="AL76">
        <f t="shared" si="41"/>
        <v>0</v>
      </c>
      <c r="AM76">
        <f t="shared" si="41"/>
        <v>0</v>
      </c>
      <c r="AN76">
        <f t="shared" si="41"/>
        <v>0</v>
      </c>
      <c r="AO76">
        <f t="shared" si="41"/>
        <v>0</v>
      </c>
      <c r="AP76">
        <f t="shared" si="41"/>
        <v>0</v>
      </c>
      <c r="AQ76">
        <f t="shared" si="41"/>
        <v>0</v>
      </c>
      <c r="AR76">
        <f t="shared" si="41"/>
        <v>0</v>
      </c>
      <c r="AS76">
        <f t="shared" si="41"/>
        <v>0</v>
      </c>
      <c r="AT76">
        <f t="shared" si="41"/>
        <v>0</v>
      </c>
      <c r="AU76">
        <f t="shared" si="41"/>
        <v>0</v>
      </c>
      <c r="AV76">
        <f t="shared" si="41"/>
        <v>0</v>
      </c>
      <c r="AW76">
        <f t="shared" si="41"/>
        <v>0</v>
      </c>
      <c r="AX76">
        <f t="shared" si="41"/>
        <v>0</v>
      </c>
      <c r="AY76">
        <f t="shared" si="41"/>
        <v>0</v>
      </c>
      <c r="AZ76">
        <f t="shared" si="41"/>
        <v>0</v>
      </c>
      <c r="BA76">
        <f t="shared" si="41"/>
        <v>0</v>
      </c>
      <c r="BB76">
        <f t="shared" si="41"/>
        <v>0</v>
      </c>
      <c r="BC76">
        <f t="shared" si="41"/>
        <v>0</v>
      </c>
      <c r="BD76">
        <f t="shared" si="41"/>
        <v>0</v>
      </c>
      <c r="BE76">
        <f t="shared" si="41"/>
        <v>0</v>
      </c>
      <c r="BF76">
        <f t="shared" si="41"/>
        <v>0</v>
      </c>
      <c r="BG76">
        <f t="shared" si="41"/>
        <v>0</v>
      </c>
      <c r="BH76">
        <f t="shared" si="41"/>
        <v>0</v>
      </c>
      <c r="BI76">
        <f t="shared" si="41"/>
        <v>0</v>
      </c>
      <c r="BJ76">
        <f t="shared" si="41"/>
        <v>0</v>
      </c>
      <c r="BK76">
        <f t="shared" si="41"/>
        <v>0</v>
      </c>
      <c r="BL76">
        <f t="shared" si="41"/>
        <v>0</v>
      </c>
      <c r="BM76">
        <f t="shared" si="41"/>
        <v>0</v>
      </c>
      <c r="BN76">
        <f t="shared" si="41"/>
        <v>0</v>
      </c>
      <c r="BO76">
        <f t="shared" si="41"/>
        <v>0</v>
      </c>
      <c r="BP76">
        <f t="shared" si="41"/>
        <v>0</v>
      </c>
      <c r="BQ76">
        <f t="shared" si="41"/>
        <v>0</v>
      </c>
      <c r="BR76">
        <f t="shared" ref="BR76:CZ84" si="42">BR47*$I10</f>
        <v>0</v>
      </c>
      <c r="BS76">
        <f t="shared" si="42"/>
        <v>0</v>
      </c>
      <c r="BT76">
        <f t="shared" si="42"/>
        <v>0</v>
      </c>
      <c r="BU76">
        <f t="shared" si="42"/>
        <v>0</v>
      </c>
      <c r="BV76">
        <f t="shared" si="42"/>
        <v>0</v>
      </c>
      <c r="BW76">
        <f t="shared" si="42"/>
        <v>0</v>
      </c>
      <c r="BX76">
        <f t="shared" si="42"/>
        <v>0</v>
      </c>
      <c r="BY76">
        <f t="shared" si="42"/>
        <v>0</v>
      </c>
      <c r="BZ76">
        <f t="shared" si="42"/>
        <v>0</v>
      </c>
      <c r="CA76">
        <f t="shared" si="42"/>
        <v>0</v>
      </c>
      <c r="CB76">
        <f t="shared" si="42"/>
        <v>0</v>
      </c>
      <c r="CC76">
        <f t="shared" si="42"/>
        <v>0</v>
      </c>
      <c r="CD76">
        <f t="shared" si="42"/>
        <v>0</v>
      </c>
      <c r="CE76">
        <f t="shared" si="42"/>
        <v>0</v>
      </c>
      <c r="CF76">
        <f t="shared" si="42"/>
        <v>0</v>
      </c>
      <c r="CG76">
        <f t="shared" si="42"/>
        <v>0</v>
      </c>
      <c r="CH76">
        <f t="shared" si="42"/>
        <v>0</v>
      </c>
      <c r="CI76">
        <f t="shared" si="42"/>
        <v>0</v>
      </c>
      <c r="CJ76">
        <f t="shared" si="42"/>
        <v>0</v>
      </c>
      <c r="CK76">
        <f t="shared" si="42"/>
        <v>0</v>
      </c>
      <c r="CL76">
        <f t="shared" si="42"/>
        <v>0</v>
      </c>
      <c r="CM76">
        <f t="shared" si="42"/>
        <v>0</v>
      </c>
      <c r="CN76">
        <f t="shared" si="42"/>
        <v>0</v>
      </c>
      <c r="CO76">
        <f t="shared" si="42"/>
        <v>0</v>
      </c>
      <c r="CP76">
        <f t="shared" si="42"/>
        <v>0</v>
      </c>
      <c r="CQ76">
        <f t="shared" si="42"/>
        <v>0</v>
      </c>
      <c r="CR76">
        <f t="shared" si="42"/>
        <v>0</v>
      </c>
      <c r="CS76">
        <f t="shared" si="42"/>
        <v>0</v>
      </c>
      <c r="CT76">
        <f t="shared" si="42"/>
        <v>0</v>
      </c>
      <c r="CU76">
        <f t="shared" si="42"/>
        <v>0</v>
      </c>
      <c r="CV76">
        <f t="shared" si="42"/>
        <v>0</v>
      </c>
      <c r="CW76">
        <f t="shared" si="42"/>
        <v>0</v>
      </c>
      <c r="CX76">
        <f t="shared" si="42"/>
        <v>0</v>
      </c>
      <c r="CY76">
        <f t="shared" si="42"/>
        <v>0</v>
      </c>
      <c r="CZ76">
        <f t="shared" si="42"/>
        <v>0</v>
      </c>
    </row>
    <row r="77" spans="2:148">
      <c r="C77">
        <v>2</v>
      </c>
      <c r="E77">
        <f t="shared" ref="E77:T92" si="43">E48*$I11</f>
        <v>34.269354340221376</v>
      </c>
      <c r="F77">
        <f t="shared" si="41"/>
        <v>34.269354340221376</v>
      </c>
      <c r="G77">
        <f t="shared" si="41"/>
        <v>34.087981954502403</v>
      </c>
      <c r="H77">
        <f t="shared" si="41"/>
        <v>34.087981954502403</v>
      </c>
      <c r="I77">
        <f t="shared" si="41"/>
        <v>34.061102566938857</v>
      </c>
      <c r="J77">
        <f t="shared" si="41"/>
        <v>34.030167692830624</v>
      </c>
      <c r="K77">
        <f t="shared" si="41"/>
        <v>34.001436268307124</v>
      </c>
      <c r="L77">
        <f t="shared" si="41"/>
        <v>33.972468852192186</v>
      </c>
      <c r="M77">
        <f t="shared" si="41"/>
        <v>33.943428308732216</v>
      </c>
      <c r="N77">
        <f t="shared" si="41"/>
        <v>33.914408868820786</v>
      </c>
      <c r="O77">
        <f t="shared" si="41"/>
        <v>33.885383202712902</v>
      </c>
      <c r="P77">
        <f t="shared" si="41"/>
        <v>33.856351880571808</v>
      </c>
      <c r="Q77">
        <f t="shared" si="41"/>
        <v>33.827316208266339</v>
      </c>
      <c r="R77">
        <f t="shared" si="41"/>
        <v>33.798275893843048</v>
      </c>
      <c r="S77">
        <f t="shared" si="41"/>
        <v>33.769230926917416</v>
      </c>
      <c r="T77">
        <f t="shared" si="41"/>
        <v>33.740181323819478</v>
      </c>
      <c r="U77">
        <f t="shared" si="41"/>
        <v>33.711127080892744</v>
      </c>
      <c r="V77">
        <f t="shared" si="41"/>
        <v>33.682068197092114</v>
      </c>
      <c r="W77">
        <f t="shared" si="41"/>
        <v>33.653004671888766</v>
      </c>
      <c r="X77">
        <f t="shared" si="41"/>
        <v>33.62393650451466</v>
      </c>
      <c r="Y77">
        <f t="shared" si="41"/>
        <v>33.594863694222603</v>
      </c>
      <c r="Z77">
        <f t="shared" si="41"/>
        <v>33.565786240273525</v>
      </c>
      <c r="AA77">
        <f t="shared" si="41"/>
        <v>33.53670414192554</v>
      </c>
      <c r="AB77">
        <f t="shared" si="41"/>
        <v>33.507617398436693</v>
      </c>
      <c r="AC77">
        <f t="shared" si="41"/>
        <v>33.478526009065114</v>
      </c>
      <c r="AD77">
        <f t="shared" si="41"/>
        <v>33.44942997306871</v>
      </c>
      <c r="AE77">
        <f t="shared" si="41"/>
        <v>33.420329289705279</v>
      </c>
      <c r="AF77">
        <f t="shared" si="41"/>
        <v>33.391452217314821</v>
      </c>
      <c r="AG77">
        <f t="shared" si="41"/>
        <v>33.362524844256157</v>
      </c>
      <c r="AH77">
        <f t="shared" si="41"/>
        <v>33.333623956142063</v>
      </c>
      <c r="AI77">
        <f t="shared" si="41"/>
        <v>33.304753533068251</v>
      </c>
      <c r="AJ77">
        <f t="shared" si="41"/>
        <v>33.275906018395908</v>
      </c>
      <c r="AK77">
        <f t="shared" si="41"/>
        <v>33.247083019578767</v>
      </c>
      <c r="AL77">
        <f t="shared" si="41"/>
        <v>33.2182847046845</v>
      </c>
      <c r="AM77">
        <f t="shared" si="41"/>
        <v>33.189510934856131</v>
      </c>
      <c r="AN77">
        <f t="shared" si="41"/>
        <v>33.160761741898042</v>
      </c>
      <c r="AO77">
        <f t="shared" si="41"/>
        <v>33.132037138697122</v>
      </c>
      <c r="AP77">
        <f t="shared" si="41"/>
        <v>33.103337131412253</v>
      </c>
      <c r="AQ77">
        <f t="shared" si="41"/>
        <v>33.074661728901646</v>
      </c>
      <c r="AR77">
        <f t="shared" si="41"/>
        <v>33.046010939847847</v>
      </c>
      <c r="AS77">
        <f t="shared" si="41"/>
        <v>33.017384772809287</v>
      </c>
      <c r="AT77">
        <f t="shared" si="41"/>
        <v>32.988783236384798</v>
      </c>
      <c r="AU77">
        <f t="shared" si="41"/>
        <v>32.96020633917454</v>
      </c>
      <c r="AV77">
        <f t="shared" si="41"/>
        <v>32.931654089778732</v>
      </c>
      <c r="AW77">
        <f t="shared" si="41"/>
        <v>32.903126496800162</v>
      </c>
      <c r="AX77">
        <f t="shared" si="41"/>
        <v>32.874623568843816</v>
      </c>
      <c r="AY77">
        <f t="shared" si="41"/>
        <v>32.84614531451674</v>
      </c>
      <c r="AZ77">
        <f t="shared" si="41"/>
        <v>32.817691742428046</v>
      </c>
      <c r="BA77">
        <f t="shared" si="41"/>
        <v>32.78926286118908</v>
      </c>
      <c r="BB77">
        <f t="shared" si="41"/>
        <v>32.760858679413182</v>
      </c>
      <c r="BC77">
        <f t="shared" si="41"/>
        <v>32.732479205715954</v>
      </c>
      <c r="BD77">
        <f t="shared" si="41"/>
        <v>32.704124448715007</v>
      </c>
      <c r="BE77">
        <f t="shared" si="41"/>
        <v>32.675794129763617</v>
      </c>
      <c r="BF77">
        <f t="shared" si="41"/>
        <v>32.647488372390292</v>
      </c>
      <c r="BG77">
        <f t="shared" si="41"/>
        <v>32.619207137934978</v>
      </c>
      <c r="BH77">
        <f t="shared" si="41"/>
        <v>32.590950394277947</v>
      </c>
      <c r="BI77">
        <f t="shared" si="41"/>
        <v>32.562718125927596</v>
      </c>
      <c r="BJ77">
        <f t="shared" si="41"/>
        <v>32.534510311697147</v>
      </c>
      <c r="BK77">
        <f t="shared" si="41"/>
        <v>32.506326930459608</v>
      </c>
      <c r="BL77">
        <f t="shared" si="41"/>
        <v>32.478167961542688</v>
      </c>
      <c r="BM77">
        <f t="shared" si="41"/>
        <v>32.450033384135786</v>
      </c>
      <c r="BN77">
        <f t="shared" si="41"/>
        <v>32.421923177411969</v>
      </c>
      <c r="BO77">
        <f t="shared" si="41"/>
        <v>32.393837320542879</v>
      </c>
      <c r="BP77">
        <f t="shared" si="41"/>
        <v>32.365775792685945</v>
      </c>
      <c r="BQ77">
        <f t="shared" si="41"/>
        <v>32.337738572986403</v>
      </c>
      <c r="BR77">
        <f t="shared" si="42"/>
        <v>32.309725640577774</v>
      </c>
      <c r="BS77">
        <f t="shared" si="42"/>
        <v>32.281736974581548</v>
      </c>
      <c r="BT77">
        <f t="shared" si="42"/>
        <v>32.253772554107208</v>
      </c>
      <c r="BU77">
        <f t="shared" si="42"/>
        <v>32.225832358252319</v>
      </c>
      <c r="BV77">
        <f t="shared" si="42"/>
        <v>32.197916366102376</v>
      </c>
      <c r="BW77">
        <f t="shared" si="42"/>
        <v>32.170024556730958</v>
      </c>
      <c r="BX77">
        <f t="shared" si="42"/>
        <v>32.142156909199613</v>
      </c>
      <c r="BY77">
        <f t="shared" si="42"/>
        <v>32.114313402557912</v>
      </c>
      <c r="BZ77">
        <f t="shared" si="42"/>
        <v>32.086494015843385</v>
      </c>
      <c r="CA77">
        <f t="shared" si="42"/>
        <v>32.05869872808163</v>
      </c>
      <c r="CB77">
        <f t="shared" si="42"/>
        <v>32.030927518286148</v>
      </c>
      <c r="CC77">
        <f t="shared" si="42"/>
        <v>32.003180365458476</v>
      </c>
      <c r="CD77">
        <f t="shared" si="42"/>
        <v>31.975457248949652</v>
      </c>
      <c r="CE77">
        <f t="shared" si="42"/>
        <v>31.947758147881782</v>
      </c>
      <c r="CF77">
        <f t="shared" si="42"/>
        <v>31.920083041449093</v>
      </c>
      <c r="CG77">
        <f t="shared" si="42"/>
        <v>31.892431908879551</v>
      </c>
      <c r="CH77">
        <f t="shared" si="42"/>
        <v>31.864804729405968</v>
      </c>
      <c r="CI77">
        <f t="shared" si="42"/>
        <v>31.837201482280896</v>
      </c>
      <c r="CJ77">
        <f t="shared" si="42"/>
        <v>31.809622146775197</v>
      </c>
      <c r="CK77">
        <f t="shared" si="42"/>
        <v>31.782066702176834</v>
      </c>
      <c r="CL77">
        <f t="shared" si="42"/>
        <v>31.754535127791495</v>
      </c>
      <c r="CM77">
        <f t="shared" si="42"/>
        <v>31.727027402942493</v>
      </c>
      <c r="CN77">
        <f t="shared" si="42"/>
        <v>31.699543506970741</v>
      </c>
      <c r="CO77">
        <f t="shared" si="42"/>
        <v>31.672083419234841</v>
      </c>
      <c r="CP77">
        <f t="shared" si="42"/>
        <v>31.644647119111053</v>
      </c>
      <c r="CQ77">
        <f t="shared" si="42"/>
        <v>31.61723458599327</v>
      </c>
      <c r="CR77">
        <f t="shared" si="42"/>
        <v>31.589845799293187</v>
      </c>
      <c r="CS77">
        <f t="shared" si="42"/>
        <v>31.562480738440115</v>
      </c>
      <c r="CT77">
        <f t="shared" si="42"/>
        <v>31.535139382881116</v>
      </c>
      <c r="CU77">
        <f t="shared" si="42"/>
        <v>31.507821712081011</v>
      </c>
      <c r="CV77">
        <f t="shared" si="42"/>
        <v>31.480527705522345</v>
      </c>
      <c r="CW77">
        <f t="shared" si="42"/>
        <v>31.453257342705488</v>
      </c>
      <c r="CX77">
        <f t="shared" si="42"/>
        <v>31.426010603148516</v>
      </c>
      <c r="CY77">
        <f t="shared" si="42"/>
        <v>31.398787466387382</v>
      </c>
      <c r="CZ77">
        <f t="shared" si="42"/>
        <v>31.37158791197583</v>
      </c>
    </row>
    <row r="78" spans="2:148">
      <c r="C78">
        <v>3</v>
      </c>
      <c r="E78">
        <f t="shared" si="43"/>
        <v>39.439818328395127</v>
      </c>
      <c r="F78">
        <f t="shared" si="41"/>
        <v>39.439818328395127</v>
      </c>
      <c r="G78">
        <f t="shared" si="41"/>
        <v>39.439818328395127</v>
      </c>
      <c r="H78">
        <f t="shared" si="41"/>
        <v>39.231080986234353</v>
      </c>
      <c r="I78">
        <f t="shared" si="41"/>
        <v>39.231080986234353</v>
      </c>
      <c r="J78">
        <f t="shared" si="41"/>
        <v>39.200146112126127</v>
      </c>
      <c r="K78">
        <f t="shared" si="41"/>
        <v>39.164543871047179</v>
      </c>
      <c r="L78">
        <f t="shared" si="41"/>
        <v>39.131477529841185</v>
      </c>
      <c r="M78">
        <f t="shared" si="41"/>
        <v>39.098139591294874</v>
      </c>
      <c r="N78">
        <f t="shared" si="41"/>
        <v>39.064717492154976</v>
      </c>
      <c r="O78">
        <f t="shared" si="41"/>
        <v>39.03131968060778</v>
      </c>
      <c r="P78">
        <f t="shared" si="41"/>
        <v>38.9979147034731</v>
      </c>
      <c r="Q78">
        <f t="shared" si="41"/>
        <v>38.96450321693878</v>
      </c>
      <c r="R78">
        <f t="shared" si="41"/>
        <v>38.931086723899504</v>
      </c>
      <c r="S78">
        <f t="shared" si="41"/>
        <v>38.897664888352701</v>
      </c>
      <c r="T78">
        <f t="shared" si="41"/>
        <v>38.864237698347061</v>
      </c>
      <c r="U78">
        <f t="shared" si="41"/>
        <v>38.830805172676449</v>
      </c>
      <c r="V78">
        <f t="shared" si="41"/>
        <v>38.797367307132703</v>
      </c>
      <c r="W78">
        <f t="shared" si="41"/>
        <v>38.763924100513037</v>
      </c>
      <c r="X78">
        <f t="shared" si="41"/>
        <v>38.73047555220883</v>
      </c>
      <c r="Y78">
        <f t="shared" si="41"/>
        <v>38.69702166133618</v>
      </c>
      <c r="Z78">
        <f t="shared" si="41"/>
        <v>38.663562427035139</v>
      </c>
      <c r="AA78">
        <f t="shared" si="41"/>
        <v>38.630097848455151</v>
      </c>
      <c r="AB78">
        <f t="shared" si="41"/>
        <v>38.596627924742378</v>
      </c>
      <c r="AC78">
        <f t="shared" si="41"/>
        <v>38.563152655042941</v>
      </c>
      <c r="AD78">
        <f t="shared" si="41"/>
        <v>38.529672038503016</v>
      </c>
      <c r="AE78">
        <f t="shared" si="41"/>
        <v>38.496186074268557</v>
      </c>
      <c r="AF78">
        <f t="shared" si="41"/>
        <v>38.462694761485373</v>
      </c>
      <c r="AG78">
        <f t="shared" si="41"/>
        <v>38.429460797471094</v>
      </c>
      <c r="AH78">
        <f t="shared" si="41"/>
        <v>38.396168943564987</v>
      </c>
      <c r="AI78">
        <f t="shared" si="41"/>
        <v>38.362907570577534</v>
      </c>
      <c r="AJ78">
        <f t="shared" si="41"/>
        <v>38.329681259110131</v>
      </c>
      <c r="AK78">
        <f t="shared" si="41"/>
        <v>38.296481312399507</v>
      </c>
      <c r="AL78">
        <f t="shared" si="41"/>
        <v>38.263309580427496</v>
      </c>
      <c r="AM78">
        <f t="shared" si="41"/>
        <v>38.230166256619356</v>
      </c>
      <c r="AN78">
        <f t="shared" si="41"/>
        <v>38.197051181167758</v>
      </c>
      <c r="AO78">
        <f t="shared" si="41"/>
        <v>38.163964390675638</v>
      </c>
      <c r="AP78">
        <f t="shared" si="41"/>
        <v>38.130905899974238</v>
      </c>
      <c r="AQ78">
        <f t="shared" si="41"/>
        <v>38.097875716151648</v>
      </c>
      <c r="AR78">
        <f t="shared" si="41"/>
        <v>38.064873849402602</v>
      </c>
      <c r="AS78">
        <f t="shared" si="41"/>
        <v>38.031900309719632</v>
      </c>
      <c r="AT78">
        <f t="shared" si="41"/>
        <v>37.998955106952444</v>
      </c>
      <c r="AU78">
        <f t="shared" si="41"/>
        <v>37.966038250997244</v>
      </c>
      <c r="AV78">
        <f t="shared" si="41"/>
        <v>37.933149751751749</v>
      </c>
      <c r="AW78">
        <f t="shared" si="41"/>
        <v>37.900289619113771</v>
      </c>
      <c r="AX78">
        <f t="shared" si="41"/>
        <v>37.867457862984054</v>
      </c>
      <c r="AY78">
        <f t="shared" si="41"/>
        <v>37.834654493265873</v>
      </c>
      <c r="AZ78">
        <f t="shared" si="41"/>
        <v>37.801879519864883</v>
      </c>
      <c r="BA78">
        <f t="shared" si="41"/>
        <v>37.769132952689127</v>
      </c>
      <c r="BB78">
        <f t="shared" si="41"/>
        <v>37.73641480164919</v>
      </c>
      <c r="BC78">
        <f t="shared" si="41"/>
        <v>37.703725076657989</v>
      </c>
      <c r="BD78">
        <f t="shared" si="41"/>
        <v>37.671063787630992</v>
      </c>
      <c r="BE78">
        <f t="shared" si="41"/>
        <v>37.638430944486046</v>
      </c>
      <c r="BF78">
        <f t="shared" si="41"/>
        <v>37.605826226534973</v>
      </c>
      <c r="BG78">
        <f t="shared" si="41"/>
        <v>37.573249775943914</v>
      </c>
      <c r="BH78">
        <f t="shared" si="41"/>
        <v>37.540701548219914</v>
      </c>
      <c r="BI78">
        <f t="shared" si="41"/>
        <v>37.508181506397079</v>
      </c>
      <c r="BJ78">
        <f t="shared" si="41"/>
        <v>37.4756896326465</v>
      </c>
      <c r="BK78">
        <f t="shared" si="41"/>
        <v>37.443225902584793</v>
      </c>
      <c r="BL78">
        <f t="shared" si="41"/>
        <v>37.410790291897378</v>
      </c>
      <c r="BM78">
        <f t="shared" si="41"/>
        <v>37.378382776792996</v>
      </c>
      <c r="BN78">
        <f t="shared" si="41"/>
        <v>37.346003333321192</v>
      </c>
      <c r="BO78">
        <f t="shared" si="41"/>
        <v>37.313651937512724</v>
      </c>
      <c r="BP78">
        <f t="shared" si="41"/>
        <v>37.28132856539672</v>
      </c>
      <c r="BQ78">
        <f t="shared" si="41"/>
        <v>37.249033192985927</v>
      </c>
      <c r="BR78">
        <f t="shared" si="42"/>
        <v>37.216765796279091</v>
      </c>
      <c r="BS78">
        <f t="shared" si="42"/>
        <v>37.184526351261439</v>
      </c>
      <c r="BT78">
        <f t="shared" si="42"/>
        <v>37.152314833904384</v>
      </c>
      <c r="BU78">
        <f t="shared" si="42"/>
        <v>37.12013122016549</v>
      </c>
      <c r="BV78">
        <f t="shared" si="42"/>
        <v>37.087975485988636</v>
      </c>
      <c r="BW78">
        <f t="shared" si="42"/>
        <v>37.055847607303789</v>
      </c>
      <c r="BX78">
        <f t="shared" si="42"/>
        <v>37.023747560027211</v>
      </c>
      <c r="BY78">
        <f t="shared" si="42"/>
        <v>36.991675320061319</v>
      </c>
      <c r="BZ78">
        <f t="shared" si="42"/>
        <v>36.95963086329472</v>
      </c>
      <c r="CA78">
        <f t="shared" si="42"/>
        <v>36.927614165602222</v>
      </c>
      <c r="CB78">
        <f t="shared" si="42"/>
        <v>36.895625202844819</v>
      </c>
      <c r="CC78">
        <f t="shared" si="42"/>
        <v>36.863663950869679</v>
      </c>
      <c r="CD78">
        <f t="shared" si="42"/>
        <v>36.831730385510106</v>
      </c>
      <c r="CE78">
        <f t="shared" si="42"/>
        <v>36.799824483001707</v>
      </c>
      <c r="CF78">
        <f t="shared" si="42"/>
        <v>36.767946219316578</v>
      </c>
      <c r="CG78">
        <f t="shared" si="42"/>
        <v>36.736095570509839</v>
      </c>
      <c r="CH78">
        <f t="shared" si="42"/>
        <v>36.704272512675416</v>
      </c>
      <c r="CI78">
        <f t="shared" si="42"/>
        <v>36.67247702191284</v>
      </c>
      <c r="CJ78">
        <f t="shared" si="42"/>
        <v>36.640709074344329</v>
      </c>
      <c r="CK78">
        <f t="shared" si="42"/>
        <v>36.608968646113212</v>
      </c>
      <c r="CL78">
        <f t="shared" si="42"/>
        <v>36.577255713382463</v>
      </c>
      <c r="CM78">
        <f t="shared" si="42"/>
        <v>36.54557025233548</v>
      </c>
      <c r="CN78">
        <f t="shared" si="42"/>
        <v>36.51391223917593</v>
      </c>
      <c r="CO78">
        <f t="shared" si="42"/>
        <v>36.482281650127739</v>
      </c>
      <c r="CP78">
        <f t="shared" si="42"/>
        <v>36.450678461435189</v>
      </c>
      <c r="CQ78">
        <f t="shared" si="42"/>
        <v>36.419102649362898</v>
      </c>
      <c r="CR78">
        <f t="shared" si="42"/>
        <v>36.387554190195772</v>
      </c>
      <c r="CS78">
        <f t="shared" si="42"/>
        <v>36.356033060239177</v>
      </c>
      <c r="CT78">
        <f t="shared" si="42"/>
        <v>36.324539235818804</v>
      </c>
      <c r="CU78">
        <f t="shared" si="42"/>
        <v>36.293072693280727</v>
      </c>
      <c r="CV78">
        <f t="shared" si="42"/>
        <v>36.261633408991486</v>
      </c>
      <c r="CW78">
        <f t="shared" si="42"/>
        <v>36.230221359337996</v>
      </c>
      <c r="CX78">
        <f t="shared" si="42"/>
        <v>36.198836520727724</v>
      </c>
      <c r="CY78">
        <f t="shared" si="42"/>
        <v>36.167478869588471</v>
      </c>
      <c r="CZ78">
        <f t="shared" si="42"/>
        <v>36.136148382368638</v>
      </c>
    </row>
    <row r="79" spans="2:148">
      <c r="C79">
        <v>4</v>
      </c>
      <c r="E79">
        <f t="shared" si="43"/>
        <v>31.551854662716107</v>
      </c>
      <c r="F79">
        <f t="shared" si="41"/>
        <v>31.551854662716107</v>
      </c>
      <c r="G79">
        <f t="shared" si="41"/>
        <v>31.551854662716107</v>
      </c>
      <c r="H79">
        <f t="shared" si="41"/>
        <v>31.551854662716107</v>
      </c>
      <c r="I79">
        <f t="shared" si="41"/>
        <v>31.384864788987482</v>
      </c>
      <c r="J79">
        <f t="shared" si="41"/>
        <v>31.384864788987482</v>
      </c>
      <c r="K79">
        <f t="shared" si="41"/>
        <v>31.360116889700901</v>
      </c>
      <c r="L79">
        <f t="shared" si="41"/>
        <v>31.33163509683774</v>
      </c>
      <c r="M79">
        <f t="shared" si="41"/>
        <v>31.305182023872952</v>
      </c>
      <c r="N79">
        <f t="shared" si="41"/>
        <v>31.278511673035897</v>
      </c>
      <c r="O79">
        <f t="shared" si="41"/>
        <v>31.25177399372398</v>
      </c>
      <c r="P79">
        <f t="shared" si="41"/>
        <v>31.225055744486227</v>
      </c>
      <c r="Q79">
        <f t="shared" si="41"/>
        <v>31.198331762778476</v>
      </c>
      <c r="R79">
        <f t="shared" si="41"/>
        <v>31.171602573551027</v>
      </c>
      <c r="S79">
        <f t="shared" si="41"/>
        <v>31.144869379119609</v>
      </c>
      <c r="T79">
        <f t="shared" si="41"/>
        <v>31.118131910682163</v>
      </c>
      <c r="U79">
        <f t="shared" si="41"/>
        <v>31.091390158677651</v>
      </c>
      <c r="V79">
        <f t="shared" si="41"/>
        <v>31.064644138141166</v>
      </c>
      <c r="W79">
        <f t="shared" si="41"/>
        <v>31.037893845706165</v>
      </c>
      <c r="X79">
        <f t="shared" si="41"/>
        <v>31.011139280410429</v>
      </c>
      <c r="Y79">
        <f t="shared" si="41"/>
        <v>30.984380441767065</v>
      </c>
      <c r="Z79">
        <f t="shared" si="41"/>
        <v>30.957617329068942</v>
      </c>
      <c r="AA79">
        <f t="shared" si="41"/>
        <v>30.930849941628118</v>
      </c>
      <c r="AB79">
        <f t="shared" si="41"/>
        <v>30.904078278764125</v>
      </c>
      <c r="AC79">
        <f t="shared" si="41"/>
        <v>30.877302339793907</v>
      </c>
      <c r="AD79">
        <f t="shared" si="41"/>
        <v>30.850522124034352</v>
      </c>
      <c r="AE79">
        <f t="shared" si="41"/>
        <v>30.823737630802416</v>
      </c>
      <c r="AF79">
        <f t="shared" si="41"/>
        <v>30.796948859414851</v>
      </c>
      <c r="AG79">
        <f t="shared" si="41"/>
        <v>30.770155809188299</v>
      </c>
      <c r="AH79">
        <f t="shared" si="41"/>
        <v>30.743568637976875</v>
      </c>
      <c r="AI79">
        <f t="shared" si="41"/>
        <v>30.716935154851988</v>
      </c>
      <c r="AJ79">
        <f t="shared" si="41"/>
        <v>30.690326056462027</v>
      </c>
      <c r="AK79">
        <f t="shared" si="41"/>
        <v>30.663745007288103</v>
      </c>
      <c r="AL79">
        <f t="shared" si="41"/>
        <v>30.637185049919605</v>
      </c>
      <c r="AM79">
        <f t="shared" si="41"/>
        <v>30.610647664341997</v>
      </c>
      <c r="AN79">
        <f t="shared" si="41"/>
        <v>30.584133005295485</v>
      </c>
      <c r="AO79">
        <f t="shared" si="41"/>
        <v>30.55764094493421</v>
      </c>
      <c r="AP79">
        <f t="shared" si="41"/>
        <v>30.53117151254051</v>
      </c>
      <c r="AQ79">
        <f t="shared" si="41"/>
        <v>30.504724719979393</v>
      </c>
      <c r="AR79">
        <f t="shared" si="41"/>
        <v>30.47830057292132</v>
      </c>
      <c r="AS79">
        <f t="shared" si="41"/>
        <v>30.451899079522079</v>
      </c>
      <c r="AT79">
        <f t="shared" si="41"/>
        <v>30.425520247775708</v>
      </c>
      <c r="AU79">
        <f t="shared" si="41"/>
        <v>30.399164085561956</v>
      </c>
      <c r="AV79">
        <f t="shared" si="41"/>
        <v>30.372830600797798</v>
      </c>
      <c r="AW79">
        <f t="shared" si="41"/>
        <v>30.346519801401403</v>
      </c>
      <c r="AX79">
        <f t="shared" si="41"/>
        <v>30.320231695291017</v>
      </c>
      <c r="AY79">
        <f t="shared" si="41"/>
        <v>30.293966290387242</v>
      </c>
      <c r="AZ79">
        <f t="shared" si="41"/>
        <v>30.267723594612701</v>
      </c>
      <c r="BA79">
        <f t="shared" si="41"/>
        <v>30.241503615891911</v>
      </c>
      <c r="BB79">
        <f t="shared" si="41"/>
        <v>30.215306362151299</v>
      </c>
      <c r="BC79">
        <f t="shared" si="41"/>
        <v>30.189131841319352</v>
      </c>
      <c r="BD79">
        <f t="shared" si="41"/>
        <v>30.16298006132639</v>
      </c>
      <c r="BE79">
        <f t="shared" si="41"/>
        <v>30.136851030104797</v>
      </c>
      <c r="BF79">
        <f t="shared" si="41"/>
        <v>30.110744755588836</v>
      </c>
      <c r="BG79">
        <f t="shared" si="41"/>
        <v>30.084660981227977</v>
      </c>
      <c r="BH79">
        <f t="shared" si="41"/>
        <v>30.058599820755134</v>
      </c>
      <c r="BI79">
        <f t="shared" si="41"/>
        <v>30.032561238575934</v>
      </c>
      <c r="BJ79">
        <f t="shared" si="41"/>
        <v>30.006545205117668</v>
      </c>
      <c r="BK79">
        <f t="shared" si="41"/>
        <v>29.980551706117197</v>
      </c>
      <c r="BL79">
        <f t="shared" si="41"/>
        <v>29.954580722067835</v>
      </c>
      <c r="BM79">
        <f t="shared" si="41"/>
        <v>29.928632233517906</v>
      </c>
      <c r="BN79">
        <f t="shared" si="41"/>
        <v>29.9027062214344</v>
      </c>
      <c r="BO79">
        <f t="shared" si="41"/>
        <v>29.876802666656953</v>
      </c>
      <c r="BP79">
        <f t="shared" si="41"/>
        <v>29.850921550010181</v>
      </c>
      <c r="BQ79">
        <f t="shared" ref="BQ79:BX79" si="44">BQ50*$I13</f>
        <v>29.825062852317377</v>
      </c>
      <c r="BR79">
        <f t="shared" si="44"/>
        <v>29.799226554388746</v>
      </c>
      <c r="BS79">
        <f t="shared" si="44"/>
        <v>29.773412637023274</v>
      </c>
      <c r="BT79">
        <f t="shared" si="44"/>
        <v>29.747621081009154</v>
      </c>
      <c r="BU79">
        <f t="shared" si="44"/>
        <v>29.721851867123512</v>
      </c>
      <c r="BV79">
        <f t="shared" si="44"/>
        <v>29.696104976132396</v>
      </c>
      <c r="BW79">
        <f t="shared" si="44"/>
        <v>29.67038038879091</v>
      </c>
      <c r="BX79">
        <f t="shared" si="44"/>
        <v>29.644678085843037</v>
      </c>
      <c r="BY79">
        <f t="shared" si="42"/>
        <v>29.618998048021773</v>
      </c>
      <c r="BZ79">
        <f t="shared" si="42"/>
        <v>29.593340256049057</v>
      </c>
      <c r="CA79">
        <f t="shared" si="42"/>
        <v>29.567704690635779</v>
      </c>
      <c r="CB79">
        <f t="shared" si="42"/>
        <v>29.542091332481778</v>
      </c>
      <c r="CC79">
        <f t="shared" si="42"/>
        <v>29.516500162275857</v>
      </c>
      <c r="CD79">
        <f t="shared" si="42"/>
        <v>29.490931160695741</v>
      </c>
      <c r="CE79">
        <f t="shared" si="42"/>
        <v>29.465384308408087</v>
      </c>
      <c r="CF79">
        <f t="shared" si="42"/>
        <v>29.439859586401369</v>
      </c>
      <c r="CG79">
        <f t="shared" si="42"/>
        <v>29.414356975453263</v>
      </c>
      <c r="CH79">
        <f t="shared" si="42"/>
        <v>29.388876456407875</v>
      </c>
      <c r="CI79">
        <f t="shared" si="42"/>
        <v>29.363418010140336</v>
      </c>
      <c r="CJ79">
        <f t="shared" si="42"/>
        <v>29.337981617530275</v>
      </c>
      <c r="CK79">
        <f t="shared" si="42"/>
        <v>29.312567259475465</v>
      </c>
      <c r="CL79">
        <f t="shared" si="42"/>
        <v>29.287174916890574</v>
      </c>
      <c r="CM79">
        <f t="shared" si="42"/>
        <v>29.261804570705973</v>
      </c>
      <c r="CN79">
        <f t="shared" si="42"/>
        <v>29.236456201868386</v>
      </c>
      <c r="CO79">
        <f t="shared" si="42"/>
        <v>29.211129791340745</v>
      </c>
      <c r="CP79">
        <f t="shared" si="42"/>
        <v>29.18582532010219</v>
      </c>
      <c r="CQ79">
        <f t="shared" si="42"/>
        <v>29.160542769148151</v>
      </c>
      <c r="CR79">
        <f t="shared" si="42"/>
        <v>29.13528211949032</v>
      </c>
      <c r="CS79">
        <f t="shared" si="42"/>
        <v>29.11004335215662</v>
      </c>
      <c r="CT79">
        <f t="shared" si="42"/>
        <v>29.084826448191347</v>
      </c>
      <c r="CU79">
        <f t="shared" si="42"/>
        <v>29.059631388655045</v>
      </c>
      <c r="CV79">
        <f t="shared" si="42"/>
        <v>29.034458154624584</v>
      </c>
      <c r="CW79">
        <f t="shared" si="42"/>
        <v>29.009306727193184</v>
      </c>
      <c r="CX79">
        <f t="shared" si="42"/>
        <v>28.9841770874704</v>
      </c>
      <c r="CY79">
        <f t="shared" si="42"/>
        <v>28.959069216582183</v>
      </c>
      <c r="CZ79">
        <f t="shared" si="42"/>
        <v>28.933983095670779</v>
      </c>
    </row>
    <row r="80" spans="2:148">
      <c r="C80">
        <v>5</v>
      </c>
      <c r="E80">
        <f t="shared" si="43"/>
        <v>25.241483730172884</v>
      </c>
      <c r="F80">
        <f t="shared" si="43"/>
        <v>25.241483730172884</v>
      </c>
      <c r="G80">
        <f t="shared" si="43"/>
        <v>25.241483730172884</v>
      </c>
      <c r="H80">
        <f t="shared" si="43"/>
        <v>25.241483730172884</v>
      </c>
      <c r="I80">
        <f t="shared" si="43"/>
        <v>25.241483730172884</v>
      </c>
      <c r="J80">
        <f t="shared" si="43"/>
        <v>25.107891831189988</v>
      </c>
      <c r="K80">
        <f t="shared" si="43"/>
        <v>25.107891831189988</v>
      </c>
      <c r="L80">
        <f t="shared" si="43"/>
        <v>25.088093511760722</v>
      </c>
      <c r="M80">
        <f t="shared" si="43"/>
        <v>25.065308077470192</v>
      </c>
      <c r="N80">
        <f t="shared" si="43"/>
        <v>25.044145619098362</v>
      </c>
      <c r="O80">
        <f t="shared" si="43"/>
        <v>25.022809338428718</v>
      </c>
      <c r="P80">
        <f t="shared" si="43"/>
        <v>25.001419194979185</v>
      </c>
      <c r="Q80">
        <f t="shared" si="43"/>
        <v>24.980044595588986</v>
      </c>
      <c r="R80">
        <f t="shared" si="43"/>
        <v>24.958665410222785</v>
      </c>
      <c r="S80">
        <f t="shared" si="43"/>
        <v>24.937282058840822</v>
      </c>
      <c r="T80">
        <f t="shared" si="43"/>
        <v>24.915895503295687</v>
      </c>
      <c r="U80">
        <f t="shared" ref="U80:BX84" si="45">U51*$I14</f>
        <v>24.894505528545732</v>
      </c>
      <c r="V80">
        <f t="shared" si="45"/>
        <v>24.873112126942122</v>
      </c>
      <c r="W80">
        <f t="shared" si="45"/>
        <v>24.851715310512933</v>
      </c>
      <c r="X80">
        <f t="shared" si="45"/>
        <v>24.830315076564933</v>
      </c>
      <c r="Y80">
        <f t="shared" si="45"/>
        <v>24.808911424328347</v>
      </c>
      <c r="Z80">
        <f t="shared" si="45"/>
        <v>24.787504353413656</v>
      </c>
      <c r="AA80">
        <f t="shared" si="45"/>
        <v>24.766093863255154</v>
      </c>
      <c r="AB80">
        <f t="shared" si="45"/>
        <v>24.744679953302494</v>
      </c>
      <c r="AC80">
        <f t="shared" si="45"/>
        <v>24.723262623011298</v>
      </c>
      <c r="AD80">
        <f t="shared" si="45"/>
        <v>24.701841871835125</v>
      </c>
      <c r="AE80">
        <f t="shared" si="45"/>
        <v>24.68041769922748</v>
      </c>
      <c r="AF80">
        <f t="shared" si="45"/>
        <v>24.658990104641934</v>
      </c>
      <c r="AG80">
        <f t="shared" si="45"/>
        <v>24.63755908753188</v>
      </c>
      <c r="AH80">
        <f t="shared" si="45"/>
        <v>24.616124647350642</v>
      </c>
      <c r="AI80">
        <f t="shared" si="45"/>
        <v>24.5948549103815</v>
      </c>
      <c r="AJ80">
        <f t="shared" si="45"/>
        <v>24.57354812388159</v>
      </c>
      <c r="AK80">
        <f t="shared" si="45"/>
        <v>24.55226084516962</v>
      </c>
      <c r="AL80">
        <f t="shared" si="45"/>
        <v>24.530996005830481</v>
      </c>
      <c r="AM80">
        <f t="shared" si="45"/>
        <v>24.509748039935683</v>
      </c>
      <c r="AN80">
        <f t="shared" si="45"/>
        <v>24.488518131473597</v>
      </c>
      <c r="AO80">
        <f t="shared" si="45"/>
        <v>24.467306404236389</v>
      </c>
      <c r="AP80">
        <f t="shared" si="45"/>
        <v>24.446112755947368</v>
      </c>
      <c r="AQ80">
        <f t="shared" si="45"/>
        <v>24.424937210032411</v>
      </c>
      <c r="AR80">
        <f t="shared" si="45"/>
        <v>24.403779775983516</v>
      </c>
      <c r="AS80">
        <f t="shared" si="45"/>
        <v>24.382640458337058</v>
      </c>
      <c r="AT80">
        <f t="shared" si="45"/>
        <v>24.361519263617662</v>
      </c>
      <c r="AU80">
        <f t="shared" si="45"/>
        <v>24.340416198220566</v>
      </c>
      <c r="AV80">
        <f t="shared" si="45"/>
        <v>24.319331268449567</v>
      </c>
      <c r="AW80">
        <f t="shared" si="45"/>
        <v>24.298264480638238</v>
      </c>
      <c r="AX80">
        <f t="shared" si="45"/>
        <v>24.277215841121123</v>
      </c>
      <c r="AY80">
        <f t="shared" si="45"/>
        <v>24.256185356232812</v>
      </c>
      <c r="AZ80">
        <f t="shared" si="45"/>
        <v>24.235173032309795</v>
      </c>
      <c r="BA80">
        <f t="shared" si="45"/>
        <v>24.214178875690159</v>
      </c>
      <c r="BB80">
        <f t="shared" si="45"/>
        <v>24.193202892713533</v>
      </c>
      <c r="BC80">
        <f t="shared" si="45"/>
        <v>24.172245089721041</v>
      </c>
      <c r="BD80">
        <f t="shared" si="45"/>
        <v>24.151305473055483</v>
      </c>
      <c r="BE80">
        <f t="shared" si="45"/>
        <v>24.130384049061114</v>
      </c>
      <c r="BF80">
        <f t="shared" si="45"/>
        <v>24.109480824083839</v>
      </c>
      <c r="BG80">
        <f t="shared" si="45"/>
        <v>24.088595804471069</v>
      </c>
      <c r="BH80">
        <f t="shared" si="45"/>
        <v>24.067728784982382</v>
      </c>
      <c r="BI80">
        <f t="shared" si="45"/>
        <v>24.046879856604107</v>
      </c>
      <c r="BJ80">
        <f t="shared" si="45"/>
        <v>24.026048990860748</v>
      </c>
      <c r="BK80">
        <f t="shared" si="45"/>
        <v>24.005236164094136</v>
      </c>
      <c r="BL80">
        <f t="shared" si="45"/>
        <v>23.984441364893758</v>
      </c>
      <c r="BM80">
        <f t="shared" si="45"/>
        <v>23.963664577654271</v>
      </c>
      <c r="BN80">
        <f t="shared" si="45"/>
        <v>23.942905786814329</v>
      </c>
      <c r="BO80">
        <f t="shared" si="45"/>
        <v>23.922164977147521</v>
      </c>
      <c r="BP80">
        <f t="shared" si="45"/>
        <v>23.901442133325563</v>
      </c>
      <c r="BQ80">
        <f t="shared" si="45"/>
        <v>23.880737240008145</v>
      </c>
      <c r="BR80">
        <f t="shared" si="45"/>
        <v>23.860050281853905</v>
      </c>
      <c r="BS80">
        <f t="shared" si="45"/>
        <v>23.839381243510999</v>
      </c>
      <c r="BT80">
        <f t="shared" si="45"/>
        <v>23.818730109618624</v>
      </c>
      <c r="BU80">
        <f t="shared" si="45"/>
        <v>23.798096864807324</v>
      </c>
      <c r="BV80">
        <f t="shared" si="45"/>
        <v>23.777481493698811</v>
      </c>
      <c r="BW80">
        <f t="shared" si="45"/>
        <v>23.756883980905918</v>
      </c>
      <c r="BX80">
        <f t="shared" si="45"/>
        <v>23.736304311032733</v>
      </c>
      <c r="BY80">
        <f t="shared" si="42"/>
        <v>23.715742468674431</v>
      </c>
      <c r="BZ80">
        <f t="shared" si="42"/>
        <v>23.695198438417421</v>
      </c>
      <c r="CA80">
        <f t="shared" si="42"/>
        <v>23.674672204839247</v>
      </c>
      <c r="CB80">
        <f t="shared" si="42"/>
        <v>23.654163752508623</v>
      </c>
      <c r="CC80">
        <f t="shared" si="42"/>
        <v>23.63367306598542</v>
      </c>
      <c r="CD80">
        <f t="shared" si="42"/>
        <v>23.613200129820687</v>
      </c>
      <c r="CE80">
        <f t="shared" si="42"/>
        <v>23.592744928556595</v>
      </c>
      <c r="CF80">
        <f t="shared" si="42"/>
        <v>23.572307446726469</v>
      </c>
      <c r="CG80">
        <f t="shared" si="42"/>
        <v>23.551887669121097</v>
      </c>
      <c r="CH80">
        <f t="shared" si="42"/>
        <v>23.53148558036261</v>
      </c>
      <c r="CI80">
        <f t="shared" si="42"/>
        <v>23.511101165126302</v>
      </c>
      <c r="CJ80">
        <f t="shared" si="42"/>
        <v>23.490734408112267</v>
      </c>
      <c r="CK80">
        <f t="shared" si="42"/>
        <v>23.470385294024222</v>
      </c>
      <c r="CL80">
        <f t="shared" si="42"/>
        <v>23.450053807580371</v>
      </c>
      <c r="CM80">
        <f t="shared" si="42"/>
        <v>23.429739933512462</v>
      </c>
      <c r="CN80">
        <f t="shared" si="42"/>
        <v>23.409443656564783</v>
      </c>
      <c r="CO80">
        <f t="shared" si="42"/>
        <v>23.389164961494711</v>
      </c>
      <c r="CP80">
        <f t="shared" si="42"/>
        <v>23.368903833072597</v>
      </c>
      <c r="CQ80">
        <f t="shared" si="42"/>
        <v>23.348660256081754</v>
      </c>
      <c r="CR80">
        <f t="shared" si="42"/>
        <v>23.328434215318524</v>
      </c>
      <c r="CS80">
        <f t="shared" si="42"/>
        <v>23.30822569559226</v>
      </c>
      <c r="CT80">
        <f t="shared" si="42"/>
        <v>23.288034681725296</v>
      </c>
      <c r="CU80">
        <f t="shared" si="42"/>
        <v>23.267861158553078</v>
      </c>
      <c r="CV80">
        <f t="shared" si="42"/>
        <v>23.247705110924038</v>
      </c>
      <c r="CW80">
        <f t="shared" si="42"/>
        <v>23.227566523699668</v>
      </c>
      <c r="CX80">
        <f t="shared" si="42"/>
        <v>23.20744538175455</v>
      </c>
      <c r="CY80">
        <f t="shared" si="42"/>
        <v>23.187341669976323</v>
      </c>
      <c r="CZ80">
        <f t="shared" si="42"/>
        <v>23.167255373265746</v>
      </c>
    </row>
    <row r="81" spans="3:104">
      <c r="C81">
        <v>6</v>
      </c>
      <c r="E81">
        <f t="shared" si="43"/>
        <v>20.193186984138308</v>
      </c>
      <c r="F81">
        <f t="shared" si="43"/>
        <v>20.193186984138311</v>
      </c>
      <c r="G81">
        <f t="shared" si="43"/>
        <v>20.193186984138311</v>
      </c>
      <c r="H81">
        <f t="shared" si="43"/>
        <v>20.193186984138311</v>
      </c>
      <c r="I81">
        <f t="shared" si="43"/>
        <v>20.193186984138311</v>
      </c>
      <c r="J81">
        <f t="shared" si="43"/>
        <v>20.193186984138311</v>
      </c>
      <c r="K81">
        <f t="shared" si="43"/>
        <v>20.086313464951992</v>
      </c>
      <c r="L81">
        <f t="shared" si="43"/>
        <v>20.086313464951992</v>
      </c>
      <c r="M81">
        <f t="shared" si="43"/>
        <v>20.07047480940858</v>
      </c>
      <c r="N81">
        <f t="shared" si="43"/>
        <v>20.052246461976157</v>
      </c>
      <c r="O81">
        <f t="shared" si="43"/>
        <v>20.035316495278693</v>
      </c>
      <c r="P81">
        <f t="shared" si="43"/>
        <v>20.018247470742978</v>
      </c>
      <c r="Q81">
        <f t="shared" si="43"/>
        <v>20.001135355983351</v>
      </c>
      <c r="R81">
        <f t="shared" si="43"/>
        <v>19.984035676471187</v>
      </c>
      <c r="S81">
        <f t="shared" si="43"/>
        <v>19.966932328178228</v>
      </c>
      <c r="T81">
        <f t="shared" si="43"/>
        <v>19.949825647072661</v>
      </c>
      <c r="U81">
        <f t="shared" si="45"/>
        <v>19.932716402636551</v>
      </c>
      <c r="V81">
        <f t="shared" si="45"/>
        <v>19.915604422836587</v>
      </c>
      <c r="W81">
        <f t="shared" si="45"/>
        <v>19.898489701553697</v>
      </c>
      <c r="X81">
        <f t="shared" si="45"/>
        <v>19.881372248410347</v>
      </c>
      <c r="Y81">
        <f t="shared" si="45"/>
        <v>19.86425206125195</v>
      </c>
      <c r="Z81">
        <f t="shared" si="45"/>
        <v>19.847129139462677</v>
      </c>
      <c r="AA81">
        <f t="shared" si="45"/>
        <v>19.830003482730927</v>
      </c>
      <c r="AB81">
        <f t="shared" si="45"/>
        <v>19.812875090604123</v>
      </c>
      <c r="AC81">
        <f t="shared" si="45"/>
        <v>19.795743962641996</v>
      </c>
      <c r="AD81">
        <f t="shared" si="45"/>
        <v>19.77861009840904</v>
      </c>
      <c r="AE81">
        <f t="shared" si="45"/>
        <v>19.761473497468103</v>
      </c>
      <c r="AF81">
        <f t="shared" si="45"/>
        <v>19.744334159381985</v>
      </c>
      <c r="AG81">
        <f t="shared" si="45"/>
        <v>19.727192083713547</v>
      </c>
      <c r="AH81">
        <f t="shared" si="45"/>
        <v>19.710047270025505</v>
      </c>
      <c r="AI81">
        <f t="shared" si="45"/>
        <v>19.692899717880515</v>
      </c>
      <c r="AJ81">
        <f t="shared" si="45"/>
        <v>19.675883928305204</v>
      </c>
      <c r="AK81">
        <f t="shared" si="45"/>
        <v>19.658838499105276</v>
      </c>
      <c r="AL81">
        <f t="shared" si="45"/>
        <v>19.6418086761357</v>
      </c>
      <c r="AM81">
        <f t="shared" si="45"/>
        <v>19.624796804664385</v>
      </c>
      <c r="AN81">
        <f t="shared" si="45"/>
        <v>19.607798431948549</v>
      </c>
      <c r="AO81">
        <f t="shared" si="45"/>
        <v>19.59081450517888</v>
      </c>
      <c r="AP81">
        <f t="shared" si="45"/>
        <v>19.573845123389113</v>
      </c>
      <c r="AQ81">
        <f t="shared" si="45"/>
        <v>19.556890204757895</v>
      </c>
      <c r="AR81">
        <f t="shared" si="45"/>
        <v>19.539949768025931</v>
      </c>
      <c r="AS81">
        <f t="shared" si="45"/>
        <v>19.523023820786815</v>
      </c>
      <c r="AT81">
        <f t="shared" si="45"/>
        <v>19.506112366669647</v>
      </c>
      <c r="AU81">
        <f t="shared" si="45"/>
        <v>19.489215410894133</v>
      </c>
      <c r="AV81">
        <f t="shared" si="45"/>
        <v>19.472332958576452</v>
      </c>
      <c r="AW81">
        <f t="shared" si="45"/>
        <v>19.455465014759653</v>
      </c>
      <c r="AX81">
        <f t="shared" si="45"/>
        <v>19.438611584510593</v>
      </c>
      <c r="AY81">
        <f t="shared" si="45"/>
        <v>19.4217726728969</v>
      </c>
      <c r="AZ81">
        <f t="shared" si="45"/>
        <v>19.404948284986254</v>
      </c>
      <c r="BA81">
        <f t="shared" si="45"/>
        <v>19.388138425847838</v>
      </c>
      <c r="BB81">
        <f t="shared" si="45"/>
        <v>19.371343100552131</v>
      </c>
      <c r="BC81">
        <f t="shared" si="45"/>
        <v>19.354562314170828</v>
      </c>
      <c r="BD81">
        <f t="shared" si="45"/>
        <v>19.337796071776832</v>
      </c>
      <c r="BE81">
        <f t="shared" si="45"/>
        <v>19.321044378444387</v>
      </c>
      <c r="BF81">
        <f t="shared" si="45"/>
        <v>19.304307239248892</v>
      </c>
      <c r="BG81">
        <f t="shared" si="45"/>
        <v>19.287584659267072</v>
      </c>
      <c r="BH81">
        <f t="shared" si="45"/>
        <v>19.270876643576859</v>
      </c>
      <c r="BI81">
        <f t="shared" si="45"/>
        <v>19.254183027985906</v>
      </c>
      <c r="BJ81">
        <f t="shared" si="45"/>
        <v>19.237503885283289</v>
      </c>
      <c r="BK81">
        <f t="shared" si="45"/>
        <v>19.220839192688597</v>
      </c>
      <c r="BL81">
        <f t="shared" si="45"/>
        <v>19.204188931275311</v>
      </c>
      <c r="BM81">
        <f t="shared" si="45"/>
        <v>19.18755309191501</v>
      </c>
      <c r="BN81">
        <f t="shared" si="45"/>
        <v>19.170931662123415</v>
      </c>
      <c r="BO81">
        <f t="shared" si="45"/>
        <v>19.154324629451462</v>
      </c>
      <c r="BP81">
        <f t="shared" si="45"/>
        <v>19.137731981718016</v>
      </c>
      <c r="BQ81">
        <f t="shared" si="45"/>
        <v>19.121153706660451</v>
      </c>
      <c r="BR81">
        <f t="shared" si="45"/>
        <v>19.104589792006518</v>
      </c>
      <c r="BS81">
        <f t="shared" si="45"/>
        <v>19.088040225483123</v>
      </c>
      <c r="BT81">
        <f t="shared" si="45"/>
        <v>19.071504994808798</v>
      </c>
      <c r="BU81">
        <f t="shared" si="45"/>
        <v>19.054984087694901</v>
      </c>
      <c r="BV81">
        <f t="shared" si="45"/>
        <v>19.03847749184586</v>
      </c>
      <c r="BW81">
        <f t="shared" si="45"/>
        <v>19.021985194959051</v>
      </c>
      <c r="BX81">
        <f t="shared" si="45"/>
        <v>19.005507184724735</v>
      </c>
      <c r="BY81">
        <f t="shared" si="42"/>
        <v>18.989043448826187</v>
      </c>
      <c r="BZ81">
        <f t="shared" si="42"/>
        <v>18.972593974939546</v>
      </c>
      <c r="CA81">
        <f t="shared" si="42"/>
        <v>18.956158750733938</v>
      </c>
      <c r="CB81">
        <f t="shared" si="42"/>
        <v>18.939737763871399</v>
      </c>
      <c r="CC81">
        <f t="shared" si="42"/>
        <v>18.923331002006901</v>
      </c>
      <c r="CD81">
        <f t="shared" si="42"/>
        <v>18.906938452788339</v>
      </c>
      <c r="CE81">
        <f t="shared" si="42"/>
        <v>18.890560103856551</v>
      </c>
      <c r="CF81">
        <f t="shared" si="42"/>
        <v>18.874195942845276</v>
      </c>
      <c r="CG81">
        <f t="shared" si="42"/>
        <v>18.85784595738118</v>
      </c>
      <c r="CH81">
        <f t="shared" si="42"/>
        <v>18.841510135296875</v>
      </c>
      <c r="CI81">
        <f t="shared" si="42"/>
        <v>18.82518846429009</v>
      </c>
      <c r="CJ81">
        <f t="shared" si="42"/>
        <v>18.80888093210104</v>
      </c>
      <c r="CK81">
        <f t="shared" si="42"/>
        <v>18.792587526489815</v>
      </c>
      <c r="CL81">
        <f t="shared" si="42"/>
        <v>18.776308235219378</v>
      </c>
      <c r="CM81">
        <f t="shared" si="42"/>
        <v>18.760043046064297</v>
      </c>
      <c r="CN81">
        <f t="shared" si="42"/>
        <v>18.743791946809967</v>
      </c>
      <c r="CO81">
        <f t="shared" si="42"/>
        <v>18.727554925251823</v>
      </c>
      <c r="CP81">
        <f t="shared" si="42"/>
        <v>18.711331969195768</v>
      </c>
      <c r="CQ81">
        <f t="shared" si="42"/>
        <v>18.695123066458081</v>
      </c>
      <c r="CR81">
        <f t="shared" si="42"/>
        <v>18.678928204865407</v>
      </c>
      <c r="CS81">
        <f t="shared" si="42"/>
        <v>18.66274737225482</v>
      </c>
      <c r="CT81">
        <f t="shared" si="42"/>
        <v>18.646580556473808</v>
      </c>
      <c r="CU81">
        <f t="shared" si="42"/>
        <v>18.630427745380238</v>
      </c>
      <c r="CV81">
        <f t="shared" si="42"/>
        <v>18.614288926842466</v>
      </c>
      <c r="CW81">
        <f t="shared" si="42"/>
        <v>18.598164088739228</v>
      </c>
      <c r="CX81">
        <f t="shared" si="42"/>
        <v>18.582053218959736</v>
      </c>
      <c r="CY81">
        <f t="shared" si="42"/>
        <v>18.565956305403638</v>
      </c>
      <c r="CZ81">
        <f t="shared" si="42"/>
        <v>18.549873335981058</v>
      </c>
    </row>
    <row r="82" spans="3:104">
      <c r="C82">
        <v>7</v>
      </c>
      <c r="E82">
        <f t="shared" si="43"/>
        <v>16.154549587310651</v>
      </c>
      <c r="F82">
        <f t="shared" si="43"/>
        <v>16.154549587310647</v>
      </c>
      <c r="G82">
        <f t="shared" si="43"/>
        <v>16.154549587310651</v>
      </c>
      <c r="H82">
        <f t="shared" si="43"/>
        <v>16.154549587310651</v>
      </c>
      <c r="I82">
        <f t="shared" si="43"/>
        <v>16.154549587310651</v>
      </c>
      <c r="J82">
        <f t="shared" si="43"/>
        <v>16.154549587310651</v>
      </c>
      <c r="K82">
        <f t="shared" si="43"/>
        <v>16.154549587310651</v>
      </c>
      <c r="L82">
        <f t="shared" si="43"/>
        <v>16.069050771961596</v>
      </c>
      <c r="M82">
        <f t="shared" si="43"/>
        <v>16.069050771961596</v>
      </c>
      <c r="N82">
        <f t="shared" si="43"/>
        <v>16.056379847526866</v>
      </c>
      <c r="O82">
        <f t="shared" si="43"/>
        <v>16.041797169580924</v>
      </c>
      <c r="P82">
        <f t="shared" si="43"/>
        <v>16.028253196222956</v>
      </c>
      <c r="Q82">
        <f t="shared" si="43"/>
        <v>16.014597976594384</v>
      </c>
      <c r="R82">
        <f t="shared" si="43"/>
        <v>16.000908284786682</v>
      </c>
      <c r="S82">
        <f t="shared" si="43"/>
        <v>15.98722854117695</v>
      </c>
      <c r="T82">
        <f t="shared" si="43"/>
        <v>15.973545862542585</v>
      </c>
      <c r="U82">
        <f t="shared" si="45"/>
        <v>15.959860517658129</v>
      </c>
      <c r="V82">
        <f t="shared" si="45"/>
        <v>15.946173122109242</v>
      </c>
      <c r="W82">
        <f t="shared" si="45"/>
        <v>15.93248353826927</v>
      </c>
      <c r="X82">
        <f t="shared" si="45"/>
        <v>15.918791761242959</v>
      </c>
      <c r="Y82">
        <f t="shared" si="45"/>
        <v>15.905097798728278</v>
      </c>
      <c r="Z82">
        <f t="shared" si="45"/>
        <v>15.89140164900156</v>
      </c>
      <c r="AA82">
        <f t="shared" si="45"/>
        <v>15.877703311570144</v>
      </c>
      <c r="AB82">
        <f t="shared" si="45"/>
        <v>15.864002786184741</v>
      </c>
      <c r="AC82">
        <f t="shared" si="45"/>
        <v>15.850300072483302</v>
      </c>
      <c r="AD82">
        <f t="shared" si="45"/>
        <v>15.836595170113597</v>
      </c>
      <c r="AE82">
        <f t="shared" si="45"/>
        <v>15.822888078727233</v>
      </c>
      <c r="AF82">
        <f t="shared" si="45"/>
        <v>15.809178797974482</v>
      </c>
      <c r="AG82">
        <f t="shared" si="45"/>
        <v>15.795467327505589</v>
      </c>
      <c r="AH82">
        <f t="shared" si="45"/>
        <v>15.78175366697084</v>
      </c>
      <c r="AI82">
        <f t="shared" si="45"/>
        <v>15.768037816020405</v>
      </c>
      <c r="AJ82">
        <f t="shared" si="45"/>
        <v>15.754319774304413</v>
      </c>
      <c r="AK82">
        <f t="shared" si="45"/>
        <v>15.740707142644164</v>
      </c>
      <c r="AL82">
        <f t="shared" si="45"/>
        <v>15.72707079928422</v>
      </c>
      <c r="AM82">
        <f t="shared" si="45"/>
        <v>15.713446940908559</v>
      </c>
      <c r="AN82">
        <f t="shared" si="45"/>
        <v>15.699837443731511</v>
      </c>
      <c r="AO82">
        <f t="shared" si="45"/>
        <v>15.686238745558837</v>
      </c>
      <c r="AP82">
        <f t="shared" si="45"/>
        <v>15.672651604143104</v>
      </c>
      <c r="AQ82">
        <f t="shared" si="45"/>
        <v>15.65907609871129</v>
      </c>
      <c r="AR82">
        <f t="shared" si="45"/>
        <v>15.645512163806318</v>
      </c>
      <c r="AS82">
        <f t="shared" si="45"/>
        <v>15.631959814420746</v>
      </c>
      <c r="AT82">
        <f t="shared" si="45"/>
        <v>15.618419056629451</v>
      </c>
      <c r="AU82">
        <f t="shared" si="45"/>
        <v>15.604889893335717</v>
      </c>
      <c r="AV82">
        <f t="shared" si="45"/>
        <v>15.591372328715307</v>
      </c>
      <c r="AW82">
        <f t="shared" si="45"/>
        <v>15.577866366861164</v>
      </c>
      <c r="AX82">
        <f t="shared" si="45"/>
        <v>15.564372011807723</v>
      </c>
      <c r="AY82">
        <f t="shared" si="45"/>
        <v>15.550889267608477</v>
      </c>
      <c r="AZ82">
        <f t="shared" si="45"/>
        <v>15.537418138317522</v>
      </c>
      <c r="BA82">
        <f t="shared" si="45"/>
        <v>15.523958627989005</v>
      </c>
      <c r="BB82">
        <f t="shared" si="45"/>
        <v>15.510510740678271</v>
      </c>
      <c r="BC82">
        <f t="shared" si="45"/>
        <v>15.497074480441704</v>
      </c>
      <c r="BD82">
        <f t="shared" si="45"/>
        <v>15.483649851336663</v>
      </c>
      <c r="BE82">
        <f t="shared" si="45"/>
        <v>15.470236857421469</v>
      </c>
      <c r="BF82">
        <f t="shared" si="45"/>
        <v>15.45683550275551</v>
      </c>
      <c r="BG82">
        <f t="shared" si="45"/>
        <v>15.443445791399116</v>
      </c>
      <c r="BH82">
        <f t="shared" si="45"/>
        <v>15.430067727413658</v>
      </c>
      <c r="BI82">
        <f t="shared" si="45"/>
        <v>15.416701314861486</v>
      </c>
      <c r="BJ82">
        <f t="shared" si="45"/>
        <v>15.403346422388724</v>
      </c>
      <c r="BK82">
        <f t="shared" si="45"/>
        <v>15.390003108226631</v>
      </c>
      <c r="BL82">
        <f t="shared" si="45"/>
        <v>15.376671354150879</v>
      </c>
      <c r="BM82">
        <f t="shared" si="45"/>
        <v>15.363351145020248</v>
      </c>
      <c r="BN82">
        <f t="shared" si="45"/>
        <v>15.350042473532008</v>
      </c>
      <c r="BO82">
        <f t="shared" si="45"/>
        <v>15.336745329698733</v>
      </c>
      <c r="BP82">
        <f t="shared" si="45"/>
        <v>15.323459703561172</v>
      </c>
      <c r="BQ82">
        <f t="shared" si="45"/>
        <v>15.310185585374414</v>
      </c>
      <c r="BR82">
        <f t="shared" si="45"/>
        <v>15.296922965328362</v>
      </c>
      <c r="BS82">
        <f t="shared" si="45"/>
        <v>15.283671833605215</v>
      </c>
      <c r="BT82">
        <f t="shared" si="45"/>
        <v>15.270432180386498</v>
      </c>
      <c r="BU82">
        <f t="shared" si="45"/>
        <v>15.257203995847039</v>
      </c>
      <c r="BV82">
        <f t="shared" si="45"/>
        <v>15.243987270155921</v>
      </c>
      <c r="BW82">
        <f t="shared" si="45"/>
        <v>15.230781993476688</v>
      </c>
      <c r="BX82">
        <f t="shared" si="45"/>
        <v>15.217588155967238</v>
      </c>
      <c r="BY82">
        <f t="shared" si="42"/>
        <v>15.204405747779788</v>
      </c>
      <c r="BZ82">
        <f t="shared" si="42"/>
        <v>15.191234759060951</v>
      </c>
      <c r="CA82">
        <f t="shared" si="42"/>
        <v>15.178075179951636</v>
      </c>
      <c r="CB82">
        <f t="shared" si="42"/>
        <v>15.164927000587152</v>
      </c>
      <c r="CC82">
        <f t="shared" si="42"/>
        <v>15.151790211097119</v>
      </c>
      <c r="CD82">
        <f t="shared" si="42"/>
        <v>15.13866480160552</v>
      </c>
      <c r="CE82">
        <f t="shared" si="42"/>
        <v>15.12555076223067</v>
      </c>
      <c r="CF82">
        <f t="shared" si="42"/>
        <v>15.112448083085242</v>
      </c>
      <c r="CG82">
        <f t="shared" si="42"/>
        <v>15.099356754276222</v>
      </c>
      <c r="CH82">
        <f t="shared" si="42"/>
        <v>15.086276765904943</v>
      </c>
      <c r="CI82">
        <f t="shared" si="42"/>
        <v>15.073208108237502</v>
      </c>
      <c r="CJ82">
        <f t="shared" si="42"/>
        <v>15.060150771432074</v>
      </c>
      <c r="CK82">
        <f t="shared" si="42"/>
        <v>15.047104745680832</v>
      </c>
      <c r="CL82">
        <f t="shared" si="42"/>
        <v>15.034070021191853</v>
      </c>
      <c r="CM82">
        <f t="shared" si="42"/>
        <v>15.021046588175501</v>
      </c>
      <c r="CN82">
        <f t="shared" si="42"/>
        <v>15.008034436851441</v>
      </c>
      <c r="CO82">
        <f t="shared" si="42"/>
        <v>14.995033557447975</v>
      </c>
      <c r="CP82">
        <f t="shared" si="42"/>
        <v>14.982043940201461</v>
      </c>
      <c r="CQ82">
        <f t="shared" si="42"/>
        <v>14.969065575356616</v>
      </c>
      <c r="CR82">
        <f t="shared" si="42"/>
        <v>14.956098453166465</v>
      </c>
      <c r="CS82">
        <f t="shared" si="42"/>
        <v>14.943142563892325</v>
      </c>
      <c r="CT82">
        <f t="shared" si="42"/>
        <v>14.930197897803858</v>
      </c>
      <c r="CU82">
        <f t="shared" si="42"/>
        <v>14.917264445179045</v>
      </c>
      <c r="CV82">
        <f t="shared" si="42"/>
        <v>14.904342196304192</v>
      </c>
      <c r="CW82">
        <f t="shared" si="42"/>
        <v>14.891431141473973</v>
      </c>
      <c r="CX82">
        <f t="shared" si="42"/>
        <v>14.878531270991383</v>
      </c>
      <c r="CY82">
        <f t="shared" si="42"/>
        <v>14.865642575167788</v>
      </c>
      <c r="CZ82">
        <f t="shared" si="42"/>
        <v>14.852765044322913</v>
      </c>
    </row>
    <row r="83" spans="3:104">
      <c r="C83">
        <v>8</v>
      </c>
      <c r="E83">
        <f t="shared" si="43"/>
        <v>12.923639669848521</v>
      </c>
      <c r="F83">
        <f t="shared" si="43"/>
        <v>12.923639669848521</v>
      </c>
      <c r="G83">
        <f t="shared" si="43"/>
        <v>12.923639669848518</v>
      </c>
      <c r="H83">
        <f t="shared" si="43"/>
        <v>12.923639669848521</v>
      </c>
      <c r="I83">
        <f t="shared" si="43"/>
        <v>12.923639669848521</v>
      </c>
      <c r="J83">
        <f t="shared" si="43"/>
        <v>12.923639669848521</v>
      </c>
      <c r="K83">
        <f t="shared" si="43"/>
        <v>12.923639669848521</v>
      </c>
      <c r="L83">
        <f t="shared" si="43"/>
        <v>12.923639669848521</v>
      </c>
      <c r="M83">
        <f t="shared" si="43"/>
        <v>12.855240617569278</v>
      </c>
      <c r="N83">
        <f t="shared" si="43"/>
        <v>12.855240617569278</v>
      </c>
      <c r="O83">
        <f t="shared" si="43"/>
        <v>12.845103878021492</v>
      </c>
      <c r="P83">
        <f t="shared" si="43"/>
        <v>12.83343773566474</v>
      </c>
      <c r="Q83">
        <f t="shared" si="43"/>
        <v>12.822602556978364</v>
      </c>
      <c r="R83">
        <f t="shared" si="43"/>
        <v>12.811678381275508</v>
      </c>
      <c r="S83">
        <f t="shared" si="43"/>
        <v>12.800726627829347</v>
      </c>
      <c r="T83">
        <f t="shared" si="43"/>
        <v>12.78978283294156</v>
      </c>
      <c r="U83">
        <f t="shared" si="45"/>
        <v>12.778836690034067</v>
      </c>
      <c r="V83">
        <f t="shared" si="45"/>
        <v>12.767888414126503</v>
      </c>
      <c r="W83">
        <f t="shared" si="45"/>
        <v>12.756938497687393</v>
      </c>
      <c r="X83">
        <f t="shared" si="45"/>
        <v>12.745986830615417</v>
      </c>
      <c r="Y83">
        <f t="shared" si="45"/>
        <v>12.735033408994367</v>
      </c>
      <c r="Z83">
        <f t="shared" si="45"/>
        <v>12.724078238982624</v>
      </c>
      <c r="AA83">
        <f t="shared" si="45"/>
        <v>12.713121319201248</v>
      </c>
      <c r="AB83">
        <f t="shared" si="45"/>
        <v>12.702162649256115</v>
      </c>
      <c r="AC83">
        <f t="shared" si="45"/>
        <v>12.691202228947793</v>
      </c>
      <c r="AD83">
        <f t="shared" si="45"/>
        <v>12.680240057986641</v>
      </c>
      <c r="AE83">
        <f t="shared" si="45"/>
        <v>12.669276136090879</v>
      </c>
      <c r="AF83">
        <f t="shared" si="45"/>
        <v>12.658310462981786</v>
      </c>
      <c r="AG83">
        <f t="shared" si="45"/>
        <v>12.647343038379587</v>
      </c>
      <c r="AH83">
        <f t="shared" si="45"/>
        <v>12.636373862004472</v>
      </c>
      <c r="AI83">
        <f t="shared" si="45"/>
        <v>12.625402933576671</v>
      </c>
      <c r="AJ83">
        <f t="shared" si="45"/>
        <v>12.614430252816325</v>
      </c>
      <c r="AK83">
        <f t="shared" si="45"/>
        <v>12.60345581944353</v>
      </c>
      <c r="AL83">
        <f t="shared" si="45"/>
        <v>12.592565714115331</v>
      </c>
      <c r="AM83">
        <f t="shared" si="45"/>
        <v>12.581656639427377</v>
      </c>
      <c r="AN83">
        <f t="shared" si="45"/>
        <v>12.570757552726848</v>
      </c>
      <c r="AO83">
        <f t="shared" si="45"/>
        <v>12.559869954985208</v>
      </c>
      <c r="AP83">
        <f t="shared" si="45"/>
        <v>12.548990996447071</v>
      </c>
      <c r="AQ83">
        <f t="shared" si="45"/>
        <v>12.538121283314485</v>
      </c>
      <c r="AR83">
        <f t="shared" si="45"/>
        <v>12.527260878969033</v>
      </c>
      <c r="AS83">
        <f t="shared" si="45"/>
        <v>12.516409731045055</v>
      </c>
      <c r="AT83">
        <f t="shared" si="45"/>
        <v>12.505567851536597</v>
      </c>
      <c r="AU83">
        <f t="shared" si="45"/>
        <v>12.494735245303561</v>
      </c>
      <c r="AV83">
        <f t="shared" si="45"/>
        <v>12.483911914668573</v>
      </c>
      <c r="AW83">
        <f t="shared" si="45"/>
        <v>12.473097862972246</v>
      </c>
      <c r="AX83">
        <f t="shared" si="45"/>
        <v>12.462293093488931</v>
      </c>
      <c r="AY83">
        <f t="shared" si="45"/>
        <v>12.45149760944618</v>
      </c>
      <c r="AZ83">
        <f t="shared" si="45"/>
        <v>12.440711414086781</v>
      </c>
      <c r="BA83">
        <f t="shared" si="45"/>
        <v>12.429934510654018</v>
      </c>
      <c r="BB83">
        <f t="shared" si="45"/>
        <v>12.419166902391204</v>
      </c>
      <c r="BC83">
        <f t="shared" si="45"/>
        <v>12.408408592542617</v>
      </c>
      <c r="BD83">
        <f t="shared" si="45"/>
        <v>12.397659584353363</v>
      </c>
      <c r="BE83">
        <f t="shared" si="45"/>
        <v>12.38691988106933</v>
      </c>
      <c r="BF83">
        <f t="shared" si="45"/>
        <v>12.376189485937175</v>
      </c>
      <c r="BG83">
        <f t="shared" si="45"/>
        <v>12.365468402204408</v>
      </c>
      <c r="BH83">
        <f t="shared" si="45"/>
        <v>12.354756633119294</v>
      </c>
      <c r="BI83">
        <f t="shared" si="45"/>
        <v>12.344054181930927</v>
      </c>
      <c r="BJ83">
        <f t="shared" si="45"/>
        <v>12.333361051889188</v>
      </c>
      <c r="BK83">
        <f t="shared" si="45"/>
        <v>12.322677137910979</v>
      </c>
      <c r="BL83">
        <f t="shared" si="45"/>
        <v>12.312002486581305</v>
      </c>
      <c r="BM83">
        <f t="shared" si="45"/>
        <v>12.301337083320703</v>
      </c>
      <c r="BN83">
        <f t="shared" si="45"/>
        <v>12.290680916016198</v>
      </c>
      <c r="BO83">
        <f t="shared" si="45"/>
        <v>12.280033978825607</v>
      </c>
      <c r="BP83">
        <f t="shared" si="45"/>
        <v>12.269396263758987</v>
      </c>
      <c r="BQ83">
        <f t="shared" si="45"/>
        <v>12.258767762848938</v>
      </c>
      <c r="BR83">
        <f t="shared" si="45"/>
        <v>12.248148468299531</v>
      </c>
      <c r="BS83">
        <f t="shared" si="45"/>
        <v>12.237538372262691</v>
      </c>
      <c r="BT83">
        <f t="shared" si="45"/>
        <v>12.226937466884172</v>
      </c>
      <c r="BU83">
        <f t="shared" si="45"/>
        <v>12.2163457443092</v>
      </c>
      <c r="BV83">
        <f t="shared" si="45"/>
        <v>12.205763196677632</v>
      </c>
      <c r="BW83">
        <f t="shared" si="45"/>
        <v>12.195189816124739</v>
      </c>
      <c r="BX83">
        <f t="shared" si="45"/>
        <v>12.184625594781352</v>
      </c>
      <c r="BY83">
        <f t="shared" si="42"/>
        <v>12.174070524773791</v>
      </c>
      <c r="BZ83">
        <f t="shared" si="42"/>
        <v>12.163524598223832</v>
      </c>
      <c r="CA83">
        <f t="shared" si="42"/>
        <v>12.152987807248762</v>
      </c>
      <c r="CB83">
        <f t="shared" si="42"/>
        <v>12.142460143961308</v>
      </c>
      <c r="CC83">
        <f t="shared" si="42"/>
        <v>12.131941600469721</v>
      </c>
      <c r="CD83">
        <f t="shared" si="42"/>
        <v>12.121432168877696</v>
      </c>
      <c r="CE83">
        <f t="shared" si="42"/>
        <v>12.110931841284415</v>
      </c>
      <c r="CF83">
        <f t="shared" si="42"/>
        <v>12.100440609784537</v>
      </c>
      <c r="CG83">
        <f t="shared" si="42"/>
        <v>12.089958466468195</v>
      </c>
      <c r="CH83">
        <f t="shared" si="42"/>
        <v>12.079485403420978</v>
      </c>
      <c r="CI83">
        <f t="shared" si="42"/>
        <v>12.069021412723954</v>
      </c>
      <c r="CJ83">
        <f t="shared" si="42"/>
        <v>12.058566486590001</v>
      </c>
      <c r="CK83">
        <f t="shared" si="42"/>
        <v>12.048120617145658</v>
      </c>
      <c r="CL83">
        <f t="shared" si="42"/>
        <v>12.037683796544666</v>
      </c>
      <c r="CM83">
        <f t="shared" si="42"/>
        <v>12.027256016953483</v>
      </c>
      <c r="CN83">
        <f t="shared" si="42"/>
        <v>12.016837270540401</v>
      </c>
      <c r="CO83">
        <f t="shared" si="42"/>
        <v>12.006427549481153</v>
      </c>
      <c r="CP83">
        <f t="shared" si="42"/>
        <v>11.996026845958379</v>
      </c>
      <c r="CQ83">
        <f t="shared" si="42"/>
        <v>11.985635152161169</v>
      </c>
      <c r="CR83">
        <f t="shared" si="42"/>
        <v>11.975252460285294</v>
      </c>
      <c r="CS83">
        <f t="shared" si="42"/>
        <v>11.964878762533173</v>
      </c>
      <c r="CT83">
        <f t="shared" si="42"/>
        <v>11.954514051113861</v>
      </c>
      <c r="CU83">
        <f t="shared" si="42"/>
        <v>11.944158318243087</v>
      </c>
      <c r="CV83">
        <f t="shared" si="42"/>
        <v>11.933811556143237</v>
      </c>
      <c r="CW83">
        <f t="shared" si="42"/>
        <v>11.923473757043356</v>
      </c>
      <c r="CX83">
        <f t="shared" si="42"/>
        <v>11.913144913179178</v>
      </c>
      <c r="CY83">
        <f t="shared" si="42"/>
        <v>11.902825016793107</v>
      </c>
      <c r="CZ83">
        <f t="shared" si="42"/>
        <v>11.892514060134232</v>
      </c>
    </row>
    <row r="84" spans="3:104">
      <c r="C84">
        <v>9</v>
      </c>
      <c r="E84">
        <f t="shared" si="43"/>
        <v>10.338911735878813</v>
      </c>
      <c r="F84">
        <f t="shared" si="43"/>
        <v>10.338911735878817</v>
      </c>
      <c r="G84">
        <f t="shared" si="43"/>
        <v>10.338911735878817</v>
      </c>
      <c r="H84">
        <f t="shared" si="43"/>
        <v>10.338911735878813</v>
      </c>
      <c r="I84">
        <f t="shared" si="43"/>
        <v>10.338911735878817</v>
      </c>
      <c r="J84">
        <f t="shared" si="43"/>
        <v>10.338911735878817</v>
      </c>
      <c r="K84">
        <f t="shared" si="43"/>
        <v>10.338911735878817</v>
      </c>
      <c r="L84">
        <f t="shared" si="43"/>
        <v>10.338911735878817</v>
      </c>
      <c r="M84">
        <f t="shared" si="43"/>
        <v>10.338911735878817</v>
      </c>
      <c r="N84">
        <f t="shared" si="43"/>
        <v>10.284192494055423</v>
      </c>
      <c r="O84">
        <f t="shared" si="43"/>
        <v>10.284192494055423</v>
      </c>
      <c r="P84">
        <f t="shared" si="43"/>
        <v>10.276083102417195</v>
      </c>
      <c r="Q84">
        <f t="shared" si="43"/>
        <v>10.266750188531793</v>
      </c>
      <c r="R84">
        <f t="shared" si="43"/>
        <v>10.258082045582693</v>
      </c>
      <c r="S84">
        <f t="shared" si="43"/>
        <v>10.249342705020407</v>
      </c>
      <c r="T84">
        <f t="shared" si="43"/>
        <v>10.240581302263479</v>
      </c>
      <c r="U84">
        <f t="shared" si="45"/>
        <v>10.231826266353249</v>
      </c>
      <c r="V84">
        <f t="shared" si="45"/>
        <v>10.223069352027256</v>
      </c>
      <c r="W84">
        <f t="shared" si="45"/>
        <v>10.214310731301204</v>
      </c>
      <c r="X84">
        <f t="shared" si="45"/>
        <v>10.205550798149917</v>
      </c>
      <c r="Y84">
        <f t="shared" si="45"/>
        <v>10.196789464492333</v>
      </c>
      <c r="Z84">
        <f t="shared" si="45"/>
        <v>10.188026727195494</v>
      </c>
      <c r="AA84">
        <f t="shared" si="45"/>
        <v>10.179262591186099</v>
      </c>
      <c r="AB84">
        <f t="shared" si="45"/>
        <v>10.170497055361</v>
      </c>
      <c r="AC84">
        <f t="shared" si="45"/>
        <v>10.161730119404893</v>
      </c>
      <c r="AD84">
        <f t="shared" si="45"/>
        <v>10.152961783158235</v>
      </c>
      <c r="AE84">
        <f t="shared" si="45"/>
        <v>10.144192046389314</v>
      </c>
      <c r="AF84">
        <f t="shared" si="45"/>
        <v>10.135420908872703</v>
      </c>
      <c r="AG84">
        <f t="shared" si="45"/>
        <v>10.12664837038543</v>
      </c>
      <c r="AH84">
        <f t="shared" si="45"/>
        <v>10.117874430703671</v>
      </c>
      <c r="AI84">
        <f t="shared" si="45"/>
        <v>10.109099089603578</v>
      </c>
      <c r="AJ84">
        <f t="shared" si="45"/>
        <v>10.100322346861338</v>
      </c>
      <c r="AK84">
        <f t="shared" si="45"/>
        <v>10.091544202253059</v>
      </c>
      <c r="AL84">
        <f t="shared" si="45"/>
        <v>10.082764655554826</v>
      </c>
      <c r="AM84">
        <f t="shared" si="45"/>
        <v>10.074052571292265</v>
      </c>
      <c r="AN84">
        <f t="shared" si="45"/>
        <v>10.065325311541903</v>
      </c>
      <c r="AO84">
        <f t="shared" si="45"/>
        <v>10.056606042181478</v>
      </c>
      <c r="AP84">
        <f t="shared" si="45"/>
        <v>10.047895963988168</v>
      </c>
      <c r="AQ84">
        <f t="shared" si="45"/>
        <v>10.039192797157657</v>
      </c>
      <c r="AR84">
        <f t="shared" si="45"/>
        <v>10.030497026651588</v>
      </c>
      <c r="AS84">
        <f t="shared" si="45"/>
        <v>10.021808703175227</v>
      </c>
      <c r="AT84">
        <f t="shared" si="45"/>
        <v>10.013127784836046</v>
      </c>
      <c r="AU84">
        <f t="shared" si="45"/>
        <v>10.004454281229279</v>
      </c>
      <c r="AV84">
        <f t="shared" si="45"/>
        <v>9.9957881962428505</v>
      </c>
      <c r="AW84">
        <f t="shared" si="45"/>
        <v>9.9871295317348601</v>
      </c>
      <c r="AX84">
        <f t="shared" si="45"/>
        <v>9.9784782903777973</v>
      </c>
      <c r="AY84">
        <f t="shared" si="45"/>
        <v>9.9698344747911456</v>
      </c>
      <c r="AZ84">
        <f t="shared" ref="AZ84:BX84" si="46">AZ55*$I18</f>
        <v>9.9611980875569444</v>
      </c>
      <c r="BA84">
        <f t="shared" si="46"/>
        <v>9.952569131269426</v>
      </c>
      <c r="BB84">
        <f t="shared" si="46"/>
        <v>9.9439476085232155</v>
      </c>
      <c r="BC84">
        <f t="shared" si="46"/>
        <v>9.9353335219129644</v>
      </c>
      <c r="BD84">
        <f t="shared" si="46"/>
        <v>9.9267268740340935</v>
      </c>
      <c r="BE84">
        <f t="shared" si="46"/>
        <v>9.9181276674826915</v>
      </c>
      <c r="BF84">
        <f t="shared" si="46"/>
        <v>9.9095359048554652</v>
      </c>
      <c r="BG84">
        <f t="shared" si="46"/>
        <v>9.9009515887497415</v>
      </c>
      <c r="BH84">
        <f t="shared" si="46"/>
        <v>9.8923747217635274</v>
      </c>
      <c r="BI84">
        <f t="shared" si="46"/>
        <v>9.8838053064954341</v>
      </c>
      <c r="BJ84">
        <f t="shared" si="46"/>
        <v>9.8752433455447424</v>
      </c>
      <c r="BK84">
        <f t="shared" si="46"/>
        <v>9.8666888415113529</v>
      </c>
      <c r="BL84">
        <f t="shared" si="46"/>
        <v>9.8581417103287841</v>
      </c>
      <c r="BM84">
        <f t="shared" si="46"/>
        <v>9.8496019892650448</v>
      </c>
      <c r="BN84">
        <f t="shared" si="46"/>
        <v>9.8410696666565638</v>
      </c>
      <c r="BO84">
        <f t="shared" si="46"/>
        <v>9.8325447328129592</v>
      </c>
      <c r="BP84">
        <f t="shared" si="46"/>
        <v>9.8240271830604868</v>
      </c>
      <c r="BQ84">
        <f t="shared" si="46"/>
        <v>9.8155170110071897</v>
      </c>
      <c r="BR84">
        <f t="shared" si="46"/>
        <v>9.8070142102791511</v>
      </c>
      <c r="BS84">
        <f t="shared" si="46"/>
        <v>9.798518774639625</v>
      </c>
      <c r="BT84">
        <f t="shared" si="46"/>
        <v>9.7900306978101543</v>
      </c>
      <c r="BU84">
        <f t="shared" si="46"/>
        <v>9.7815499735073388</v>
      </c>
      <c r="BV84">
        <f t="shared" si="46"/>
        <v>9.7730765954473604</v>
      </c>
      <c r="BW84">
        <f t="shared" si="46"/>
        <v>9.764610557342106</v>
      </c>
      <c r="BX84">
        <f t="shared" si="46"/>
        <v>9.7561518528997908</v>
      </c>
      <c r="BY84">
        <f t="shared" si="42"/>
        <v>9.7477004758250825</v>
      </c>
      <c r="BZ84">
        <f t="shared" si="42"/>
        <v>9.7392564198190339</v>
      </c>
      <c r="CA84">
        <f t="shared" si="42"/>
        <v>9.7308196785790653</v>
      </c>
      <c r="CB84">
        <f t="shared" si="42"/>
        <v>9.7223902457990103</v>
      </c>
      <c r="CC84">
        <f t="shared" si="42"/>
        <v>9.7139681151690471</v>
      </c>
      <c r="CD84">
        <f t="shared" si="42"/>
        <v>9.7055532803757778</v>
      </c>
      <c r="CE84">
        <f t="shared" si="42"/>
        <v>9.6971457351021577</v>
      </c>
      <c r="CF84">
        <f t="shared" si="42"/>
        <v>9.6887454730275344</v>
      </c>
      <c r="CG84">
        <f t="shared" si="42"/>
        <v>9.6803524878276299</v>
      </c>
      <c r="CH84">
        <f t="shared" si="42"/>
        <v>9.6719667731745549</v>
      </c>
      <c r="CI84">
        <f t="shared" ref="CI84:CZ84" si="47">CI55*$I18</f>
        <v>9.6635883227367838</v>
      </c>
      <c r="CJ84">
        <f t="shared" si="47"/>
        <v>9.6552171301791638</v>
      </c>
      <c r="CK84">
        <f t="shared" si="47"/>
        <v>9.6468531892720026</v>
      </c>
      <c r="CL84">
        <f t="shared" si="47"/>
        <v>9.6384964937165272</v>
      </c>
      <c r="CM84">
        <f t="shared" si="47"/>
        <v>9.6301470372357336</v>
      </c>
      <c r="CN84">
        <f t="shared" si="47"/>
        <v>9.6218048135627878</v>
      </c>
      <c r="CO84">
        <f t="shared" si="47"/>
        <v>9.6134698164323229</v>
      </c>
      <c r="CP84">
        <f t="shared" si="47"/>
        <v>9.6051420395849227</v>
      </c>
      <c r="CQ84">
        <f t="shared" si="47"/>
        <v>9.5968214767667046</v>
      </c>
      <c r="CR84">
        <f t="shared" si="47"/>
        <v>9.5885081217289372</v>
      </c>
      <c r="CS84">
        <f t="shared" si="47"/>
        <v>9.580201968228236</v>
      </c>
      <c r="CT84">
        <f t="shared" si="47"/>
        <v>9.5719030100265385</v>
      </c>
      <c r="CU84">
        <f t="shared" si="47"/>
        <v>9.5636112408910883</v>
      </c>
      <c r="CV84">
        <f t="shared" si="47"/>
        <v>9.5553266545944702</v>
      </c>
      <c r="CW84">
        <f t="shared" si="47"/>
        <v>9.5470492449145894</v>
      </c>
      <c r="CX84">
        <f t="shared" si="47"/>
        <v>9.5387790056346837</v>
      </c>
      <c r="CY84">
        <f t="shared" si="47"/>
        <v>9.5305159305433431</v>
      </c>
      <c r="CZ84">
        <f t="shared" si="47"/>
        <v>9.5222600134344866</v>
      </c>
    </row>
    <row r="85" spans="3:104">
      <c r="C85">
        <v>10</v>
      </c>
      <c r="E85">
        <f t="shared" si="43"/>
        <v>8.2711293887030521</v>
      </c>
      <c r="F85">
        <f t="shared" si="43"/>
        <v>8.2711293887030521</v>
      </c>
      <c r="G85">
        <f t="shared" si="43"/>
        <v>8.2711293887030539</v>
      </c>
      <c r="H85">
        <f t="shared" si="43"/>
        <v>8.2711293887030539</v>
      </c>
      <c r="I85">
        <f t="shared" si="43"/>
        <v>8.2711293887030521</v>
      </c>
      <c r="J85">
        <f t="shared" si="43"/>
        <v>8.2711293887030539</v>
      </c>
      <c r="K85">
        <f t="shared" si="43"/>
        <v>8.2711293887030539</v>
      </c>
      <c r="L85">
        <f t="shared" si="43"/>
        <v>8.2711293887030539</v>
      </c>
      <c r="M85">
        <f t="shared" si="43"/>
        <v>8.2711293887030539</v>
      </c>
      <c r="N85">
        <f t="shared" si="43"/>
        <v>8.2711293887030539</v>
      </c>
      <c r="O85">
        <f t="shared" si="43"/>
        <v>8.2273539952443393</v>
      </c>
      <c r="P85">
        <f t="shared" si="43"/>
        <v>8.2273539952443393</v>
      </c>
      <c r="Q85">
        <f t="shared" si="43"/>
        <v>8.220866481933756</v>
      </c>
      <c r="R85">
        <f t="shared" si="43"/>
        <v>8.2134001508254357</v>
      </c>
      <c r="S85">
        <f t="shared" si="43"/>
        <v>8.2064656364661541</v>
      </c>
      <c r="T85">
        <f t="shared" si="43"/>
        <v>8.1994741640163262</v>
      </c>
      <c r="U85">
        <f t="shared" ref="U85:CF88" si="48">U56*$I19</f>
        <v>8.1924650418107827</v>
      </c>
      <c r="V85">
        <f t="shared" si="48"/>
        <v>8.1854610130826</v>
      </c>
      <c r="W85">
        <f t="shared" si="48"/>
        <v>8.1784554816218051</v>
      </c>
      <c r="X85">
        <f t="shared" si="48"/>
        <v>8.1714485850409631</v>
      </c>
      <c r="Y85">
        <f t="shared" si="48"/>
        <v>8.1644406385199346</v>
      </c>
      <c r="Z85">
        <f t="shared" si="48"/>
        <v>8.1574315715938663</v>
      </c>
      <c r="AA85">
        <f t="shared" si="48"/>
        <v>8.1504213817563969</v>
      </c>
      <c r="AB85">
        <f t="shared" si="48"/>
        <v>8.1434100729488783</v>
      </c>
      <c r="AC85">
        <f t="shared" si="48"/>
        <v>8.1363976442888006</v>
      </c>
      <c r="AD85">
        <f t="shared" si="48"/>
        <v>8.1293840955239141</v>
      </c>
      <c r="AE85">
        <f t="shared" si="48"/>
        <v>8.1223694265265891</v>
      </c>
      <c r="AF85">
        <f t="shared" si="48"/>
        <v>8.1153536371114523</v>
      </c>
      <c r="AG85">
        <f t="shared" si="48"/>
        <v>8.1083367270981626</v>
      </c>
      <c r="AH85">
        <f t="shared" si="48"/>
        <v>8.1013186963083452</v>
      </c>
      <c r="AI85">
        <f t="shared" si="48"/>
        <v>8.0942995445629364</v>
      </c>
      <c r="AJ85">
        <f t="shared" si="48"/>
        <v>8.0872792716828634</v>
      </c>
      <c r="AK85">
        <f t="shared" si="48"/>
        <v>8.080257877489073</v>
      </c>
      <c r="AL85">
        <f t="shared" si="48"/>
        <v>8.0732353618024479</v>
      </c>
      <c r="AM85">
        <f t="shared" si="48"/>
        <v>8.0662117244438623</v>
      </c>
      <c r="AN85">
        <f t="shared" si="48"/>
        <v>8.0592420570338117</v>
      </c>
      <c r="AO85">
        <f t="shared" si="48"/>
        <v>8.0522602492335213</v>
      </c>
      <c r="AP85">
        <f t="shared" si="48"/>
        <v>8.0452848337451837</v>
      </c>
      <c r="AQ85">
        <f t="shared" si="48"/>
        <v>8.0383167711905337</v>
      </c>
      <c r="AR85">
        <f t="shared" si="48"/>
        <v>8.0313542377261271</v>
      </c>
      <c r="AS85">
        <f t="shared" si="48"/>
        <v>8.0243976213212704</v>
      </c>
      <c r="AT85">
        <f t="shared" si="48"/>
        <v>8.0174469625401805</v>
      </c>
      <c r="AU85">
        <f t="shared" si="48"/>
        <v>8.0105022278688374</v>
      </c>
      <c r="AV85">
        <f t="shared" si="48"/>
        <v>8.0035634249834242</v>
      </c>
      <c r="AW85">
        <f t="shared" si="48"/>
        <v>7.9966305569942806</v>
      </c>
      <c r="AX85">
        <f t="shared" si="48"/>
        <v>7.9897036253878877</v>
      </c>
      <c r="AY85">
        <f t="shared" si="48"/>
        <v>7.9827826323022393</v>
      </c>
      <c r="AZ85">
        <f t="shared" si="48"/>
        <v>7.9758675798329177</v>
      </c>
      <c r="BA85">
        <f t="shared" si="48"/>
        <v>7.9689584700455569</v>
      </c>
      <c r="BB85">
        <f t="shared" si="48"/>
        <v>7.9620553050155412</v>
      </c>
      <c r="BC85">
        <f t="shared" si="48"/>
        <v>7.9551580868185727</v>
      </c>
      <c r="BD85">
        <f t="shared" si="48"/>
        <v>7.9482668175303726</v>
      </c>
      <c r="BE85">
        <f t="shared" si="48"/>
        <v>7.9413814992272753</v>
      </c>
      <c r="BF85">
        <f t="shared" si="48"/>
        <v>7.934502133986153</v>
      </c>
      <c r="BG85">
        <f t="shared" si="48"/>
        <v>7.9276287238843723</v>
      </c>
      <c r="BH85">
        <f t="shared" si="48"/>
        <v>7.9207612709997948</v>
      </c>
      <c r="BI85">
        <f t="shared" si="48"/>
        <v>7.9138997774108226</v>
      </c>
      <c r="BJ85">
        <f t="shared" si="48"/>
        <v>7.9070442451963476</v>
      </c>
      <c r="BK85">
        <f t="shared" si="48"/>
        <v>7.9001946764357935</v>
      </c>
      <c r="BL85">
        <f t="shared" si="48"/>
        <v>7.8933510732090824</v>
      </c>
      <c r="BM85">
        <f t="shared" si="48"/>
        <v>7.886513368263028</v>
      </c>
      <c r="BN85">
        <f t="shared" si="48"/>
        <v>7.8796815914120364</v>
      </c>
      <c r="BO85">
        <f t="shared" si="48"/>
        <v>7.8728557333252507</v>
      </c>
      <c r="BP85">
        <f t="shared" si="48"/>
        <v>7.866035786250368</v>
      </c>
      <c r="BQ85">
        <f t="shared" si="48"/>
        <v>7.85922174644839</v>
      </c>
      <c r="BR85">
        <f t="shared" si="48"/>
        <v>7.8524136088057519</v>
      </c>
      <c r="BS85">
        <f t="shared" si="48"/>
        <v>7.8456113682233211</v>
      </c>
      <c r="BT85">
        <f t="shared" si="48"/>
        <v>7.838815019711701</v>
      </c>
      <c r="BU85">
        <f t="shared" si="48"/>
        <v>7.8320245582481238</v>
      </c>
      <c r="BV85">
        <f t="shared" si="48"/>
        <v>7.8252399788058717</v>
      </c>
      <c r="BW85">
        <f t="shared" si="48"/>
        <v>7.8184612763578887</v>
      </c>
      <c r="BX85">
        <f t="shared" si="48"/>
        <v>7.8116884458736848</v>
      </c>
      <c r="BY85">
        <f t="shared" si="48"/>
        <v>7.8049214823198332</v>
      </c>
      <c r="BZ85">
        <f t="shared" si="48"/>
        <v>7.7981603806600663</v>
      </c>
      <c r="CA85">
        <f t="shared" si="48"/>
        <v>7.7914051358552259</v>
      </c>
      <c r="CB85">
        <f t="shared" si="48"/>
        <v>7.7846557428632517</v>
      </c>
      <c r="CC85">
        <f t="shared" si="48"/>
        <v>7.7779121966392077</v>
      </c>
      <c r="CD85">
        <f t="shared" si="48"/>
        <v>7.7711744921352377</v>
      </c>
      <c r="CE85">
        <f t="shared" si="48"/>
        <v>7.7644426243006235</v>
      </c>
      <c r="CF85">
        <f t="shared" si="48"/>
        <v>7.7577165880817276</v>
      </c>
      <c r="CG85">
        <f t="shared" ref="CG85:CZ87" si="49">CG56*$I19</f>
        <v>7.7509963784220268</v>
      </c>
      <c r="CH85">
        <f t="shared" si="49"/>
        <v>7.7442819902621034</v>
      </c>
      <c r="CI85">
        <f t="shared" si="49"/>
        <v>7.7375734185396441</v>
      </c>
      <c r="CJ85">
        <f t="shared" si="49"/>
        <v>7.7308706581894269</v>
      </c>
      <c r="CK85">
        <f t="shared" si="49"/>
        <v>7.7241737041433307</v>
      </c>
      <c r="CL85">
        <f t="shared" si="49"/>
        <v>7.7174825514176026</v>
      </c>
      <c r="CM85">
        <f t="shared" si="49"/>
        <v>7.7107971949732219</v>
      </c>
      <c r="CN85">
        <f t="shared" si="49"/>
        <v>7.7041176297885867</v>
      </c>
      <c r="CO85">
        <f t="shared" si="49"/>
        <v>7.6974438508502292</v>
      </c>
      <c r="CP85">
        <f t="shared" si="49"/>
        <v>7.6907758531458583</v>
      </c>
      <c r="CQ85">
        <f t="shared" si="49"/>
        <v>7.6841136316679384</v>
      </c>
      <c r="CR85">
        <f t="shared" si="49"/>
        <v>7.6774571814133639</v>
      </c>
      <c r="CS85">
        <f t="shared" si="49"/>
        <v>7.6708064973831496</v>
      </c>
      <c r="CT85">
        <f t="shared" si="49"/>
        <v>7.6641615745825895</v>
      </c>
      <c r="CU85">
        <f t="shared" si="49"/>
        <v>7.6575224080212312</v>
      </c>
      <c r="CV85">
        <f t="shared" si="49"/>
        <v>7.650888992712872</v>
      </c>
      <c r="CW85">
        <f t="shared" si="49"/>
        <v>7.6442613236755754</v>
      </c>
      <c r="CX85">
        <f t="shared" si="49"/>
        <v>7.6376393959316715</v>
      </c>
      <c r="CY85">
        <f t="shared" si="49"/>
        <v>7.6310232045077475</v>
      </c>
      <c r="CZ85">
        <f t="shared" si="49"/>
        <v>7.6244127444346743</v>
      </c>
    </row>
    <row r="86" spans="3:104">
      <c r="C86">
        <v>11</v>
      </c>
      <c r="E86">
        <f t="shared" si="43"/>
        <v>6.6169035109624419</v>
      </c>
      <c r="F86">
        <f t="shared" si="43"/>
        <v>6.6169035109624419</v>
      </c>
      <c r="G86">
        <f t="shared" si="43"/>
        <v>6.6169035109624419</v>
      </c>
      <c r="H86">
        <f t="shared" si="43"/>
        <v>6.6169035109624437</v>
      </c>
      <c r="I86">
        <f t="shared" si="43"/>
        <v>6.6169035109624437</v>
      </c>
      <c r="J86">
        <f t="shared" si="43"/>
        <v>6.6169035109624419</v>
      </c>
      <c r="K86">
        <f t="shared" si="43"/>
        <v>6.6169035109624437</v>
      </c>
      <c r="L86">
        <f t="shared" si="43"/>
        <v>6.6169035109624437</v>
      </c>
      <c r="M86">
        <f t="shared" si="43"/>
        <v>6.6169035109624437</v>
      </c>
      <c r="N86">
        <f t="shared" si="43"/>
        <v>6.6169035109624437</v>
      </c>
      <c r="O86">
        <f t="shared" si="43"/>
        <v>6.6169035109624437</v>
      </c>
      <c r="P86">
        <f t="shared" si="43"/>
        <v>6.5818831961954718</v>
      </c>
      <c r="Q86">
        <f t="shared" si="43"/>
        <v>6.5818831961954718</v>
      </c>
      <c r="R86">
        <f t="shared" si="43"/>
        <v>6.5766931855470059</v>
      </c>
      <c r="S86">
        <f t="shared" si="43"/>
        <v>6.5707201206603481</v>
      </c>
      <c r="T86">
        <f t="shared" si="43"/>
        <v>6.5651725091729229</v>
      </c>
      <c r="U86">
        <f t="shared" si="48"/>
        <v>6.5595793312130608</v>
      </c>
      <c r="V86">
        <f t="shared" si="48"/>
        <v>6.553972033448626</v>
      </c>
      <c r="W86">
        <f t="shared" si="48"/>
        <v>6.54836881046608</v>
      </c>
      <c r="X86">
        <f t="shared" si="48"/>
        <v>6.5427643852974446</v>
      </c>
      <c r="Y86">
        <f t="shared" si="48"/>
        <v>6.5371588680327708</v>
      </c>
      <c r="Z86">
        <f t="shared" si="48"/>
        <v>6.5315525108159482</v>
      </c>
      <c r="AA86">
        <f t="shared" si="48"/>
        <v>6.5259452572750938</v>
      </c>
      <c r="AB86">
        <f t="shared" si="48"/>
        <v>6.5203371054051171</v>
      </c>
      <c r="AC86">
        <f t="shared" si="48"/>
        <v>6.5147280583591032</v>
      </c>
      <c r="AD86">
        <f t="shared" si="48"/>
        <v>6.5091181154310416</v>
      </c>
      <c r="AE86">
        <f t="shared" si="48"/>
        <v>6.503507276419132</v>
      </c>
      <c r="AF86">
        <f t="shared" si="48"/>
        <v>6.4978955412212711</v>
      </c>
      <c r="AG86">
        <f t="shared" si="48"/>
        <v>6.4922829096891626</v>
      </c>
      <c r="AH86">
        <f t="shared" si="48"/>
        <v>6.4866693816785297</v>
      </c>
      <c r="AI86">
        <f t="shared" si="48"/>
        <v>6.481054957046676</v>
      </c>
      <c r="AJ86">
        <f t="shared" si="48"/>
        <v>6.475439635650349</v>
      </c>
      <c r="AK86">
        <f t="shared" si="48"/>
        <v>6.4698234173462907</v>
      </c>
      <c r="AL86">
        <f t="shared" si="48"/>
        <v>6.4642063019912577</v>
      </c>
      <c r="AM86">
        <f t="shared" si="48"/>
        <v>6.4585882894419591</v>
      </c>
      <c r="AN86">
        <f t="shared" si="48"/>
        <v>6.45296937955509</v>
      </c>
      <c r="AO86">
        <f t="shared" si="48"/>
        <v>6.4473936456270495</v>
      </c>
      <c r="AP86">
        <f t="shared" si="48"/>
        <v>6.4418081993868173</v>
      </c>
      <c r="AQ86">
        <f t="shared" si="48"/>
        <v>6.4362278669961475</v>
      </c>
      <c r="AR86">
        <f t="shared" si="48"/>
        <v>6.4306534169524276</v>
      </c>
      <c r="AS86">
        <f t="shared" si="48"/>
        <v>6.4250833901809026</v>
      </c>
      <c r="AT86">
        <f t="shared" si="48"/>
        <v>6.4195180970570176</v>
      </c>
      <c r="AU86">
        <f t="shared" si="48"/>
        <v>6.4139575700321458</v>
      </c>
      <c r="AV86">
        <f t="shared" si="48"/>
        <v>6.4084017822950692</v>
      </c>
      <c r="AW86">
        <f t="shared" si="48"/>
        <v>6.4028507399867394</v>
      </c>
      <c r="AX86">
        <f t="shared" si="48"/>
        <v>6.3973044455954247</v>
      </c>
      <c r="AY86">
        <f t="shared" si="48"/>
        <v>6.3917629003103098</v>
      </c>
      <c r="AZ86">
        <f t="shared" si="48"/>
        <v>6.3862261058417911</v>
      </c>
      <c r="BA86">
        <f t="shared" si="48"/>
        <v>6.3806940638663336</v>
      </c>
      <c r="BB86">
        <f t="shared" si="48"/>
        <v>6.3751667760364459</v>
      </c>
      <c r="BC86">
        <f t="shared" si="48"/>
        <v>6.3696442440124335</v>
      </c>
      <c r="BD86">
        <f t="shared" si="48"/>
        <v>6.3641264694548587</v>
      </c>
      <c r="BE86">
        <f t="shared" si="48"/>
        <v>6.3586134540242982</v>
      </c>
      <c r="BF86">
        <f t="shared" si="48"/>
        <v>6.3531051993818206</v>
      </c>
      <c r="BG86">
        <f t="shared" si="48"/>
        <v>6.3476017071889226</v>
      </c>
      <c r="BH86">
        <f t="shared" si="48"/>
        <v>6.3421029791074988</v>
      </c>
      <c r="BI86">
        <f t="shared" si="48"/>
        <v>6.3366090167998363</v>
      </c>
      <c r="BJ86">
        <f t="shared" si="48"/>
        <v>6.3311198219286586</v>
      </c>
      <c r="BK86">
        <f t="shared" si="48"/>
        <v>6.3256353961570788</v>
      </c>
      <c r="BL86">
        <f t="shared" si="48"/>
        <v>6.3201557411486355</v>
      </c>
      <c r="BM86">
        <f t="shared" si="48"/>
        <v>6.3146808585672662</v>
      </c>
      <c r="BN86">
        <f t="shared" si="48"/>
        <v>6.3092106946104227</v>
      </c>
      <c r="BO86">
        <f t="shared" si="48"/>
        <v>6.3037452731296293</v>
      </c>
      <c r="BP86">
        <f t="shared" si="48"/>
        <v>6.2982845866602002</v>
      </c>
      <c r="BQ86">
        <f t="shared" si="48"/>
        <v>6.2928286290002946</v>
      </c>
      <c r="BR86">
        <f t="shared" si="48"/>
        <v>6.2873773971587124</v>
      </c>
      <c r="BS86">
        <f t="shared" si="48"/>
        <v>6.2819308870446022</v>
      </c>
      <c r="BT86">
        <f t="shared" si="48"/>
        <v>6.2764890945786576</v>
      </c>
      <c r="BU86">
        <f t="shared" si="48"/>
        <v>6.271052015769361</v>
      </c>
      <c r="BV86">
        <f t="shared" si="48"/>
        <v>6.2656196465984992</v>
      </c>
      <c r="BW86">
        <f t="shared" si="48"/>
        <v>6.2601919830446979</v>
      </c>
      <c r="BX86">
        <f t="shared" si="48"/>
        <v>6.2547690210863109</v>
      </c>
      <c r="BY86">
        <f t="shared" si="48"/>
        <v>6.2493507566989486</v>
      </c>
      <c r="BZ86">
        <f t="shared" si="48"/>
        <v>6.2439371858558674</v>
      </c>
      <c r="CA86">
        <f t="shared" si="48"/>
        <v>6.2385283045280531</v>
      </c>
      <c r="CB86">
        <f t="shared" si="48"/>
        <v>6.2331241086841818</v>
      </c>
      <c r="CC86">
        <f t="shared" si="48"/>
        <v>6.2277245942906019</v>
      </c>
      <c r="CD86">
        <f t="shared" si="48"/>
        <v>6.2223297573113658</v>
      </c>
      <c r="CE86">
        <f t="shared" si="48"/>
        <v>6.2169395937081902</v>
      </c>
      <c r="CF86">
        <f t="shared" si="48"/>
        <v>6.211554099440499</v>
      </c>
      <c r="CG86">
        <f t="shared" si="49"/>
        <v>6.2061732704653823</v>
      </c>
      <c r="CH86">
        <f t="shared" si="49"/>
        <v>6.2007971027376216</v>
      </c>
      <c r="CI86">
        <f t="shared" si="49"/>
        <v>6.1954255922096833</v>
      </c>
      <c r="CJ86">
        <f t="shared" si="49"/>
        <v>6.190058734831716</v>
      </c>
      <c r="CK86">
        <f t="shared" si="49"/>
        <v>6.1846965265515417</v>
      </c>
      <c r="CL86">
        <f t="shared" si="49"/>
        <v>6.1793389633146649</v>
      </c>
      <c r="CM86">
        <f t="shared" si="49"/>
        <v>6.1739860411340821</v>
      </c>
      <c r="CN86">
        <f t="shared" si="49"/>
        <v>6.1686377559785779</v>
      </c>
      <c r="CO86">
        <f t="shared" si="49"/>
        <v>6.1632941038308697</v>
      </c>
      <c r="CP86">
        <f t="shared" si="49"/>
        <v>6.1579550806801837</v>
      </c>
      <c r="CQ86">
        <f t="shared" si="49"/>
        <v>6.1526206825166865</v>
      </c>
      <c r="CR86">
        <f t="shared" si="49"/>
        <v>6.1472909053343514</v>
      </c>
      <c r="CS86">
        <f t="shared" si="49"/>
        <v>6.1419657451306913</v>
      </c>
      <c r="CT86">
        <f t="shared" si="49"/>
        <v>6.1366451979065202</v>
      </c>
      <c r="CU86">
        <f t="shared" si="49"/>
        <v>6.1313292596660718</v>
      </c>
      <c r="CV86">
        <f t="shared" si="49"/>
        <v>6.1260179264169849</v>
      </c>
      <c r="CW86">
        <f t="shared" si="49"/>
        <v>6.1207111941702976</v>
      </c>
      <c r="CX86">
        <f t="shared" si="49"/>
        <v>6.1154090589404602</v>
      </c>
      <c r="CY86">
        <f t="shared" si="49"/>
        <v>6.110111516745337</v>
      </c>
      <c r="CZ86">
        <f t="shared" si="49"/>
        <v>6.104818563606198</v>
      </c>
    </row>
    <row r="87" spans="3:104">
      <c r="C87">
        <v>12</v>
      </c>
      <c r="E87">
        <f t="shared" si="43"/>
        <v>5.2935228087699535</v>
      </c>
      <c r="F87">
        <f t="shared" si="43"/>
        <v>5.2935228087699535</v>
      </c>
      <c r="G87">
        <f t="shared" si="43"/>
        <v>5.2935228087699535</v>
      </c>
      <c r="H87">
        <f t="shared" si="43"/>
        <v>5.2935228087699535</v>
      </c>
      <c r="I87">
        <f t="shared" si="43"/>
        <v>5.2935228087699553</v>
      </c>
      <c r="J87">
        <f t="shared" si="43"/>
        <v>5.2935228087699553</v>
      </c>
      <c r="K87">
        <f t="shared" si="43"/>
        <v>5.2935228087699535</v>
      </c>
      <c r="L87">
        <f t="shared" si="43"/>
        <v>5.2935228087699553</v>
      </c>
      <c r="M87">
        <f t="shared" si="43"/>
        <v>5.2935228087699553</v>
      </c>
      <c r="N87">
        <f t="shared" si="43"/>
        <v>5.2935228087699553</v>
      </c>
      <c r="O87">
        <f t="shared" si="43"/>
        <v>5.2935228087699553</v>
      </c>
      <c r="P87">
        <f t="shared" si="43"/>
        <v>5.2935228087699553</v>
      </c>
      <c r="Q87">
        <f t="shared" si="43"/>
        <v>5.2655065569563773</v>
      </c>
      <c r="R87">
        <f t="shared" si="43"/>
        <v>5.2655065569563773</v>
      </c>
      <c r="S87">
        <f t="shared" si="43"/>
        <v>5.2613545484376045</v>
      </c>
      <c r="T87">
        <f t="shared" si="43"/>
        <v>5.2565760965282786</v>
      </c>
      <c r="U87">
        <f t="shared" si="48"/>
        <v>5.2521380073383392</v>
      </c>
      <c r="V87">
        <f t="shared" si="48"/>
        <v>5.247663464970449</v>
      </c>
      <c r="W87">
        <f t="shared" si="48"/>
        <v>5.2431776267589019</v>
      </c>
      <c r="X87">
        <f t="shared" si="48"/>
        <v>5.2386950483728638</v>
      </c>
      <c r="Y87">
        <f t="shared" si="48"/>
        <v>5.2342115082379559</v>
      </c>
      <c r="Z87">
        <f t="shared" si="48"/>
        <v>5.2297270944262166</v>
      </c>
      <c r="AA87">
        <f t="shared" si="48"/>
        <v>5.2252420086527582</v>
      </c>
      <c r="AB87">
        <f t="shared" si="48"/>
        <v>5.2207562058200754</v>
      </c>
      <c r="AC87">
        <f t="shared" si="48"/>
        <v>5.2162696843240939</v>
      </c>
      <c r="AD87">
        <f t="shared" si="48"/>
        <v>5.2117824466872831</v>
      </c>
      <c r="AE87">
        <f t="shared" si="48"/>
        <v>5.2072944923448334</v>
      </c>
      <c r="AF87">
        <f t="shared" si="48"/>
        <v>5.2028058211353061</v>
      </c>
      <c r="AG87">
        <f t="shared" si="48"/>
        <v>5.1983164329770171</v>
      </c>
      <c r="AH87">
        <f t="shared" si="48"/>
        <v>5.1938263277513297</v>
      </c>
      <c r="AI87">
        <f t="shared" si="48"/>
        <v>5.1893355053428234</v>
      </c>
      <c r="AJ87">
        <f t="shared" si="48"/>
        <v>5.1848439656373415</v>
      </c>
      <c r="AK87">
        <f t="shared" si="48"/>
        <v>5.1803517085202797</v>
      </c>
      <c r="AL87">
        <f t="shared" si="48"/>
        <v>5.1758587338770328</v>
      </c>
      <c r="AM87">
        <f t="shared" si="48"/>
        <v>5.171365041593007</v>
      </c>
      <c r="AN87">
        <f t="shared" si="48"/>
        <v>5.1668706315535671</v>
      </c>
      <c r="AO87">
        <f t="shared" si="48"/>
        <v>5.1623755036440722</v>
      </c>
      <c r="AP87">
        <f t="shared" si="48"/>
        <v>5.1579149165016398</v>
      </c>
      <c r="AQ87">
        <f t="shared" si="48"/>
        <v>5.1534465595094545</v>
      </c>
      <c r="AR87">
        <f t="shared" si="48"/>
        <v>5.1489822935969185</v>
      </c>
      <c r="AS87">
        <f t="shared" si="48"/>
        <v>5.144522733561943</v>
      </c>
      <c r="AT87">
        <f t="shared" si="48"/>
        <v>5.1400667121447228</v>
      </c>
      <c r="AU87">
        <f t="shared" si="48"/>
        <v>5.1356144776456141</v>
      </c>
      <c r="AV87">
        <f t="shared" si="48"/>
        <v>5.1311660560257168</v>
      </c>
      <c r="AW87">
        <f t="shared" si="48"/>
        <v>5.1267214258360561</v>
      </c>
      <c r="AX87">
        <f t="shared" si="48"/>
        <v>5.1222805919893917</v>
      </c>
      <c r="AY87">
        <f t="shared" si="48"/>
        <v>5.1178435564763403</v>
      </c>
      <c r="AZ87">
        <f t="shared" si="48"/>
        <v>5.1134103202482484</v>
      </c>
      <c r="BA87">
        <f t="shared" si="48"/>
        <v>5.108980884673433</v>
      </c>
      <c r="BB87">
        <f t="shared" si="48"/>
        <v>5.1045552510930676</v>
      </c>
      <c r="BC87">
        <f t="shared" si="48"/>
        <v>5.1001334208291569</v>
      </c>
      <c r="BD87">
        <f t="shared" si="48"/>
        <v>5.0957153952099468</v>
      </c>
      <c r="BE87">
        <f t="shared" si="48"/>
        <v>5.0913011755638875</v>
      </c>
      <c r="BF87">
        <f t="shared" si="48"/>
        <v>5.0868907632194391</v>
      </c>
      <c r="BG87">
        <f t="shared" si="48"/>
        <v>5.0824841595054568</v>
      </c>
      <c r="BH87">
        <f t="shared" si="48"/>
        <v>5.0780813657511379</v>
      </c>
      <c r="BI87">
        <f t="shared" si="48"/>
        <v>5.0736823832859992</v>
      </c>
      <c r="BJ87">
        <f t="shared" si="48"/>
        <v>5.0692872134398694</v>
      </c>
      <c r="BK87">
        <f t="shared" si="48"/>
        <v>5.0648958575429273</v>
      </c>
      <c r="BL87">
        <f t="shared" si="48"/>
        <v>5.0605083169256631</v>
      </c>
      <c r="BM87">
        <f t="shared" si="48"/>
        <v>5.0561245929189083</v>
      </c>
      <c r="BN87">
        <f t="shared" si="48"/>
        <v>5.0517446868538132</v>
      </c>
      <c r="BO87">
        <f t="shared" si="48"/>
        <v>5.0473685556883385</v>
      </c>
      <c r="BP87">
        <f t="shared" si="48"/>
        <v>5.0429962185037036</v>
      </c>
      <c r="BQ87">
        <f t="shared" si="48"/>
        <v>5.0386276693281609</v>
      </c>
      <c r="BR87">
        <f t="shared" si="48"/>
        <v>5.0342629032002364</v>
      </c>
      <c r="BS87">
        <f t="shared" si="48"/>
        <v>5.0299019177269697</v>
      </c>
      <c r="BT87">
        <f t="shared" si="48"/>
        <v>5.0255447096356818</v>
      </c>
      <c r="BU87">
        <f t="shared" si="48"/>
        <v>5.0211912756629262</v>
      </c>
      <c r="BV87">
        <f t="shared" si="48"/>
        <v>5.0168416126154893</v>
      </c>
      <c r="BW87">
        <f t="shared" si="48"/>
        <v>5.0124957172787994</v>
      </c>
      <c r="BX87">
        <f t="shared" si="48"/>
        <v>5.0081535864357587</v>
      </c>
      <c r="BY87">
        <f t="shared" si="48"/>
        <v>5.0038152168690493</v>
      </c>
      <c r="BZ87">
        <f t="shared" si="48"/>
        <v>4.9994806053591585</v>
      </c>
      <c r="CA87">
        <f t="shared" si="48"/>
        <v>4.9951497486846934</v>
      </c>
      <c r="CB87">
        <f t="shared" si="48"/>
        <v>4.990822643622443</v>
      </c>
      <c r="CC87">
        <f t="shared" si="48"/>
        <v>4.9864992869473452</v>
      </c>
      <c r="CD87">
        <f t="shared" si="48"/>
        <v>4.9821796754324819</v>
      </c>
      <c r="CE87">
        <f t="shared" si="48"/>
        <v>4.9778638058490934</v>
      </c>
      <c r="CF87">
        <f t="shared" si="48"/>
        <v>4.9735516749665534</v>
      </c>
      <c r="CG87">
        <f t="shared" si="49"/>
        <v>4.9692432795523995</v>
      </c>
      <c r="CH87">
        <f t="shared" si="49"/>
        <v>4.9649386163723062</v>
      </c>
      <c r="CI87">
        <f t="shared" si="49"/>
        <v>4.9606376821900975</v>
      </c>
      <c r="CJ87">
        <f t="shared" si="49"/>
        <v>4.9563404737677468</v>
      </c>
      <c r="CK87">
        <f t="shared" si="49"/>
        <v>4.9520469878653728</v>
      </c>
      <c r="CL87">
        <f t="shared" si="49"/>
        <v>4.9477572212412335</v>
      </c>
      <c r="CM87">
        <f t="shared" si="49"/>
        <v>4.9434711706517325</v>
      </c>
      <c r="CN87">
        <f t="shared" si="49"/>
        <v>4.9391888329072664</v>
      </c>
      <c r="CO87">
        <f t="shared" si="49"/>
        <v>4.9349102047828621</v>
      </c>
      <c r="CP87">
        <f t="shared" si="49"/>
        <v>4.9306352830646958</v>
      </c>
      <c r="CQ87">
        <f t="shared" si="49"/>
        <v>4.9263640645441473</v>
      </c>
      <c r="CR87">
        <f t="shared" si="49"/>
        <v>4.922096546013349</v>
      </c>
      <c r="CS87">
        <f t="shared" si="49"/>
        <v>4.9178327242674813</v>
      </c>
      <c r="CT87">
        <f t="shared" si="49"/>
        <v>4.9135725961045535</v>
      </c>
      <c r="CU87">
        <f t="shared" si="49"/>
        <v>4.9093161583252165</v>
      </c>
      <c r="CV87">
        <f t="shared" si="49"/>
        <v>4.9050634077328574</v>
      </c>
      <c r="CW87">
        <f t="shared" si="49"/>
        <v>4.9008143411335885</v>
      </c>
      <c r="CX87">
        <f t="shared" si="49"/>
        <v>4.8965689553362388</v>
      </c>
      <c r="CY87">
        <f t="shared" si="49"/>
        <v>4.8923272471523687</v>
      </c>
      <c r="CZ87">
        <f t="shared" si="49"/>
        <v>4.8880892133962703</v>
      </c>
    </row>
    <row r="88" spans="3:104">
      <c r="C88">
        <v>13</v>
      </c>
      <c r="E88">
        <f t="shared" si="43"/>
        <v>4.2348182470159639</v>
      </c>
      <c r="F88">
        <f t="shared" si="43"/>
        <v>4.2348182470159639</v>
      </c>
      <c r="G88">
        <f t="shared" si="43"/>
        <v>4.2348182470159639</v>
      </c>
      <c r="H88">
        <f t="shared" si="43"/>
        <v>4.2348182470159639</v>
      </c>
      <c r="I88">
        <f t="shared" si="43"/>
        <v>4.2348182470159639</v>
      </c>
      <c r="J88">
        <f t="shared" si="43"/>
        <v>4.2348182470159639</v>
      </c>
      <c r="K88">
        <f t="shared" si="43"/>
        <v>4.2348182470159639</v>
      </c>
      <c r="L88">
        <f t="shared" si="43"/>
        <v>4.2348182470159639</v>
      </c>
      <c r="M88">
        <f t="shared" si="43"/>
        <v>4.2348182470159639</v>
      </c>
      <c r="N88">
        <f t="shared" si="43"/>
        <v>4.2348182470159639</v>
      </c>
      <c r="O88">
        <f t="shared" si="43"/>
        <v>4.2348182470159639</v>
      </c>
      <c r="P88">
        <f t="shared" si="43"/>
        <v>4.2348182470159639</v>
      </c>
      <c r="Q88">
        <f t="shared" si="43"/>
        <v>4.2348182470159639</v>
      </c>
      <c r="R88">
        <f t="shared" si="43"/>
        <v>4.2124052455651029</v>
      </c>
      <c r="S88">
        <f t="shared" si="43"/>
        <v>4.2124052455651029</v>
      </c>
      <c r="T88">
        <f t="shared" si="43"/>
        <v>4.2090836387500836</v>
      </c>
      <c r="U88">
        <f t="shared" si="48"/>
        <v>4.2052608772226234</v>
      </c>
      <c r="V88">
        <f t="shared" si="48"/>
        <v>4.2017104058706707</v>
      </c>
      <c r="W88">
        <f t="shared" si="48"/>
        <v>4.1981307719763592</v>
      </c>
      <c r="X88">
        <f t="shared" si="48"/>
        <v>4.1945421014071211</v>
      </c>
      <c r="Y88">
        <f t="shared" si="48"/>
        <v>4.1909560386982907</v>
      </c>
      <c r="Z88">
        <f t="shared" si="48"/>
        <v>4.1873692065903647</v>
      </c>
      <c r="AA88">
        <f t="shared" si="48"/>
        <v>4.183781675540974</v>
      </c>
      <c r="AB88">
        <f t="shared" si="48"/>
        <v>4.1801936069222076</v>
      </c>
      <c r="AC88">
        <f t="shared" si="48"/>
        <v>4.1766049646560601</v>
      </c>
      <c r="AD88">
        <f t="shared" si="48"/>
        <v>4.1730157474592753</v>
      </c>
      <c r="AE88">
        <f t="shared" si="48"/>
        <v>4.1694259573498273</v>
      </c>
      <c r="AF88">
        <f t="shared" si="48"/>
        <v>4.1658355938758671</v>
      </c>
      <c r="AG88">
        <f t="shared" si="48"/>
        <v>4.1622446569082454</v>
      </c>
      <c r="AH88">
        <f t="shared" si="48"/>
        <v>4.1586531463816137</v>
      </c>
      <c r="AI88">
        <f t="shared" si="48"/>
        <v>4.1550610622010637</v>
      </c>
      <c r="AJ88">
        <f t="shared" si="48"/>
        <v>4.1514684042742589</v>
      </c>
      <c r="AK88">
        <f t="shared" si="48"/>
        <v>4.1478751725098739</v>
      </c>
      <c r="AL88">
        <f t="shared" si="48"/>
        <v>4.1442813668162239</v>
      </c>
      <c r="AM88">
        <f t="shared" si="48"/>
        <v>4.1406869871016267</v>
      </c>
      <c r="AN88">
        <f t="shared" si="48"/>
        <v>4.1370920332744054</v>
      </c>
      <c r="AO88">
        <f t="shared" si="48"/>
        <v>4.1334965052428538</v>
      </c>
      <c r="AP88">
        <f t="shared" si="48"/>
        <v>4.1299004029152586</v>
      </c>
      <c r="AQ88">
        <f t="shared" si="48"/>
        <v>4.1263319332013122</v>
      </c>
      <c r="AR88">
        <f t="shared" si="48"/>
        <v>4.1227572476075638</v>
      </c>
      <c r="AS88">
        <f t="shared" si="48"/>
        <v>4.119185834877535</v>
      </c>
      <c r="AT88">
        <f t="shared" si="48"/>
        <v>4.1156181868495549</v>
      </c>
      <c r="AU88">
        <f t="shared" si="48"/>
        <v>4.1120533697157775</v>
      </c>
      <c r="AV88">
        <f t="shared" si="48"/>
        <v>4.1084915821164918</v>
      </c>
      <c r="AW88">
        <f t="shared" si="48"/>
        <v>4.1049328448205733</v>
      </c>
      <c r="AX88">
        <f t="shared" si="48"/>
        <v>4.1013771406688448</v>
      </c>
      <c r="AY88">
        <f t="shared" si="48"/>
        <v>4.0978244735915137</v>
      </c>
      <c r="AZ88">
        <f t="shared" si="48"/>
        <v>4.0942748451810722</v>
      </c>
      <c r="BA88">
        <f t="shared" si="48"/>
        <v>4.0907282561985987</v>
      </c>
      <c r="BB88">
        <f t="shared" si="48"/>
        <v>4.0871847077387464</v>
      </c>
      <c r="BC88">
        <f t="shared" si="48"/>
        <v>4.0836442008744545</v>
      </c>
      <c r="BD88">
        <f t="shared" si="48"/>
        <v>4.0801067366633257</v>
      </c>
      <c r="BE88">
        <f t="shared" si="48"/>
        <v>4.0765723161679581</v>
      </c>
      <c r="BF88">
        <f t="shared" si="48"/>
        <v>4.0730409404511105</v>
      </c>
      <c r="BG88">
        <f t="shared" si="48"/>
        <v>4.0695126105755515</v>
      </c>
      <c r="BH88">
        <f t="shared" si="48"/>
        <v>4.0659873276043657</v>
      </c>
      <c r="BI88">
        <f t="shared" si="48"/>
        <v>4.0624650926009114</v>
      </c>
      <c r="BJ88">
        <f t="shared" si="48"/>
        <v>4.0589459066288001</v>
      </c>
      <c r="BK88">
        <f t="shared" si="48"/>
        <v>4.0554297707518954</v>
      </c>
      <c r="BL88">
        <f t="shared" si="48"/>
        <v>4.0519166860343416</v>
      </c>
      <c r="BM88">
        <f t="shared" si="48"/>
        <v>4.048406653540531</v>
      </c>
      <c r="BN88">
        <f t="shared" si="48"/>
        <v>4.0448996743351273</v>
      </c>
      <c r="BO88">
        <f t="shared" si="48"/>
        <v>4.0413957494830504</v>
      </c>
      <c r="BP88">
        <f t="shared" si="48"/>
        <v>4.0378948445506717</v>
      </c>
      <c r="BQ88">
        <f t="shared" si="48"/>
        <v>4.0343969748029629</v>
      </c>
      <c r="BR88">
        <f t="shared" si="48"/>
        <v>4.0309021354625285</v>
      </c>
      <c r="BS88">
        <f t="shared" si="48"/>
        <v>4.0274103225601889</v>
      </c>
      <c r="BT88">
        <f t="shared" si="48"/>
        <v>4.0239215341815759</v>
      </c>
      <c r="BU88">
        <f t="shared" si="48"/>
        <v>4.0204357677085456</v>
      </c>
      <c r="BV88">
        <f t="shared" si="48"/>
        <v>4.016953020530341</v>
      </c>
      <c r="BW88">
        <f t="shared" si="48"/>
        <v>4.0134732900923913</v>
      </c>
      <c r="BX88">
        <f t="shared" si="48"/>
        <v>4.0099965738230399</v>
      </c>
      <c r="BY88">
        <f t="shared" si="48"/>
        <v>4.0065228691486077</v>
      </c>
      <c r="BZ88">
        <f t="shared" si="48"/>
        <v>4.0030521734952389</v>
      </c>
      <c r="CA88">
        <f t="shared" si="48"/>
        <v>3.9995844842873272</v>
      </c>
      <c r="CB88">
        <f t="shared" si="48"/>
        <v>3.9961197989477557</v>
      </c>
      <c r="CC88">
        <f t="shared" si="48"/>
        <v>3.9926581148979543</v>
      </c>
      <c r="CD88">
        <f t="shared" si="48"/>
        <v>3.9891994295578765</v>
      </c>
      <c r="CE88">
        <f t="shared" si="48"/>
        <v>3.9857437403459857</v>
      </c>
      <c r="CF88">
        <f t="shared" ref="CF88:CZ91" si="50">CF59*$I22</f>
        <v>3.9822910446792745</v>
      </c>
      <c r="CG88">
        <f t="shared" si="50"/>
        <v>3.978841339973243</v>
      </c>
      <c r="CH88">
        <f t="shared" si="50"/>
        <v>3.97539462364192</v>
      </c>
      <c r="CI88">
        <f t="shared" si="50"/>
        <v>3.9719508930978451</v>
      </c>
      <c r="CJ88">
        <f t="shared" si="50"/>
        <v>3.9685101457520786</v>
      </c>
      <c r="CK88">
        <f t="shared" si="50"/>
        <v>3.9650723790141975</v>
      </c>
      <c r="CL88">
        <f t="shared" si="50"/>
        <v>3.9616375902922987</v>
      </c>
      <c r="CM88">
        <f t="shared" si="50"/>
        <v>3.9582057769929873</v>
      </c>
      <c r="CN88">
        <f t="shared" si="50"/>
        <v>3.9547769365213865</v>
      </c>
      <c r="CO88">
        <f t="shared" si="50"/>
        <v>3.9513510663258131</v>
      </c>
      <c r="CP88">
        <f t="shared" si="50"/>
        <v>3.94792816382629</v>
      </c>
      <c r="CQ88">
        <f t="shared" si="50"/>
        <v>3.9445082264517568</v>
      </c>
      <c r="CR88">
        <f t="shared" si="50"/>
        <v>3.941091251635318</v>
      </c>
      <c r="CS88">
        <f t="shared" si="50"/>
        <v>3.9376772368106803</v>
      </c>
      <c r="CT88">
        <f t="shared" si="50"/>
        <v>3.9342661794139846</v>
      </c>
      <c r="CU88">
        <f t="shared" si="50"/>
        <v>3.9308580768836423</v>
      </c>
      <c r="CV88">
        <f t="shared" si="50"/>
        <v>3.9274529266601732</v>
      </c>
      <c r="CW88">
        <f t="shared" si="50"/>
        <v>3.9240507261862865</v>
      </c>
      <c r="CX88">
        <f t="shared" si="50"/>
        <v>3.9206514729068709</v>
      </c>
      <c r="CY88">
        <f t="shared" si="50"/>
        <v>3.9172551642689912</v>
      </c>
      <c r="CZ88">
        <f t="shared" si="50"/>
        <v>3.913861797721895</v>
      </c>
    </row>
    <row r="89" spans="3:104">
      <c r="C89">
        <v>14</v>
      </c>
      <c r="E89">
        <f t="shared" si="43"/>
        <v>3.3878545976127703</v>
      </c>
      <c r="F89">
        <f t="shared" si="43"/>
        <v>3.3878545976127712</v>
      </c>
      <c r="G89">
        <f t="shared" si="43"/>
        <v>3.3878545976127712</v>
      </c>
      <c r="H89">
        <f t="shared" si="43"/>
        <v>3.3878545976127712</v>
      </c>
      <c r="I89">
        <f t="shared" si="43"/>
        <v>3.3878545976127712</v>
      </c>
      <c r="J89">
        <f t="shared" si="43"/>
        <v>3.3878545976127712</v>
      </c>
      <c r="K89">
        <f t="shared" si="43"/>
        <v>3.3878545976127716</v>
      </c>
      <c r="L89">
        <f t="shared" si="43"/>
        <v>3.3878545976127716</v>
      </c>
      <c r="M89">
        <f t="shared" si="43"/>
        <v>3.3878545976127712</v>
      </c>
      <c r="N89">
        <f t="shared" si="43"/>
        <v>3.3878545976127716</v>
      </c>
      <c r="O89">
        <f t="shared" si="43"/>
        <v>3.3878545976127716</v>
      </c>
      <c r="P89">
        <f t="shared" si="43"/>
        <v>3.3878545976127716</v>
      </c>
      <c r="Q89">
        <f t="shared" si="43"/>
        <v>3.3878545976127716</v>
      </c>
      <c r="R89">
        <f t="shared" si="43"/>
        <v>3.3878545976127716</v>
      </c>
      <c r="S89">
        <f t="shared" si="43"/>
        <v>3.3699241964520819</v>
      </c>
      <c r="T89">
        <f t="shared" si="43"/>
        <v>3.3699241964520819</v>
      </c>
      <c r="U89">
        <f t="shared" ref="U89:CF92" si="51">U60*$I23</f>
        <v>3.3672669110000673</v>
      </c>
      <c r="V89">
        <f t="shared" si="51"/>
        <v>3.3642087017780984</v>
      </c>
      <c r="W89">
        <f t="shared" si="51"/>
        <v>3.3613683246965369</v>
      </c>
      <c r="X89">
        <f t="shared" si="51"/>
        <v>3.3585046175810875</v>
      </c>
      <c r="Y89">
        <f t="shared" si="51"/>
        <v>3.3556336811256968</v>
      </c>
      <c r="Z89">
        <f t="shared" si="51"/>
        <v>3.3527648309586331</v>
      </c>
      <c r="AA89">
        <f t="shared" si="51"/>
        <v>3.349895365272292</v>
      </c>
      <c r="AB89">
        <f t="shared" si="51"/>
        <v>3.3470253404327797</v>
      </c>
      <c r="AC89">
        <f t="shared" si="51"/>
        <v>3.3441548855377659</v>
      </c>
      <c r="AD89">
        <f t="shared" si="51"/>
        <v>3.3412839717248479</v>
      </c>
      <c r="AE89">
        <f t="shared" si="51"/>
        <v>3.3384125979674204</v>
      </c>
      <c r="AF89">
        <f t="shared" si="51"/>
        <v>3.3355407658798617</v>
      </c>
      <c r="AG89">
        <f t="shared" si="51"/>
        <v>3.3326684751006939</v>
      </c>
      <c r="AH89">
        <f t="shared" si="51"/>
        <v>3.3297957255265964</v>
      </c>
      <c r="AI89">
        <f t="shared" si="51"/>
        <v>3.3269225171052912</v>
      </c>
      <c r="AJ89">
        <f t="shared" si="51"/>
        <v>3.3240488497608518</v>
      </c>
      <c r="AK89">
        <f t="shared" si="51"/>
        <v>3.3211747234194076</v>
      </c>
      <c r="AL89">
        <f t="shared" si="51"/>
        <v>3.3183001380078991</v>
      </c>
      <c r="AM89">
        <f t="shared" si="51"/>
        <v>3.315425093452979</v>
      </c>
      <c r="AN89">
        <f t="shared" si="51"/>
        <v>3.3125495896813018</v>
      </c>
      <c r="AO89">
        <f t="shared" si="51"/>
        <v>3.3096736266195248</v>
      </c>
      <c r="AP89">
        <f t="shared" si="51"/>
        <v>3.3067972041942837</v>
      </c>
      <c r="AQ89">
        <f t="shared" si="51"/>
        <v>3.3039203223322069</v>
      </c>
      <c r="AR89">
        <f t="shared" si="51"/>
        <v>3.3010655465610501</v>
      </c>
      <c r="AS89">
        <f t="shared" si="51"/>
        <v>3.2982057980860513</v>
      </c>
      <c r="AT89">
        <f t="shared" si="51"/>
        <v>3.2953486679020281</v>
      </c>
      <c r="AU89">
        <f t="shared" si="51"/>
        <v>3.2924945494796436</v>
      </c>
      <c r="AV89">
        <f t="shared" si="51"/>
        <v>3.2896426957726224</v>
      </c>
      <c r="AW89">
        <f t="shared" si="51"/>
        <v>3.2867932656931935</v>
      </c>
      <c r="AX89">
        <f t="shared" si="51"/>
        <v>3.2839462758564588</v>
      </c>
      <c r="AY89">
        <f t="shared" si="51"/>
        <v>3.2811017125350763</v>
      </c>
      <c r="AZ89">
        <f t="shared" si="51"/>
        <v>3.278259578873211</v>
      </c>
      <c r="BA89">
        <f t="shared" si="51"/>
        <v>3.2754198761448579</v>
      </c>
      <c r="BB89">
        <f t="shared" si="51"/>
        <v>3.2725826049588793</v>
      </c>
      <c r="BC89">
        <f t="shared" si="51"/>
        <v>3.2697477661909975</v>
      </c>
      <c r="BD89">
        <f t="shared" si="51"/>
        <v>3.2669153606995636</v>
      </c>
      <c r="BE89">
        <f t="shared" si="51"/>
        <v>3.2640853893306607</v>
      </c>
      <c r="BF89">
        <f t="shared" si="51"/>
        <v>3.2612578529343668</v>
      </c>
      <c r="BG89">
        <f t="shared" si="51"/>
        <v>3.2584327523608883</v>
      </c>
      <c r="BH89">
        <f t="shared" si="51"/>
        <v>3.2556100884604415</v>
      </c>
      <c r="BI89">
        <f t="shared" si="51"/>
        <v>3.2527898620834925</v>
      </c>
      <c r="BJ89">
        <f t="shared" si="51"/>
        <v>3.2499720740807287</v>
      </c>
      <c r="BK89">
        <f t="shared" si="51"/>
        <v>3.2471567253030402</v>
      </c>
      <c r="BL89">
        <f t="shared" si="51"/>
        <v>3.2443438166015168</v>
      </c>
      <c r="BM89">
        <f t="shared" si="51"/>
        <v>3.2415333488274736</v>
      </c>
      <c r="BN89">
        <f t="shared" si="51"/>
        <v>3.2387253228324249</v>
      </c>
      <c r="BO89">
        <f t="shared" si="51"/>
        <v>3.2359197394681019</v>
      </c>
      <c r="BP89">
        <f t="shared" si="51"/>
        <v>3.2331165995864404</v>
      </c>
      <c r="BQ89">
        <f t="shared" si="51"/>
        <v>3.2303158756405375</v>
      </c>
      <c r="BR89">
        <f t="shared" si="51"/>
        <v>3.2275175798423708</v>
      </c>
      <c r="BS89">
        <f t="shared" si="51"/>
        <v>3.2247217083700233</v>
      </c>
      <c r="BT89">
        <f t="shared" si="51"/>
        <v>3.2219282580481514</v>
      </c>
      <c r="BU89">
        <f t="shared" si="51"/>
        <v>3.2191372273452612</v>
      </c>
      <c r="BV89">
        <f t="shared" si="51"/>
        <v>3.2163486141668369</v>
      </c>
      <c r="BW89">
        <f t="shared" si="51"/>
        <v>3.2135624164242733</v>
      </c>
      <c r="BX89">
        <f t="shared" si="51"/>
        <v>3.2107786320739131</v>
      </c>
      <c r="BY89">
        <f t="shared" si="51"/>
        <v>3.2079972590584318</v>
      </c>
      <c r="BZ89">
        <f t="shared" si="51"/>
        <v>3.2052182953188866</v>
      </c>
      <c r="CA89">
        <f t="shared" si="51"/>
        <v>3.2024417387961917</v>
      </c>
      <c r="CB89">
        <f t="shared" si="51"/>
        <v>3.1996675874298623</v>
      </c>
      <c r="CC89">
        <f t="shared" si="51"/>
        <v>3.1968958391582043</v>
      </c>
      <c r="CD89">
        <f t="shared" si="51"/>
        <v>3.1941264919183636</v>
      </c>
      <c r="CE89">
        <f t="shared" si="51"/>
        <v>3.1913595436463016</v>
      </c>
      <c r="CF89">
        <f t="shared" si="51"/>
        <v>3.1885949922767884</v>
      </c>
      <c r="CG89">
        <f t="shared" si="50"/>
        <v>3.1858328357434198</v>
      </c>
      <c r="CH89">
        <f t="shared" si="50"/>
        <v>3.1830730719785945</v>
      </c>
      <c r="CI89">
        <f t="shared" si="50"/>
        <v>3.1803156989135362</v>
      </c>
      <c r="CJ89">
        <f t="shared" si="50"/>
        <v>3.1775607144782763</v>
      </c>
      <c r="CK89">
        <f t="shared" si="50"/>
        <v>3.1748081166016631</v>
      </c>
      <c r="CL89">
        <f t="shared" si="50"/>
        <v>3.1720579032113583</v>
      </c>
      <c r="CM89">
        <f t="shared" si="50"/>
        <v>3.1693100722338392</v>
      </c>
      <c r="CN89">
        <f t="shared" si="50"/>
        <v>3.1665646215943899</v>
      </c>
      <c r="CO89">
        <f t="shared" si="50"/>
        <v>3.1638215492171096</v>
      </c>
      <c r="CP89">
        <f t="shared" si="50"/>
        <v>3.1610808530606507</v>
      </c>
      <c r="CQ89">
        <f t="shared" si="50"/>
        <v>3.1583425310610322</v>
      </c>
      <c r="CR89">
        <f t="shared" si="50"/>
        <v>3.1556065811614058</v>
      </c>
      <c r="CS89">
        <f t="shared" si="50"/>
        <v>3.1528730013082544</v>
      </c>
      <c r="CT89">
        <f t="shared" si="50"/>
        <v>3.1501417894485444</v>
      </c>
      <c r="CU89">
        <f t="shared" si="50"/>
        <v>3.1474129435311879</v>
      </c>
      <c r="CV89">
        <f t="shared" si="50"/>
        <v>3.1446864615069141</v>
      </c>
      <c r="CW89">
        <f t="shared" si="50"/>
        <v>3.1419623413281386</v>
      </c>
      <c r="CX89">
        <f t="shared" si="50"/>
        <v>3.1392405809490294</v>
      </c>
      <c r="CY89">
        <f t="shared" si="50"/>
        <v>3.1365211783254972</v>
      </c>
      <c r="CZ89">
        <f t="shared" si="50"/>
        <v>3.133804131415193</v>
      </c>
    </row>
    <row r="90" spans="3:104">
      <c r="C90">
        <v>15</v>
      </c>
      <c r="E90">
        <f t="shared" si="43"/>
        <v>2.7102836780902169</v>
      </c>
      <c r="F90">
        <f t="shared" si="43"/>
        <v>2.7102836780902164</v>
      </c>
      <c r="G90">
        <f t="shared" si="43"/>
        <v>2.7102836780902169</v>
      </c>
      <c r="H90">
        <f t="shared" si="43"/>
        <v>2.7102836780902169</v>
      </c>
      <c r="I90">
        <f t="shared" si="43"/>
        <v>2.7102836780902169</v>
      </c>
      <c r="J90">
        <f t="shared" si="43"/>
        <v>2.7102836780902169</v>
      </c>
      <c r="K90">
        <f t="shared" si="43"/>
        <v>2.7102836780902169</v>
      </c>
      <c r="L90">
        <f t="shared" si="43"/>
        <v>2.7102836780902173</v>
      </c>
      <c r="M90">
        <f t="shared" si="43"/>
        <v>2.7102836780902173</v>
      </c>
      <c r="N90">
        <f t="shared" si="43"/>
        <v>2.7102836780902169</v>
      </c>
      <c r="O90">
        <f t="shared" si="43"/>
        <v>2.7102836780902173</v>
      </c>
      <c r="P90">
        <f t="shared" si="43"/>
        <v>2.7102836780902173</v>
      </c>
      <c r="Q90">
        <f t="shared" si="43"/>
        <v>2.7102836780902173</v>
      </c>
      <c r="R90">
        <f t="shared" si="43"/>
        <v>2.7102836780902173</v>
      </c>
      <c r="S90">
        <f t="shared" si="43"/>
        <v>2.7102836780902173</v>
      </c>
      <c r="T90">
        <f t="shared" si="43"/>
        <v>2.6959393571616657</v>
      </c>
      <c r="U90">
        <f t="shared" si="51"/>
        <v>2.6959393571616657</v>
      </c>
      <c r="V90">
        <f t="shared" si="51"/>
        <v>2.6938135288000535</v>
      </c>
      <c r="W90">
        <f t="shared" si="51"/>
        <v>2.6913669614224789</v>
      </c>
      <c r="X90">
        <f t="shared" si="51"/>
        <v>2.6890946597572301</v>
      </c>
      <c r="Y90">
        <f t="shared" si="51"/>
        <v>2.6868036940648703</v>
      </c>
      <c r="Z90">
        <f t="shared" si="51"/>
        <v>2.6845069449005576</v>
      </c>
      <c r="AA90">
        <f t="shared" si="51"/>
        <v>2.6822118647669067</v>
      </c>
      <c r="AB90">
        <f t="shared" si="51"/>
        <v>2.6799162922178339</v>
      </c>
      <c r="AC90">
        <f t="shared" si="51"/>
        <v>2.6776202723462239</v>
      </c>
      <c r="AD90">
        <f t="shared" si="51"/>
        <v>2.6753239084302129</v>
      </c>
      <c r="AE90">
        <f t="shared" si="51"/>
        <v>2.6730271773798786</v>
      </c>
      <c r="AF90">
        <f t="shared" si="51"/>
        <v>2.6707300783739365</v>
      </c>
      <c r="AG90">
        <f t="shared" si="51"/>
        <v>2.6684326127038895</v>
      </c>
      <c r="AH90">
        <f t="shared" si="51"/>
        <v>2.6661347800805553</v>
      </c>
      <c r="AI90">
        <f t="shared" si="51"/>
        <v>2.6638365804212771</v>
      </c>
      <c r="AJ90">
        <f t="shared" si="51"/>
        <v>2.661538013684233</v>
      </c>
      <c r="AK90">
        <f t="shared" si="51"/>
        <v>2.6592390798086813</v>
      </c>
      <c r="AL90">
        <f t="shared" si="51"/>
        <v>2.6569397787355262</v>
      </c>
      <c r="AM90">
        <f t="shared" si="51"/>
        <v>2.6546401104063193</v>
      </c>
      <c r="AN90">
        <f t="shared" si="51"/>
        <v>2.6523400747623835</v>
      </c>
      <c r="AO90">
        <f t="shared" si="51"/>
        <v>2.6500396717450414</v>
      </c>
      <c r="AP90">
        <f t="shared" si="51"/>
        <v>2.6477389012956203</v>
      </c>
      <c r="AQ90">
        <f t="shared" si="51"/>
        <v>2.6454377633554271</v>
      </c>
      <c r="AR90">
        <f t="shared" si="51"/>
        <v>2.6431362578657658</v>
      </c>
      <c r="AS90">
        <f t="shared" si="51"/>
        <v>2.6408524372488404</v>
      </c>
      <c r="AT90">
        <f t="shared" si="51"/>
        <v>2.638564638468841</v>
      </c>
      <c r="AU90">
        <f t="shared" si="51"/>
        <v>2.6362789343216226</v>
      </c>
      <c r="AV90">
        <f t="shared" si="51"/>
        <v>2.633995639583715</v>
      </c>
      <c r="AW90">
        <f t="shared" si="51"/>
        <v>2.6317141566180982</v>
      </c>
      <c r="AX90">
        <f t="shared" si="51"/>
        <v>2.6294346125545549</v>
      </c>
      <c r="AY90">
        <f t="shared" si="51"/>
        <v>2.6271570206851673</v>
      </c>
      <c r="AZ90">
        <f t="shared" si="51"/>
        <v>2.6248813700280613</v>
      </c>
      <c r="BA90">
        <f t="shared" si="51"/>
        <v>2.6226076630985689</v>
      </c>
      <c r="BB90">
        <f t="shared" si="51"/>
        <v>2.6203359009158862</v>
      </c>
      <c r="BC90">
        <f t="shared" si="51"/>
        <v>2.6180660839671037</v>
      </c>
      <c r="BD90">
        <f t="shared" si="51"/>
        <v>2.6157982129527979</v>
      </c>
      <c r="BE90">
        <f t="shared" si="51"/>
        <v>2.613532288559651</v>
      </c>
      <c r="BF90">
        <f t="shared" si="51"/>
        <v>2.6112683114645288</v>
      </c>
      <c r="BG90">
        <f t="shared" si="51"/>
        <v>2.6090062823474933</v>
      </c>
      <c r="BH90">
        <f t="shared" si="51"/>
        <v>2.6067462018887109</v>
      </c>
      <c r="BI90">
        <f t="shared" si="51"/>
        <v>2.6044880707683533</v>
      </c>
      <c r="BJ90">
        <f t="shared" si="51"/>
        <v>2.6022318896667942</v>
      </c>
      <c r="BK90">
        <f t="shared" si="51"/>
        <v>2.5999776592645834</v>
      </c>
      <c r="BL90">
        <f t="shared" si="51"/>
        <v>2.5977253802424323</v>
      </c>
      <c r="BM90">
        <f t="shared" si="51"/>
        <v>2.5954750532812136</v>
      </c>
      <c r="BN90">
        <f t="shared" si="51"/>
        <v>2.5932266790619791</v>
      </c>
      <c r="BO90">
        <f t="shared" si="51"/>
        <v>2.5909802582659403</v>
      </c>
      <c r="BP90">
        <f t="shared" si="51"/>
        <v>2.5887357915744817</v>
      </c>
      <c r="BQ90">
        <f t="shared" si="51"/>
        <v>2.5864932796691527</v>
      </c>
      <c r="BR90">
        <f t="shared" si="51"/>
        <v>2.5842527005124301</v>
      </c>
      <c r="BS90">
        <f t="shared" si="51"/>
        <v>2.5820140638738969</v>
      </c>
      <c r="BT90">
        <f t="shared" si="51"/>
        <v>2.5797773666960184</v>
      </c>
      <c r="BU90">
        <f t="shared" si="51"/>
        <v>2.577542606438521</v>
      </c>
      <c r="BV90">
        <f t="shared" si="51"/>
        <v>2.575309781876209</v>
      </c>
      <c r="BW90">
        <f t="shared" si="51"/>
        <v>2.5730788913334695</v>
      </c>
      <c r="BX90">
        <f t="shared" si="51"/>
        <v>2.5708499331394186</v>
      </c>
      <c r="BY90">
        <f t="shared" si="51"/>
        <v>2.5686229056591308</v>
      </c>
      <c r="BZ90">
        <f t="shared" si="51"/>
        <v>2.5663978072467453</v>
      </c>
      <c r="CA90">
        <f t="shared" si="51"/>
        <v>2.5641746362551094</v>
      </c>
      <c r="CB90">
        <f t="shared" si="51"/>
        <v>2.5619533910369534</v>
      </c>
      <c r="CC90">
        <f t="shared" si="51"/>
        <v>2.55973406994389</v>
      </c>
      <c r="CD90">
        <f t="shared" si="51"/>
        <v>2.5575166713265638</v>
      </c>
      <c r="CE90">
        <f t="shared" si="51"/>
        <v>2.555301193534691</v>
      </c>
      <c r="CF90">
        <f t="shared" si="51"/>
        <v>2.5530876349170413</v>
      </c>
      <c r="CG90">
        <f t="shared" si="50"/>
        <v>2.5508759938214309</v>
      </c>
      <c r="CH90">
        <f t="shared" si="50"/>
        <v>2.5486662685947361</v>
      </c>
      <c r="CI90">
        <f t="shared" si="50"/>
        <v>2.5464584575828755</v>
      </c>
      <c r="CJ90">
        <f t="shared" si="50"/>
        <v>2.5442525591308289</v>
      </c>
      <c r="CK90">
        <f t="shared" si="50"/>
        <v>2.5420485715826211</v>
      </c>
      <c r="CL90">
        <f t="shared" si="50"/>
        <v>2.5398464932813307</v>
      </c>
      <c r="CM90">
        <f t="shared" si="50"/>
        <v>2.5376463225690866</v>
      </c>
      <c r="CN90">
        <f t="shared" si="50"/>
        <v>2.5354480577870713</v>
      </c>
      <c r="CO90">
        <f t="shared" si="50"/>
        <v>2.5332516972755124</v>
      </c>
      <c r="CP90">
        <f t="shared" si="50"/>
        <v>2.5310572393736877</v>
      </c>
      <c r="CQ90">
        <f t="shared" si="50"/>
        <v>2.5288646824485208</v>
      </c>
      <c r="CR90">
        <f t="shared" si="50"/>
        <v>2.526674024848826</v>
      </c>
      <c r="CS90">
        <f t="shared" si="50"/>
        <v>2.5244852649291247</v>
      </c>
      <c r="CT90">
        <f t="shared" si="50"/>
        <v>2.5222984010466036</v>
      </c>
      <c r="CU90">
        <f t="shared" si="50"/>
        <v>2.5201134315588356</v>
      </c>
      <c r="CV90">
        <f t="shared" si="50"/>
        <v>2.5179303548249505</v>
      </c>
      <c r="CW90">
        <f t="shared" si="50"/>
        <v>2.5157491692055314</v>
      </c>
      <c r="CX90">
        <f t="shared" si="50"/>
        <v>2.5135698730625107</v>
      </c>
      <c r="CY90">
        <f t="shared" si="50"/>
        <v>2.5113924647592238</v>
      </c>
      <c r="CZ90">
        <f t="shared" si="50"/>
        <v>2.5092169426603976</v>
      </c>
    </row>
    <row r="91" spans="3:104">
      <c r="C91">
        <v>16</v>
      </c>
      <c r="E91">
        <f t="shared" si="43"/>
        <v>2.1682269424721734</v>
      </c>
      <c r="F91">
        <f t="shared" si="43"/>
        <v>2.1682269424721734</v>
      </c>
      <c r="G91">
        <f t="shared" si="43"/>
        <v>2.1682269424721734</v>
      </c>
      <c r="H91">
        <f t="shared" si="43"/>
        <v>2.1682269424721734</v>
      </c>
      <c r="I91">
        <f t="shared" si="43"/>
        <v>2.1682269424721734</v>
      </c>
      <c r="J91">
        <f t="shared" si="43"/>
        <v>2.1682269424721734</v>
      </c>
      <c r="K91">
        <f t="shared" si="43"/>
        <v>2.1682269424721734</v>
      </c>
      <c r="L91">
        <f t="shared" si="43"/>
        <v>2.1682269424721734</v>
      </c>
      <c r="M91">
        <f t="shared" si="43"/>
        <v>2.1682269424721743</v>
      </c>
      <c r="N91">
        <f t="shared" si="43"/>
        <v>2.1682269424721743</v>
      </c>
      <c r="O91">
        <f t="shared" si="43"/>
        <v>2.1682269424721734</v>
      </c>
      <c r="P91">
        <f t="shared" si="43"/>
        <v>2.1682269424721743</v>
      </c>
      <c r="Q91">
        <f t="shared" si="43"/>
        <v>2.1682269424721743</v>
      </c>
      <c r="R91">
        <f t="shared" si="43"/>
        <v>2.1682269424721743</v>
      </c>
      <c r="S91">
        <f t="shared" si="43"/>
        <v>2.1682269424721743</v>
      </c>
      <c r="T91">
        <f t="shared" si="43"/>
        <v>2.1682269424721743</v>
      </c>
      <c r="U91">
        <f t="shared" si="51"/>
        <v>2.1567514857293326</v>
      </c>
      <c r="V91">
        <f t="shared" si="51"/>
        <v>2.1567514857293326</v>
      </c>
      <c r="W91">
        <f t="shared" si="51"/>
        <v>2.1550508230400434</v>
      </c>
      <c r="X91">
        <f t="shared" si="51"/>
        <v>2.1530935691379831</v>
      </c>
      <c r="Y91">
        <f t="shared" si="51"/>
        <v>2.1512757278057841</v>
      </c>
      <c r="Z91">
        <f t="shared" si="51"/>
        <v>2.1494429552518963</v>
      </c>
      <c r="AA91">
        <f t="shared" si="51"/>
        <v>2.1476055559204461</v>
      </c>
      <c r="AB91">
        <f t="shared" si="51"/>
        <v>2.1457694918135255</v>
      </c>
      <c r="AC91">
        <f t="shared" si="51"/>
        <v>2.143933033774267</v>
      </c>
      <c r="AD91">
        <f t="shared" si="51"/>
        <v>2.1420962178769791</v>
      </c>
      <c r="AE91">
        <f t="shared" si="51"/>
        <v>2.1402591267441702</v>
      </c>
      <c r="AF91">
        <f t="shared" si="51"/>
        <v>2.1384217419039029</v>
      </c>
      <c r="AG91">
        <f t="shared" si="51"/>
        <v>2.136584062699149</v>
      </c>
      <c r="AH91">
        <f t="shared" si="51"/>
        <v>2.1347460901631119</v>
      </c>
      <c r="AI91">
        <f t="shared" si="51"/>
        <v>2.1329078240644441</v>
      </c>
      <c r="AJ91">
        <f t="shared" si="51"/>
        <v>2.1310692643370222</v>
      </c>
      <c r="AK91">
        <f t="shared" si="51"/>
        <v>2.1292304109473865</v>
      </c>
      <c r="AL91">
        <f t="shared" si="51"/>
        <v>2.1273912638469454</v>
      </c>
      <c r="AM91">
        <f t="shared" si="51"/>
        <v>2.1255518229884212</v>
      </c>
      <c r="AN91">
        <f t="shared" si="51"/>
        <v>2.1237120883250555</v>
      </c>
      <c r="AO91">
        <f t="shared" si="51"/>
        <v>2.1218720598099066</v>
      </c>
      <c r="AP91">
        <f t="shared" si="51"/>
        <v>2.1200317373960336</v>
      </c>
      <c r="AQ91">
        <f t="shared" si="51"/>
        <v>2.1181911210364963</v>
      </c>
      <c r="AR91">
        <f t="shared" si="51"/>
        <v>2.1163502106843421</v>
      </c>
      <c r="AS91">
        <f t="shared" si="51"/>
        <v>2.1145090062926126</v>
      </c>
      <c r="AT91">
        <f t="shared" si="51"/>
        <v>2.1126819497990725</v>
      </c>
      <c r="AU91">
        <f t="shared" si="51"/>
        <v>2.1108517107750728</v>
      </c>
      <c r="AV91">
        <f t="shared" si="51"/>
        <v>2.1090231474572985</v>
      </c>
      <c r="AW91">
        <f t="shared" si="51"/>
        <v>2.107196511666972</v>
      </c>
      <c r="AX91">
        <f t="shared" si="51"/>
        <v>2.1053713252944788</v>
      </c>
      <c r="AY91">
        <f t="shared" si="51"/>
        <v>2.1035476900436443</v>
      </c>
      <c r="AZ91">
        <f t="shared" si="51"/>
        <v>2.1017256165481339</v>
      </c>
      <c r="BA91">
        <f t="shared" si="51"/>
        <v>2.0999050960224488</v>
      </c>
      <c r="BB91">
        <f t="shared" si="51"/>
        <v>2.0980861304788552</v>
      </c>
      <c r="BC91">
        <f t="shared" si="51"/>
        <v>2.0962687207327093</v>
      </c>
      <c r="BD91">
        <f t="shared" si="51"/>
        <v>2.0944528671736831</v>
      </c>
      <c r="BE91">
        <f t="shared" si="51"/>
        <v>2.0926385703622383</v>
      </c>
      <c r="BF91">
        <f t="shared" si="51"/>
        <v>2.0908258308477206</v>
      </c>
      <c r="BG91">
        <f t="shared" si="51"/>
        <v>2.0890146491716233</v>
      </c>
      <c r="BH91">
        <f t="shared" si="51"/>
        <v>2.0872050258779948</v>
      </c>
      <c r="BI91">
        <f t="shared" si="51"/>
        <v>2.0853969615109684</v>
      </c>
      <c r="BJ91">
        <f t="shared" si="51"/>
        <v>2.083590456614683</v>
      </c>
      <c r="BK91">
        <f t="shared" si="51"/>
        <v>2.0817855117334356</v>
      </c>
      <c r="BL91">
        <f t="shared" si="51"/>
        <v>2.0799821274116668</v>
      </c>
      <c r="BM91">
        <f t="shared" si="51"/>
        <v>2.0781803041939462</v>
      </c>
      <c r="BN91">
        <f t="shared" si="51"/>
        <v>2.076380042624971</v>
      </c>
      <c r="BO91">
        <f t="shared" si="51"/>
        <v>2.0745813432495832</v>
      </c>
      <c r="BP91">
        <f t="shared" si="51"/>
        <v>2.0727842066127522</v>
      </c>
      <c r="BQ91">
        <f t="shared" si="51"/>
        <v>2.0709886332595855</v>
      </c>
      <c r="BR91">
        <f t="shared" si="51"/>
        <v>2.069194623735322</v>
      </c>
      <c r="BS91">
        <f t="shared" si="51"/>
        <v>2.0674021604099444</v>
      </c>
      <c r="BT91">
        <f t="shared" si="51"/>
        <v>2.0656112510991176</v>
      </c>
      <c r="BU91">
        <f t="shared" si="51"/>
        <v>2.0638218933568151</v>
      </c>
      <c r="BV91">
        <f t="shared" si="51"/>
        <v>2.0620340851508172</v>
      </c>
      <c r="BW91">
        <f t="shared" si="51"/>
        <v>2.0602478255009675</v>
      </c>
      <c r="BX91">
        <f t="shared" si="51"/>
        <v>2.0584631130667757</v>
      </c>
      <c r="BY91">
        <f t="shared" si="51"/>
        <v>2.0566799465115353</v>
      </c>
      <c r="BZ91">
        <f t="shared" si="51"/>
        <v>2.0548983245273051</v>
      </c>
      <c r="CA91">
        <f t="shared" si="51"/>
        <v>2.0531182457973967</v>
      </c>
      <c r="CB91">
        <f t="shared" si="51"/>
        <v>2.0513397090040875</v>
      </c>
      <c r="CC91">
        <f t="shared" si="51"/>
        <v>2.0495627128295633</v>
      </c>
      <c r="CD91">
        <f t="shared" si="51"/>
        <v>2.0477872559551122</v>
      </c>
      <c r="CE91">
        <f t="shared" si="51"/>
        <v>2.0460133370612512</v>
      </c>
      <c r="CF91">
        <f t="shared" si="51"/>
        <v>2.0442409548277531</v>
      </c>
      <c r="CG91">
        <f t="shared" si="50"/>
        <v>2.0424701079336334</v>
      </c>
      <c r="CH91">
        <f t="shared" si="50"/>
        <v>2.0407007950571447</v>
      </c>
      <c r="CI91">
        <f t="shared" si="50"/>
        <v>2.0389330148757892</v>
      </c>
      <c r="CJ91">
        <f t="shared" si="50"/>
        <v>2.0371667660663006</v>
      </c>
      <c r="CK91">
        <f t="shared" si="50"/>
        <v>2.0354020473046632</v>
      </c>
      <c r="CL91">
        <f t="shared" si="50"/>
        <v>2.0336388572660971</v>
      </c>
      <c r="CM91">
        <f t="shared" si="50"/>
        <v>2.0318771946250647</v>
      </c>
      <c r="CN91">
        <f t="shared" si="50"/>
        <v>2.0301170580552692</v>
      </c>
      <c r="CO91">
        <f t="shared" si="50"/>
        <v>2.0283584462296571</v>
      </c>
      <c r="CP91">
        <f t="shared" si="50"/>
        <v>2.0266013578204096</v>
      </c>
      <c r="CQ91">
        <f t="shared" si="50"/>
        <v>2.0248457914989504</v>
      </c>
      <c r="CR91">
        <f t="shared" si="50"/>
        <v>2.0230917459588169</v>
      </c>
      <c r="CS91">
        <f t="shared" si="50"/>
        <v>2.021339219879061</v>
      </c>
      <c r="CT91">
        <f t="shared" si="50"/>
        <v>2.0195882119433</v>
      </c>
      <c r="CU91">
        <f t="shared" si="50"/>
        <v>2.017838720837283</v>
      </c>
      <c r="CV91">
        <f t="shared" si="50"/>
        <v>2.0160907452470687</v>
      </c>
      <c r="CW91">
        <f t="shared" si="50"/>
        <v>2.0143442838599603</v>
      </c>
      <c r="CX91">
        <f t="shared" si="50"/>
        <v>2.0125993353644254</v>
      </c>
      <c r="CY91">
        <f t="shared" si="50"/>
        <v>2.0108558984500089</v>
      </c>
      <c r="CZ91">
        <f t="shared" si="50"/>
        <v>2.0091139718073792</v>
      </c>
    </row>
    <row r="92" spans="3:104">
      <c r="C92">
        <v>17</v>
      </c>
      <c r="E92">
        <f t="shared" si="43"/>
        <v>1.7345815539777389</v>
      </c>
      <c r="F92">
        <f t="shared" si="43"/>
        <v>1.7345815539777389</v>
      </c>
      <c r="G92">
        <f t="shared" si="43"/>
        <v>1.7345815539777389</v>
      </c>
      <c r="H92">
        <f t="shared" si="43"/>
        <v>1.7345815539777389</v>
      </c>
      <c r="I92">
        <f t="shared" si="43"/>
        <v>1.7345815539777389</v>
      </c>
      <c r="J92">
        <f t="shared" si="43"/>
        <v>1.7345815539777389</v>
      </c>
      <c r="K92">
        <f t="shared" si="43"/>
        <v>1.7345815539777389</v>
      </c>
      <c r="L92">
        <f t="shared" si="43"/>
        <v>1.7345815539777389</v>
      </c>
      <c r="M92">
        <f t="shared" si="43"/>
        <v>1.7345815539777389</v>
      </c>
      <c r="N92">
        <f t="shared" si="43"/>
        <v>1.7345815539777394</v>
      </c>
      <c r="O92">
        <f t="shared" si="43"/>
        <v>1.7345815539777394</v>
      </c>
      <c r="P92">
        <f t="shared" si="43"/>
        <v>1.7345815539777389</v>
      </c>
      <c r="Q92">
        <f t="shared" si="43"/>
        <v>1.7345815539777394</v>
      </c>
      <c r="R92">
        <f t="shared" si="43"/>
        <v>1.7345815539777394</v>
      </c>
      <c r="S92">
        <f t="shared" si="43"/>
        <v>1.7345815539777394</v>
      </c>
      <c r="T92">
        <f t="shared" si="43"/>
        <v>1.7345815539777394</v>
      </c>
      <c r="U92">
        <f t="shared" si="51"/>
        <v>1.7345815539777394</v>
      </c>
      <c r="V92">
        <f t="shared" si="51"/>
        <v>1.7254011885834661</v>
      </c>
      <c r="W92">
        <f t="shared" si="51"/>
        <v>1.7254011885834661</v>
      </c>
      <c r="X92">
        <f t="shared" si="51"/>
        <v>1.7240406584320345</v>
      </c>
      <c r="Y92">
        <f t="shared" si="51"/>
        <v>1.7224748553103868</v>
      </c>
      <c r="Z92">
        <f t="shared" si="51"/>
        <v>1.7210205822446272</v>
      </c>
      <c r="AA92">
        <f t="shared" si="51"/>
        <v>1.719554364201517</v>
      </c>
      <c r="AB92">
        <f t="shared" si="51"/>
        <v>1.7180844447363568</v>
      </c>
      <c r="AC92">
        <f t="shared" si="51"/>
        <v>1.7166155934508205</v>
      </c>
      <c r="AD92">
        <f t="shared" si="51"/>
        <v>1.7151464270194139</v>
      </c>
      <c r="AE92">
        <f t="shared" si="51"/>
        <v>1.7136769743015836</v>
      </c>
      <c r="AF92">
        <f t="shared" si="51"/>
        <v>1.7122073013953365</v>
      </c>
      <c r="AG92">
        <f t="shared" si="51"/>
        <v>1.7107373935231223</v>
      </c>
      <c r="AH92">
        <f t="shared" si="51"/>
        <v>1.7092672501593194</v>
      </c>
      <c r="AI92">
        <f t="shared" si="51"/>
        <v>1.7077968721304897</v>
      </c>
      <c r="AJ92">
        <f t="shared" si="51"/>
        <v>1.7063262592515556</v>
      </c>
      <c r="AK92">
        <f t="shared" si="51"/>
        <v>1.7048554114696177</v>
      </c>
      <c r="AL92">
        <f t="shared" si="51"/>
        <v>1.7033843287579093</v>
      </c>
      <c r="AM92">
        <f t="shared" si="51"/>
        <v>1.7019130110775564</v>
      </c>
      <c r="AN92">
        <f t="shared" si="51"/>
        <v>1.700441458390737</v>
      </c>
      <c r="AO92">
        <f t="shared" si="51"/>
        <v>1.6989696706600446</v>
      </c>
      <c r="AP92">
        <f t="shared" si="51"/>
        <v>1.6974976478479253</v>
      </c>
      <c r="AQ92">
        <f t="shared" si="51"/>
        <v>1.6960253899168269</v>
      </c>
      <c r="AR92">
        <f t="shared" si="51"/>
        <v>1.6945528968291972</v>
      </c>
      <c r="AS92">
        <f t="shared" si="51"/>
        <v>1.6930801685474737</v>
      </c>
      <c r="AT92">
        <f t="shared" si="51"/>
        <v>1.6916072050340902</v>
      </c>
      <c r="AU92">
        <f t="shared" si="51"/>
        <v>1.6901455598392583</v>
      </c>
      <c r="AV92">
        <f t="shared" si="51"/>
        <v>1.6886813686200584</v>
      </c>
      <c r="AW92">
        <f t="shared" si="51"/>
        <v>1.6872185179658388</v>
      </c>
      <c r="AX92">
        <f t="shared" si="51"/>
        <v>1.685757209333578</v>
      </c>
      <c r="AY92">
        <f t="shared" si="51"/>
        <v>1.6842970602355829</v>
      </c>
      <c r="AZ92">
        <f t="shared" si="51"/>
        <v>1.6828381520349154</v>
      </c>
      <c r="BA92">
        <f t="shared" si="51"/>
        <v>1.6813804932385072</v>
      </c>
      <c r="BB92">
        <f t="shared" si="51"/>
        <v>1.6799240768179591</v>
      </c>
      <c r="BC92">
        <f t="shared" si="51"/>
        <v>1.678468904383084</v>
      </c>
      <c r="BD92">
        <f t="shared" si="51"/>
        <v>1.6770149765861675</v>
      </c>
      <c r="BE92">
        <f t="shared" si="51"/>
        <v>1.6755622937389465</v>
      </c>
      <c r="BF92">
        <f t="shared" si="51"/>
        <v>1.6741108562897911</v>
      </c>
      <c r="BG92">
        <f t="shared" si="51"/>
        <v>1.6726606646781765</v>
      </c>
      <c r="BH92">
        <f t="shared" si="51"/>
        <v>1.6712117193372984</v>
      </c>
      <c r="BI92">
        <f t="shared" si="51"/>
        <v>1.669764020702396</v>
      </c>
      <c r="BJ92">
        <f t="shared" si="51"/>
        <v>1.6683175692087748</v>
      </c>
      <c r="BK92">
        <f t="shared" si="51"/>
        <v>1.6668723652917463</v>
      </c>
      <c r="BL92">
        <f t="shared" si="51"/>
        <v>1.6654284093867482</v>
      </c>
      <c r="BM92">
        <f t="shared" si="51"/>
        <v>1.6639857019293336</v>
      </c>
      <c r="BN92">
        <f t="shared" si="51"/>
        <v>1.6625442433551572</v>
      </c>
      <c r="BO92">
        <f t="shared" si="51"/>
        <v>1.6611040340999768</v>
      </c>
      <c r="BP92">
        <f t="shared" si="51"/>
        <v>1.6596650745996668</v>
      </c>
      <c r="BQ92">
        <f t="shared" si="51"/>
        <v>1.658227365290202</v>
      </c>
      <c r="BR92">
        <f t="shared" si="51"/>
        <v>1.6567909066076685</v>
      </c>
      <c r="BS92">
        <f t="shared" si="51"/>
        <v>1.6553556989882581</v>
      </c>
      <c r="BT92">
        <f t="shared" si="51"/>
        <v>1.6539217283279557</v>
      </c>
      <c r="BU92">
        <f t="shared" si="51"/>
        <v>1.6524890008792941</v>
      </c>
      <c r="BV92">
        <f t="shared" si="51"/>
        <v>1.651057514685452</v>
      </c>
      <c r="BW92">
        <f t="shared" si="51"/>
        <v>1.6496272681206536</v>
      </c>
      <c r="BX92">
        <f t="shared" si="51"/>
        <v>1.6481982604007739</v>
      </c>
      <c r="BY92">
        <f t="shared" si="51"/>
        <v>1.6467704904534206</v>
      </c>
      <c r="BZ92">
        <f t="shared" si="51"/>
        <v>1.6453439572092283</v>
      </c>
      <c r="CA92">
        <f t="shared" si="51"/>
        <v>1.643918659621844</v>
      </c>
      <c r="CB92">
        <f t="shared" si="51"/>
        <v>1.6424945966379174</v>
      </c>
      <c r="CC92">
        <f t="shared" si="51"/>
        <v>1.6410717672032704</v>
      </c>
      <c r="CD92">
        <f t="shared" si="51"/>
        <v>1.6396501702636506</v>
      </c>
      <c r="CE92">
        <f t="shared" si="51"/>
        <v>1.6382298047640897</v>
      </c>
      <c r="CF92">
        <f t="shared" ref="CF92:CZ92" si="52">CF63*$I26</f>
        <v>1.636810669649001</v>
      </c>
      <c r="CG92">
        <f t="shared" si="52"/>
        <v>1.6353927638622023</v>
      </c>
      <c r="CH92">
        <f t="shared" si="52"/>
        <v>1.6339760863469066</v>
      </c>
      <c r="CI92">
        <f t="shared" si="52"/>
        <v>1.6325606360457159</v>
      </c>
      <c r="CJ92">
        <f t="shared" si="52"/>
        <v>1.6311464119006316</v>
      </c>
      <c r="CK92">
        <f t="shared" si="52"/>
        <v>1.6297334128530405</v>
      </c>
      <c r="CL92">
        <f t="shared" si="52"/>
        <v>1.6283216378437306</v>
      </c>
      <c r="CM92">
        <f t="shared" si="52"/>
        <v>1.6269110858128779</v>
      </c>
      <c r="CN92">
        <f t="shared" si="52"/>
        <v>1.625501755700052</v>
      </c>
      <c r="CO92">
        <f t="shared" si="52"/>
        <v>1.6240936464442155</v>
      </c>
      <c r="CP92">
        <f t="shared" si="52"/>
        <v>1.6226867569837258</v>
      </c>
      <c r="CQ92">
        <f t="shared" si="52"/>
        <v>1.6212810862563278</v>
      </c>
      <c r="CR92">
        <f t="shared" si="52"/>
        <v>1.6198766331991605</v>
      </c>
      <c r="CS92">
        <f t="shared" si="52"/>
        <v>1.6184733967670535</v>
      </c>
      <c r="CT92">
        <f t="shared" si="52"/>
        <v>1.6170713759032487</v>
      </c>
      <c r="CU92">
        <f t="shared" si="52"/>
        <v>1.6156705695546401</v>
      </c>
      <c r="CV92">
        <f t="shared" si="52"/>
        <v>1.6142709766698267</v>
      </c>
      <c r="CW92">
        <f t="shared" si="52"/>
        <v>1.6128725961976549</v>
      </c>
      <c r="CX92">
        <f t="shared" si="52"/>
        <v>1.6114754270879683</v>
      </c>
      <c r="CY92">
        <f t="shared" si="52"/>
        <v>1.6100794682915403</v>
      </c>
      <c r="CZ92">
        <f t="shared" si="52"/>
        <v>1.6086847187600071</v>
      </c>
    </row>
    <row r="93" spans="3:104">
      <c r="C93">
        <v>18</v>
      </c>
      <c r="E93">
        <f t="shared" ref="E93:BP96" si="53">E64*$I27</f>
        <v>1.387665243182191</v>
      </c>
      <c r="F93">
        <f t="shared" si="53"/>
        <v>1.3876652431821912</v>
      </c>
      <c r="G93">
        <f t="shared" si="53"/>
        <v>1.3876652431821912</v>
      </c>
      <c r="H93">
        <f t="shared" si="53"/>
        <v>1.3876652431821912</v>
      </c>
      <c r="I93">
        <f t="shared" si="53"/>
        <v>1.3876652431821912</v>
      </c>
      <c r="J93">
        <f t="shared" si="53"/>
        <v>1.3876652431821912</v>
      </c>
      <c r="K93">
        <f t="shared" si="53"/>
        <v>1.3876652431821912</v>
      </c>
      <c r="L93">
        <f t="shared" si="53"/>
        <v>1.3876652431821912</v>
      </c>
      <c r="M93">
        <f t="shared" si="53"/>
        <v>1.3876652431821912</v>
      </c>
      <c r="N93">
        <f t="shared" si="53"/>
        <v>1.3876652431821912</v>
      </c>
      <c r="O93">
        <f t="shared" si="53"/>
        <v>1.3876652431821914</v>
      </c>
      <c r="P93">
        <f t="shared" si="53"/>
        <v>1.3876652431821914</v>
      </c>
      <c r="Q93">
        <f t="shared" si="53"/>
        <v>1.3876652431821912</v>
      </c>
      <c r="R93">
        <f t="shared" si="53"/>
        <v>1.3876652431821914</v>
      </c>
      <c r="S93">
        <f t="shared" si="53"/>
        <v>1.3876652431821914</v>
      </c>
      <c r="T93">
        <f t="shared" si="53"/>
        <v>1.3876652431821914</v>
      </c>
      <c r="U93">
        <f t="shared" si="53"/>
        <v>1.3876652431821914</v>
      </c>
      <c r="V93">
        <f t="shared" si="53"/>
        <v>1.3876652431821914</v>
      </c>
      <c r="W93">
        <f t="shared" si="53"/>
        <v>1.3803209508667731</v>
      </c>
      <c r="X93">
        <f t="shared" si="53"/>
        <v>1.3803209508667731</v>
      </c>
      <c r="Y93">
        <f t="shared" si="53"/>
        <v>1.3792325267456276</v>
      </c>
      <c r="Z93">
        <f t="shared" si="53"/>
        <v>1.3779798842483095</v>
      </c>
      <c r="AA93">
        <f t="shared" si="53"/>
        <v>1.3768164657957018</v>
      </c>
      <c r="AB93">
        <f t="shared" si="53"/>
        <v>1.3756434913612137</v>
      </c>
      <c r="AC93">
        <f t="shared" si="53"/>
        <v>1.3744675557890855</v>
      </c>
      <c r="AD93">
        <f t="shared" si="53"/>
        <v>1.3732924747606565</v>
      </c>
      <c r="AE93">
        <f t="shared" si="53"/>
        <v>1.3721171416155313</v>
      </c>
      <c r="AF93">
        <f t="shared" si="53"/>
        <v>1.3709415794412669</v>
      </c>
      <c r="AG93">
        <f t="shared" si="53"/>
        <v>1.3697658411162692</v>
      </c>
      <c r="AH93">
        <f t="shared" si="53"/>
        <v>1.3685899148184979</v>
      </c>
      <c r="AI93">
        <f t="shared" si="53"/>
        <v>1.3674138001274554</v>
      </c>
      <c r="AJ93">
        <f t="shared" si="53"/>
        <v>1.3662374977043918</v>
      </c>
      <c r="AK93">
        <f t="shared" si="53"/>
        <v>1.3650610074012444</v>
      </c>
      <c r="AL93">
        <f t="shared" si="53"/>
        <v>1.3638843291756941</v>
      </c>
      <c r="AM93">
        <f t="shared" si="53"/>
        <v>1.3627074630063276</v>
      </c>
      <c r="AN93">
        <f t="shared" si="53"/>
        <v>1.3615304088620452</v>
      </c>
      <c r="AO93">
        <f t="shared" si="53"/>
        <v>1.3603531667125897</v>
      </c>
      <c r="AP93">
        <f t="shared" si="53"/>
        <v>1.3591757365280357</v>
      </c>
      <c r="AQ93">
        <f t="shared" si="53"/>
        <v>1.3579981182783403</v>
      </c>
      <c r="AR93">
        <f t="shared" si="53"/>
        <v>1.3568203119334616</v>
      </c>
      <c r="AS93">
        <f t="shared" si="53"/>
        <v>1.3556423174633576</v>
      </c>
      <c r="AT93">
        <f t="shared" si="53"/>
        <v>1.3544641348379791</v>
      </c>
      <c r="AU93">
        <f t="shared" si="53"/>
        <v>1.3532857640272722</v>
      </c>
      <c r="AV93">
        <f t="shared" si="53"/>
        <v>1.3521164478714067</v>
      </c>
      <c r="AW93">
        <f t="shared" si="53"/>
        <v>1.3509450948960469</v>
      </c>
      <c r="AX93">
        <f t="shared" si="53"/>
        <v>1.3497748143726711</v>
      </c>
      <c r="AY93">
        <f t="shared" si="53"/>
        <v>1.3486057674668626</v>
      </c>
      <c r="AZ93">
        <f t="shared" si="53"/>
        <v>1.3474376481884665</v>
      </c>
      <c r="BA93">
        <f t="shared" si="53"/>
        <v>1.3462705216279323</v>
      </c>
      <c r="BB93">
        <f t="shared" si="53"/>
        <v>1.3451043945908059</v>
      </c>
      <c r="BC93">
        <f t="shared" si="53"/>
        <v>1.3439392614543673</v>
      </c>
      <c r="BD93">
        <f t="shared" si="53"/>
        <v>1.3427751235064673</v>
      </c>
      <c r="BE93">
        <f t="shared" si="53"/>
        <v>1.3416119812689342</v>
      </c>
      <c r="BF93">
        <f t="shared" si="53"/>
        <v>1.3404498349911573</v>
      </c>
      <c r="BG93">
        <f t="shared" si="53"/>
        <v>1.3392886850318328</v>
      </c>
      <c r="BH93">
        <f t="shared" si="53"/>
        <v>1.3381285317425413</v>
      </c>
      <c r="BI93">
        <f t="shared" si="53"/>
        <v>1.3369693754698388</v>
      </c>
      <c r="BJ93">
        <f t="shared" si="53"/>
        <v>1.3358112165619169</v>
      </c>
      <c r="BK93">
        <f t="shared" si="53"/>
        <v>1.3346540553670199</v>
      </c>
      <c r="BL93">
        <f t="shared" si="53"/>
        <v>1.3334978922333971</v>
      </c>
      <c r="BM93">
        <f t="shared" si="53"/>
        <v>1.3323427275093989</v>
      </c>
      <c r="BN93">
        <f t="shared" si="53"/>
        <v>1.3311885615434669</v>
      </c>
      <c r="BO93">
        <f t="shared" si="53"/>
        <v>1.3300353946841257</v>
      </c>
      <c r="BP93">
        <f t="shared" si="53"/>
        <v>1.3288832272799813</v>
      </c>
      <c r="BQ93">
        <f t="shared" ref="BQ93:CZ99" si="54">BQ64*$I27</f>
        <v>1.3277320596797335</v>
      </c>
      <c r="BR93">
        <f t="shared" si="54"/>
        <v>1.3265818922321615</v>
      </c>
      <c r="BS93">
        <f t="shared" si="54"/>
        <v>1.3254327252861349</v>
      </c>
      <c r="BT93">
        <f t="shared" si="54"/>
        <v>1.3242845591906065</v>
      </c>
      <c r="BU93">
        <f t="shared" si="54"/>
        <v>1.3231373826623645</v>
      </c>
      <c r="BV93">
        <f t="shared" si="54"/>
        <v>1.3219912007034353</v>
      </c>
      <c r="BW93">
        <f t="shared" si="54"/>
        <v>1.3208460117483618</v>
      </c>
      <c r="BX93">
        <f t="shared" si="54"/>
        <v>1.3197018144965229</v>
      </c>
      <c r="BY93">
        <f t="shared" si="54"/>
        <v>1.3185586083206193</v>
      </c>
      <c r="BZ93">
        <f t="shared" si="54"/>
        <v>1.3174163923627367</v>
      </c>
      <c r="CA93">
        <f t="shared" si="54"/>
        <v>1.3162751657673828</v>
      </c>
      <c r="CB93">
        <f t="shared" si="54"/>
        <v>1.3151349276974753</v>
      </c>
      <c r="CC93">
        <f t="shared" si="54"/>
        <v>1.3139956773103341</v>
      </c>
      <c r="CD93">
        <f t="shared" si="54"/>
        <v>1.3128574137626163</v>
      </c>
      <c r="CE93">
        <f t="shared" si="54"/>
        <v>1.3117201362109205</v>
      </c>
      <c r="CF93">
        <f t="shared" si="54"/>
        <v>1.3105838438112718</v>
      </c>
      <c r="CG93">
        <f t="shared" si="54"/>
        <v>1.3094485357192007</v>
      </c>
      <c r="CH93">
        <f t="shared" si="54"/>
        <v>1.3083142110897619</v>
      </c>
      <c r="CI93">
        <f t="shared" si="54"/>
        <v>1.3071808690775253</v>
      </c>
      <c r="CJ93">
        <f t="shared" si="54"/>
        <v>1.3060485088365728</v>
      </c>
      <c r="CK93">
        <f t="shared" si="54"/>
        <v>1.3049171295205053</v>
      </c>
      <c r="CL93">
        <f t="shared" si="54"/>
        <v>1.3037867302824324</v>
      </c>
      <c r="CM93">
        <f t="shared" si="54"/>
        <v>1.3026573102749845</v>
      </c>
      <c r="CN93">
        <f t="shared" si="54"/>
        <v>1.3015288686503024</v>
      </c>
      <c r="CO93">
        <f t="shared" si="54"/>
        <v>1.3004014045600416</v>
      </c>
      <c r="CP93">
        <f t="shared" si="54"/>
        <v>1.2992749171553726</v>
      </c>
      <c r="CQ93">
        <f t="shared" si="54"/>
        <v>1.2981494055869807</v>
      </c>
      <c r="CR93">
        <f t="shared" si="54"/>
        <v>1.2970248690050623</v>
      </c>
      <c r="CS93">
        <f t="shared" si="54"/>
        <v>1.2959013065593283</v>
      </c>
      <c r="CT93">
        <f t="shared" si="54"/>
        <v>1.2947787174136427</v>
      </c>
      <c r="CU93">
        <f t="shared" si="54"/>
        <v>1.293657100722599</v>
      </c>
      <c r="CV93">
        <f t="shared" si="54"/>
        <v>1.292536455643712</v>
      </c>
      <c r="CW93">
        <f t="shared" si="54"/>
        <v>1.2914167813358615</v>
      </c>
      <c r="CX93">
        <f t="shared" si="54"/>
        <v>1.290298076958124</v>
      </c>
      <c r="CY93">
        <f t="shared" si="54"/>
        <v>1.2891803416703749</v>
      </c>
      <c r="CZ93">
        <f t="shared" si="54"/>
        <v>1.2880635746332323</v>
      </c>
    </row>
    <row r="94" spans="3:104">
      <c r="C94">
        <v>19</v>
      </c>
      <c r="E94">
        <f t="shared" si="53"/>
        <v>1.110132194545753</v>
      </c>
      <c r="F94">
        <f t="shared" si="53"/>
        <v>1.1101321945457527</v>
      </c>
      <c r="G94">
        <f t="shared" si="53"/>
        <v>1.1101321945457532</v>
      </c>
      <c r="H94">
        <f t="shared" si="53"/>
        <v>1.1101321945457532</v>
      </c>
      <c r="I94">
        <f t="shared" si="53"/>
        <v>1.1101321945457532</v>
      </c>
      <c r="J94">
        <f t="shared" si="53"/>
        <v>1.1101321945457532</v>
      </c>
      <c r="K94">
        <f t="shared" si="53"/>
        <v>1.1101321945457532</v>
      </c>
      <c r="L94">
        <f t="shared" si="53"/>
        <v>1.1101321945457532</v>
      </c>
      <c r="M94">
        <f t="shared" si="53"/>
        <v>1.1101321945457532</v>
      </c>
      <c r="N94">
        <f t="shared" si="53"/>
        <v>1.1101321945457532</v>
      </c>
      <c r="O94">
        <f t="shared" si="53"/>
        <v>1.1101321945457532</v>
      </c>
      <c r="P94">
        <f t="shared" si="53"/>
        <v>1.1101321945457532</v>
      </c>
      <c r="Q94">
        <f t="shared" si="53"/>
        <v>1.1101321945457532</v>
      </c>
      <c r="R94">
        <f t="shared" si="53"/>
        <v>1.1101321945457532</v>
      </c>
      <c r="S94">
        <f t="shared" si="53"/>
        <v>1.1101321945457532</v>
      </c>
      <c r="T94">
        <f t="shared" si="53"/>
        <v>1.1101321945457532</v>
      </c>
      <c r="U94">
        <f t="shared" si="53"/>
        <v>1.1101321945457532</v>
      </c>
      <c r="V94">
        <f t="shared" si="53"/>
        <v>1.1101321945457532</v>
      </c>
      <c r="W94">
        <f t="shared" si="53"/>
        <v>1.1101321945457532</v>
      </c>
      <c r="X94">
        <f t="shared" si="53"/>
        <v>1.1042567606934184</v>
      </c>
      <c r="Y94">
        <f t="shared" si="53"/>
        <v>1.1042567606934184</v>
      </c>
      <c r="Z94">
        <f t="shared" si="53"/>
        <v>1.1033860213965023</v>
      </c>
      <c r="AA94">
        <f t="shared" si="53"/>
        <v>1.1023839073986477</v>
      </c>
      <c r="AB94">
        <f t="shared" si="53"/>
        <v>1.1014531726365617</v>
      </c>
      <c r="AC94">
        <f t="shared" si="53"/>
        <v>1.1005147930889709</v>
      </c>
      <c r="AD94">
        <f t="shared" si="53"/>
        <v>1.0995740446312685</v>
      </c>
      <c r="AE94">
        <f t="shared" si="53"/>
        <v>1.0986339798085252</v>
      </c>
      <c r="AF94">
        <f t="shared" si="53"/>
        <v>1.0976937132924249</v>
      </c>
      <c r="AG94">
        <f t="shared" si="53"/>
        <v>1.0967532635530135</v>
      </c>
      <c r="AH94">
        <f t="shared" si="53"/>
        <v>1.0958126728930155</v>
      </c>
      <c r="AI94">
        <f t="shared" si="53"/>
        <v>1.0948719318547984</v>
      </c>
      <c r="AJ94">
        <f t="shared" si="53"/>
        <v>1.0939310401019644</v>
      </c>
      <c r="AK94">
        <f t="shared" si="53"/>
        <v>1.0929899981635136</v>
      </c>
      <c r="AL94">
        <f t="shared" si="53"/>
        <v>1.0920488059209956</v>
      </c>
      <c r="AM94">
        <f t="shared" si="53"/>
        <v>1.0911074633405555</v>
      </c>
      <c r="AN94">
        <f t="shared" si="53"/>
        <v>1.0901659704050624</v>
      </c>
      <c r="AO94">
        <f t="shared" si="53"/>
        <v>1.0892243270896362</v>
      </c>
      <c r="AP94">
        <f t="shared" si="53"/>
        <v>1.0882825333700719</v>
      </c>
      <c r="AQ94">
        <f t="shared" si="53"/>
        <v>1.0873405892224286</v>
      </c>
      <c r="AR94">
        <f t="shared" si="53"/>
        <v>1.0863984946226724</v>
      </c>
      <c r="AS94">
        <f t="shared" si="53"/>
        <v>1.0854562495467694</v>
      </c>
      <c r="AT94">
        <f t="shared" si="53"/>
        <v>1.0845138539706862</v>
      </c>
      <c r="AU94">
        <f t="shared" si="53"/>
        <v>1.0835713078703832</v>
      </c>
      <c r="AV94">
        <f t="shared" si="53"/>
        <v>1.082628611221818</v>
      </c>
      <c r="AW94">
        <f t="shared" si="53"/>
        <v>1.0816931582971254</v>
      </c>
      <c r="AX94">
        <f t="shared" si="53"/>
        <v>1.0807560759168375</v>
      </c>
      <c r="AY94">
        <f t="shared" si="53"/>
        <v>1.079819851498137</v>
      </c>
      <c r="AZ94">
        <f t="shared" si="53"/>
        <v>1.07888461397349</v>
      </c>
      <c r="BA94">
        <f t="shared" si="53"/>
        <v>1.0779501185507732</v>
      </c>
      <c r="BB94">
        <f t="shared" si="53"/>
        <v>1.077016417302346</v>
      </c>
      <c r="BC94">
        <f t="shared" si="53"/>
        <v>1.0760835156726447</v>
      </c>
      <c r="BD94">
        <f t="shared" si="53"/>
        <v>1.0751514091634939</v>
      </c>
      <c r="BE94">
        <f t="shared" si="53"/>
        <v>1.074220098805174</v>
      </c>
      <c r="BF94">
        <f t="shared" si="53"/>
        <v>1.0732895850151474</v>
      </c>
      <c r="BG94">
        <f t="shared" si="53"/>
        <v>1.072359867992926</v>
      </c>
      <c r="BH94">
        <f t="shared" si="53"/>
        <v>1.0714309480254665</v>
      </c>
      <c r="BI94">
        <f t="shared" si="53"/>
        <v>1.0705028253940332</v>
      </c>
      <c r="BJ94">
        <f t="shared" si="53"/>
        <v>1.0695755003758711</v>
      </c>
      <c r="BK94">
        <f t="shared" si="53"/>
        <v>1.0686489732495337</v>
      </c>
      <c r="BL94">
        <f t="shared" si="53"/>
        <v>1.067723244293616</v>
      </c>
      <c r="BM94">
        <f t="shared" si="53"/>
        <v>1.0667983137867176</v>
      </c>
      <c r="BN94">
        <f t="shared" si="53"/>
        <v>1.065874182007519</v>
      </c>
      <c r="BO94">
        <f t="shared" si="53"/>
        <v>1.0649508492347737</v>
      </c>
      <c r="BP94">
        <f t="shared" si="53"/>
        <v>1.0640283157473007</v>
      </c>
      <c r="BQ94">
        <f t="shared" si="54"/>
        <v>1.0631065818239851</v>
      </c>
      <c r="BR94">
        <f t="shared" si="54"/>
        <v>1.062185647743787</v>
      </c>
      <c r="BS94">
        <f t="shared" si="54"/>
        <v>1.0612655137857292</v>
      </c>
      <c r="BT94">
        <f t="shared" si="54"/>
        <v>1.060346180228908</v>
      </c>
      <c r="BU94">
        <f t="shared" si="54"/>
        <v>1.0594276473524853</v>
      </c>
      <c r="BV94">
        <f t="shared" si="54"/>
        <v>1.0585099061298917</v>
      </c>
      <c r="BW94">
        <f t="shared" si="54"/>
        <v>1.0575929605627483</v>
      </c>
      <c r="BX94">
        <f t="shared" si="54"/>
        <v>1.0566768093986894</v>
      </c>
      <c r="BY94">
        <f t="shared" si="54"/>
        <v>1.0557614515972185</v>
      </c>
      <c r="BZ94">
        <f t="shared" si="54"/>
        <v>1.0548468866564955</v>
      </c>
      <c r="CA94">
        <f t="shared" si="54"/>
        <v>1.0539331138901895</v>
      </c>
      <c r="CB94">
        <f t="shared" si="54"/>
        <v>1.0530201326139064</v>
      </c>
      <c r="CC94">
        <f t="shared" si="54"/>
        <v>1.0521079421579804</v>
      </c>
      <c r="CD94">
        <f t="shared" si="54"/>
        <v>1.0511965418482672</v>
      </c>
      <c r="CE94">
        <f t="shared" si="54"/>
        <v>1.0502859310100932</v>
      </c>
      <c r="CF94">
        <f t="shared" si="54"/>
        <v>1.0493761089687366</v>
      </c>
      <c r="CG94">
        <f t="shared" si="54"/>
        <v>1.0484670750490177</v>
      </c>
      <c r="CH94">
        <f t="shared" si="54"/>
        <v>1.0475588285753608</v>
      </c>
      <c r="CI94">
        <f t="shared" si="54"/>
        <v>1.0466513688718098</v>
      </c>
      <c r="CJ94">
        <f t="shared" si="54"/>
        <v>1.0457446952620204</v>
      </c>
      <c r="CK94">
        <f t="shared" si="54"/>
        <v>1.0448388070692582</v>
      </c>
      <c r="CL94">
        <f t="shared" si="54"/>
        <v>1.0439337036164043</v>
      </c>
      <c r="CM94">
        <f t="shared" si="54"/>
        <v>1.0430293842259459</v>
      </c>
      <c r="CN94">
        <f t="shared" si="54"/>
        <v>1.0421258482199878</v>
      </c>
      <c r="CO94">
        <f t="shared" si="54"/>
        <v>1.0412230949202419</v>
      </c>
      <c r="CP94">
        <f t="shared" si="54"/>
        <v>1.0403211236480334</v>
      </c>
      <c r="CQ94">
        <f t="shared" si="54"/>
        <v>1.039419933724298</v>
      </c>
      <c r="CR94">
        <f t="shared" si="54"/>
        <v>1.0385195244695846</v>
      </c>
      <c r="CS94">
        <f t="shared" si="54"/>
        <v>1.0376198952040501</v>
      </c>
      <c r="CT94">
        <f t="shared" si="54"/>
        <v>1.0367210452474629</v>
      </c>
      <c r="CU94">
        <f t="shared" si="54"/>
        <v>1.0358229739309144</v>
      </c>
      <c r="CV94">
        <f t="shared" si="54"/>
        <v>1.0349256805780793</v>
      </c>
      <c r="CW94">
        <f t="shared" si="54"/>
        <v>1.0340291645149697</v>
      </c>
      <c r="CX94">
        <f t="shared" si="54"/>
        <v>1.0331334250686892</v>
      </c>
      <c r="CY94">
        <f t="shared" si="54"/>
        <v>1.0322384615664992</v>
      </c>
      <c r="CZ94">
        <f t="shared" si="54"/>
        <v>1.0313442733362999</v>
      </c>
    </row>
    <row r="95" spans="3:104">
      <c r="C95">
        <v>20</v>
      </c>
      <c r="E95">
        <f t="shared" si="53"/>
        <v>0.88810575563660232</v>
      </c>
      <c r="F95">
        <f t="shared" si="53"/>
        <v>0.88810575563660232</v>
      </c>
      <c r="G95">
        <f t="shared" si="53"/>
        <v>0.8881057556366021</v>
      </c>
      <c r="H95">
        <f t="shared" si="53"/>
        <v>0.88810575563660255</v>
      </c>
      <c r="I95">
        <f t="shared" si="53"/>
        <v>0.88810575563660255</v>
      </c>
      <c r="J95">
        <f t="shared" si="53"/>
        <v>0.88810575563660255</v>
      </c>
      <c r="K95">
        <f t="shared" si="53"/>
        <v>0.88810575563660255</v>
      </c>
      <c r="L95">
        <f t="shared" si="53"/>
        <v>0.88810575563660255</v>
      </c>
      <c r="M95">
        <f t="shared" si="53"/>
        <v>0.88810575563660255</v>
      </c>
      <c r="N95">
        <f t="shared" si="53"/>
        <v>0.88810575563660255</v>
      </c>
      <c r="O95">
        <f t="shared" si="53"/>
        <v>0.88810575563660255</v>
      </c>
      <c r="P95">
        <f t="shared" si="53"/>
        <v>0.88810575563660255</v>
      </c>
      <c r="Q95">
        <f t="shared" si="53"/>
        <v>0.88810575563660266</v>
      </c>
      <c r="R95">
        <f t="shared" si="53"/>
        <v>0.88810575563660266</v>
      </c>
      <c r="S95">
        <f t="shared" si="53"/>
        <v>0.88810575563660255</v>
      </c>
      <c r="T95">
        <f t="shared" si="53"/>
        <v>0.88810575563660266</v>
      </c>
      <c r="U95">
        <f t="shared" si="53"/>
        <v>0.88810575563660266</v>
      </c>
      <c r="V95">
        <f t="shared" si="53"/>
        <v>0.88810575563660266</v>
      </c>
      <c r="W95">
        <f t="shared" si="53"/>
        <v>0.88810575563660266</v>
      </c>
      <c r="X95">
        <f t="shared" si="53"/>
        <v>0.88810575563660266</v>
      </c>
      <c r="Y95">
        <f t="shared" si="53"/>
        <v>0.88340540855473493</v>
      </c>
      <c r="Z95">
        <f t="shared" si="53"/>
        <v>0.88340540855473493</v>
      </c>
      <c r="AA95">
        <f t="shared" si="53"/>
        <v>0.88270881711720173</v>
      </c>
      <c r="AB95">
        <f t="shared" si="53"/>
        <v>0.88190712591891818</v>
      </c>
      <c r="AC95">
        <f t="shared" si="53"/>
        <v>0.88116253810924938</v>
      </c>
      <c r="AD95">
        <f t="shared" si="53"/>
        <v>0.88041183447117677</v>
      </c>
      <c r="AE95">
        <f t="shared" si="53"/>
        <v>0.8796592357050147</v>
      </c>
      <c r="AF95">
        <f t="shared" si="53"/>
        <v>0.87890718384682021</v>
      </c>
      <c r="AG95">
        <f t="shared" si="53"/>
        <v>0.8781549706339401</v>
      </c>
      <c r="AH95">
        <f t="shared" si="53"/>
        <v>0.87740261084241089</v>
      </c>
      <c r="AI95">
        <f t="shared" si="53"/>
        <v>0.87665013831441252</v>
      </c>
      <c r="AJ95">
        <f t="shared" si="53"/>
        <v>0.87589754548383869</v>
      </c>
      <c r="AK95">
        <f t="shared" si="53"/>
        <v>0.87514483208157157</v>
      </c>
      <c r="AL95">
        <f t="shared" si="53"/>
        <v>0.87439199853081084</v>
      </c>
      <c r="AM95">
        <f t="shared" si="53"/>
        <v>0.87363904473679654</v>
      </c>
      <c r="AN95">
        <f t="shared" si="53"/>
        <v>0.87288597067244444</v>
      </c>
      <c r="AO95">
        <f t="shared" si="53"/>
        <v>0.87213277632404984</v>
      </c>
      <c r="AP95">
        <f t="shared" si="53"/>
        <v>0.8713794616717091</v>
      </c>
      <c r="AQ95">
        <f t="shared" si="53"/>
        <v>0.87062602669605749</v>
      </c>
      <c r="AR95">
        <f t="shared" si="53"/>
        <v>0.86987247137794288</v>
      </c>
      <c r="AS95">
        <f t="shared" si="53"/>
        <v>0.86911879569813788</v>
      </c>
      <c r="AT95">
        <f t="shared" si="53"/>
        <v>0.86836499963741565</v>
      </c>
      <c r="AU95">
        <f t="shared" si="53"/>
        <v>0.86761108317654889</v>
      </c>
      <c r="AV95">
        <f t="shared" si="53"/>
        <v>0.86685704629630655</v>
      </c>
      <c r="AW95">
        <f t="shared" si="53"/>
        <v>0.86610288897745435</v>
      </c>
      <c r="AX95">
        <f t="shared" si="53"/>
        <v>0.86535452663770041</v>
      </c>
      <c r="AY95">
        <f t="shared" si="53"/>
        <v>0.86460486073346998</v>
      </c>
      <c r="AZ95">
        <f t="shared" si="53"/>
        <v>0.86385588119850953</v>
      </c>
      <c r="BA95">
        <f t="shared" si="53"/>
        <v>0.86310769117879205</v>
      </c>
      <c r="BB95">
        <f t="shared" si="53"/>
        <v>0.8623600948406186</v>
      </c>
      <c r="BC95">
        <f t="shared" si="53"/>
        <v>0.86161313384187677</v>
      </c>
      <c r="BD95">
        <f t="shared" si="53"/>
        <v>0.8608668125381157</v>
      </c>
      <c r="BE95">
        <f t="shared" si="53"/>
        <v>0.86012112733079515</v>
      </c>
      <c r="BF95">
        <f t="shared" si="53"/>
        <v>0.85937607904413915</v>
      </c>
      <c r="BG95">
        <f t="shared" si="53"/>
        <v>0.8586316680121181</v>
      </c>
      <c r="BH95">
        <f t="shared" si="53"/>
        <v>0.85788789439434077</v>
      </c>
      <c r="BI95">
        <f t="shared" si="53"/>
        <v>0.85714475842037319</v>
      </c>
      <c r="BJ95">
        <f t="shared" si="53"/>
        <v>0.85640226031522648</v>
      </c>
      <c r="BK95">
        <f t="shared" si="53"/>
        <v>0.85566040030069701</v>
      </c>
      <c r="BL95">
        <f t="shared" si="53"/>
        <v>0.85491917859962685</v>
      </c>
      <c r="BM95">
        <f t="shared" si="53"/>
        <v>0.85417859543489283</v>
      </c>
      <c r="BN95">
        <f t="shared" si="53"/>
        <v>0.85343865102937433</v>
      </c>
      <c r="BO95">
        <f t="shared" si="53"/>
        <v>0.85269934560601546</v>
      </c>
      <c r="BP95">
        <f t="shared" si="53"/>
        <v>0.85196067938781883</v>
      </c>
      <c r="BQ95">
        <f t="shared" si="54"/>
        <v>0.85122265259784058</v>
      </c>
      <c r="BR95">
        <f t="shared" si="54"/>
        <v>0.85048526545918812</v>
      </c>
      <c r="BS95">
        <f t="shared" si="54"/>
        <v>0.84974851819502961</v>
      </c>
      <c r="BT95">
        <f t="shared" si="54"/>
        <v>0.84901241102858349</v>
      </c>
      <c r="BU95">
        <f t="shared" si="54"/>
        <v>0.84827694418312638</v>
      </c>
      <c r="BV95">
        <f t="shared" si="54"/>
        <v>0.8475421178819883</v>
      </c>
      <c r="BW95">
        <f t="shared" si="54"/>
        <v>0.84680792490391343</v>
      </c>
      <c r="BX95">
        <f t="shared" si="54"/>
        <v>0.84607436845019857</v>
      </c>
      <c r="BY95">
        <f t="shared" si="54"/>
        <v>0.84534144751895168</v>
      </c>
      <c r="BZ95">
        <f t="shared" si="54"/>
        <v>0.84460916127777486</v>
      </c>
      <c r="CA95">
        <f t="shared" si="54"/>
        <v>0.84387750932519656</v>
      </c>
      <c r="CB95">
        <f t="shared" si="54"/>
        <v>0.84314649111215156</v>
      </c>
      <c r="CC95">
        <f t="shared" si="54"/>
        <v>0.84241610609112505</v>
      </c>
      <c r="CD95">
        <f t="shared" si="54"/>
        <v>0.84168635372638434</v>
      </c>
      <c r="CE95">
        <f t="shared" si="54"/>
        <v>0.84095723347861373</v>
      </c>
      <c r="CF95">
        <f t="shared" si="54"/>
        <v>0.84022874480807452</v>
      </c>
      <c r="CG95">
        <f t="shared" si="54"/>
        <v>0.83950088717498927</v>
      </c>
      <c r="CH95">
        <f t="shared" si="54"/>
        <v>0.83877366003921405</v>
      </c>
      <c r="CI95">
        <f t="shared" si="54"/>
        <v>0.83804706286028863</v>
      </c>
      <c r="CJ95">
        <f t="shared" si="54"/>
        <v>0.83732109509744768</v>
      </c>
      <c r="CK95">
        <f t="shared" si="54"/>
        <v>0.83659575620961635</v>
      </c>
      <c r="CL95">
        <f t="shared" si="54"/>
        <v>0.83587104565540671</v>
      </c>
      <c r="CM95">
        <f t="shared" si="54"/>
        <v>0.83514696289312351</v>
      </c>
      <c r="CN95">
        <f t="shared" si="54"/>
        <v>0.83442350738075677</v>
      </c>
      <c r="CO95">
        <f t="shared" si="54"/>
        <v>0.83370067857599028</v>
      </c>
      <c r="CP95">
        <f t="shared" si="54"/>
        <v>0.83297847593619356</v>
      </c>
      <c r="CQ95">
        <f t="shared" si="54"/>
        <v>0.83225689891842669</v>
      </c>
      <c r="CR95">
        <f t="shared" si="54"/>
        <v>0.83153594697943845</v>
      </c>
      <c r="CS95">
        <f t="shared" si="54"/>
        <v>0.83081561957566785</v>
      </c>
      <c r="CT95">
        <f t="shared" si="54"/>
        <v>0.83009591616324008</v>
      </c>
      <c r="CU95">
        <f t="shared" si="54"/>
        <v>0.82937683619797031</v>
      </c>
      <c r="CV95">
        <f t="shared" si="54"/>
        <v>0.82865837914473151</v>
      </c>
      <c r="CW95">
        <f t="shared" si="54"/>
        <v>0.82794054446246346</v>
      </c>
      <c r="CX95">
        <f t="shared" si="54"/>
        <v>0.82722333161197592</v>
      </c>
      <c r="CY95">
        <f t="shared" si="54"/>
        <v>0.82650674005495128</v>
      </c>
      <c r="CZ95">
        <f t="shared" si="54"/>
        <v>0.8257907692531995</v>
      </c>
    </row>
    <row r="96" spans="3:104">
      <c r="C96">
        <v>21</v>
      </c>
      <c r="E96">
        <f t="shared" si="53"/>
        <v>0.71048460450928197</v>
      </c>
      <c r="F96">
        <f t="shared" si="53"/>
        <v>0.71048460450928197</v>
      </c>
      <c r="G96">
        <f t="shared" si="53"/>
        <v>0.71048460450928197</v>
      </c>
      <c r="H96">
        <f t="shared" si="53"/>
        <v>0.71048460450928175</v>
      </c>
      <c r="I96">
        <f t="shared" si="53"/>
        <v>0.71048460450928197</v>
      </c>
      <c r="J96">
        <f t="shared" si="53"/>
        <v>0.71048460450928197</v>
      </c>
      <c r="K96">
        <f t="shared" si="53"/>
        <v>0.71048460450928197</v>
      </c>
      <c r="L96">
        <f t="shared" si="53"/>
        <v>0.71048460450928197</v>
      </c>
      <c r="M96">
        <f t="shared" si="53"/>
        <v>0.71048460450928197</v>
      </c>
      <c r="N96">
        <f t="shared" si="53"/>
        <v>0.71048460450928197</v>
      </c>
      <c r="O96">
        <f t="shared" si="53"/>
        <v>0.71048460450928197</v>
      </c>
      <c r="P96">
        <f t="shared" si="53"/>
        <v>0.71048460450928197</v>
      </c>
      <c r="Q96">
        <f t="shared" si="53"/>
        <v>0.71048460450928197</v>
      </c>
      <c r="R96">
        <f t="shared" si="53"/>
        <v>0.71048460450928219</v>
      </c>
      <c r="S96">
        <f t="shared" si="53"/>
        <v>0.71048460450928219</v>
      </c>
      <c r="T96">
        <f t="shared" si="53"/>
        <v>0.71048460450928197</v>
      </c>
      <c r="U96">
        <f t="shared" si="53"/>
        <v>0.71048460450928219</v>
      </c>
      <c r="V96">
        <f t="shared" si="53"/>
        <v>0.71048460450928219</v>
      </c>
      <c r="W96">
        <f t="shared" si="53"/>
        <v>0.71048460450928219</v>
      </c>
      <c r="X96">
        <f t="shared" si="53"/>
        <v>0.71048460450928219</v>
      </c>
      <c r="Y96">
        <f t="shared" si="53"/>
        <v>0.71048460450928219</v>
      </c>
      <c r="Z96">
        <f t="shared" si="53"/>
        <v>0.70672432684378794</v>
      </c>
      <c r="AA96">
        <f t="shared" si="53"/>
        <v>0.70672432684378794</v>
      </c>
      <c r="AB96">
        <f t="shared" si="53"/>
        <v>0.70616705369376154</v>
      </c>
      <c r="AC96">
        <f t="shared" si="53"/>
        <v>0.70552570073513465</v>
      </c>
      <c r="AD96">
        <f t="shared" si="53"/>
        <v>0.70493003048739955</v>
      </c>
      <c r="AE96">
        <f t="shared" si="53"/>
        <v>0.70432946757694148</v>
      </c>
      <c r="AF96">
        <f t="shared" si="53"/>
        <v>0.70372738856401174</v>
      </c>
      <c r="AG96">
        <f t="shared" si="53"/>
        <v>0.70312574707745623</v>
      </c>
      <c r="AH96">
        <f t="shared" si="53"/>
        <v>0.70252397650715215</v>
      </c>
      <c r="AI96">
        <f t="shared" si="53"/>
        <v>0.7019220886739288</v>
      </c>
      <c r="AJ96">
        <f t="shared" si="53"/>
        <v>0.70132011065152999</v>
      </c>
      <c r="AK96">
        <f t="shared" si="53"/>
        <v>0.70071803638707097</v>
      </c>
      <c r="AL96">
        <f t="shared" si="53"/>
        <v>0.7001158656652573</v>
      </c>
      <c r="AM96">
        <f t="shared" si="53"/>
        <v>0.6995135988246487</v>
      </c>
      <c r="AN96">
        <f t="shared" si="53"/>
        <v>0.69891123578943726</v>
      </c>
      <c r="AO96">
        <f t="shared" si="53"/>
        <v>0.69830877653795564</v>
      </c>
      <c r="AP96">
        <f t="shared" si="53"/>
        <v>0.69770622105923985</v>
      </c>
      <c r="AQ96">
        <f t="shared" si="53"/>
        <v>0.69710356933736739</v>
      </c>
      <c r="AR96">
        <f t="shared" si="53"/>
        <v>0.69650082135684599</v>
      </c>
      <c r="AS96">
        <f t="shared" si="53"/>
        <v>0.69589797710235435</v>
      </c>
      <c r="AT96">
        <f t="shared" si="53"/>
        <v>0.69529503655851044</v>
      </c>
      <c r="AU96">
        <f t="shared" si="53"/>
        <v>0.69469199970993256</v>
      </c>
      <c r="AV96">
        <f t="shared" si="53"/>
        <v>0.69408886654123914</v>
      </c>
      <c r="AW96">
        <f t="shared" si="53"/>
        <v>0.69348563703704524</v>
      </c>
      <c r="AX96">
        <f t="shared" si="53"/>
        <v>0.69288231118196353</v>
      </c>
      <c r="AY96">
        <f t="shared" si="53"/>
        <v>0.6922836213101603</v>
      </c>
      <c r="AZ96">
        <f t="shared" si="53"/>
        <v>0.69168388858677599</v>
      </c>
      <c r="BA96">
        <f t="shared" si="53"/>
        <v>0.69108470495880758</v>
      </c>
      <c r="BB96">
        <f t="shared" si="53"/>
        <v>0.69048615294303373</v>
      </c>
      <c r="BC96">
        <f t="shared" si="53"/>
        <v>0.6898880758724949</v>
      </c>
      <c r="BD96">
        <f t="shared" si="53"/>
        <v>0.68929050707350148</v>
      </c>
      <c r="BE96">
        <f t="shared" si="53"/>
        <v>0.68869345003049265</v>
      </c>
      <c r="BF96">
        <f t="shared" si="53"/>
        <v>0.68809690186463623</v>
      </c>
      <c r="BG96">
        <f t="shared" si="53"/>
        <v>0.68750086323531134</v>
      </c>
      <c r="BH96">
        <f t="shared" si="53"/>
        <v>0.68690533440969448</v>
      </c>
      <c r="BI96">
        <f t="shared" si="53"/>
        <v>0.68631031551547261</v>
      </c>
      <c r="BJ96">
        <f t="shared" si="53"/>
        <v>0.68571580673629862</v>
      </c>
      <c r="BK96">
        <f t="shared" si="53"/>
        <v>0.68512180825218116</v>
      </c>
      <c r="BL96">
        <f t="shared" si="53"/>
        <v>0.68452832024055765</v>
      </c>
      <c r="BM96">
        <f t="shared" si="53"/>
        <v>0.68393534287970148</v>
      </c>
      <c r="BN96">
        <f t="shared" si="53"/>
        <v>0.68334287634791435</v>
      </c>
      <c r="BO96">
        <f t="shared" si="53"/>
        <v>0.68275092082349942</v>
      </c>
      <c r="BP96">
        <f t="shared" ref="BP96:BX99" si="55">BP67*$I30</f>
        <v>0.68215947648481234</v>
      </c>
      <c r="BQ96">
        <f t="shared" si="55"/>
        <v>0.68156854351025509</v>
      </c>
      <c r="BR96">
        <f t="shared" si="55"/>
        <v>0.68097812207827257</v>
      </c>
      <c r="BS96">
        <f t="shared" si="55"/>
        <v>0.68038821236735048</v>
      </c>
      <c r="BT96">
        <f t="shared" si="55"/>
        <v>0.67979881455602365</v>
      </c>
      <c r="BU96">
        <f t="shared" si="55"/>
        <v>0.67920992882286679</v>
      </c>
      <c r="BV96">
        <f t="shared" si="55"/>
        <v>0.67862155534650115</v>
      </c>
      <c r="BW96">
        <f t="shared" si="55"/>
        <v>0.67803369430559068</v>
      </c>
      <c r="BX96">
        <f t="shared" si="55"/>
        <v>0.67744633992313075</v>
      </c>
      <c r="BY96">
        <f t="shared" si="54"/>
        <v>0.67685949476015894</v>
      </c>
      <c r="BZ96">
        <f t="shared" si="54"/>
        <v>0.67627315801516141</v>
      </c>
      <c r="CA96">
        <f t="shared" si="54"/>
        <v>0.67568732902221995</v>
      </c>
      <c r="CB96">
        <f t="shared" si="54"/>
        <v>0.67510200746015725</v>
      </c>
      <c r="CC96">
        <f t="shared" si="54"/>
        <v>0.67451719288972123</v>
      </c>
      <c r="CD96">
        <f t="shared" si="54"/>
        <v>0.67393288487290004</v>
      </c>
      <c r="CE96">
        <f t="shared" si="54"/>
        <v>0.67334908298110741</v>
      </c>
      <c r="CF96">
        <f t="shared" si="54"/>
        <v>0.67276578678289101</v>
      </c>
      <c r="CG96">
        <f t="shared" si="54"/>
        <v>0.67218299584645969</v>
      </c>
      <c r="CH96">
        <f t="shared" si="54"/>
        <v>0.67160070973999153</v>
      </c>
      <c r="CI96">
        <f t="shared" si="54"/>
        <v>0.67101892803137131</v>
      </c>
      <c r="CJ96">
        <f t="shared" si="54"/>
        <v>0.67043765028823099</v>
      </c>
      <c r="CK96">
        <f t="shared" si="54"/>
        <v>0.6698568760779583</v>
      </c>
      <c r="CL96">
        <f t="shared" si="54"/>
        <v>0.66927660496769315</v>
      </c>
      <c r="CM96">
        <f t="shared" si="54"/>
        <v>0.66869683652432543</v>
      </c>
      <c r="CN96">
        <f t="shared" si="54"/>
        <v>0.66811757031449881</v>
      </c>
      <c r="CO96">
        <f t="shared" si="54"/>
        <v>0.66753880590460546</v>
      </c>
      <c r="CP96">
        <f t="shared" si="54"/>
        <v>0.66696054286079232</v>
      </c>
      <c r="CQ96">
        <f t="shared" si="54"/>
        <v>0.66638278074895485</v>
      </c>
      <c r="CR96">
        <f t="shared" si="54"/>
        <v>0.6658055191347414</v>
      </c>
      <c r="CS96">
        <f t="shared" si="54"/>
        <v>0.66522875758355082</v>
      </c>
      <c r="CT96">
        <f t="shared" si="54"/>
        <v>0.6646524956605343</v>
      </c>
      <c r="CU96">
        <f t="shared" si="54"/>
        <v>0.66407673293059211</v>
      </c>
      <c r="CV96">
        <f t="shared" si="54"/>
        <v>0.66350146895837625</v>
      </c>
      <c r="CW96">
        <f t="shared" si="54"/>
        <v>0.66292670331578518</v>
      </c>
      <c r="CX96">
        <f t="shared" si="54"/>
        <v>0.66235243556997081</v>
      </c>
      <c r="CY96">
        <f t="shared" si="54"/>
        <v>0.66177866528958074</v>
      </c>
      <c r="CZ96">
        <f t="shared" si="54"/>
        <v>0.66120539204396112</v>
      </c>
    </row>
    <row r="97" spans="3:104">
      <c r="C97">
        <v>22</v>
      </c>
      <c r="E97">
        <f t="shared" ref="E97:BP99" si="56">E68*$I31</f>
        <v>0.56838768360742553</v>
      </c>
      <c r="F97">
        <f t="shared" si="56"/>
        <v>0.56838768360742553</v>
      </c>
      <c r="G97">
        <f t="shared" si="56"/>
        <v>0.56838768360742553</v>
      </c>
      <c r="H97">
        <f t="shared" si="56"/>
        <v>0.56838768360742553</v>
      </c>
      <c r="I97">
        <f t="shared" si="56"/>
        <v>0.56838768360742542</v>
      </c>
      <c r="J97">
        <f t="shared" si="56"/>
        <v>0.56838768360742564</v>
      </c>
      <c r="K97">
        <f t="shared" si="56"/>
        <v>0.56838768360742564</v>
      </c>
      <c r="L97">
        <f t="shared" si="56"/>
        <v>0.56838768360742564</v>
      </c>
      <c r="M97">
        <f t="shared" si="56"/>
        <v>0.56838768360742564</v>
      </c>
      <c r="N97">
        <f t="shared" si="56"/>
        <v>0.56838768360742564</v>
      </c>
      <c r="O97">
        <f t="shared" si="56"/>
        <v>0.56838768360742564</v>
      </c>
      <c r="P97">
        <f t="shared" si="56"/>
        <v>0.56838768360742564</v>
      </c>
      <c r="Q97">
        <f t="shared" si="56"/>
        <v>0.56838768360742564</v>
      </c>
      <c r="R97">
        <f t="shared" si="56"/>
        <v>0.56838768360742564</v>
      </c>
      <c r="S97">
        <f t="shared" si="56"/>
        <v>0.56838768360742575</v>
      </c>
      <c r="T97">
        <f t="shared" si="56"/>
        <v>0.56838768360742575</v>
      </c>
      <c r="U97">
        <f t="shared" si="56"/>
        <v>0.56838768360742564</v>
      </c>
      <c r="V97">
        <f t="shared" si="56"/>
        <v>0.56838768360742575</v>
      </c>
      <c r="W97">
        <f t="shared" si="56"/>
        <v>0.56838768360742575</v>
      </c>
      <c r="X97">
        <f t="shared" si="56"/>
        <v>0.56838768360742575</v>
      </c>
      <c r="Y97">
        <f t="shared" si="56"/>
        <v>0.56838768360742575</v>
      </c>
      <c r="Z97">
        <f t="shared" si="56"/>
        <v>0.56838768360742575</v>
      </c>
      <c r="AA97">
        <f t="shared" si="56"/>
        <v>0.56537946147503038</v>
      </c>
      <c r="AB97">
        <f t="shared" si="56"/>
        <v>0.56537946147503038</v>
      </c>
      <c r="AC97">
        <f t="shared" si="56"/>
        <v>0.56493364295500925</v>
      </c>
      <c r="AD97">
        <f t="shared" si="56"/>
        <v>0.56442056058810774</v>
      </c>
      <c r="AE97">
        <f t="shared" si="56"/>
        <v>0.56394402438991964</v>
      </c>
      <c r="AF97">
        <f t="shared" si="56"/>
        <v>0.56346357406155323</v>
      </c>
      <c r="AG97">
        <f t="shared" si="56"/>
        <v>0.56298191085120941</v>
      </c>
      <c r="AH97">
        <f t="shared" si="56"/>
        <v>0.56250059766196503</v>
      </c>
      <c r="AI97">
        <f t="shared" si="56"/>
        <v>0.5620191812057217</v>
      </c>
      <c r="AJ97">
        <f t="shared" si="56"/>
        <v>0.56153767093914309</v>
      </c>
      <c r="AK97">
        <f t="shared" si="56"/>
        <v>0.56105608852122402</v>
      </c>
      <c r="AL97">
        <f t="shared" si="56"/>
        <v>0.56057442910965682</v>
      </c>
      <c r="AM97">
        <f t="shared" si="56"/>
        <v>0.56009269253220584</v>
      </c>
      <c r="AN97">
        <f t="shared" si="56"/>
        <v>0.55961087905971907</v>
      </c>
      <c r="AO97">
        <f t="shared" si="56"/>
        <v>0.55912898863154992</v>
      </c>
      <c r="AP97">
        <f t="shared" si="56"/>
        <v>0.55864702123036458</v>
      </c>
      <c r="AQ97">
        <f t="shared" si="56"/>
        <v>0.55816497684739197</v>
      </c>
      <c r="AR97">
        <f t="shared" si="56"/>
        <v>0.55768285546989393</v>
      </c>
      <c r="AS97">
        <f t="shared" si="56"/>
        <v>0.55720065708547684</v>
      </c>
      <c r="AT97">
        <f t="shared" si="56"/>
        <v>0.55671838168188359</v>
      </c>
      <c r="AU97">
        <f t="shared" si="56"/>
        <v>0.55623602924680826</v>
      </c>
      <c r="AV97">
        <f t="shared" si="56"/>
        <v>0.55575359976794603</v>
      </c>
      <c r="AW97">
        <f t="shared" si="56"/>
        <v>0.5552710932329914</v>
      </c>
      <c r="AX97">
        <f t="shared" si="56"/>
        <v>0.55478850962963633</v>
      </c>
      <c r="AY97">
        <f t="shared" si="56"/>
        <v>0.55430584894557089</v>
      </c>
      <c r="AZ97">
        <f t="shared" si="56"/>
        <v>0.55382689704812837</v>
      </c>
      <c r="BA97">
        <f t="shared" si="56"/>
        <v>0.55334711086942079</v>
      </c>
      <c r="BB97">
        <f t="shared" si="56"/>
        <v>0.55286776396704607</v>
      </c>
      <c r="BC97">
        <f t="shared" si="56"/>
        <v>0.55238892235442694</v>
      </c>
      <c r="BD97">
        <f t="shared" si="56"/>
        <v>0.55191046069799599</v>
      </c>
      <c r="BE97">
        <f t="shared" si="56"/>
        <v>0.55143240565880114</v>
      </c>
      <c r="BF97">
        <f t="shared" si="56"/>
        <v>0.55095476002439414</v>
      </c>
      <c r="BG97">
        <f t="shared" si="56"/>
        <v>0.55047752149170892</v>
      </c>
      <c r="BH97">
        <f t="shared" si="56"/>
        <v>0.55000069058824907</v>
      </c>
      <c r="BI97">
        <f t="shared" si="56"/>
        <v>0.54952426752775563</v>
      </c>
      <c r="BJ97">
        <f t="shared" si="56"/>
        <v>0.5490482524123782</v>
      </c>
      <c r="BK97">
        <f t="shared" si="56"/>
        <v>0.54857264538903894</v>
      </c>
      <c r="BL97">
        <f t="shared" si="56"/>
        <v>0.54809744660174509</v>
      </c>
      <c r="BM97">
        <f t="shared" si="56"/>
        <v>0.5476226561924461</v>
      </c>
      <c r="BN97">
        <f t="shared" si="56"/>
        <v>0.54714827430376123</v>
      </c>
      <c r="BO97">
        <f t="shared" si="56"/>
        <v>0.54667430107833148</v>
      </c>
      <c r="BP97">
        <f t="shared" si="56"/>
        <v>0.54620073665879965</v>
      </c>
      <c r="BQ97">
        <f t="shared" si="55"/>
        <v>0.54572758118784992</v>
      </c>
      <c r="BR97">
        <f t="shared" si="55"/>
        <v>0.54525483480820414</v>
      </c>
      <c r="BS97">
        <f t="shared" si="55"/>
        <v>0.5447824976626181</v>
      </c>
      <c r="BT97">
        <f t="shared" si="55"/>
        <v>0.54431056989388049</v>
      </c>
      <c r="BU97">
        <f t="shared" si="55"/>
        <v>0.54383905164481905</v>
      </c>
      <c r="BV97">
        <f t="shared" si="55"/>
        <v>0.5433679430582935</v>
      </c>
      <c r="BW97">
        <f t="shared" si="55"/>
        <v>0.54289724427720099</v>
      </c>
      <c r="BX97">
        <f t="shared" si="55"/>
        <v>0.54242695544447261</v>
      </c>
      <c r="BY97">
        <f t="shared" si="54"/>
        <v>0.54195707193850462</v>
      </c>
      <c r="BZ97">
        <f t="shared" si="54"/>
        <v>0.54148759580812711</v>
      </c>
      <c r="CA97">
        <f t="shared" si="54"/>
        <v>0.54101852641212911</v>
      </c>
      <c r="CB97">
        <f t="shared" si="54"/>
        <v>0.54054986321777598</v>
      </c>
      <c r="CC97">
        <f t="shared" si="54"/>
        <v>0.54008160596812582</v>
      </c>
      <c r="CD97">
        <f t="shared" si="54"/>
        <v>0.53961375431177705</v>
      </c>
      <c r="CE97">
        <f t="shared" si="54"/>
        <v>0.53914630789832008</v>
      </c>
      <c r="CF97">
        <f t="shared" si="54"/>
        <v>0.53867926638488606</v>
      </c>
      <c r="CG97">
        <f t="shared" si="54"/>
        <v>0.53821262942631287</v>
      </c>
      <c r="CH97">
        <f t="shared" si="54"/>
        <v>0.53774639667716784</v>
      </c>
      <c r="CI97">
        <f t="shared" si="54"/>
        <v>0.53728056779199318</v>
      </c>
      <c r="CJ97">
        <f t="shared" si="54"/>
        <v>0.53681514242509709</v>
      </c>
      <c r="CK97">
        <f t="shared" si="54"/>
        <v>0.53635012023058481</v>
      </c>
      <c r="CL97">
        <f t="shared" si="54"/>
        <v>0.53588550086236664</v>
      </c>
      <c r="CM97">
        <f t="shared" si="54"/>
        <v>0.53542128397415456</v>
      </c>
      <c r="CN97">
        <f t="shared" si="54"/>
        <v>0.53495746921946041</v>
      </c>
      <c r="CO97">
        <f t="shared" si="54"/>
        <v>0.53449405625159907</v>
      </c>
      <c r="CP97">
        <f t="shared" si="54"/>
        <v>0.53403104472368446</v>
      </c>
      <c r="CQ97">
        <f t="shared" si="54"/>
        <v>0.53356843428863387</v>
      </c>
      <c r="CR97">
        <f t="shared" si="54"/>
        <v>0.5331062245991639</v>
      </c>
      <c r="CS97">
        <f t="shared" si="54"/>
        <v>0.53264441530779316</v>
      </c>
      <c r="CT97">
        <f t="shared" si="54"/>
        <v>0.53218300606684066</v>
      </c>
      <c r="CU97">
        <f t="shared" si="54"/>
        <v>0.53172199652842744</v>
      </c>
      <c r="CV97">
        <f t="shared" si="54"/>
        <v>0.53126138634447373</v>
      </c>
      <c r="CW97">
        <f t="shared" si="54"/>
        <v>0.530801175166701</v>
      </c>
      <c r="CX97">
        <f t="shared" si="54"/>
        <v>0.5303413626526281</v>
      </c>
      <c r="CY97">
        <f t="shared" si="54"/>
        <v>0.52988194845597669</v>
      </c>
      <c r="CZ97">
        <f t="shared" si="54"/>
        <v>0.52942293223166459</v>
      </c>
    </row>
    <row r="98" spans="3:104">
      <c r="C98">
        <v>23</v>
      </c>
      <c r="E98">
        <f t="shared" si="56"/>
        <v>0.45471014688594041</v>
      </c>
      <c r="F98">
        <f t="shared" si="56"/>
        <v>0.45471014688594041</v>
      </c>
      <c r="G98">
        <f t="shared" si="56"/>
        <v>0.45471014688594041</v>
      </c>
      <c r="H98">
        <f t="shared" si="56"/>
        <v>0.45471014688594041</v>
      </c>
      <c r="I98">
        <f t="shared" si="56"/>
        <v>0.45471014688594041</v>
      </c>
      <c r="J98">
        <f t="shared" si="56"/>
        <v>0.45471014688594036</v>
      </c>
      <c r="K98">
        <f t="shared" si="56"/>
        <v>0.45471014688594052</v>
      </c>
      <c r="L98">
        <f t="shared" si="56"/>
        <v>0.45471014688594052</v>
      </c>
      <c r="M98">
        <f t="shared" si="56"/>
        <v>0.45471014688594052</v>
      </c>
      <c r="N98">
        <f t="shared" si="56"/>
        <v>0.45471014688594052</v>
      </c>
      <c r="O98">
        <f t="shared" si="56"/>
        <v>0.45471014688594052</v>
      </c>
      <c r="P98">
        <f t="shared" si="56"/>
        <v>0.45471014688594052</v>
      </c>
      <c r="Q98">
        <f t="shared" si="56"/>
        <v>0.45471014688594052</v>
      </c>
      <c r="R98">
        <f t="shared" si="56"/>
        <v>0.45471014688594052</v>
      </c>
      <c r="S98">
        <f t="shared" si="56"/>
        <v>0.45471014688594052</v>
      </c>
      <c r="T98">
        <f t="shared" si="56"/>
        <v>0.45471014688594064</v>
      </c>
      <c r="U98">
        <f t="shared" si="56"/>
        <v>0.45471014688594064</v>
      </c>
      <c r="V98">
        <f t="shared" si="56"/>
        <v>0.45471014688594052</v>
      </c>
      <c r="W98">
        <f t="shared" si="56"/>
        <v>0.45471014688594064</v>
      </c>
      <c r="X98">
        <f t="shared" si="56"/>
        <v>0.45471014688594064</v>
      </c>
      <c r="Y98">
        <f t="shared" si="56"/>
        <v>0.45471014688594064</v>
      </c>
      <c r="Z98">
        <f t="shared" si="56"/>
        <v>0.45471014688594064</v>
      </c>
      <c r="AA98">
        <f t="shared" si="56"/>
        <v>0.45471014688594064</v>
      </c>
      <c r="AB98">
        <f t="shared" si="56"/>
        <v>0.45230356918002435</v>
      </c>
      <c r="AC98">
        <f t="shared" si="56"/>
        <v>0.45230356918002435</v>
      </c>
      <c r="AD98">
        <f t="shared" si="56"/>
        <v>0.45194691436400747</v>
      </c>
      <c r="AE98">
        <f t="shared" si="56"/>
        <v>0.45153644847048624</v>
      </c>
      <c r="AF98">
        <f t="shared" si="56"/>
        <v>0.45115521951193571</v>
      </c>
      <c r="AG98">
        <f t="shared" si="56"/>
        <v>0.45077085924924259</v>
      </c>
      <c r="AH98">
        <f t="shared" si="56"/>
        <v>0.4503855286809676</v>
      </c>
      <c r="AI98">
        <f t="shared" si="56"/>
        <v>0.45000047812957206</v>
      </c>
      <c r="AJ98">
        <f t="shared" si="56"/>
        <v>0.44961534496457745</v>
      </c>
      <c r="AK98">
        <f t="shared" si="56"/>
        <v>0.4492301367513144</v>
      </c>
      <c r="AL98">
        <f t="shared" si="56"/>
        <v>0.44884487081697927</v>
      </c>
      <c r="AM98">
        <f t="shared" si="56"/>
        <v>0.44845954328772553</v>
      </c>
      <c r="AN98">
        <f t="shared" si="56"/>
        <v>0.44807415402576473</v>
      </c>
      <c r="AO98">
        <f t="shared" si="56"/>
        <v>0.44768870324777527</v>
      </c>
      <c r="AP98">
        <f t="shared" si="56"/>
        <v>0.4473031909052399</v>
      </c>
      <c r="AQ98">
        <f t="shared" si="56"/>
        <v>0.44691761698429167</v>
      </c>
      <c r="AR98">
        <f t="shared" si="56"/>
        <v>0.44653198147791356</v>
      </c>
      <c r="AS98">
        <f t="shared" si="56"/>
        <v>0.44614628437591519</v>
      </c>
      <c r="AT98">
        <f t="shared" si="56"/>
        <v>0.44576052566838148</v>
      </c>
      <c r="AU98">
        <f t="shared" si="56"/>
        <v>0.44537470534550688</v>
      </c>
      <c r="AV98">
        <f t="shared" si="56"/>
        <v>0.44498882339744666</v>
      </c>
      <c r="AW98">
        <f t="shared" si="56"/>
        <v>0.44460287981435692</v>
      </c>
      <c r="AX98">
        <f t="shared" si="56"/>
        <v>0.44421687458639314</v>
      </c>
      <c r="AY98">
        <f t="shared" si="56"/>
        <v>0.44383080770370903</v>
      </c>
      <c r="AZ98">
        <f t="shared" si="56"/>
        <v>0.44344467915645669</v>
      </c>
      <c r="BA98">
        <f t="shared" si="56"/>
        <v>0.44306151763850266</v>
      </c>
      <c r="BB98">
        <f t="shared" si="56"/>
        <v>0.4426776886955367</v>
      </c>
      <c r="BC98">
        <f t="shared" si="56"/>
        <v>0.44229421117363693</v>
      </c>
      <c r="BD98">
        <f t="shared" si="56"/>
        <v>0.44191113788354158</v>
      </c>
      <c r="BE98">
        <f t="shared" si="56"/>
        <v>0.44152836855839678</v>
      </c>
      <c r="BF98">
        <f t="shared" si="56"/>
        <v>0.44114592452704099</v>
      </c>
      <c r="BG98">
        <f t="shared" si="56"/>
        <v>0.44076380801951537</v>
      </c>
      <c r="BH98">
        <f t="shared" si="56"/>
        <v>0.44038201719336717</v>
      </c>
      <c r="BI98">
        <f t="shared" si="56"/>
        <v>0.44000055247059933</v>
      </c>
      <c r="BJ98">
        <f t="shared" si="56"/>
        <v>0.43961941402220456</v>
      </c>
      <c r="BK98">
        <f t="shared" si="56"/>
        <v>0.43923860192990255</v>
      </c>
      <c r="BL98">
        <f t="shared" si="56"/>
        <v>0.43885811631123117</v>
      </c>
      <c r="BM98">
        <f t="shared" si="56"/>
        <v>0.43847795728139605</v>
      </c>
      <c r="BN98">
        <f t="shared" si="56"/>
        <v>0.43809812495395695</v>
      </c>
      <c r="BO98">
        <f t="shared" si="56"/>
        <v>0.43771861944300905</v>
      </c>
      <c r="BP98">
        <f t="shared" si="56"/>
        <v>0.43733944086266524</v>
      </c>
      <c r="BQ98">
        <f t="shared" si="55"/>
        <v>0.43696058932703974</v>
      </c>
      <c r="BR98">
        <f t="shared" si="55"/>
        <v>0.43658206495028001</v>
      </c>
      <c r="BS98">
        <f t="shared" si="55"/>
        <v>0.43620386784656334</v>
      </c>
      <c r="BT98">
        <f t="shared" si="55"/>
        <v>0.43582599813009448</v>
      </c>
      <c r="BU98">
        <f t="shared" si="55"/>
        <v>0.43544845591510439</v>
      </c>
      <c r="BV98">
        <f t="shared" si="55"/>
        <v>0.43507124131585523</v>
      </c>
      <c r="BW98">
        <f t="shared" si="55"/>
        <v>0.43469435444663479</v>
      </c>
      <c r="BX98">
        <f t="shared" si="55"/>
        <v>0.4343177954217608</v>
      </c>
      <c r="BY98">
        <f t="shared" si="54"/>
        <v>0.43394156435557807</v>
      </c>
      <c r="BZ98">
        <f t="shared" si="54"/>
        <v>0.43356565755080373</v>
      </c>
      <c r="CA98">
        <f t="shared" si="54"/>
        <v>0.43319007664650178</v>
      </c>
      <c r="CB98">
        <f t="shared" si="54"/>
        <v>0.43281482112970338</v>
      </c>
      <c r="CC98">
        <f t="shared" si="54"/>
        <v>0.43243989057422078</v>
      </c>
      <c r="CD98">
        <f t="shared" si="54"/>
        <v>0.43206528477450074</v>
      </c>
      <c r="CE98">
        <f t="shared" si="54"/>
        <v>0.43169100344942163</v>
      </c>
      <c r="CF98">
        <f t="shared" si="54"/>
        <v>0.43131704631865608</v>
      </c>
      <c r="CG98">
        <f t="shared" si="54"/>
        <v>0.43094341310790879</v>
      </c>
      <c r="CH98">
        <f t="shared" si="54"/>
        <v>0.4305701035410503</v>
      </c>
      <c r="CI98">
        <f t="shared" si="54"/>
        <v>0.43019711734173421</v>
      </c>
      <c r="CJ98">
        <f t="shared" si="54"/>
        <v>0.42982445423359456</v>
      </c>
      <c r="CK98">
        <f t="shared" si="54"/>
        <v>0.42945211394007771</v>
      </c>
      <c r="CL98">
        <f t="shared" si="54"/>
        <v>0.42908009618446785</v>
      </c>
      <c r="CM98">
        <f t="shared" si="54"/>
        <v>0.42870840068989335</v>
      </c>
      <c r="CN98">
        <f t="shared" si="54"/>
        <v>0.42833702717932365</v>
      </c>
      <c r="CO98">
        <f t="shared" si="54"/>
        <v>0.42796597537556835</v>
      </c>
      <c r="CP98">
        <f t="shared" si="54"/>
        <v>0.42759524500127927</v>
      </c>
      <c r="CQ98">
        <f t="shared" si="54"/>
        <v>0.42722483577894754</v>
      </c>
      <c r="CR98">
        <f t="shared" si="54"/>
        <v>0.42685474743090718</v>
      </c>
      <c r="CS98">
        <f t="shared" si="54"/>
        <v>0.42648497967933113</v>
      </c>
      <c r="CT98">
        <f t="shared" si="54"/>
        <v>0.42611553224623455</v>
      </c>
      <c r="CU98">
        <f t="shared" si="54"/>
        <v>0.42574640485347248</v>
      </c>
      <c r="CV98">
        <f t="shared" si="54"/>
        <v>0.42537759722274199</v>
      </c>
      <c r="CW98">
        <f t="shared" si="54"/>
        <v>0.42500910907557898</v>
      </c>
      <c r="CX98">
        <f t="shared" si="54"/>
        <v>0.4246409401333609</v>
      </c>
      <c r="CY98">
        <f t="shared" si="54"/>
        <v>0.42427309012210257</v>
      </c>
      <c r="CZ98">
        <f t="shared" si="54"/>
        <v>0.42390555876478131</v>
      </c>
    </row>
    <row r="99" spans="3:104">
      <c r="C99">
        <v>24</v>
      </c>
      <c r="E99">
        <f t="shared" si="56"/>
        <v>0.36376811750875238</v>
      </c>
      <c r="F99">
        <f t="shared" si="56"/>
        <v>0.36376811750875238</v>
      </c>
      <c r="G99">
        <f t="shared" si="56"/>
        <v>0.36376811750875238</v>
      </c>
      <c r="H99">
        <f t="shared" si="56"/>
        <v>0.36376811750875238</v>
      </c>
      <c r="I99">
        <f t="shared" si="56"/>
        <v>0.36376811750875238</v>
      </c>
      <c r="J99">
        <f t="shared" si="56"/>
        <v>0.36376811750875238</v>
      </c>
      <c r="K99">
        <f t="shared" si="56"/>
        <v>0.36376811750875226</v>
      </c>
      <c r="L99">
        <f t="shared" si="56"/>
        <v>0.36376811750875243</v>
      </c>
      <c r="M99">
        <f t="shared" si="56"/>
        <v>0.36376811750875243</v>
      </c>
      <c r="N99">
        <f t="shared" si="56"/>
        <v>0.36376811750875243</v>
      </c>
      <c r="O99">
        <f t="shared" si="56"/>
        <v>0.36376811750875243</v>
      </c>
      <c r="P99">
        <f t="shared" si="56"/>
        <v>0.36376811750875243</v>
      </c>
      <c r="Q99">
        <f t="shared" si="56"/>
        <v>0.36376811750875243</v>
      </c>
      <c r="R99">
        <f t="shared" si="56"/>
        <v>0.36376811750875243</v>
      </c>
      <c r="S99">
        <f t="shared" si="56"/>
        <v>0.36376811750875243</v>
      </c>
      <c r="T99">
        <f t="shared" si="56"/>
        <v>0.36376811750875243</v>
      </c>
      <c r="U99">
        <f t="shared" si="56"/>
        <v>0.36376811750875254</v>
      </c>
      <c r="V99">
        <f t="shared" si="56"/>
        <v>0.36376811750875254</v>
      </c>
      <c r="W99">
        <f t="shared" si="56"/>
        <v>0.36376811750875243</v>
      </c>
      <c r="X99">
        <f t="shared" si="56"/>
        <v>0.36376811750875254</v>
      </c>
      <c r="Y99">
        <f t="shared" si="56"/>
        <v>0.36376811750875254</v>
      </c>
      <c r="Z99">
        <f t="shared" si="56"/>
        <v>0.36376811750875254</v>
      </c>
      <c r="AA99">
        <f t="shared" si="56"/>
        <v>0.36376811750875254</v>
      </c>
      <c r="AB99">
        <f t="shared" si="56"/>
        <v>0.36376811750875254</v>
      </c>
      <c r="AC99">
        <f t="shared" si="56"/>
        <v>0.36184285534401944</v>
      </c>
      <c r="AD99">
        <f t="shared" si="56"/>
        <v>0.36184285534401944</v>
      </c>
      <c r="AE99">
        <f t="shared" si="56"/>
        <v>0.36155753149120595</v>
      </c>
      <c r="AF99">
        <f t="shared" si="56"/>
        <v>0.36122915877638906</v>
      </c>
      <c r="AG99">
        <f t="shared" si="56"/>
        <v>0.36092417560954859</v>
      </c>
      <c r="AH99">
        <f t="shared" si="56"/>
        <v>0.36061668739939412</v>
      </c>
      <c r="AI99">
        <f t="shared" si="56"/>
        <v>0.36030842294477411</v>
      </c>
      <c r="AJ99">
        <f t="shared" si="56"/>
        <v>0.36000038250365768</v>
      </c>
      <c r="AK99">
        <f t="shared" si="56"/>
        <v>0.35969227597166198</v>
      </c>
      <c r="AL99">
        <f t="shared" si="56"/>
        <v>0.35938410940105159</v>
      </c>
      <c r="AM99">
        <f t="shared" si="56"/>
        <v>0.35907589665358342</v>
      </c>
      <c r="AN99">
        <f t="shared" si="56"/>
        <v>0.35876763463018047</v>
      </c>
      <c r="AO99">
        <f t="shared" si="56"/>
        <v>0.3584593232206118</v>
      </c>
      <c r="AP99">
        <f t="shared" si="56"/>
        <v>0.35815096259822021</v>
      </c>
      <c r="AQ99">
        <f t="shared" si="56"/>
        <v>0.35784255272419196</v>
      </c>
      <c r="AR99">
        <f t="shared" si="56"/>
        <v>0.35753409358743332</v>
      </c>
      <c r="AS99">
        <f t="shared" si="56"/>
        <v>0.35722558518233088</v>
      </c>
      <c r="AT99">
        <f t="shared" si="56"/>
        <v>0.35691702750073212</v>
      </c>
      <c r="AU99">
        <f t="shared" si="56"/>
        <v>0.35660842053470521</v>
      </c>
      <c r="AV99">
        <f t="shared" si="56"/>
        <v>0.35629976427640553</v>
      </c>
      <c r="AW99">
        <f t="shared" si="56"/>
        <v>0.35599105871795739</v>
      </c>
      <c r="AX99">
        <f t="shared" si="56"/>
        <v>0.35568230385148553</v>
      </c>
      <c r="AY99">
        <f t="shared" si="56"/>
        <v>0.35537349966911452</v>
      </c>
      <c r="AZ99">
        <f t="shared" si="56"/>
        <v>0.35506464616296723</v>
      </c>
      <c r="BA99">
        <f t="shared" si="56"/>
        <v>0.35475574332516535</v>
      </c>
      <c r="BB99">
        <f t="shared" si="56"/>
        <v>0.35444921411080216</v>
      </c>
      <c r="BC99">
        <f t="shared" si="56"/>
        <v>0.35414215095642937</v>
      </c>
      <c r="BD99">
        <f t="shared" si="56"/>
        <v>0.35383536893890954</v>
      </c>
      <c r="BE99">
        <f t="shared" si="56"/>
        <v>0.35352891030683326</v>
      </c>
      <c r="BF99">
        <f t="shared" si="56"/>
        <v>0.35322269484671742</v>
      </c>
      <c r="BG99">
        <f t="shared" si="56"/>
        <v>0.35291673962163284</v>
      </c>
      <c r="BH99">
        <f t="shared" si="56"/>
        <v>0.35261104641561231</v>
      </c>
      <c r="BI99">
        <f t="shared" si="56"/>
        <v>0.35230561375469377</v>
      </c>
      <c r="BJ99">
        <f t="shared" si="56"/>
        <v>0.35200044197647945</v>
      </c>
      <c r="BK99">
        <f t="shared" si="56"/>
        <v>0.35169553121776365</v>
      </c>
      <c r="BL99">
        <f t="shared" si="56"/>
        <v>0.35139088154392206</v>
      </c>
      <c r="BM99">
        <f t="shared" si="56"/>
        <v>0.35108649304898493</v>
      </c>
      <c r="BN99">
        <f t="shared" si="56"/>
        <v>0.35078236582511685</v>
      </c>
      <c r="BO99">
        <f t="shared" si="56"/>
        <v>0.35047849996316555</v>
      </c>
      <c r="BP99">
        <f t="shared" si="56"/>
        <v>0.35017489555440723</v>
      </c>
      <c r="BQ99">
        <f t="shared" si="55"/>
        <v>0.3498715526901322</v>
      </c>
      <c r="BR99">
        <f t="shared" si="55"/>
        <v>0.34956847146163178</v>
      </c>
      <c r="BS99">
        <f t="shared" si="55"/>
        <v>0.34926565196022402</v>
      </c>
      <c r="BT99">
        <f t="shared" si="55"/>
        <v>0.3489630942772507</v>
      </c>
      <c r="BU99">
        <f t="shared" si="55"/>
        <v>0.34866079850407561</v>
      </c>
      <c r="BV99">
        <f t="shared" si="55"/>
        <v>0.34835876473208355</v>
      </c>
      <c r="BW99">
        <f t="shared" si="55"/>
        <v>0.34805699305268417</v>
      </c>
      <c r="BX99">
        <f t="shared" si="55"/>
        <v>0.34775548355730784</v>
      </c>
      <c r="BY99">
        <f t="shared" si="54"/>
        <v>0.34745423633740863</v>
      </c>
      <c r="BZ99">
        <f t="shared" si="54"/>
        <v>0.34715325148446247</v>
      </c>
      <c r="CA99">
        <f t="shared" si="54"/>
        <v>0.34685252604064298</v>
      </c>
      <c r="CB99">
        <f t="shared" si="54"/>
        <v>0.34655206131720145</v>
      </c>
      <c r="CC99">
        <f t="shared" si="54"/>
        <v>0.3462518569037627</v>
      </c>
      <c r="CD99">
        <f t="shared" si="54"/>
        <v>0.34595191245937668</v>
      </c>
      <c r="CE99">
        <f t="shared" si="54"/>
        <v>0.34565222781960059</v>
      </c>
      <c r="CF99">
        <f t="shared" si="54"/>
        <v>0.34535280275953734</v>
      </c>
      <c r="CG99">
        <f t="shared" si="54"/>
        <v>0.34505363705492492</v>
      </c>
      <c r="CH99">
        <f t="shared" si="54"/>
        <v>0.34475473048632704</v>
      </c>
      <c r="CI99">
        <f t="shared" si="54"/>
        <v>0.34445608283284024</v>
      </c>
      <c r="CJ99">
        <f t="shared" si="54"/>
        <v>0.3441576938733874</v>
      </c>
      <c r="CK99">
        <f t="shared" si="54"/>
        <v>0.34385956338687568</v>
      </c>
      <c r="CL99">
        <f t="shared" si="54"/>
        <v>0.34356169115206214</v>
      </c>
      <c r="CM99">
        <f t="shared" si="54"/>
        <v>0.34326407694757427</v>
      </c>
      <c r="CN99">
        <f t="shared" si="54"/>
        <v>0.34296672055191474</v>
      </c>
      <c r="CO99">
        <f t="shared" si="54"/>
        <v>0.34266962174345894</v>
      </c>
      <c r="CP99">
        <f t="shared" si="54"/>
        <v>0.3423727803004547</v>
      </c>
      <c r="CQ99">
        <f t="shared" si="54"/>
        <v>0.3420761960010234</v>
      </c>
      <c r="CR99">
        <f t="shared" si="54"/>
        <v>0.34177986862315801</v>
      </c>
      <c r="CS99">
        <f t="shared" si="54"/>
        <v>0.34148379794472572</v>
      </c>
      <c r="CT99">
        <f t="shared" si="54"/>
        <v>0.34118798374346493</v>
      </c>
      <c r="CU99">
        <f t="shared" si="54"/>
        <v>0.34089242579698764</v>
      </c>
      <c r="CV99">
        <f t="shared" si="54"/>
        <v>0.34059712388277802</v>
      </c>
      <c r="CW99">
        <f t="shared" si="54"/>
        <v>0.3403020777781936</v>
      </c>
      <c r="CX99">
        <f t="shared" si="54"/>
        <v>0.3400072872604632</v>
      </c>
      <c r="CY99">
        <f t="shared" si="54"/>
        <v>0.33971275210668872</v>
      </c>
      <c r="CZ99">
        <f t="shared" si="54"/>
        <v>0.33941847209768211</v>
      </c>
    </row>
    <row r="100" spans="3:104">
      <c r="AB100"/>
      <c r="AC100"/>
      <c r="AD100"/>
      <c r="AE100"/>
      <c r="AF100"/>
      <c r="AG100"/>
      <c r="AH100"/>
      <c r="AI100"/>
      <c r="AJ100"/>
      <c r="AK100"/>
      <c r="AL100"/>
      <c r="AM100"/>
    </row>
    <row r="101" spans="3:104">
      <c r="E101">
        <f>SUM(E76:E100)</f>
        <v>230.01337351216196</v>
      </c>
      <c r="F101">
        <f t="shared" ref="F101:BQ101" si="57">SUM(F76:F100)</f>
        <v>230.01337351216199</v>
      </c>
      <c r="G101">
        <f t="shared" si="57"/>
        <v>229.83200112644303</v>
      </c>
      <c r="H101">
        <f t="shared" si="57"/>
        <v>229.62326378428224</v>
      </c>
      <c r="I101">
        <f t="shared" si="57"/>
        <v>229.42939452299007</v>
      </c>
      <c r="J101">
        <f t="shared" si="57"/>
        <v>229.23393287579071</v>
      </c>
      <c r="K101">
        <f t="shared" si="57"/>
        <v>229.03797779171538</v>
      </c>
      <c r="L101">
        <f t="shared" si="57"/>
        <v>228.84216510675296</v>
      </c>
      <c r="M101">
        <f t="shared" si="57"/>
        <v>228.64631040966873</v>
      </c>
      <c r="N101">
        <f t="shared" si="57"/>
        <v>228.45041754771799</v>
      </c>
      <c r="O101">
        <f t="shared" si="57"/>
        <v>228.25449533243139</v>
      </c>
      <c r="P101">
        <f t="shared" si="57"/>
        <v>228.05854179381274</v>
      </c>
      <c r="Q101">
        <f t="shared" si="57"/>
        <v>227.86255686179092</v>
      </c>
      <c r="R101">
        <f t="shared" si="57"/>
        <v>227.66654064655518</v>
      </c>
      <c r="S101">
        <f t="shared" si="57"/>
        <v>227.47049312343285</v>
      </c>
      <c r="T101">
        <f t="shared" si="57"/>
        <v>227.2744142853719</v>
      </c>
      <c r="U101">
        <f t="shared" si="57"/>
        <v>227.07830412880412</v>
      </c>
      <c r="V101">
        <f t="shared" si="57"/>
        <v>226.88216264854697</v>
      </c>
      <c r="W101">
        <f t="shared" si="57"/>
        <v>226.68598983955872</v>
      </c>
      <c r="X101">
        <f t="shared" si="57"/>
        <v>226.48978569685241</v>
      </c>
      <c r="Y101">
        <f t="shared" si="57"/>
        <v>226.29355021542202</v>
      </c>
      <c r="Z101">
        <f t="shared" si="57"/>
        <v>226.09728339026111</v>
      </c>
      <c r="AA101">
        <f t="shared" si="57"/>
        <v>225.90098521636381</v>
      </c>
      <c r="AB101">
        <f t="shared" si="57"/>
        <v>225.70465568872274</v>
      </c>
      <c r="AC101">
        <f t="shared" si="57"/>
        <v>225.50829480232983</v>
      </c>
      <c r="AD101">
        <f t="shared" si="57"/>
        <v>225.31344276190836</v>
      </c>
      <c r="AE101">
        <f t="shared" si="57"/>
        <v>225.11825131077026</v>
      </c>
      <c r="AF101">
        <f t="shared" si="57"/>
        <v>224.92323857045926</v>
      </c>
      <c r="AG101">
        <f t="shared" si="57"/>
        <v>224.72843139722167</v>
      </c>
      <c r="AH101">
        <f t="shared" si="57"/>
        <v>224.53377880159184</v>
      </c>
      <c r="AI101">
        <f t="shared" si="57"/>
        <v>224.33929163008611</v>
      </c>
      <c r="AJ101">
        <f t="shared" si="57"/>
        <v>224.14497101676454</v>
      </c>
      <c r="AK101">
        <f t="shared" si="57"/>
        <v>223.95081602467025</v>
      </c>
      <c r="AL101">
        <f t="shared" si="57"/>
        <v>223.75682686840784</v>
      </c>
      <c r="AM101">
        <f t="shared" si="57"/>
        <v>223.56300363493335</v>
      </c>
      <c r="AN101">
        <f t="shared" si="57"/>
        <v>223.36934636580469</v>
      </c>
      <c r="AO101">
        <f t="shared" si="57"/>
        <v>223.17585512079387</v>
      </c>
      <c r="AP101">
        <f t="shared" si="57"/>
        <v>222.9825299584875</v>
      </c>
      <c r="AQ101">
        <f t="shared" si="57"/>
        <v>222.78937093663487</v>
      </c>
      <c r="AR101">
        <f t="shared" si="57"/>
        <v>222.59637811325774</v>
      </c>
      <c r="AS101">
        <f t="shared" si="57"/>
        <v>222.40355154638692</v>
      </c>
      <c r="AT101">
        <f t="shared" si="57"/>
        <v>222.21089129405351</v>
      </c>
      <c r="AU101">
        <f t="shared" si="57"/>
        <v>222.01839741430612</v>
      </c>
      <c r="AV101">
        <f t="shared" si="57"/>
        <v>221.82606996520792</v>
      </c>
      <c r="AW101">
        <f t="shared" si="57"/>
        <v>221.63390900483631</v>
      </c>
      <c r="AX101">
        <f t="shared" si="57"/>
        <v>221.44191459128237</v>
      </c>
      <c r="AY101">
        <f t="shared" si="57"/>
        <v>221.25008678265237</v>
      </c>
      <c r="AZ101">
        <f t="shared" si="57"/>
        <v>221.05842563706605</v>
      </c>
      <c r="BA101">
        <f t="shared" si="57"/>
        <v>220.86693121265827</v>
      </c>
      <c r="BB101">
        <f t="shared" si="57"/>
        <v>220.67560356757761</v>
      </c>
      <c r="BC101">
        <f t="shared" si="57"/>
        <v>220.48444082161686</v>
      </c>
      <c r="BD101">
        <f t="shared" si="57"/>
        <v>220.29344380830156</v>
      </c>
      <c r="BE101">
        <f t="shared" si="57"/>
        <v>220.10261226676775</v>
      </c>
      <c r="BF101">
        <f t="shared" si="57"/>
        <v>219.91194598028306</v>
      </c>
      <c r="BG101">
        <f t="shared" si="57"/>
        <v>219.72144484431576</v>
      </c>
      <c r="BH101">
        <f t="shared" si="57"/>
        <v>219.53110871590519</v>
      </c>
      <c r="BI101">
        <f t="shared" si="57"/>
        <v>219.34093745249399</v>
      </c>
      <c r="BJ101">
        <f t="shared" si="57"/>
        <v>219.15093091459306</v>
      </c>
      <c r="BK101">
        <f t="shared" si="57"/>
        <v>218.96108896177995</v>
      </c>
      <c r="BL101">
        <f t="shared" si="57"/>
        <v>218.77141145352206</v>
      </c>
      <c r="BM101">
        <f t="shared" si="57"/>
        <v>218.5818982492772</v>
      </c>
      <c r="BN101">
        <f t="shared" si="57"/>
        <v>218.39254920840716</v>
      </c>
      <c r="BO101">
        <f t="shared" si="57"/>
        <v>218.20336419019165</v>
      </c>
      <c r="BP101">
        <f t="shared" si="57"/>
        <v>218.01434305383114</v>
      </c>
      <c r="BQ101">
        <f t="shared" si="57"/>
        <v>217.82548565844499</v>
      </c>
      <c r="BR101">
        <f t="shared" ref="BR101:CZ101" si="58">SUM(BR76:BR100)</f>
        <v>217.63679186307158</v>
      </c>
      <c r="BS101">
        <f t="shared" si="58"/>
        <v>217.4482615266688</v>
      </c>
      <c r="BT101">
        <f t="shared" si="58"/>
        <v>217.25989450811321</v>
      </c>
      <c r="BU101">
        <f t="shared" si="58"/>
        <v>217.07169066620079</v>
      </c>
      <c r="BV101">
        <f t="shared" si="58"/>
        <v>216.88364985964654</v>
      </c>
      <c r="BW101">
        <f t="shared" si="58"/>
        <v>216.69577194708444</v>
      </c>
      <c r="BX101">
        <f t="shared" si="58"/>
        <v>216.5080567870674</v>
      </c>
      <c r="BY101">
        <f t="shared" si="58"/>
        <v>216.32050423806766</v>
      </c>
      <c r="BZ101">
        <f t="shared" si="58"/>
        <v>216.13311415847605</v>
      </c>
      <c r="CA101">
        <f t="shared" si="58"/>
        <v>215.9458864066024</v>
      </c>
      <c r="CB101">
        <f t="shared" si="58"/>
        <v>215.75882084311507</v>
      </c>
      <c r="CC101">
        <f t="shared" si="58"/>
        <v>215.57191732713753</v>
      </c>
      <c r="CD101">
        <f t="shared" si="58"/>
        <v>215.38517571827998</v>
      </c>
      <c r="CE101">
        <f t="shared" si="58"/>
        <v>215.19859587638024</v>
      </c>
      <c r="CF101">
        <f t="shared" si="58"/>
        <v>215.01217766130881</v>
      </c>
      <c r="CG101">
        <f t="shared" si="58"/>
        <v>214.82592093306948</v>
      </c>
      <c r="CH101">
        <f t="shared" si="58"/>
        <v>214.63982555178944</v>
      </c>
      <c r="CI101">
        <f t="shared" si="58"/>
        <v>214.45389137771144</v>
      </c>
      <c r="CJ101">
        <f t="shared" si="58"/>
        <v>214.26811827119766</v>
      </c>
      <c r="CK101">
        <f t="shared" si="58"/>
        <v>214.08250609272937</v>
      </c>
      <c r="CL101">
        <f t="shared" si="58"/>
        <v>213.8970547029065</v>
      </c>
      <c r="CM101">
        <f t="shared" si="58"/>
        <v>213.71176396244832</v>
      </c>
      <c r="CN101">
        <f t="shared" si="58"/>
        <v>213.52663373219332</v>
      </c>
      <c r="CO101">
        <f t="shared" si="58"/>
        <v>213.34166387309901</v>
      </c>
      <c r="CP101">
        <f t="shared" si="58"/>
        <v>213.15685424624283</v>
      </c>
      <c r="CQ101">
        <f t="shared" si="58"/>
        <v>212.97220471282128</v>
      </c>
      <c r="CR101">
        <f t="shared" si="58"/>
        <v>212.7877151341506</v>
      </c>
      <c r="CS101">
        <f t="shared" si="58"/>
        <v>212.60338537166672</v>
      </c>
      <c r="CT101">
        <f t="shared" si="58"/>
        <v>212.41921528692538</v>
      </c>
      <c r="CU101">
        <f t="shared" si="58"/>
        <v>212.23520474160247</v>
      </c>
      <c r="CV101">
        <f t="shared" si="58"/>
        <v>212.05135359749337</v>
      </c>
      <c r="CW101">
        <f t="shared" si="58"/>
        <v>211.86766171651405</v>
      </c>
      <c r="CX101">
        <f t="shared" si="58"/>
        <v>211.6841289607006</v>
      </c>
      <c r="CY101">
        <f t="shared" si="58"/>
        <v>211.50075519220911</v>
      </c>
      <c r="CZ101">
        <f t="shared" si="58"/>
        <v>211.31754027331647</v>
      </c>
    </row>
    <row r="102" spans="3:104">
      <c r="AB102"/>
      <c r="AC102"/>
      <c r="AD102"/>
      <c r="AE102"/>
      <c r="AF102"/>
      <c r="AG102"/>
      <c r="AH102"/>
      <c r="AI102"/>
      <c r="AJ102"/>
      <c r="AK102"/>
      <c r="AL102"/>
      <c r="AM102"/>
    </row>
    <row r="103" spans="3:104">
      <c r="AB103"/>
      <c r="AC103"/>
      <c r="AD103"/>
      <c r="AE103"/>
      <c r="AF103"/>
      <c r="AG103"/>
      <c r="AH103"/>
      <c r="AI103"/>
      <c r="AJ103"/>
      <c r="AK103"/>
      <c r="AL103"/>
      <c r="AM103"/>
    </row>
    <row r="104" spans="3:104">
      <c r="AB104"/>
      <c r="AC104"/>
      <c r="AD104"/>
      <c r="AE104"/>
      <c r="AF104"/>
      <c r="AG104"/>
      <c r="AH104"/>
      <c r="AI104"/>
      <c r="AJ104"/>
      <c r="AK104"/>
      <c r="AL104"/>
      <c r="AM104"/>
    </row>
    <row r="105" spans="3:104">
      <c r="AB105"/>
      <c r="AC105"/>
      <c r="AD105"/>
      <c r="AE105"/>
      <c r="AF105"/>
      <c r="AG105"/>
      <c r="AH105"/>
      <c r="AI105"/>
      <c r="AJ105"/>
      <c r="AK105"/>
      <c r="AL105"/>
      <c r="AM105"/>
    </row>
    <row r="106" spans="3:104">
      <c r="AB106"/>
      <c r="AC106"/>
      <c r="AD106"/>
      <c r="AE106"/>
      <c r="AF106"/>
      <c r="AG106"/>
      <c r="AH106"/>
      <c r="AI106"/>
      <c r="AJ106"/>
      <c r="AK106"/>
      <c r="AL106"/>
      <c r="AM106"/>
    </row>
    <row r="107" spans="3:104">
      <c r="AB107"/>
      <c r="AC107"/>
      <c r="AD107"/>
      <c r="AE107"/>
      <c r="AF107"/>
      <c r="AG107"/>
      <c r="AH107"/>
      <c r="AI107"/>
      <c r="AJ107"/>
      <c r="AK107"/>
      <c r="AL107"/>
      <c r="AM107"/>
    </row>
    <row r="108" spans="3:104">
      <c r="AB108"/>
      <c r="AC108"/>
      <c r="AD108"/>
      <c r="AE108"/>
      <c r="AF108"/>
      <c r="AG108"/>
      <c r="AH108"/>
      <c r="AI108"/>
      <c r="AJ108"/>
      <c r="AK108"/>
      <c r="AL108"/>
      <c r="AM108"/>
    </row>
    <row r="109" spans="3:104">
      <c r="AB109"/>
      <c r="AC109"/>
      <c r="AD109"/>
      <c r="AE109"/>
      <c r="AF109"/>
      <c r="AG109"/>
      <c r="AH109"/>
      <c r="AI109"/>
      <c r="AJ109"/>
      <c r="AK109"/>
      <c r="AL109"/>
      <c r="AM109"/>
    </row>
    <row r="110" spans="3:104">
      <c r="AB110"/>
      <c r="AC110"/>
      <c r="AD110"/>
      <c r="AE110"/>
      <c r="AF110"/>
      <c r="AG110"/>
      <c r="AH110"/>
      <c r="AI110"/>
      <c r="AJ110"/>
      <c r="AK110"/>
      <c r="AL110"/>
      <c r="AM110"/>
    </row>
    <row r="111" spans="3:104">
      <c r="AB111"/>
      <c r="AC111"/>
      <c r="AD111"/>
      <c r="AE111"/>
      <c r="AF111"/>
      <c r="AG111"/>
      <c r="AH111"/>
      <c r="AI111"/>
      <c r="AJ111"/>
      <c r="AK111"/>
      <c r="AL111"/>
      <c r="AM111"/>
    </row>
    <row r="112" spans="3:104">
      <c r="AB112"/>
      <c r="AC112"/>
      <c r="AD112"/>
      <c r="AE112"/>
      <c r="AF112"/>
      <c r="AG112"/>
      <c r="AH112"/>
      <c r="AI112"/>
      <c r="AJ112"/>
      <c r="AK112"/>
      <c r="AL112"/>
      <c r="AM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sheetData>
  <sheetProtection algorithmName="SHA-512" hashValue="wr9mKI6DGI5L2EZ9xS8u4VOZQfR7xUSYxE1CdoKKpx05cLoVwCL7Y3s30ipfCwvsFJrbQiSFN8CQcm8TCm8Jrw==" saltValue="bcNg7I6nXXMt7tnCO+Fkfw==" spinCount="100000" sheet="1" objects="1" scenarios="1"/>
  <mergeCells count="18">
    <mergeCell ref="AE6:AM6"/>
    <mergeCell ref="AE7:AF7"/>
    <mergeCell ref="AJ7:AK7"/>
    <mergeCell ref="AL7:AM7"/>
    <mergeCell ref="N6:P6"/>
    <mergeCell ref="R6:T6"/>
    <mergeCell ref="V6:Y6"/>
    <mergeCell ref="Z6:AA6"/>
    <mergeCell ref="AC6:AC7"/>
    <mergeCell ref="AP7:AQ7"/>
    <mergeCell ref="AS7:AT7"/>
    <mergeCell ref="AV7:AW7"/>
    <mergeCell ref="I7:I8"/>
    <mergeCell ref="K7:L7"/>
    <mergeCell ref="O7:P7"/>
    <mergeCell ref="S7:T7"/>
    <mergeCell ref="V7:W7"/>
    <mergeCell ref="X7:Y7"/>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R457"/>
  <sheetViews>
    <sheetView zoomScale="63" zoomScaleNormal="63" workbookViewId="0">
      <pane xSplit="12" ySplit="33" topLeftCell="M34" activePane="bottomRight" state="frozen"/>
      <selection pane="topRight" activeCell="M1" sqref="M1"/>
      <selection pane="bottomLeft" activeCell="A34" sqref="A34"/>
      <selection pane="bottomRight" activeCell="A30" sqref="A30"/>
    </sheetView>
  </sheetViews>
  <sheetFormatPr defaultRowHeight="14.4"/>
  <cols>
    <col min="1" max="1" width="94.33203125" customWidth="1"/>
    <col min="2" max="2" width="10.33203125" customWidth="1"/>
    <col min="3" max="3" width="3.6640625" customWidth="1"/>
    <col min="4" max="4" width="11.33203125" customWidth="1"/>
    <col min="5" max="5" width="8.109375" customWidth="1"/>
    <col min="6" max="6" width="4.5546875" customWidth="1"/>
    <col min="8" max="8" width="4.6640625" customWidth="1"/>
    <col min="9" max="9" width="12.109375" customWidth="1"/>
    <col min="10" max="10" width="4" customWidth="1"/>
    <col min="11" max="11" width="8.109375" customWidth="1"/>
    <col min="13" max="13" width="5.44140625" customWidth="1"/>
    <col min="14" max="14" width="13.33203125" customWidth="1"/>
    <col min="15" max="15" width="11.88671875" customWidth="1"/>
    <col min="16" max="16" width="11.109375" customWidth="1"/>
    <col min="17" max="17" width="4.5546875" customWidth="1"/>
    <col min="18" max="18" width="13.109375" customWidth="1"/>
    <col min="21" max="21" width="6.44140625" customWidth="1"/>
    <col min="22" max="22" width="11.109375" bestFit="1" customWidth="1"/>
    <col min="23" max="27" width="11.109375" customWidth="1"/>
    <col min="28" max="28" width="5.44140625" style="5" customWidth="1"/>
    <col min="29" max="29" width="10.5546875" style="5" customWidth="1"/>
    <col min="30" max="30" width="6.109375" style="5" customWidth="1"/>
    <col min="31" max="31" width="10.109375" style="5" customWidth="1"/>
    <col min="32" max="32" width="9.109375" style="5" customWidth="1"/>
    <col min="33" max="34" width="9.109375" style="5" hidden="1" customWidth="1"/>
    <col min="35" max="35" width="0.109375" style="5" customWidth="1"/>
    <col min="36" max="39" width="9.109375" style="5"/>
  </cols>
  <sheetData>
    <row r="1" spans="1:49" ht="283.5" customHeight="1" thickBot="1">
      <c r="A1" s="35" t="s">
        <v>29</v>
      </c>
      <c r="AB1"/>
      <c r="AC1"/>
      <c r="AD1"/>
      <c r="AE1"/>
      <c r="AF1"/>
      <c r="AG1"/>
      <c r="AH1"/>
      <c r="AI1"/>
      <c r="AJ1"/>
      <c r="AK1"/>
      <c r="AL1"/>
      <c r="AM1"/>
    </row>
    <row r="2" spans="1:49" ht="15" thickBot="1">
      <c r="A2" s="42" t="s">
        <v>32</v>
      </c>
      <c r="B2" s="79">
        <v>0.5</v>
      </c>
      <c r="AB2"/>
      <c r="AC2"/>
      <c r="AD2"/>
      <c r="AE2"/>
      <c r="AF2"/>
      <c r="AG2"/>
      <c r="AH2"/>
      <c r="AI2"/>
      <c r="AJ2"/>
      <c r="AK2"/>
      <c r="AL2"/>
      <c r="AM2"/>
    </row>
    <row r="3" spans="1:49" ht="15" thickBot="1">
      <c r="A3" s="42" t="s">
        <v>41</v>
      </c>
      <c r="B3" s="79">
        <v>1000</v>
      </c>
      <c r="F3" s="33"/>
      <c r="AB3"/>
      <c r="AC3"/>
      <c r="AD3"/>
      <c r="AE3"/>
      <c r="AF3"/>
      <c r="AG3"/>
      <c r="AH3"/>
      <c r="AI3"/>
      <c r="AJ3"/>
      <c r="AK3"/>
      <c r="AL3"/>
      <c r="AM3"/>
    </row>
    <row r="4" spans="1:49" ht="15" thickBot="1">
      <c r="A4" s="42" t="s">
        <v>34</v>
      </c>
      <c r="B4" s="80">
        <v>0.02</v>
      </c>
      <c r="F4" s="34"/>
      <c r="N4" s="1" t="s">
        <v>56</v>
      </c>
      <c r="AB4"/>
      <c r="AC4"/>
      <c r="AD4"/>
      <c r="AE4"/>
      <c r="AF4"/>
      <c r="AG4"/>
      <c r="AH4"/>
      <c r="AI4"/>
      <c r="AJ4"/>
      <c r="AK4"/>
      <c r="AL4"/>
      <c r="AM4"/>
    </row>
    <row r="5" spans="1:49" ht="15" thickBot="1">
      <c r="A5" s="26" t="s">
        <v>35</v>
      </c>
      <c r="B5" s="40">
        <f>B4*B7/B15</f>
        <v>1.2583119044690175E-2</v>
      </c>
      <c r="AB5"/>
      <c r="AC5"/>
      <c r="AD5"/>
      <c r="AE5"/>
      <c r="AF5"/>
      <c r="AG5"/>
      <c r="AH5"/>
      <c r="AI5"/>
      <c r="AJ5"/>
      <c r="AK5"/>
      <c r="AL5"/>
      <c r="AM5"/>
    </row>
    <row r="6" spans="1:49" ht="45" customHeight="1" thickBot="1">
      <c r="A6" s="26" t="s">
        <v>28</v>
      </c>
      <c r="B6" s="41">
        <f>(CZ73/D73)^(1/100)</f>
        <v>0.98978461785504224</v>
      </c>
      <c r="N6" s="111" t="s">
        <v>3</v>
      </c>
      <c r="O6" s="112"/>
      <c r="P6" s="113"/>
      <c r="R6" s="111" t="s">
        <v>2</v>
      </c>
      <c r="S6" s="112"/>
      <c r="T6" s="113"/>
      <c r="V6" s="111" t="s">
        <v>46</v>
      </c>
      <c r="W6" s="117"/>
      <c r="X6" s="117"/>
      <c r="Y6" s="110"/>
      <c r="Z6" s="121" t="s">
        <v>44</v>
      </c>
      <c r="AA6" s="122"/>
      <c r="AB6"/>
      <c r="AC6" s="119" t="s">
        <v>47</v>
      </c>
      <c r="AD6"/>
      <c r="AE6" s="111" t="s">
        <v>48</v>
      </c>
      <c r="AF6" s="112"/>
      <c r="AG6" s="112"/>
      <c r="AH6" s="112"/>
      <c r="AI6" s="117"/>
      <c r="AJ6" s="117"/>
      <c r="AK6" s="117"/>
      <c r="AL6" s="117"/>
      <c r="AM6" s="110"/>
      <c r="AP6" s="6" t="s">
        <v>13</v>
      </c>
      <c r="AQ6" s="6"/>
      <c r="AS6" s="6" t="s">
        <v>14</v>
      </c>
      <c r="AV6" s="6" t="s">
        <v>53</v>
      </c>
    </row>
    <row r="7" spans="1:49" ht="29.4" thickBot="1">
      <c r="A7" s="26" t="s">
        <v>37</v>
      </c>
      <c r="B7" s="26">
        <f>B3</f>
        <v>1000</v>
      </c>
      <c r="D7" t="s">
        <v>4</v>
      </c>
      <c r="E7" s="36" t="s">
        <v>30</v>
      </c>
      <c r="F7" s="37"/>
      <c r="G7" s="37"/>
      <c r="H7" s="15"/>
      <c r="I7" s="115" t="s">
        <v>31</v>
      </c>
      <c r="K7" s="114" t="s">
        <v>40</v>
      </c>
      <c r="L7" s="107"/>
      <c r="N7" s="52" t="s">
        <v>11</v>
      </c>
      <c r="O7" s="111" t="s">
        <v>20</v>
      </c>
      <c r="P7" s="110"/>
      <c r="R7" s="52" t="s">
        <v>11</v>
      </c>
      <c r="S7" s="111" t="s">
        <v>20</v>
      </c>
      <c r="T7" s="110"/>
      <c r="V7" s="118" t="s">
        <v>6</v>
      </c>
      <c r="W7" s="110"/>
      <c r="X7" s="118" t="s">
        <v>45</v>
      </c>
      <c r="Y7" s="110"/>
      <c r="Z7" s="42" t="s">
        <v>8</v>
      </c>
      <c r="AA7" s="77"/>
      <c r="AB7" s="2"/>
      <c r="AC7" s="120"/>
      <c r="AD7" s="2"/>
      <c r="AE7" s="118" t="s">
        <v>50</v>
      </c>
      <c r="AF7" s="110"/>
      <c r="AG7" s="53" t="s">
        <v>49</v>
      </c>
      <c r="AH7" s="54"/>
      <c r="AI7" s="55"/>
      <c r="AJ7" s="109" t="s">
        <v>51</v>
      </c>
      <c r="AK7" s="110"/>
      <c r="AL7" s="109" t="s">
        <v>52</v>
      </c>
      <c r="AM7" s="110"/>
      <c r="AN7" s="2"/>
      <c r="AO7" s="2"/>
      <c r="AP7" s="108" t="s">
        <v>16</v>
      </c>
      <c r="AQ7" s="107"/>
      <c r="AS7" s="106" t="s">
        <v>15</v>
      </c>
      <c r="AT7" s="107"/>
      <c r="AV7" s="106" t="s">
        <v>54</v>
      </c>
      <c r="AW7" s="107"/>
    </row>
    <row r="8" spans="1:49" ht="15" thickBot="1">
      <c r="A8" s="26" t="s">
        <v>38</v>
      </c>
      <c r="B8" s="29">
        <f>SUM(AQ10:AQ33)</f>
        <v>240.62008743973445</v>
      </c>
      <c r="E8" s="38" t="s">
        <v>3</v>
      </c>
      <c r="F8" s="39"/>
      <c r="G8" s="39" t="s">
        <v>2</v>
      </c>
      <c r="H8" s="32"/>
      <c r="I8" s="116"/>
      <c r="K8" s="38" t="s">
        <v>3</v>
      </c>
      <c r="L8" s="32" t="s">
        <v>2</v>
      </c>
      <c r="N8" s="42" t="s">
        <v>1</v>
      </c>
      <c r="O8" s="73" t="s">
        <v>5</v>
      </c>
      <c r="P8" s="54" t="s">
        <v>12</v>
      </c>
      <c r="R8" s="42" t="s">
        <v>1</v>
      </c>
      <c r="S8" s="73" t="s">
        <v>5</v>
      </c>
      <c r="T8" s="54" t="s">
        <v>12</v>
      </c>
      <c r="U8" s="2"/>
      <c r="V8" s="74" t="s">
        <v>7</v>
      </c>
      <c r="W8" s="75" t="s">
        <v>0</v>
      </c>
      <c r="X8" s="74" t="s">
        <v>7</v>
      </c>
      <c r="Y8" s="75" t="s">
        <v>0</v>
      </c>
      <c r="Z8" s="74" t="s">
        <v>7</v>
      </c>
      <c r="AA8" s="75" t="s">
        <v>0</v>
      </c>
      <c r="AB8"/>
      <c r="AC8" s="43"/>
      <c r="AD8"/>
      <c r="AE8" s="74" t="s">
        <v>7</v>
      </c>
      <c r="AF8" s="75" t="s">
        <v>0</v>
      </c>
      <c r="AG8" s="74" t="s">
        <v>7</v>
      </c>
      <c r="AH8" s="75" t="s">
        <v>0</v>
      </c>
      <c r="AI8" s="76"/>
      <c r="AJ8" s="74" t="s">
        <v>7</v>
      </c>
      <c r="AK8" s="75" t="s">
        <v>0</v>
      </c>
      <c r="AL8" s="74" t="s">
        <v>7</v>
      </c>
      <c r="AM8" s="75" t="s">
        <v>0</v>
      </c>
      <c r="AO8" t="s">
        <v>4</v>
      </c>
      <c r="AP8" s="7" t="s">
        <v>7</v>
      </c>
      <c r="AQ8" s="8" t="s">
        <v>0</v>
      </c>
      <c r="AS8" s="7" t="s">
        <v>7</v>
      </c>
      <c r="AT8" s="8" t="s">
        <v>0</v>
      </c>
      <c r="AV8" s="7" t="s">
        <v>7</v>
      </c>
      <c r="AW8" s="8" t="s">
        <v>0</v>
      </c>
    </row>
    <row r="9" spans="1:49">
      <c r="A9" s="26" t="s">
        <v>39</v>
      </c>
      <c r="B9" s="29">
        <f>SUM(AP10:AP33)</f>
        <v>759.37991256026555</v>
      </c>
      <c r="D9">
        <v>0</v>
      </c>
      <c r="E9" s="81">
        <v>0.72</v>
      </c>
      <c r="F9" s="67" t="str">
        <f t="shared" ref="F9:F33" si="0">IF(Z9&gt;=AV9,"OK","Error: non-hunting mortality rate exceeds total mortality rate! ")</f>
        <v>OK</v>
      </c>
      <c r="G9" s="81">
        <v>0.72</v>
      </c>
      <c r="H9" s="67" t="str">
        <f t="shared" ref="H9:H33" si="1">IF(AA9&gt;=AW9,"OK","Error: non-hunting mortality rate exceeds total mortality rate!")</f>
        <v>OK</v>
      </c>
      <c r="I9" s="84">
        <v>0</v>
      </c>
      <c r="K9" s="81">
        <v>1</v>
      </c>
      <c r="L9" s="87">
        <v>1</v>
      </c>
      <c r="N9" s="47">
        <v>1</v>
      </c>
      <c r="O9" s="56">
        <f t="shared" ref="O9:O33" si="2">N9/N$35</f>
        <v>0.27959092810086</v>
      </c>
      <c r="P9" s="50" t="s">
        <v>43</v>
      </c>
      <c r="R9" s="47">
        <v>1</v>
      </c>
      <c r="S9" s="56">
        <f t="shared" ref="S9:S33" si="3">R9/R$35</f>
        <v>0.55052478499313695</v>
      </c>
      <c r="T9" s="50" t="s">
        <v>43</v>
      </c>
      <c r="V9" s="47">
        <f>N9*($B$2*2)/($N$35+$R$35-2)</f>
        <v>0.29471552041143578</v>
      </c>
      <c r="W9" s="59">
        <f>R9*(1-$B$2)*2/($N$35+$R$35-2)</f>
        <v>0.29471552041143578</v>
      </c>
      <c r="X9" s="60">
        <f t="shared" ref="X9:Y33" si="4">V9*$B$3</f>
        <v>294.71552041143576</v>
      </c>
      <c r="Y9" s="61">
        <f t="shared" si="4"/>
        <v>294.71552041143576</v>
      </c>
      <c r="Z9" s="60">
        <f>X9-X10</f>
        <v>212.19517469623372</v>
      </c>
      <c r="AA9" s="61">
        <f>Y9-Y10</f>
        <v>212.19517469623372</v>
      </c>
      <c r="AB9" s="3"/>
      <c r="AC9" s="51"/>
      <c r="AD9" s="3"/>
      <c r="AE9" s="68">
        <f t="shared" ref="AE9:AF33" si="5">V9*K9</f>
        <v>0.29471552041143578</v>
      </c>
      <c r="AF9" s="69">
        <f t="shared" si="5"/>
        <v>0.29471552041143578</v>
      </c>
      <c r="AG9" s="60">
        <f t="shared" ref="AG9:AH33" si="6">AE9/($AE$37+$AF$37)*$B$13</f>
        <v>3.7084404776549129</v>
      </c>
      <c r="AH9" s="61">
        <f t="shared" si="6"/>
        <v>3.7084404776549129</v>
      </c>
      <c r="AI9" s="26"/>
      <c r="AJ9" s="47">
        <f t="shared" ref="AJ9:AK33" si="7">AG9/X9</f>
        <v>1.2583119044690174E-2</v>
      </c>
      <c r="AK9" s="59">
        <f t="shared" si="7"/>
        <v>1.2583119044690174E-2</v>
      </c>
      <c r="AL9" s="68">
        <f t="shared" ref="AL9:AM33" si="8">AG9/Z9</f>
        <v>1.7476554228736355E-2</v>
      </c>
      <c r="AM9" s="69">
        <f t="shared" si="8"/>
        <v>1.7476554228736355E-2</v>
      </c>
      <c r="AN9" s="44"/>
      <c r="AO9">
        <v>0</v>
      </c>
      <c r="AP9" s="9">
        <f t="shared" ref="AP9:AQ33" si="9">X9</f>
        <v>294.71552041143576</v>
      </c>
      <c r="AQ9" s="10">
        <f t="shared" si="9"/>
        <v>294.71552041143576</v>
      </c>
      <c r="AS9" s="60">
        <f t="shared" ref="AS9:AT33" si="10">Z9-AG9</f>
        <v>208.48673421857882</v>
      </c>
      <c r="AT9" s="61">
        <f t="shared" si="10"/>
        <v>208.48673421857882</v>
      </c>
      <c r="AV9" s="60">
        <f t="shared" ref="AV9:AW33" si="11">AG9</f>
        <v>3.7084404776549129</v>
      </c>
      <c r="AW9" s="61">
        <f t="shared" si="11"/>
        <v>3.7084404776549129</v>
      </c>
    </row>
    <row r="10" spans="1:49">
      <c r="A10" s="26" t="s">
        <v>25</v>
      </c>
      <c r="B10" s="30">
        <f>W36</f>
        <v>0.24062008743973443</v>
      </c>
      <c r="D10">
        <v>1</v>
      </c>
      <c r="E10" s="82">
        <v>9.9999999999999978E-2</v>
      </c>
      <c r="F10" s="58" t="str">
        <f t="shared" si="0"/>
        <v>OK</v>
      </c>
      <c r="G10" s="82">
        <v>0.77</v>
      </c>
      <c r="H10" s="58" t="str">
        <f t="shared" si="1"/>
        <v>OK</v>
      </c>
      <c r="I10" s="85">
        <v>0</v>
      </c>
      <c r="K10" s="82">
        <v>1</v>
      </c>
      <c r="L10" s="88">
        <v>1</v>
      </c>
      <c r="N10" s="47">
        <f t="shared" ref="N10:N33" si="12">N9*(1-E9)</f>
        <v>0.28000000000000003</v>
      </c>
      <c r="O10" s="56">
        <f t="shared" si="2"/>
        <v>7.82854598682408E-2</v>
      </c>
      <c r="P10" s="45">
        <f t="shared" ref="P10:P33" si="13">N10/(N$35-1)</f>
        <v>0.108668065022925</v>
      </c>
      <c r="R10" s="47">
        <f t="shared" ref="R10:R33" si="14">R9*(1-G9)</f>
        <v>0.28000000000000003</v>
      </c>
      <c r="S10" s="56">
        <f t="shared" si="3"/>
        <v>0.15414693979807836</v>
      </c>
      <c r="T10" s="45">
        <f t="shared" ref="T10:T33" si="15">R10/(R$35-1)</f>
        <v>0.34294869806275008</v>
      </c>
      <c r="V10" s="47">
        <f t="shared" ref="V10:V33" si="16">N10*($B$2*2)/($N$35*($B$2*2)+$R$35*((1-$B$2)*2)-2)</f>
        <v>8.2520345715202031E-2</v>
      </c>
      <c r="W10" s="59">
        <f t="shared" ref="W10:W33" si="17">R10*(1-$B$2)*2/($N$35*($B$2*2)+$R$35*((1-$B$2)*2)-2)</f>
        <v>8.2520345715202031E-2</v>
      </c>
      <c r="X10" s="60">
        <f t="shared" si="4"/>
        <v>82.520345715202026</v>
      </c>
      <c r="Y10" s="61">
        <f t="shared" si="4"/>
        <v>82.520345715202026</v>
      </c>
      <c r="Z10" s="60">
        <f>X10-X11</f>
        <v>8.2520345715201984</v>
      </c>
      <c r="AA10" s="61">
        <f>Y10-Y11</f>
        <v>63.540666200705559</v>
      </c>
      <c r="AB10" s="3"/>
      <c r="AC10" s="51"/>
      <c r="AD10" s="3"/>
      <c r="AE10" s="68">
        <f t="shared" si="5"/>
        <v>8.2520345715202031E-2</v>
      </c>
      <c r="AF10" s="69">
        <f t="shared" si="5"/>
        <v>8.2520345715202031E-2</v>
      </c>
      <c r="AG10" s="60">
        <f t="shared" si="6"/>
        <v>1.038363333743376</v>
      </c>
      <c r="AH10" s="61">
        <f t="shared" si="6"/>
        <v>1.038363333743376</v>
      </c>
      <c r="AI10" s="26"/>
      <c r="AJ10" s="47">
        <f t="shared" si="7"/>
        <v>1.2583119044690175E-2</v>
      </c>
      <c r="AK10" s="59">
        <f t="shared" si="7"/>
        <v>1.2583119044690175E-2</v>
      </c>
      <c r="AL10" s="68">
        <f t="shared" si="8"/>
        <v>0.12583119044690183</v>
      </c>
      <c r="AM10" s="69">
        <f t="shared" si="8"/>
        <v>1.6341713045052178E-2</v>
      </c>
      <c r="AN10" s="44"/>
      <c r="AO10">
        <v>1</v>
      </c>
      <c r="AP10" s="60">
        <f t="shared" si="9"/>
        <v>82.520345715202026</v>
      </c>
      <c r="AQ10" s="61">
        <f t="shared" si="9"/>
        <v>82.520345715202026</v>
      </c>
      <c r="AS10" s="60">
        <f t="shared" si="10"/>
        <v>7.213671237776822</v>
      </c>
      <c r="AT10" s="61">
        <f t="shared" si="10"/>
        <v>62.502302866962182</v>
      </c>
      <c r="AV10" s="60">
        <f t="shared" si="11"/>
        <v>1.038363333743376</v>
      </c>
      <c r="AW10" s="61">
        <f t="shared" si="11"/>
        <v>1.038363333743376</v>
      </c>
    </row>
    <row r="11" spans="1:49">
      <c r="A11" s="26" t="s">
        <v>21</v>
      </c>
      <c r="B11" s="25">
        <f>AP9+AQ9</f>
        <v>589.43104082287152</v>
      </c>
      <c r="D11">
        <v>2</v>
      </c>
      <c r="E11" s="82">
        <v>9.9999999999999978E-2</v>
      </c>
      <c r="F11" s="58" t="str">
        <f t="shared" si="0"/>
        <v>OK</v>
      </c>
      <c r="G11" s="82">
        <v>0.02</v>
      </c>
      <c r="H11" s="58" t="str">
        <f t="shared" si="1"/>
        <v>OK</v>
      </c>
      <c r="I11" s="85">
        <v>0.56999999999999995</v>
      </c>
      <c r="K11" s="82">
        <v>1</v>
      </c>
      <c r="L11" s="88">
        <v>1</v>
      </c>
      <c r="N11" s="47">
        <f t="shared" si="12"/>
        <v>0.25200000000000006</v>
      </c>
      <c r="O11" s="56">
        <f t="shared" si="2"/>
        <v>7.0456913881416727E-2</v>
      </c>
      <c r="P11" s="45">
        <f t="shared" si="13"/>
        <v>9.7801258520632525E-2</v>
      </c>
      <c r="R11" s="49">
        <f t="shared" si="14"/>
        <v>6.4399999999999999E-2</v>
      </c>
      <c r="S11" s="56">
        <f t="shared" si="3"/>
        <v>3.5453796153558016E-2</v>
      </c>
      <c r="T11" s="45">
        <f t="shared" si="15"/>
        <v>7.8878200554432509E-2</v>
      </c>
      <c r="V11" s="47">
        <f t="shared" si="16"/>
        <v>7.4268311143681834E-2</v>
      </c>
      <c r="W11" s="59">
        <f t="shared" si="17"/>
        <v>1.8979679514496466E-2</v>
      </c>
      <c r="X11" s="60">
        <f t="shared" si="4"/>
        <v>74.268311143681828</v>
      </c>
      <c r="Y11" s="61">
        <f t="shared" si="4"/>
        <v>18.979679514496464</v>
      </c>
      <c r="Z11" s="60">
        <f t="shared" ref="Z11:AA33" si="18">X11-X12</f>
        <v>7.42683111436817</v>
      </c>
      <c r="AA11" s="61">
        <f t="shared" si="18"/>
        <v>0.37959359028992878</v>
      </c>
      <c r="AB11" s="3"/>
      <c r="AC11" s="65">
        <f t="shared" ref="AC11:AC33" si="19">X11*I11</f>
        <v>42.332937351898636</v>
      </c>
      <c r="AD11" s="3"/>
      <c r="AE11" s="68">
        <f t="shared" si="5"/>
        <v>7.4268311143681834E-2</v>
      </c>
      <c r="AF11" s="69">
        <f t="shared" si="5"/>
        <v>1.8979679514496466E-2</v>
      </c>
      <c r="AG11" s="60">
        <f t="shared" si="6"/>
        <v>0.93452700036903824</v>
      </c>
      <c r="AH11" s="61">
        <f t="shared" si="6"/>
        <v>0.23882356676097644</v>
      </c>
      <c r="AI11" s="26"/>
      <c r="AJ11" s="47">
        <f t="shared" si="7"/>
        <v>1.2583119044690174E-2</v>
      </c>
      <c r="AK11" s="59">
        <f t="shared" si="7"/>
        <v>1.2583119044690175E-2</v>
      </c>
      <c r="AL11" s="68">
        <f t="shared" si="8"/>
        <v>0.12583119044690194</v>
      </c>
      <c r="AM11" s="69">
        <f t="shared" si="8"/>
        <v>0.6291559522345096</v>
      </c>
      <c r="AN11" s="44"/>
      <c r="AO11">
        <v>2</v>
      </c>
      <c r="AP11" s="60">
        <f t="shared" si="9"/>
        <v>74.268311143681828</v>
      </c>
      <c r="AQ11" s="61">
        <f t="shared" si="9"/>
        <v>18.979679514496464</v>
      </c>
      <c r="AS11" s="60">
        <f t="shared" si="10"/>
        <v>6.4923041139991318</v>
      </c>
      <c r="AT11" s="61">
        <f t="shared" si="10"/>
        <v>0.14077002352895235</v>
      </c>
      <c r="AV11" s="60">
        <f t="shared" si="11"/>
        <v>0.93452700036903824</v>
      </c>
      <c r="AW11" s="61">
        <f t="shared" si="11"/>
        <v>0.23882356676097644</v>
      </c>
    </row>
    <row r="12" spans="1:49">
      <c r="A12" s="26" t="s">
        <v>42</v>
      </c>
      <c r="B12" s="25">
        <f>B13+B14</f>
        <v>589.43104082287141</v>
      </c>
      <c r="D12">
        <v>3</v>
      </c>
      <c r="E12" s="82">
        <v>9.9999999999999978E-2</v>
      </c>
      <c r="F12" s="58" t="str">
        <f t="shared" si="0"/>
        <v>OK</v>
      </c>
      <c r="G12" s="82">
        <v>0.02</v>
      </c>
      <c r="H12" s="58" t="str">
        <f t="shared" si="1"/>
        <v>OK</v>
      </c>
      <c r="I12" s="85">
        <v>0.82</v>
      </c>
      <c r="K12" s="82">
        <v>1</v>
      </c>
      <c r="L12" s="88">
        <v>1</v>
      </c>
      <c r="N12" s="47">
        <f t="shared" si="12"/>
        <v>0.22680000000000006</v>
      </c>
      <c r="O12" s="56">
        <f t="shared" si="2"/>
        <v>6.3411222493275063E-2</v>
      </c>
      <c r="P12" s="45">
        <f t="shared" si="13"/>
        <v>8.8021132668569271E-2</v>
      </c>
      <c r="R12" s="47">
        <f t="shared" si="14"/>
        <v>6.3112000000000001E-2</v>
      </c>
      <c r="S12" s="56">
        <f t="shared" si="3"/>
        <v>3.4744720230486859E-2</v>
      </c>
      <c r="T12" s="45">
        <f t="shared" si="15"/>
        <v>7.7300636543343862E-2</v>
      </c>
      <c r="V12" s="47">
        <f t="shared" si="16"/>
        <v>6.6841480029313657E-2</v>
      </c>
      <c r="W12" s="59">
        <f t="shared" si="17"/>
        <v>1.8600085924206537E-2</v>
      </c>
      <c r="X12" s="60">
        <f t="shared" si="4"/>
        <v>66.841480029313658</v>
      </c>
      <c r="Y12" s="61">
        <f t="shared" si="4"/>
        <v>18.600085924206535</v>
      </c>
      <c r="Z12" s="60">
        <f t="shared" si="18"/>
        <v>6.6841480029313729</v>
      </c>
      <c r="AA12" s="61">
        <f t="shared" si="18"/>
        <v>0.37200171848412822</v>
      </c>
      <c r="AB12" s="3"/>
      <c r="AC12" s="65">
        <f t="shared" si="19"/>
        <v>54.810013624037197</v>
      </c>
      <c r="AD12" s="3"/>
      <c r="AE12" s="68">
        <f t="shared" si="5"/>
        <v>6.6841480029313657E-2</v>
      </c>
      <c r="AF12" s="69">
        <f t="shared" si="5"/>
        <v>1.8600085924206537E-2</v>
      </c>
      <c r="AG12" s="60">
        <f t="shared" si="6"/>
        <v>0.84107430033213459</v>
      </c>
      <c r="AH12" s="61">
        <f t="shared" si="6"/>
        <v>0.23404709542575688</v>
      </c>
      <c r="AI12" s="26"/>
      <c r="AJ12" s="47">
        <f t="shared" si="7"/>
        <v>1.2583119044690174E-2</v>
      </c>
      <c r="AK12" s="59">
        <f t="shared" si="7"/>
        <v>1.2583119044690174E-2</v>
      </c>
      <c r="AL12" s="68">
        <f t="shared" si="8"/>
        <v>0.12583119044690161</v>
      </c>
      <c r="AM12" s="69">
        <f t="shared" si="8"/>
        <v>0.62915595223451293</v>
      </c>
      <c r="AN12" s="44"/>
      <c r="AO12">
        <v>3</v>
      </c>
      <c r="AP12" s="60">
        <f t="shared" si="9"/>
        <v>66.841480029313658</v>
      </c>
      <c r="AQ12" s="61">
        <f t="shared" si="9"/>
        <v>18.600085924206535</v>
      </c>
      <c r="AS12" s="60">
        <f t="shared" si="10"/>
        <v>5.8430737025992379</v>
      </c>
      <c r="AT12" s="61">
        <f t="shared" si="10"/>
        <v>0.13795462305837133</v>
      </c>
      <c r="AV12" s="60">
        <f t="shared" si="11"/>
        <v>0.84107430033213459</v>
      </c>
      <c r="AW12" s="61">
        <f t="shared" si="11"/>
        <v>0.23404709542575688</v>
      </c>
    </row>
    <row r="13" spans="1:49">
      <c r="A13" s="26" t="s">
        <v>36</v>
      </c>
      <c r="B13" s="26">
        <f>B3*B4</f>
        <v>20</v>
      </c>
      <c r="D13">
        <v>4</v>
      </c>
      <c r="E13" s="82">
        <v>9.9999999999999978E-2</v>
      </c>
      <c r="F13" s="58" t="str">
        <f t="shared" si="0"/>
        <v>OK</v>
      </c>
      <c r="G13" s="82">
        <v>0.02</v>
      </c>
      <c r="H13" s="58" t="str">
        <f t="shared" si="1"/>
        <v>OK</v>
      </c>
      <c r="I13" s="85">
        <v>0.82</v>
      </c>
      <c r="K13" s="82">
        <v>1</v>
      </c>
      <c r="L13" s="88">
        <v>1</v>
      </c>
      <c r="N13" s="47">
        <f t="shared" si="12"/>
        <v>0.20412000000000005</v>
      </c>
      <c r="O13" s="56">
        <f t="shared" si="2"/>
        <v>5.7070100243947555E-2</v>
      </c>
      <c r="P13" s="45">
        <f t="shared" si="13"/>
        <v>7.9219019401712346E-2</v>
      </c>
      <c r="R13" s="47">
        <f t="shared" si="14"/>
        <v>6.1849760000000004E-2</v>
      </c>
      <c r="S13" s="56">
        <f t="shared" si="3"/>
        <v>3.4049825825877122E-2</v>
      </c>
      <c r="T13" s="45">
        <f t="shared" si="15"/>
        <v>7.5754623812476996E-2</v>
      </c>
      <c r="V13" s="47">
        <f t="shared" si="16"/>
        <v>6.0157332026382286E-2</v>
      </c>
      <c r="W13" s="59">
        <f t="shared" si="17"/>
        <v>1.8228084205722406E-2</v>
      </c>
      <c r="X13" s="60">
        <f t="shared" si="4"/>
        <v>60.157332026382285</v>
      </c>
      <c r="Y13" s="61">
        <f t="shared" si="4"/>
        <v>18.228084205722407</v>
      </c>
      <c r="Z13" s="60">
        <f t="shared" si="18"/>
        <v>6.0157332026382235</v>
      </c>
      <c r="AA13" s="61">
        <f t="shared" si="18"/>
        <v>0.36456168411444878</v>
      </c>
      <c r="AB13" s="3"/>
      <c r="AC13" s="65">
        <f t="shared" si="19"/>
        <v>49.329012261633473</v>
      </c>
      <c r="AD13" s="3"/>
      <c r="AE13" s="47">
        <f t="shared" si="5"/>
        <v>6.0157332026382286E-2</v>
      </c>
      <c r="AF13" s="59">
        <f t="shared" si="5"/>
        <v>1.8228084205722406E-2</v>
      </c>
      <c r="AG13" s="60">
        <f t="shared" si="6"/>
        <v>0.75696687029892096</v>
      </c>
      <c r="AH13" s="61">
        <f t="shared" si="6"/>
        <v>0.22936615351724177</v>
      </c>
      <c r="AI13" s="26"/>
      <c r="AJ13" s="47">
        <f t="shared" si="7"/>
        <v>1.2583119044690172E-2</v>
      </c>
      <c r="AK13" s="59">
        <f t="shared" si="7"/>
        <v>1.2583119044690174E-2</v>
      </c>
      <c r="AL13" s="68">
        <f t="shared" si="8"/>
        <v>0.12583119044690183</v>
      </c>
      <c r="AM13" s="69">
        <f t="shared" si="8"/>
        <v>0.6291559522345076</v>
      </c>
      <c r="AN13" s="44"/>
      <c r="AO13">
        <v>4</v>
      </c>
      <c r="AP13" s="60">
        <f t="shared" si="9"/>
        <v>60.157332026382285</v>
      </c>
      <c r="AQ13" s="61">
        <f t="shared" si="9"/>
        <v>18.228084205722407</v>
      </c>
      <c r="AS13" s="60">
        <f t="shared" si="10"/>
        <v>5.2587663323393024</v>
      </c>
      <c r="AT13" s="61">
        <f t="shared" si="10"/>
        <v>0.13519553059720701</v>
      </c>
      <c r="AV13" s="60">
        <f t="shared" si="11"/>
        <v>0.75696687029892096</v>
      </c>
      <c r="AW13" s="61">
        <f t="shared" si="11"/>
        <v>0.22936615351724177</v>
      </c>
    </row>
    <row r="14" spans="1:49">
      <c r="A14" s="26" t="s">
        <v>23</v>
      </c>
      <c r="B14" s="27">
        <f>AT36</f>
        <v>569.43104082287141</v>
      </c>
      <c r="D14">
        <v>5</v>
      </c>
      <c r="E14" s="82">
        <v>9.9999999999999978E-2</v>
      </c>
      <c r="F14" s="58" t="str">
        <f t="shared" si="0"/>
        <v>OK</v>
      </c>
      <c r="G14" s="82">
        <v>0.02</v>
      </c>
      <c r="H14" s="58" t="str">
        <f t="shared" si="1"/>
        <v>OK</v>
      </c>
      <c r="I14" s="85">
        <v>0.82</v>
      </c>
      <c r="K14" s="82">
        <v>1</v>
      </c>
      <c r="L14" s="88">
        <v>1</v>
      </c>
      <c r="N14" s="47">
        <f t="shared" si="12"/>
        <v>0.18370800000000004</v>
      </c>
      <c r="O14" s="56">
        <f t="shared" si="2"/>
        <v>5.13630902195528E-2</v>
      </c>
      <c r="P14" s="45">
        <f t="shared" si="13"/>
        <v>7.1297117461541104E-2</v>
      </c>
      <c r="R14" s="47">
        <f t="shared" si="14"/>
        <v>6.0612764800000003E-2</v>
      </c>
      <c r="S14" s="56">
        <f t="shared" si="3"/>
        <v>3.3368829309359582E-2</v>
      </c>
      <c r="T14" s="45">
        <f t="shared" si="15"/>
        <v>7.4239531336227446E-2</v>
      </c>
      <c r="V14" s="47">
        <f t="shared" si="16"/>
        <v>5.4141598823744058E-2</v>
      </c>
      <c r="W14" s="59">
        <f t="shared" si="17"/>
        <v>1.7863522521607958E-2</v>
      </c>
      <c r="X14" s="60">
        <f t="shared" si="4"/>
        <v>54.141598823744062</v>
      </c>
      <c r="Y14" s="61">
        <f t="shared" si="4"/>
        <v>17.863522521607958</v>
      </c>
      <c r="Z14" s="60">
        <f t="shared" si="18"/>
        <v>5.4141598823744062</v>
      </c>
      <c r="AA14" s="61">
        <f t="shared" si="18"/>
        <v>0.35727045043216066</v>
      </c>
      <c r="AB14" s="3"/>
      <c r="AC14" s="65">
        <f t="shared" si="19"/>
        <v>44.396111035470128</v>
      </c>
      <c r="AD14" s="3"/>
      <c r="AE14" s="47">
        <f t="shared" si="5"/>
        <v>5.4141598823744058E-2</v>
      </c>
      <c r="AF14" s="59">
        <f t="shared" si="5"/>
        <v>1.7863522521607958E-2</v>
      </c>
      <c r="AG14" s="60">
        <f t="shared" si="6"/>
        <v>0.68127018326902888</v>
      </c>
      <c r="AH14" s="61">
        <f t="shared" si="6"/>
        <v>0.22477883044689695</v>
      </c>
      <c r="AI14" s="26"/>
      <c r="AJ14" s="47">
        <f t="shared" si="7"/>
        <v>1.2583119044690172E-2</v>
      </c>
      <c r="AK14" s="59">
        <f t="shared" si="7"/>
        <v>1.2583119044690174E-2</v>
      </c>
      <c r="AL14" s="68">
        <f t="shared" si="8"/>
        <v>0.12583119044690172</v>
      </c>
      <c r="AM14" s="69">
        <f t="shared" si="8"/>
        <v>0.62915595223450604</v>
      </c>
      <c r="AN14" s="44"/>
      <c r="AO14">
        <v>5</v>
      </c>
      <c r="AP14" s="60">
        <f t="shared" si="9"/>
        <v>54.141598823744062</v>
      </c>
      <c r="AQ14" s="61">
        <f t="shared" si="9"/>
        <v>17.863522521607958</v>
      </c>
      <c r="AS14" s="60">
        <f t="shared" si="10"/>
        <v>4.7328896991053773</v>
      </c>
      <c r="AT14" s="61">
        <f t="shared" si="10"/>
        <v>0.13249161998526371</v>
      </c>
      <c r="AV14" s="60">
        <f t="shared" si="11"/>
        <v>0.68127018326902888</v>
      </c>
      <c r="AW14" s="61">
        <f t="shared" si="11"/>
        <v>0.22477883044689695</v>
      </c>
    </row>
    <row r="15" spans="1:49">
      <c r="A15" s="26" t="s">
        <v>24</v>
      </c>
      <c r="B15" s="25">
        <f>Y40</f>
        <v>1589.4310408228714</v>
      </c>
      <c r="D15">
        <v>6</v>
      </c>
      <c r="E15" s="82">
        <v>9.9999999999999978E-2</v>
      </c>
      <c r="F15" s="58" t="str">
        <f t="shared" si="0"/>
        <v>OK</v>
      </c>
      <c r="G15" s="82">
        <v>0.02</v>
      </c>
      <c r="H15" s="58" t="str">
        <f t="shared" si="1"/>
        <v>OK</v>
      </c>
      <c r="I15" s="85">
        <v>0.82</v>
      </c>
      <c r="K15" s="82">
        <v>1</v>
      </c>
      <c r="L15" s="88">
        <v>1</v>
      </c>
      <c r="N15" s="47">
        <f t="shared" si="12"/>
        <v>0.16533720000000005</v>
      </c>
      <c r="O15" s="56">
        <f t="shared" si="2"/>
        <v>4.6226781197597523E-2</v>
      </c>
      <c r="P15" s="45">
        <f t="shared" si="13"/>
        <v>6.4167405715386996E-2</v>
      </c>
      <c r="R15" s="47">
        <f t="shared" si="14"/>
        <v>5.9400509504000006E-2</v>
      </c>
      <c r="S15" s="56">
        <f t="shared" si="3"/>
        <v>3.2701452723172389E-2</v>
      </c>
      <c r="T15" s="45">
        <f t="shared" si="15"/>
        <v>7.2754740709502899E-2</v>
      </c>
      <c r="V15" s="47">
        <f t="shared" si="16"/>
        <v>4.8727438941369654E-2</v>
      </c>
      <c r="W15" s="59">
        <f t="shared" si="17"/>
        <v>1.7506252071175798E-2</v>
      </c>
      <c r="X15" s="60">
        <f t="shared" si="4"/>
        <v>48.727438941369655</v>
      </c>
      <c r="Y15" s="61">
        <f t="shared" si="4"/>
        <v>17.506252071175798</v>
      </c>
      <c r="Z15" s="60">
        <f t="shared" si="18"/>
        <v>4.872743894136967</v>
      </c>
      <c r="AA15" s="61">
        <f t="shared" si="18"/>
        <v>0.3501250414235173</v>
      </c>
      <c r="AB15" s="3"/>
      <c r="AC15" s="65">
        <f t="shared" si="19"/>
        <v>39.956499931923112</v>
      </c>
      <c r="AD15" s="3"/>
      <c r="AE15" s="47">
        <f t="shared" si="5"/>
        <v>4.8727438941369654E-2</v>
      </c>
      <c r="AF15" s="59">
        <f t="shared" si="5"/>
        <v>1.7506252071175798E-2</v>
      </c>
      <c r="AG15" s="60">
        <f t="shared" si="6"/>
        <v>0.61314316494212606</v>
      </c>
      <c r="AH15" s="61">
        <f t="shared" si="6"/>
        <v>0.22028325383795899</v>
      </c>
      <c r="AI15" s="26"/>
      <c r="AJ15" s="47">
        <f t="shared" si="7"/>
        <v>1.2583119044690172E-2</v>
      </c>
      <c r="AK15" s="59">
        <f t="shared" si="7"/>
        <v>1.2583119044690174E-2</v>
      </c>
      <c r="AL15" s="68">
        <f t="shared" si="8"/>
        <v>0.12583119044690169</v>
      </c>
      <c r="AM15" s="69">
        <f t="shared" si="8"/>
        <v>0.62915595223450627</v>
      </c>
      <c r="AN15" s="44"/>
      <c r="AO15">
        <v>6</v>
      </c>
      <c r="AP15" s="60">
        <f t="shared" si="9"/>
        <v>48.727438941369655</v>
      </c>
      <c r="AQ15" s="61">
        <f t="shared" si="9"/>
        <v>17.506252071175798</v>
      </c>
      <c r="AS15" s="60">
        <f t="shared" si="10"/>
        <v>4.2596007291948412</v>
      </c>
      <c r="AT15" s="61">
        <f t="shared" si="10"/>
        <v>0.12984178758555831</v>
      </c>
      <c r="AV15" s="60">
        <f t="shared" si="11"/>
        <v>0.61314316494212606</v>
      </c>
      <c r="AW15" s="61">
        <f t="shared" si="11"/>
        <v>0.22028325383795899</v>
      </c>
    </row>
    <row r="16" spans="1:49">
      <c r="A16" s="26" t="s">
        <v>17</v>
      </c>
      <c r="B16" s="28">
        <f>SUM(AQ18:AQ33)/(SUM(AQ18:AQ33)+SUM(AP10:AP33))</f>
        <v>4.1589824213541682E-2</v>
      </c>
      <c r="D16">
        <v>7</v>
      </c>
      <c r="E16" s="82">
        <v>9.9999999999999978E-2</v>
      </c>
      <c r="F16" s="58" t="str">
        <f t="shared" si="0"/>
        <v>OK</v>
      </c>
      <c r="G16" s="82">
        <v>0.02</v>
      </c>
      <c r="H16" s="58" t="str">
        <f t="shared" si="1"/>
        <v>OK</v>
      </c>
      <c r="I16" s="85">
        <v>0.82</v>
      </c>
      <c r="K16" s="82">
        <v>1</v>
      </c>
      <c r="L16" s="88">
        <v>1</v>
      </c>
      <c r="N16" s="47">
        <f t="shared" si="12"/>
        <v>0.14880348000000004</v>
      </c>
      <c r="O16" s="56">
        <f t="shared" si="2"/>
        <v>4.1604103077837767E-2</v>
      </c>
      <c r="P16" s="45">
        <f t="shared" si="13"/>
        <v>5.7750665143848301E-2</v>
      </c>
      <c r="R16" s="47">
        <f t="shared" si="14"/>
        <v>5.8212499313920002E-2</v>
      </c>
      <c r="S16" s="56">
        <f t="shared" si="3"/>
        <v>3.2047423668708941E-2</v>
      </c>
      <c r="T16" s="45">
        <f t="shared" si="15"/>
        <v>7.1299645895312846E-2</v>
      </c>
      <c r="V16" s="47">
        <f t="shared" si="16"/>
        <v>4.3854695047232689E-2</v>
      </c>
      <c r="W16" s="59">
        <f t="shared" si="17"/>
        <v>1.7156127029752281E-2</v>
      </c>
      <c r="X16" s="60">
        <f t="shared" si="4"/>
        <v>43.854695047232688</v>
      </c>
      <c r="Y16" s="61">
        <f t="shared" si="4"/>
        <v>17.15612702975228</v>
      </c>
      <c r="Z16" s="60">
        <f t="shared" si="18"/>
        <v>4.3854695047232681</v>
      </c>
      <c r="AA16" s="61">
        <f t="shared" si="18"/>
        <v>0.34312254059504355</v>
      </c>
      <c r="AB16" s="3"/>
      <c r="AC16" s="65">
        <f t="shared" si="19"/>
        <v>35.960849938730803</v>
      </c>
      <c r="AD16" s="3"/>
      <c r="AE16" s="47">
        <f t="shared" si="5"/>
        <v>4.3854695047232689E-2</v>
      </c>
      <c r="AF16" s="59">
        <f t="shared" si="5"/>
        <v>1.7156127029752281E-2</v>
      </c>
      <c r="AG16" s="60">
        <f t="shared" si="6"/>
        <v>0.55182884844791347</v>
      </c>
      <c r="AH16" s="61">
        <f t="shared" si="6"/>
        <v>0.21587758876119978</v>
      </c>
      <c r="AI16" s="26"/>
      <c r="AJ16" s="47">
        <f t="shared" si="7"/>
        <v>1.2583119044690174E-2</v>
      </c>
      <c r="AK16" s="59">
        <f t="shared" si="7"/>
        <v>1.2583119044690174E-2</v>
      </c>
      <c r="AL16" s="68">
        <f t="shared" si="8"/>
        <v>0.12583119044690175</v>
      </c>
      <c r="AM16" s="69">
        <f t="shared" si="8"/>
        <v>0.62915595223451248</v>
      </c>
      <c r="AN16" s="44"/>
      <c r="AO16">
        <v>7</v>
      </c>
      <c r="AP16" s="60">
        <f t="shared" si="9"/>
        <v>43.854695047232688</v>
      </c>
      <c r="AQ16" s="61">
        <f t="shared" si="9"/>
        <v>17.15612702975228</v>
      </c>
      <c r="AS16" s="60">
        <f t="shared" si="10"/>
        <v>3.8336406562753549</v>
      </c>
      <c r="AT16" s="61">
        <f t="shared" si="10"/>
        <v>0.12724495183384377</v>
      </c>
      <c r="AV16" s="60">
        <f t="shared" si="11"/>
        <v>0.55182884844791347</v>
      </c>
      <c r="AW16" s="61">
        <f t="shared" si="11"/>
        <v>0.21587758876119978</v>
      </c>
    </row>
    <row r="17" spans="1:49">
      <c r="A17" s="26" t="s">
        <v>18</v>
      </c>
      <c r="B17" s="16">
        <f>SUM(X10:X33)/SUM(Y17:Y33)</f>
        <v>15.259013345824812</v>
      </c>
      <c r="D17">
        <v>8</v>
      </c>
      <c r="E17" s="82">
        <v>9.9999999999999978E-2</v>
      </c>
      <c r="F17" s="58" t="str">
        <f t="shared" si="0"/>
        <v>OK</v>
      </c>
      <c r="G17" s="82">
        <v>0.02</v>
      </c>
      <c r="H17" s="58" t="str">
        <f t="shared" si="1"/>
        <v>OK</v>
      </c>
      <c r="I17" s="85">
        <v>0.82</v>
      </c>
      <c r="K17" s="82">
        <v>1</v>
      </c>
      <c r="L17" s="88">
        <v>1</v>
      </c>
      <c r="N17" s="47">
        <f t="shared" si="12"/>
        <v>0.13392313200000006</v>
      </c>
      <c r="O17" s="56">
        <f t="shared" si="2"/>
        <v>3.7443692770054E-2</v>
      </c>
      <c r="P17" s="45">
        <f t="shared" si="13"/>
        <v>5.1975598629463479E-2</v>
      </c>
      <c r="R17" s="47">
        <f t="shared" si="14"/>
        <v>5.7048249327641604E-2</v>
      </c>
      <c r="S17" s="56">
        <f t="shared" si="3"/>
        <v>3.1406475195334765E-2</v>
      </c>
      <c r="T17" s="45">
        <f t="shared" si="15"/>
        <v>6.9873652977406595E-2</v>
      </c>
      <c r="V17" s="47">
        <f t="shared" si="16"/>
        <v>3.9469225542509423E-2</v>
      </c>
      <c r="W17" s="59">
        <f t="shared" si="17"/>
        <v>1.6813004489157235E-2</v>
      </c>
      <c r="X17" s="60">
        <f t="shared" si="4"/>
        <v>39.46922554250942</v>
      </c>
      <c r="Y17" s="61">
        <f t="shared" si="4"/>
        <v>16.813004489157237</v>
      </c>
      <c r="Z17" s="60">
        <f t="shared" si="18"/>
        <v>3.9469225542509392</v>
      </c>
      <c r="AA17" s="61">
        <f t="shared" si="18"/>
        <v>0.33626008978314559</v>
      </c>
      <c r="AB17" s="3"/>
      <c r="AC17" s="65">
        <f t="shared" si="19"/>
        <v>32.364764944857725</v>
      </c>
      <c r="AD17" s="3"/>
      <c r="AE17" s="47">
        <f t="shared" si="5"/>
        <v>3.9469225542509423E-2</v>
      </c>
      <c r="AF17" s="59">
        <f t="shared" si="5"/>
        <v>1.6813004489157235E-2</v>
      </c>
      <c r="AG17" s="60">
        <f t="shared" si="6"/>
        <v>0.49664596360312219</v>
      </c>
      <c r="AH17" s="61">
        <f t="shared" si="6"/>
        <v>0.21156003698597578</v>
      </c>
      <c r="AI17" s="26"/>
      <c r="AJ17" s="47">
        <f t="shared" si="7"/>
        <v>1.2583119044690175E-2</v>
      </c>
      <c r="AK17" s="59">
        <f t="shared" si="7"/>
        <v>1.2583119044690172E-2</v>
      </c>
      <c r="AL17" s="68">
        <f t="shared" si="8"/>
        <v>0.12583119044690183</v>
      </c>
      <c r="AM17" s="69">
        <f t="shared" si="8"/>
        <v>0.62915595223450704</v>
      </c>
      <c r="AN17" s="44"/>
      <c r="AO17">
        <v>8</v>
      </c>
      <c r="AP17" s="60">
        <f t="shared" si="9"/>
        <v>39.46922554250942</v>
      </c>
      <c r="AQ17" s="61">
        <f t="shared" si="9"/>
        <v>16.813004489157237</v>
      </c>
      <c r="AS17" s="60">
        <f t="shared" si="10"/>
        <v>3.450276590647817</v>
      </c>
      <c r="AT17" s="61">
        <f t="shared" si="10"/>
        <v>0.12470005279716981</v>
      </c>
      <c r="AV17" s="60">
        <f t="shared" si="11"/>
        <v>0.49664596360312219</v>
      </c>
      <c r="AW17" s="61">
        <f t="shared" si="11"/>
        <v>0.21156003698597578</v>
      </c>
    </row>
    <row r="18" spans="1:49">
      <c r="A18" s="26" t="s">
        <v>19</v>
      </c>
      <c r="B18" s="25">
        <f>SUM(AP10:AP33)/SUM(AQ10:AQ33)</f>
        <v>3.1559290026044038</v>
      </c>
      <c r="D18">
        <v>9</v>
      </c>
      <c r="E18" s="82">
        <v>9.9999999999999978E-2</v>
      </c>
      <c r="F18" s="58" t="str">
        <f t="shared" si="0"/>
        <v>OK</v>
      </c>
      <c r="G18" s="82">
        <v>0.5</v>
      </c>
      <c r="H18" s="58" t="str">
        <f t="shared" si="1"/>
        <v>OK</v>
      </c>
      <c r="I18" s="85">
        <v>0.82</v>
      </c>
      <c r="K18" s="82">
        <v>1</v>
      </c>
      <c r="L18" s="88">
        <v>1</v>
      </c>
      <c r="N18" s="47">
        <f t="shared" si="12"/>
        <v>0.12053081880000005</v>
      </c>
      <c r="O18" s="56">
        <f t="shared" si="2"/>
        <v>3.3699323493048598E-2</v>
      </c>
      <c r="P18" s="45">
        <f t="shared" si="13"/>
        <v>4.6778038766517128E-2</v>
      </c>
      <c r="R18" s="47">
        <f t="shared" si="14"/>
        <v>5.590728434108877E-2</v>
      </c>
      <c r="S18" s="56">
        <f t="shared" si="3"/>
        <v>3.0778345691428066E-2</v>
      </c>
      <c r="T18" s="45">
        <f t="shared" si="15"/>
        <v>6.8476179917858454E-2</v>
      </c>
      <c r="V18" s="47">
        <f t="shared" si="16"/>
        <v>3.5522302988258481E-2</v>
      </c>
      <c r="W18" s="59">
        <f t="shared" si="17"/>
        <v>1.6476744399374091E-2</v>
      </c>
      <c r="X18" s="60">
        <f t="shared" si="4"/>
        <v>35.522302988258481</v>
      </c>
      <c r="Y18" s="61">
        <f t="shared" si="4"/>
        <v>16.476744399374091</v>
      </c>
      <c r="Z18" s="60">
        <f t="shared" si="18"/>
        <v>3.5522302988258438</v>
      </c>
      <c r="AA18" s="61">
        <f t="shared" si="18"/>
        <v>8.2383721996870456</v>
      </c>
      <c r="AB18" s="3"/>
      <c r="AC18" s="65">
        <f t="shared" si="19"/>
        <v>29.128288450371954</v>
      </c>
      <c r="AD18" s="3"/>
      <c r="AE18" s="47">
        <f t="shared" si="5"/>
        <v>3.5522302988258481E-2</v>
      </c>
      <c r="AF18" s="59">
        <f t="shared" si="5"/>
        <v>1.6476744399374091E-2</v>
      </c>
      <c r="AG18" s="60">
        <f t="shared" si="6"/>
        <v>0.44698136724280996</v>
      </c>
      <c r="AH18" s="61">
        <f t="shared" si="6"/>
        <v>0.20732883624625631</v>
      </c>
      <c r="AI18" s="26"/>
      <c r="AJ18" s="47">
        <f t="shared" si="7"/>
        <v>1.2583119044690174E-2</v>
      </c>
      <c r="AK18" s="59">
        <f t="shared" si="7"/>
        <v>1.2583119044690175E-2</v>
      </c>
      <c r="AL18" s="68">
        <f t="shared" si="8"/>
        <v>0.12583119044690189</v>
      </c>
      <c r="AM18" s="69">
        <f t="shared" si="8"/>
        <v>2.5166238089380351E-2</v>
      </c>
      <c r="AN18" s="44"/>
      <c r="AO18">
        <v>9</v>
      </c>
      <c r="AP18" s="60">
        <f t="shared" si="9"/>
        <v>35.522302988258481</v>
      </c>
      <c r="AQ18" s="61">
        <f t="shared" si="9"/>
        <v>16.476744399374091</v>
      </c>
      <c r="AS18" s="60">
        <f t="shared" si="10"/>
        <v>3.1052489315830338</v>
      </c>
      <c r="AT18" s="61">
        <f t="shared" si="10"/>
        <v>8.031043363440789</v>
      </c>
      <c r="AV18" s="60">
        <f t="shared" si="11"/>
        <v>0.44698136724280996</v>
      </c>
      <c r="AW18" s="61">
        <f t="shared" si="11"/>
        <v>0.20732883624625631</v>
      </c>
    </row>
    <row r="19" spans="1:49">
      <c r="A19" s="26" t="s">
        <v>22</v>
      </c>
      <c r="B19" s="25">
        <f>SUM(AP11:AP33)/SUM(AQ11:AQ33)</f>
        <v>4.2812186753878478</v>
      </c>
      <c r="D19">
        <v>10</v>
      </c>
      <c r="E19" s="82">
        <v>9.9999999999999978E-2</v>
      </c>
      <c r="F19" s="58" t="str">
        <f t="shared" si="0"/>
        <v>OK</v>
      </c>
      <c r="G19" s="82">
        <v>0.5</v>
      </c>
      <c r="H19" s="58" t="str">
        <f t="shared" si="1"/>
        <v>OK</v>
      </c>
      <c r="I19" s="85">
        <v>0.82</v>
      </c>
      <c r="K19" s="82">
        <v>1</v>
      </c>
      <c r="L19" s="88">
        <v>1</v>
      </c>
      <c r="N19" s="47">
        <f t="shared" si="12"/>
        <v>0.10847773692000005</v>
      </c>
      <c r="O19" s="56">
        <f t="shared" si="2"/>
        <v>3.032939114374374E-2</v>
      </c>
      <c r="P19" s="45">
        <f t="shared" si="13"/>
        <v>4.2100234889865418E-2</v>
      </c>
      <c r="R19" s="47">
        <f t="shared" si="14"/>
        <v>2.7953642170544385E-2</v>
      </c>
      <c r="S19" s="56">
        <f t="shared" si="3"/>
        <v>1.5389172845714033E-2</v>
      </c>
      <c r="T19" s="45">
        <f t="shared" si="15"/>
        <v>3.4238089958929227E-2</v>
      </c>
      <c r="V19" s="47">
        <f t="shared" si="16"/>
        <v>3.1970072689432638E-2</v>
      </c>
      <c r="W19" s="59">
        <f t="shared" si="17"/>
        <v>8.2383721996870454E-3</v>
      </c>
      <c r="X19" s="60">
        <f t="shared" si="4"/>
        <v>31.970072689432637</v>
      </c>
      <c r="Y19" s="61">
        <f t="shared" si="4"/>
        <v>8.2383721996870456</v>
      </c>
      <c r="Z19" s="60">
        <f t="shared" si="18"/>
        <v>3.1970072689432634</v>
      </c>
      <c r="AA19" s="61">
        <f t="shared" si="18"/>
        <v>4.1191860998435228</v>
      </c>
      <c r="AB19" s="3"/>
      <c r="AC19" s="65">
        <f t="shared" si="19"/>
        <v>26.215459605334761</v>
      </c>
      <c r="AD19" s="3"/>
      <c r="AE19" s="47">
        <f t="shared" si="5"/>
        <v>3.1970072689432638E-2</v>
      </c>
      <c r="AF19" s="59">
        <f t="shared" si="5"/>
        <v>8.2383721996870454E-3</v>
      </c>
      <c r="AG19" s="60">
        <f t="shared" si="6"/>
        <v>0.40228323051852899</v>
      </c>
      <c r="AH19" s="61">
        <f t="shared" si="6"/>
        <v>0.10366441812312815</v>
      </c>
      <c r="AI19" s="26"/>
      <c r="AJ19" s="47">
        <f t="shared" si="7"/>
        <v>1.2583119044690172E-2</v>
      </c>
      <c r="AK19" s="59">
        <f t="shared" si="7"/>
        <v>1.2583119044690175E-2</v>
      </c>
      <c r="AL19" s="68">
        <f t="shared" si="8"/>
        <v>0.12583119044690175</v>
      </c>
      <c r="AM19" s="69">
        <f t="shared" si="8"/>
        <v>2.5166238089380351E-2</v>
      </c>
      <c r="AN19" s="44"/>
      <c r="AO19">
        <v>10</v>
      </c>
      <c r="AP19" s="60">
        <f t="shared" si="9"/>
        <v>31.970072689432637</v>
      </c>
      <c r="AQ19" s="61">
        <f t="shared" si="9"/>
        <v>8.2383721996870456</v>
      </c>
      <c r="AS19" s="60">
        <f t="shared" si="10"/>
        <v>2.7947240384247345</v>
      </c>
      <c r="AT19" s="61">
        <f t="shared" si="10"/>
        <v>4.0155216817203945</v>
      </c>
      <c r="AV19" s="60">
        <f t="shared" si="11"/>
        <v>0.40228323051852899</v>
      </c>
      <c r="AW19" s="61">
        <f t="shared" si="11"/>
        <v>0.10366441812312815</v>
      </c>
    </row>
    <row r="20" spans="1:49">
      <c r="A20" s="26" t="s">
        <v>27</v>
      </c>
      <c r="B20" s="25">
        <f>SUM(AA14:AA33)</f>
        <v>17.863522521607958</v>
      </c>
      <c r="D20">
        <v>11</v>
      </c>
      <c r="E20" s="82">
        <v>9.9999999999999978E-2</v>
      </c>
      <c r="F20" s="58" t="str">
        <f t="shared" si="0"/>
        <v>OK</v>
      </c>
      <c r="G20" s="82">
        <v>0.5</v>
      </c>
      <c r="H20" s="58" t="str">
        <f t="shared" si="1"/>
        <v>OK</v>
      </c>
      <c r="I20" s="85">
        <v>0.82</v>
      </c>
      <c r="K20" s="82">
        <v>1</v>
      </c>
      <c r="L20" s="88">
        <v>1</v>
      </c>
      <c r="N20" s="47">
        <f t="shared" si="12"/>
        <v>9.762996322800005E-2</v>
      </c>
      <c r="O20" s="56">
        <f t="shared" si="2"/>
        <v>2.7296452029369367E-2</v>
      </c>
      <c r="P20" s="45">
        <f t="shared" si="13"/>
        <v>3.7890211400878879E-2</v>
      </c>
      <c r="R20" s="47">
        <f t="shared" si="14"/>
        <v>1.3976821085272192E-2</v>
      </c>
      <c r="S20" s="56">
        <f t="shared" si="3"/>
        <v>7.6945864228570165E-3</v>
      </c>
      <c r="T20" s="45">
        <f t="shared" si="15"/>
        <v>1.7119044979464614E-2</v>
      </c>
      <c r="V20" s="47">
        <f t="shared" si="16"/>
        <v>2.8773065420489373E-2</v>
      </c>
      <c r="W20" s="59">
        <f t="shared" si="17"/>
        <v>4.1191860998435227E-3</v>
      </c>
      <c r="X20" s="60">
        <f t="shared" si="4"/>
        <v>28.773065420489374</v>
      </c>
      <c r="Y20" s="61">
        <f t="shared" si="4"/>
        <v>4.1191860998435228</v>
      </c>
      <c r="Z20" s="60">
        <f t="shared" si="18"/>
        <v>2.8773065420489381</v>
      </c>
      <c r="AA20" s="61">
        <f t="shared" si="18"/>
        <v>2.0595930499217614</v>
      </c>
      <c r="AB20" s="3"/>
      <c r="AC20" s="65">
        <f t="shared" si="19"/>
        <v>23.593913644801287</v>
      </c>
      <c r="AD20" s="3"/>
      <c r="AE20" s="47">
        <f t="shared" si="5"/>
        <v>2.8773065420489373E-2</v>
      </c>
      <c r="AF20" s="59">
        <f t="shared" si="5"/>
        <v>4.1191860998435227E-3</v>
      </c>
      <c r="AG20" s="60">
        <f t="shared" si="6"/>
        <v>0.36205490746667612</v>
      </c>
      <c r="AH20" s="61">
        <f t="shared" si="6"/>
        <v>5.1832209061564077E-2</v>
      </c>
      <c r="AI20" s="26"/>
      <c r="AJ20" s="47">
        <f t="shared" si="7"/>
        <v>1.2583119044690174E-2</v>
      </c>
      <c r="AK20" s="59">
        <f t="shared" si="7"/>
        <v>1.2583119044690175E-2</v>
      </c>
      <c r="AL20" s="68">
        <f t="shared" si="8"/>
        <v>0.12583119044690172</v>
      </c>
      <c r="AM20" s="69">
        <f t="shared" si="8"/>
        <v>2.5166238089380351E-2</v>
      </c>
      <c r="AN20" s="44"/>
      <c r="AO20">
        <v>11</v>
      </c>
      <c r="AP20" s="60">
        <f t="shared" si="9"/>
        <v>28.773065420489374</v>
      </c>
      <c r="AQ20" s="61">
        <f t="shared" si="9"/>
        <v>4.1191860998435228</v>
      </c>
      <c r="AS20" s="60">
        <f t="shared" si="10"/>
        <v>2.515251634582262</v>
      </c>
      <c r="AT20" s="61">
        <f t="shared" si="10"/>
        <v>2.0077608408601972</v>
      </c>
      <c r="AV20" s="60">
        <f t="shared" si="11"/>
        <v>0.36205490746667612</v>
      </c>
      <c r="AW20" s="61">
        <f t="shared" si="11"/>
        <v>5.1832209061564077E-2</v>
      </c>
    </row>
    <row r="21" spans="1:49">
      <c r="A21" s="26" t="s">
        <v>26</v>
      </c>
      <c r="B21" s="25">
        <f>SUM(Y17:Y33)</f>
        <v>49.765990457570965</v>
      </c>
      <c r="D21">
        <v>12</v>
      </c>
      <c r="E21" s="82">
        <v>9.9999999999999978E-2</v>
      </c>
      <c r="F21" s="58" t="str">
        <f t="shared" si="0"/>
        <v>OK</v>
      </c>
      <c r="G21" s="82">
        <v>0.5</v>
      </c>
      <c r="H21" s="58" t="str">
        <f t="shared" si="1"/>
        <v>OK</v>
      </c>
      <c r="I21" s="85">
        <v>0.82</v>
      </c>
      <c r="K21" s="82">
        <v>1</v>
      </c>
      <c r="L21" s="88">
        <v>1</v>
      </c>
      <c r="N21" s="47">
        <f t="shared" si="12"/>
        <v>8.7866966905200045E-2</v>
      </c>
      <c r="O21" s="56">
        <f t="shared" si="2"/>
        <v>2.4566806826432429E-2</v>
      </c>
      <c r="P21" s="45">
        <f t="shared" si="13"/>
        <v>3.4101190260790989E-2</v>
      </c>
      <c r="R21" s="47">
        <f t="shared" si="14"/>
        <v>6.9884105426360962E-3</v>
      </c>
      <c r="S21" s="56">
        <f t="shared" si="3"/>
        <v>3.8472932114285083E-3</v>
      </c>
      <c r="T21" s="45">
        <f t="shared" si="15"/>
        <v>8.5595224897323068E-3</v>
      </c>
      <c r="V21" s="47">
        <f t="shared" si="16"/>
        <v>2.5895758878440436E-2</v>
      </c>
      <c r="W21" s="59">
        <f t="shared" si="17"/>
        <v>2.0595930499217614E-3</v>
      </c>
      <c r="X21" s="60">
        <f t="shared" si="4"/>
        <v>25.895758878440436</v>
      </c>
      <c r="Y21" s="61">
        <f t="shared" si="4"/>
        <v>2.0595930499217614</v>
      </c>
      <c r="Z21" s="60">
        <f t="shared" si="18"/>
        <v>2.5895758878440418</v>
      </c>
      <c r="AA21" s="61">
        <f t="shared" si="18"/>
        <v>1.0297965249608807</v>
      </c>
      <c r="AB21" s="3"/>
      <c r="AC21" s="65">
        <f t="shared" si="19"/>
        <v>21.234522280321155</v>
      </c>
      <c r="AD21" s="3"/>
      <c r="AE21" s="47">
        <f t="shared" si="5"/>
        <v>2.5895758878440436E-2</v>
      </c>
      <c r="AF21" s="59">
        <f t="shared" si="5"/>
        <v>2.0595930499217614E-3</v>
      </c>
      <c r="AG21" s="60">
        <f t="shared" si="6"/>
        <v>0.3258494167200085</v>
      </c>
      <c r="AH21" s="61">
        <f t="shared" si="6"/>
        <v>2.5916104530782039E-2</v>
      </c>
      <c r="AI21" s="26"/>
      <c r="AJ21" s="47">
        <f t="shared" si="7"/>
        <v>1.2583119044690174E-2</v>
      </c>
      <c r="AK21" s="59">
        <f t="shared" si="7"/>
        <v>1.2583119044690175E-2</v>
      </c>
      <c r="AL21" s="68">
        <f t="shared" si="8"/>
        <v>0.12583119044690183</v>
      </c>
      <c r="AM21" s="69">
        <f t="shared" si="8"/>
        <v>2.5166238089380351E-2</v>
      </c>
      <c r="AN21" s="44"/>
      <c r="AO21">
        <v>12</v>
      </c>
      <c r="AP21" s="60">
        <f t="shared" si="9"/>
        <v>25.895758878440436</v>
      </c>
      <c r="AQ21" s="61">
        <f t="shared" si="9"/>
        <v>2.0595930499217614</v>
      </c>
      <c r="AS21" s="60">
        <f t="shared" si="10"/>
        <v>2.2637264711240332</v>
      </c>
      <c r="AT21" s="61">
        <f t="shared" si="10"/>
        <v>1.0038804204300986</v>
      </c>
      <c r="AV21" s="60">
        <f t="shared" si="11"/>
        <v>0.3258494167200085</v>
      </c>
      <c r="AW21" s="61">
        <f t="shared" si="11"/>
        <v>2.5916104530782039E-2</v>
      </c>
    </row>
    <row r="22" spans="1:49">
      <c r="D22">
        <v>13</v>
      </c>
      <c r="E22" s="82">
        <v>9.9999999999999978E-2</v>
      </c>
      <c r="F22" s="58" t="str">
        <f t="shared" si="0"/>
        <v>OK</v>
      </c>
      <c r="G22" s="82">
        <v>0.5</v>
      </c>
      <c r="H22" s="58" t="str">
        <f t="shared" si="1"/>
        <v>OK</v>
      </c>
      <c r="I22" s="85">
        <v>0.82</v>
      </c>
      <c r="K22" s="82">
        <v>1</v>
      </c>
      <c r="L22" s="88">
        <v>1</v>
      </c>
      <c r="N22" s="47">
        <f t="shared" si="12"/>
        <v>7.9080270214680046E-2</v>
      </c>
      <c r="O22" s="56">
        <f t="shared" si="2"/>
        <v>2.211012614378919E-2</v>
      </c>
      <c r="P22" s="45">
        <f t="shared" si="13"/>
        <v>3.0691071234711893E-2</v>
      </c>
      <c r="R22" s="47">
        <f t="shared" si="14"/>
        <v>3.4942052713180481E-3</v>
      </c>
      <c r="S22" s="56">
        <f t="shared" si="3"/>
        <v>1.9236466057142541E-3</v>
      </c>
      <c r="T22" s="45">
        <f t="shared" si="15"/>
        <v>4.2797612448661534E-3</v>
      </c>
      <c r="V22" s="47">
        <f t="shared" si="16"/>
        <v>2.3306182990596395E-2</v>
      </c>
      <c r="W22" s="59">
        <f t="shared" si="17"/>
        <v>1.0297965249608807E-3</v>
      </c>
      <c r="X22" s="60">
        <f t="shared" si="4"/>
        <v>23.306182990596394</v>
      </c>
      <c r="Y22" s="61">
        <f t="shared" si="4"/>
        <v>1.0297965249608807</v>
      </c>
      <c r="Z22" s="60">
        <f t="shared" si="18"/>
        <v>2.3306182990596405</v>
      </c>
      <c r="AA22" s="61">
        <f t="shared" si="18"/>
        <v>0.51489826248044035</v>
      </c>
      <c r="AB22" s="3"/>
      <c r="AC22" s="65">
        <f t="shared" si="19"/>
        <v>19.11107005228904</v>
      </c>
      <c r="AD22" s="3"/>
      <c r="AE22" s="47">
        <f t="shared" si="5"/>
        <v>2.3306182990596395E-2</v>
      </c>
      <c r="AF22" s="59">
        <f t="shared" si="5"/>
        <v>1.0297965249608807E-3</v>
      </c>
      <c r="AG22" s="60">
        <f t="shared" si="6"/>
        <v>0.29326447504800768</v>
      </c>
      <c r="AH22" s="61">
        <f t="shared" si="6"/>
        <v>1.2958052265391019E-2</v>
      </c>
      <c r="AI22" s="26"/>
      <c r="AJ22" s="47">
        <f t="shared" si="7"/>
        <v>1.2583119044690174E-2</v>
      </c>
      <c r="AK22" s="59">
        <f t="shared" si="7"/>
        <v>1.2583119044690175E-2</v>
      </c>
      <c r="AL22" s="68">
        <f t="shared" si="8"/>
        <v>0.12583119044690169</v>
      </c>
      <c r="AM22" s="69">
        <f t="shared" si="8"/>
        <v>2.5166238089380351E-2</v>
      </c>
      <c r="AN22" s="44"/>
      <c r="AO22">
        <v>13</v>
      </c>
      <c r="AP22" s="60">
        <f t="shared" si="9"/>
        <v>23.306182990596394</v>
      </c>
      <c r="AQ22" s="61">
        <f t="shared" si="9"/>
        <v>1.0297965249608807</v>
      </c>
      <c r="AS22" s="60">
        <f t="shared" si="10"/>
        <v>2.0373538240116327</v>
      </c>
      <c r="AT22" s="61">
        <f t="shared" si="10"/>
        <v>0.50194021021504931</v>
      </c>
      <c r="AV22" s="60">
        <f t="shared" si="11"/>
        <v>0.29326447504800768</v>
      </c>
      <c r="AW22" s="61">
        <f t="shared" si="11"/>
        <v>1.2958052265391019E-2</v>
      </c>
    </row>
    <row r="23" spans="1:49">
      <c r="D23">
        <v>14</v>
      </c>
      <c r="E23" s="82">
        <v>9.9999999999999978E-2</v>
      </c>
      <c r="F23" s="58" t="str">
        <f t="shared" si="0"/>
        <v>OK</v>
      </c>
      <c r="G23" s="82">
        <v>0.5</v>
      </c>
      <c r="H23" s="58" t="str">
        <f t="shared" si="1"/>
        <v>OK</v>
      </c>
      <c r="I23" s="85">
        <v>0.82</v>
      </c>
      <c r="K23" s="82">
        <v>1</v>
      </c>
      <c r="L23" s="88">
        <v>1</v>
      </c>
      <c r="N23" s="47">
        <f t="shared" si="12"/>
        <v>7.117224319321204E-2</v>
      </c>
      <c r="O23" s="56">
        <f t="shared" si="2"/>
        <v>1.9899113529410269E-2</v>
      </c>
      <c r="P23" s="45">
        <f t="shared" si="13"/>
        <v>2.7621964111240703E-2</v>
      </c>
      <c r="R23" s="47">
        <f t="shared" si="14"/>
        <v>1.7471026356590241E-3</v>
      </c>
      <c r="S23" s="56">
        <f t="shared" si="3"/>
        <v>9.6182330285712707E-4</v>
      </c>
      <c r="T23" s="45">
        <f t="shared" si="15"/>
        <v>2.1398806224330767E-3</v>
      </c>
      <c r="V23" s="47">
        <f t="shared" si="16"/>
        <v>2.0975564691536754E-2</v>
      </c>
      <c r="W23" s="59">
        <f t="shared" si="17"/>
        <v>5.1489826248044034E-4</v>
      </c>
      <c r="X23" s="60">
        <f t="shared" si="4"/>
        <v>20.975564691536754</v>
      </c>
      <c r="Y23" s="61">
        <f t="shared" si="4"/>
        <v>0.51489826248044035</v>
      </c>
      <c r="Z23" s="60">
        <f t="shared" si="18"/>
        <v>2.0975564691536732</v>
      </c>
      <c r="AA23" s="61">
        <f t="shared" si="18"/>
        <v>0.25744913124022017</v>
      </c>
      <c r="AB23" s="3"/>
      <c r="AC23" s="65">
        <f t="shared" si="19"/>
        <v>17.199963047060137</v>
      </c>
      <c r="AD23" s="3"/>
      <c r="AE23" s="47">
        <f t="shared" si="5"/>
        <v>2.0975564691536754E-2</v>
      </c>
      <c r="AF23" s="59">
        <f t="shared" si="5"/>
        <v>5.1489826248044034E-4</v>
      </c>
      <c r="AG23" s="60">
        <f t="shared" si="6"/>
        <v>0.26393802754320689</v>
      </c>
      <c r="AH23" s="61">
        <f t="shared" si="6"/>
        <v>6.4790261326955097E-3</v>
      </c>
      <c r="AI23" s="26"/>
      <c r="AJ23" s="47">
        <f t="shared" si="7"/>
        <v>1.2583119044690174E-2</v>
      </c>
      <c r="AK23" s="59">
        <f t="shared" si="7"/>
        <v>1.2583119044690175E-2</v>
      </c>
      <c r="AL23" s="68">
        <f t="shared" si="8"/>
        <v>0.12583119044690186</v>
      </c>
      <c r="AM23" s="69">
        <f t="shared" si="8"/>
        <v>2.5166238089380351E-2</v>
      </c>
      <c r="AN23" s="44"/>
      <c r="AO23">
        <v>14</v>
      </c>
      <c r="AP23" s="60">
        <f t="shared" si="9"/>
        <v>20.975564691536754</v>
      </c>
      <c r="AQ23" s="61">
        <f t="shared" si="9"/>
        <v>0.51489826248044035</v>
      </c>
      <c r="AS23" s="60">
        <f t="shared" si="10"/>
        <v>1.8336184416104664</v>
      </c>
      <c r="AT23" s="61">
        <f t="shared" si="10"/>
        <v>0.25097010510752465</v>
      </c>
      <c r="AV23" s="60">
        <f t="shared" si="11"/>
        <v>0.26393802754320689</v>
      </c>
      <c r="AW23" s="61">
        <f t="shared" si="11"/>
        <v>6.4790261326955097E-3</v>
      </c>
    </row>
    <row r="24" spans="1:49">
      <c r="D24">
        <v>15</v>
      </c>
      <c r="E24" s="82">
        <v>9.9999999999999978E-2</v>
      </c>
      <c r="F24" s="58" t="str">
        <f t="shared" si="0"/>
        <v>OK</v>
      </c>
      <c r="G24" s="82">
        <v>0.5</v>
      </c>
      <c r="H24" s="58" t="str">
        <f t="shared" si="1"/>
        <v>OK</v>
      </c>
      <c r="I24" s="85">
        <v>0.82</v>
      </c>
      <c r="K24" s="82">
        <v>1</v>
      </c>
      <c r="L24" s="88">
        <v>1</v>
      </c>
      <c r="N24" s="47">
        <f t="shared" si="12"/>
        <v>6.405501887389084E-2</v>
      </c>
      <c r="O24" s="56">
        <f t="shared" si="2"/>
        <v>1.7909202176469245E-2</v>
      </c>
      <c r="P24" s="45">
        <f t="shared" si="13"/>
        <v>2.4859767700116636E-2</v>
      </c>
      <c r="R24" s="47">
        <f t="shared" si="14"/>
        <v>8.7355131782951203E-4</v>
      </c>
      <c r="S24" s="56">
        <f t="shared" si="3"/>
        <v>4.8091165142856353E-4</v>
      </c>
      <c r="T24" s="45">
        <f t="shared" si="15"/>
        <v>1.0699403112165383E-3</v>
      </c>
      <c r="V24" s="47">
        <f t="shared" si="16"/>
        <v>1.8878008222383079E-2</v>
      </c>
      <c r="W24" s="59">
        <f t="shared" si="17"/>
        <v>2.5744913124022017E-4</v>
      </c>
      <c r="X24" s="60">
        <f t="shared" si="4"/>
        <v>18.87800822238308</v>
      </c>
      <c r="Y24" s="61">
        <f t="shared" si="4"/>
        <v>0.25744913124022017</v>
      </c>
      <c r="Z24" s="60">
        <f t="shared" si="18"/>
        <v>1.887800822238308</v>
      </c>
      <c r="AA24" s="61">
        <f t="shared" si="18"/>
        <v>0.12872456562011009</v>
      </c>
      <c r="AB24" s="3"/>
      <c r="AC24" s="65">
        <f t="shared" si="19"/>
        <v>15.479966742354124</v>
      </c>
      <c r="AD24" s="3"/>
      <c r="AE24" s="47">
        <f t="shared" si="5"/>
        <v>1.8878008222383079E-2</v>
      </c>
      <c r="AF24" s="59">
        <f t="shared" si="5"/>
        <v>2.5744913124022017E-4</v>
      </c>
      <c r="AG24" s="60">
        <f t="shared" si="6"/>
        <v>0.2375442247888862</v>
      </c>
      <c r="AH24" s="61">
        <f t="shared" si="6"/>
        <v>3.2395130663477548E-3</v>
      </c>
      <c r="AI24" s="26"/>
      <c r="AJ24" s="47">
        <f t="shared" si="7"/>
        <v>1.2583119044690172E-2</v>
      </c>
      <c r="AK24" s="59">
        <f t="shared" si="7"/>
        <v>1.2583119044690175E-2</v>
      </c>
      <c r="AL24" s="68">
        <f t="shared" si="8"/>
        <v>0.12583119044690172</v>
      </c>
      <c r="AM24" s="69">
        <f t="shared" si="8"/>
        <v>2.5166238089380351E-2</v>
      </c>
      <c r="AN24" s="44"/>
      <c r="AO24">
        <v>15</v>
      </c>
      <c r="AP24" s="60">
        <f t="shared" si="9"/>
        <v>18.87800822238308</v>
      </c>
      <c r="AQ24" s="61">
        <f t="shared" si="9"/>
        <v>0.25744913124022017</v>
      </c>
      <c r="AS24" s="60">
        <f t="shared" si="10"/>
        <v>1.6502565974494219</v>
      </c>
      <c r="AT24" s="61">
        <f t="shared" si="10"/>
        <v>0.12548505255376233</v>
      </c>
      <c r="AV24" s="60">
        <f t="shared" si="11"/>
        <v>0.2375442247888862</v>
      </c>
      <c r="AW24" s="61">
        <f t="shared" si="11"/>
        <v>3.2395130663477548E-3</v>
      </c>
    </row>
    <row r="25" spans="1:49">
      <c r="D25">
        <v>16</v>
      </c>
      <c r="E25" s="82">
        <v>9.9999999999999978E-2</v>
      </c>
      <c r="F25" s="58" t="str">
        <f t="shared" si="0"/>
        <v>OK</v>
      </c>
      <c r="G25" s="82">
        <v>0.5</v>
      </c>
      <c r="H25" s="58" t="str">
        <f t="shared" si="1"/>
        <v>OK</v>
      </c>
      <c r="I25" s="85">
        <v>0.82</v>
      </c>
      <c r="K25" s="82">
        <v>1</v>
      </c>
      <c r="L25" s="88">
        <v>1</v>
      </c>
      <c r="N25" s="47">
        <f t="shared" si="12"/>
        <v>5.764951698650176E-2</v>
      </c>
      <c r="O25" s="56">
        <f t="shared" si="2"/>
        <v>1.6118281958822322E-2</v>
      </c>
      <c r="P25" s="45">
        <f t="shared" si="13"/>
        <v>2.2373790930104973E-2</v>
      </c>
      <c r="R25" s="47">
        <f t="shared" si="14"/>
        <v>4.3677565891475601E-4</v>
      </c>
      <c r="S25" s="56">
        <f t="shared" si="3"/>
        <v>2.4045582571428177E-4</v>
      </c>
      <c r="T25" s="45">
        <f t="shared" si="15"/>
        <v>5.3497015560826917E-4</v>
      </c>
      <c r="V25" s="47">
        <f t="shared" si="16"/>
        <v>1.6990207400144772E-2</v>
      </c>
      <c r="W25" s="59">
        <f t="shared" si="17"/>
        <v>1.2872456562011008E-4</v>
      </c>
      <c r="X25" s="60">
        <f t="shared" si="4"/>
        <v>16.990207400144772</v>
      </c>
      <c r="Y25" s="61">
        <f t="shared" si="4"/>
        <v>0.12872456562011009</v>
      </c>
      <c r="Z25" s="60">
        <f t="shared" si="18"/>
        <v>1.6990207400144755</v>
      </c>
      <c r="AA25" s="61">
        <f t="shared" si="18"/>
        <v>6.4362282810055044E-2</v>
      </c>
      <c r="AB25" s="3"/>
      <c r="AC25" s="65">
        <f t="shared" si="19"/>
        <v>13.931970068118712</v>
      </c>
      <c r="AD25" s="3"/>
      <c r="AE25" s="47">
        <f t="shared" si="5"/>
        <v>1.6990207400144772E-2</v>
      </c>
      <c r="AF25" s="59">
        <f t="shared" si="5"/>
        <v>1.2872456562011008E-4</v>
      </c>
      <c r="AG25" s="60">
        <f t="shared" si="6"/>
        <v>0.21378980230999761</v>
      </c>
      <c r="AH25" s="61">
        <f t="shared" si="6"/>
        <v>1.6197565331738774E-3</v>
      </c>
      <c r="AI25" s="26"/>
      <c r="AJ25" s="47">
        <f t="shared" si="7"/>
        <v>1.2583119044690174E-2</v>
      </c>
      <c r="AK25" s="59">
        <f t="shared" si="7"/>
        <v>1.2583119044690175E-2</v>
      </c>
      <c r="AL25" s="68">
        <f t="shared" si="8"/>
        <v>0.12583119044690186</v>
      </c>
      <c r="AM25" s="69">
        <f t="shared" si="8"/>
        <v>2.5166238089380351E-2</v>
      </c>
      <c r="AN25" s="44"/>
      <c r="AO25">
        <v>16</v>
      </c>
      <c r="AP25" s="60">
        <f t="shared" si="9"/>
        <v>16.990207400144772</v>
      </c>
      <c r="AQ25" s="61">
        <f t="shared" si="9"/>
        <v>0.12872456562011009</v>
      </c>
      <c r="AS25" s="60">
        <f t="shared" si="10"/>
        <v>1.4852309377044779</v>
      </c>
      <c r="AT25" s="61">
        <f t="shared" si="10"/>
        <v>6.2742526276881164E-2</v>
      </c>
      <c r="AV25" s="60">
        <f t="shared" si="11"/>
        <v>0.21378980230999761</v>
      </c>
      <c r="AW25" s="61">
        <f t="shared" si="11"/>
        <v>1.6197565331738774E-3</v>
      </c>
    </row>
    <row r="26" spans="1:49" s="1" customFormat="1">
      <c r="C26"/>
      <c r="D26">
        <v>17</v>
      </c>
      <c r="E26" s="82">
        <v>9.9999999999999978E-2</v>
      </c>
      <c r="F26" s="58" t="str">
        <f t="shared" si="0"/>
        <v>OK</v>
      </c>
      <c r="G26" s="82">
        <v>0.5</v>
      </c>
      <c r="H26" s="58" t="str">
        <f t="shared" si="1"/>
        <v>OK</v>
      </c>
      <c r="I26" s="85">
        <v>0.82</v>
      </c>
      <c r="J26"/>
      <c r="K26" s="82">
        <v>1</v>
      </c>
      <c r="L26" s="88">
        <v>1</v>
      </c>
      <c r="M26"/>
      <c r="N26" s="47">
        <f t="shared" si="12"/>
        <v>5.1884565287851583E-2</v>
      </c>
      <c r="O26" s="56">
        <f t="shared" si="2"/>
        <v>1.4506453762940089E-2</v>
      </c>
      <c r="P26" s="45">
        <f t="shared" si="13"/>
        <v>2.0136411837094477E-2</v>
      </c>
      <c r="Q26"/>
      <c r="R26" s="47">
        <f t="shared" si="14"/>
        <v>2.1838782945737801E-4</v>
      </c>
      <c r="S26" s="56">
        <f t="shared" si="3"/>
        <v>1.2022791285714088E-4</v>
      </c>
      <c r="T26" s="45">
        <f t="shared" si="15"/>
        <v>2.6748507780413459E-4</v>
      </c>
      <c r="V26" s="47">
        <f t="shared" si="16"/>
        <v>1.5291186660130296E-2</v>
      </c>
      <c r="W26" s="59">
        <f t="shared" si="17"/>
        <v>6.4362282810055042E-5</v>
      </c>
      <c r="X26" s="60">
        <f t="shared" si="4"/>
        <v>15.291186660130297</v>
      </c>
      <c r="Y26" s="61">
        <f t="shared" si="4"/>
        <v>6.4362282810055044E-2</v>
      </c>
      <c r="Z26" s="60">
        <f t="shared" si="18"/>
        <v>1.52911866601303</v>
      </c>
      <c r="AA26" s="61">
        <f t="shared" si="18"/>
        <v>3.2181141405027522E-2</v>
      </c>
      <c r="AB26" s="3"/>
      <c r="AC26" s="65">
        <f t="shared" si="19"/>
        <v>12.538773061306843</v>
      </c>
      <c r="AD26" s="3"/>
      <c r="AE26" s="47">
        <f t="shared" si="5"/>
        <v>1.5291186660130296E-2</v>
      </c>
      <c r="AF26" s="59">
        <f t="shared" si="5"/>
        <v>6.4362282810055042E-5</v>
      </c>
      <c r="AG26" s="60">
        <f t="shared" si="6"/>
        <v>0.19241082207899787</v>
      </c>
      <c r="AH26" s="61">
        <f t="shared" si="6"/>
        <v>8.0987826658693871E-4</v>
      </c>
      <c r="AI26" s="70"/>
      <c r="AJ26" s="47">
        <f t="shared" si="7"/>
        <v>1.2583119044690174E-2</v>
      </c>
      <c r="AK26" s="59">
        <f t="shared" si="7"/>
        <v>1.2583119044690175E-2</v>
      </c>
      <c r="AL26" s="68">
        <f t="shared" si="8"/>
        <v>0.12583119044690172</v>
      </c>
      <c r="AM26" s="69">
        <f t="shared" si="8"/>
        <v>2.5166238089380351E-2</v>
      </c>
      <c r="AN26" s="44"/>
      <c r="AO26">
        <v>17</v>
      </c>
      <c r="AP26" s="60">
        <f t="shared" si="9"/>
        <v>15.291186660130297</v>
      </c>
      <c r="AQ26" s="61">
        <f t="shared" si="9"/>
        <v>6.4362282810055044E-2</v>
      </c>
      <c r="AS26" s="60">
        <f t="shared" si="10"/>
        <v>1.3367078439340321</v>
      </c>
      <c r="AT26" s="61">
        <f t="shared" si="10"/>
        <v>3.1371263138440582E-2</v>
      </c>
      <c r="AV26" s="60">
        <f t="shared" si="11"/>
        <v>0.19241082207899787</v>
      </c>
      <c r="AW26" s="61">
        <f t="shared" si="11"/>
        <v>8.0987826658693871E-4</v>
      </c>
    </row>
    <row r="27" spans="1:49">
      <c r="D27">
        <v>18</v>
      </c>
      <c r="E27" s="82">
        <v>9.9999999999999978E-2</v>
      </c>
      <c r="F27" s="58" t="str">
        <f t="shared" si="0"/>
        <v>OK</v>
      </c>
      <c r="G27" s="82">
        <v>0.5</v>
      </c>
      <c r="H27" s="58" t="str">
        <f t="shared" si="1"/>
        <v>OK</v>
      </c>
      <c r="I27" s="85">
        <v>0.82</v>
      </c>
      <c r="K27" s="82">
        <v>1</v>
      </c>
      <c r="L27" s="88">
        <v>1</v>
      </c>
      <c r="N27" s="47">
        <f t="shared" si="12"/>
        <v>4.6696108759066428E-2</v>
      </c>
      <c r="O27" s="56">
        <f t="shared" si="2"/>
        <v>1.305580838664608E-2</v>
      </c>
      <c r="P27" s="45">
        <f t="shared" si="13"/>
        <v>1.812277065338503E-2</v>
      </c>
      <c r="R27" s="47">
        <f t="shared" si="14"/>
        <v>1.09193914728689E-4</v>
      </c>
      <c r="S27" s="56">
        <f t="shared" si="3"/>
        <v>6.0113956428570442E-5</v>
      </c>
      <c r="T27" s="45">
        <f t="shared" si="15"/>
        <v>1.3374253890206729E-4</v>
      </c>
      <c r="V27" s="47">
        <f t="shared" si="16"/>
        <v>1.3762067994117267E-2</v>
      </c>
      <c r="W27" s="59">
        <f t="shared" si="17"/>
        <v>3.2181141405027521E-5</v>
      </c>
      <c r="X27" s="60">
        <f t="shared" si="4"/>
        <v>13.762067994117267</v>
      </c>
      <c r="Y27" s="61">
        <f t="shared" si="4"/>
        <v>3.2181141405027522E-2</v>
      </c>
      <c r="Z27" s="60">
        <f t="shared" si="18"/>
        <v>1.3762067994117277</v>
      </c>
      <c r="AA27" s="61">
        <f t="shared" si="18"/>
        <v>1.6090570702513761E-2</v>
      </c>
      <c r="AB27" s="3"/>
      <c r="AC27" s="65">
        <f t="shared" si="19"/>
        <v>11.284895755176159</v>
      </c>
      <c r="AD27" s="3"/>
      <c r="AE27" s="47">
        <f t="shared" si="5"/>
        <v>1.3762067994117267E-2</v>
      </c>
      <c r="AF27" s="59">
        <f t="shared" si="5"/>
        <v>3.2181141405027521E-5</v>
      </c>
      <c r="AG27" s="60">
        <f t="shared" si="6"/>
        <v>0.17316973987109807</v>
      </c>
      <c r="AH27" s="61">
        <f t="shared" si="6"/>
        <v>4.0493913329346935E-4</v>
      </c>
      <c r="AI27" s="26"/>
      <c r="AJ27" s="47">
        <f t="shared" si="7"/>
        <v>1.2583119044690174E-2</v>
      </c>
      <c r="AK27" s="59">
        <f t="shared" si="7"/>
        <v>1.2583119044690175E-2</v>
      </c>
      <c r="AL27" s="68">
        <f t="shared" si="8"/>
        <v>0.12583119044690164</v>
      </c>
      <c r="AM27" s="69">
        <f t="shared" si="8"/>
        <v>2.5166238089380351E-2</v>
      </c>
      <c r="AN27" s="44"/>
      <c r="AO27">
        <v>18</v>
      </c>
      <c r="AP27" s="60">
        <f t="shared" si="9"/>
        <v>13.762067994117267</v>
      </c>
      <c r="AQ27" s="61">
        <f t="shared" si="9"/>
        <v>3.2181141405027522E-2</v>
      </c>
      <c r="AS27" s="60">
        <f t="shared" si="10"/>
        <v>1.2030370595406297</v>
      </c>
      <c r="AT27" s="61">
        <f t="shared" si="10"/>
        <v>1.5685631569220291E-2</v>
      </c>
      <c r="AV27" s="60">
        <f t="shared" si="11"/>
        <v>0.17316973987109807</v>
      </c>
      <c r="AW27" s="61">
        <f t="shared" si="11"/>
        <v>4.0493913329346935E-4</v>
      </c>
    </row>
    <row r="28" spans="1:49">
      <c r="D28">
        <v>19</v>
      </c>
      <c r="E28" s="82">
        <v>9.9999999999999978E-2</v>
      </c>
      <c r="F28" s="58" t="str">
        <f t="shared" si="0"/>
        <v>OK</v>
      </c>
      <c r="G28" s="82">
        <v>0.5</v>
      </c>
      <c r="H28" s="58" t="str">
        <f t="shared" si="1"/>
        <v>OK</v>
      </c>
      <c r="I28" s="85">
        <v>0.82</v>
      </c>
      <c r="K28" s="82">
        <v>1</v>
      </c>
      <c r="L28" s="88">
        <v>1</v>
      </c>
      <c r="N28" s="47">
        <f t="shared" si="12"/>
        <v>4.2026497883159784E-2</v>
      </c>
      <c r="O28" s="56">
        <f t="shared" si="2"/>
        <v>1.1750227547981471E-2</v>
      </c>
      <c r="P28" s="45">
        <f t="shared" si="13"/>
        <v>1.6310493588046527E-2</v>
      </c>
      <c r="R28" s="47">
        <f t="shared" si="14"/>
        <v>5.4596957364344502E-5</v>
      </c>
      <c r="S28" s="56">
        <f t="shared" si="3"/>
        <v>3.0056978214285221E-5</v>
      </c>
      <c r="T28" s="45">
        <f t="shared" si="15"/>
        <v>6.6871269451033647E-5</v>
      </c>
      <c r="V28" s="47">
        <f t="shared" si="16"/>
        <v>1.238586119470554E-2</v>
      </c>
      <c r="W28" s="59">
        <f t="shared" si="17"/>
        <v>1.6090570702513761E-5</v>
      </c>
      <c r="X28" s="60">
        <f t="shared" si="4"/>
        <v>12.385861194705539</v>
      </c>
      <c r="Y28" s="61">
        <f t="shared" si="4"/>
        <v>1.6090570702513761E-2</v>
      </c>
      <c r="Z28" s="60">
        <f t="shared" si="18"/>
        <v>1.2385861194705523</v>
      </c>
      <c r="AA28" s="61">
        <f t="shared" si="18"/>
        <v>8.0452853512568805E-3</v>
      </c>
      <c r="AB28" s="3"/>
      <c r="AC28" s="65">
        <f t="shared" si="19"/>
        <v>10.156406179658541</v>
      </c>
      <c r="AD28" s="3"/>
      <c r="AE28" s="47">
        <f t="shared" si="5"/>
        <v>1.238586119470554E-2</v>
      </c>
      <c r="AF28" s="59">
        <f t="shared" si="5"/>
        <v>1.6090570702513761E-5</v>
      </c>
      <c r="AG28" s="60">
        <f t="shared" si="6"/>
        <v>0.15585276588398828</v>
      </c>
      <c r="AH28" s="61">
        <f t="shared" si="6"/>
        <v>2.0246956664673468E-4</v>
      </c>
      <c r="AI28" s="26"/>
      <c r="AJ28" s="47">
        <f t="shared" si="7"/>
        <v>1.2583119044690175E-2</v>
      </c>
      <c r="AK28" s="59">
        <f t="shared" si="7"/>
        <v>1.2583119044690175E-2</v>
      </c>
      <c r="AL28" s="68">
        <f t="shared" si="8"/>
        <v>0.12583119044690191</v>
      </c>
      <c r="AM28" s="69">
        <f t="shared" si="8"/>
        <v>2.5166238089380351E-2</v>
      </c>
      <c r="AN28" s="44"/>
      <c r="AO28">
        <v>19</v>
      </c>
      <c r="AP28" s="60">
        <f t="shared" si="9"/>
        <v>12.385861194705539</v>
      </c>
      <c r="AQ28" s="61">
        <f t="shared" si="9"/>
        <v>1.6090570702513761E-2</v>
      </c>
      <c r="AS28" s="60">
        <f t="shared" si="10"/>
        <v>1.082733353586564</v>
      </c>
      <c r="AT28" s="61">
        <f t="shared" si="10"/>
        <v>7.8428157846101455E-3</v>
      </c>
      <c r="AV28" s="60">
        <f t="shared" si="11"/>
        <v>0.15585276588398828</v>
      </c>
      <c r="AW28" s="61">
        <f t="shared" si="11"/>
        <v>2.0246956664673468E-4</v>
      </c>
    </row>
    <row r="29" spans="1:49">
      <c r="D29">
        <v>20</v>
      </c>
      <c r="E29" s="82">
        <v>9.9999999999999978E-2</v>
      </c>
      <c r="F29" s="58" t="str">
        <f t="shared" si="0"/>
        <v>OK</v>
      </c>
      <c r="G29" s="82">
        <v>0.5</v>
      </c>
      <c r="H29" s="58" t="str">
        <f t="shared" si="1"/>
        <v>OK</v>
      </c>
      <c r="I29" s="85">
        <v>0.82</v>
      </c>
      <c r="K29" s="82">
        <v>1</v>
      </c>
      <c r="L29" s="88">
        <v>1</v>
      </c>
      <c r="N29" s="47">
        <f t="shared" si="12"/>
        <v>3.7823848094843807E-2</v>
      </c>
      <c r="O29" s="56">
        <f t="shared" si="2"/>
        <v>1.0575204793183324E-2</v>
      </c>
      <c r="P29" s="45">
        <f t="shared" si="13"/>
        <v>1.4679444229241874E-2</v>
      </c>
      <c r="R29" s="47">
        <f t="shared" si="14"/>
        <v>2.7298478682172251E-5</v>
      </c>
      <c r="S29" s="56">
        <f t="shared" si="3"/>
        <v>1.502848910714261E-5</v>
      </c>
      <c r="T29" s="45">
        <f t="shared" si="15"/>
        <v>3.3435634725516823E-5</v>
      </c>
      <c r="V29" s="47">
        <f t="shared" si="16"/>
        <v>1.1147275075234987E-2</v>
      </c>
      <c r="W29" s="59">
        <f t="shared" si="17"/>
        <v>8.0452853512568803E-6</v>
      </c>
      <c r="X29" s="60">
        <f t="shared" si="4"/>
        <v>11.147275075234987</v>
      </c>
      <c r="Y29" s="61">
        <f t="shared" si="4"/>
        <v>8.0452853512568805E-3</v>
      </c>
      <c r="Z29" s="60">
        <f t="shared" si="18"/>
        <v>1.1147275075235008</v>
      </c>
      <c r="AA29" s="61">
        <f t="shared" si="18"/>
        <v>4.0226426756284402E-3</v>
      </c>
      <c r="AB29" s="3"/>
      <c r="AC29" s="65">
        <f t="shared" si="19"/>
        <v>9.1407655616926888</v>
      </c>
      <c r="AD29" s="3"/>
      <c r="AE29" s="47">
        <f t="shared" si="5"/>
        <v>1.1147275075234987E-2</v>
      </c>
      <c r="AF29" s="59">
        <f t="shared" si="5"/>
        <v>8.0452853512568803E-6</v>
      </c>
      <c r="AG29" s="60">
        <f t="shared" si="6"/>
        <v>0.14026748929558944</v>
      </c>
      <c r="AH29" s="61">
        <f t="shared" si="6"/>
        <v>1.0123478332336734E-4</v>
      </c>
      <c r="AI29" s="26"/>
      <c r="AJ29" s="47">
        <f t="shared" si="7"/>
        <v>1.2583119044690172E-2</v>
      </c>
      <c r="AK29" s="59">
        <f t="shared" si="7"/>
        <v>1.2583119044690175E-2</v>
      </c>
      <c r="AL29" s="68">
        <f t="shared" si="8"/>
        <v>0.1258311904469015</v>
      </c>
      <c r="AM29" s="69">
        <f t="shared" si="8"/>
        <v>2.5166238089380351E-2</v>
      </c>
      <c r="AN29" s="44"/>
      <c r="AO29">
        <v>20</v>
      </c>
      <c r="AP29" s="60">
        <f t="shared" si="9"/>
        <v>11.147275075234987</v>
      </c>
      <c r="AQ29" s="61">
        <f t="shared" si="9"/>
        <v>8.0452853512568805E-3</v>
      </c>
      <c r="AS29" s="60">
        <f t="shared" si="10"/>
        <v>0.9744600182279114</v>
      </c>
      <c r="AT29" s="61">
        <f t="shared" si="10"/>
        <v>3.9214078923050727E-3</v>
      </c>
      <c r="AV29" s="60">
        <f t="shared" si="11"/>
        <v>0.14026748929558944</v>
      </c>
      <c r="AW29" s="61">
        <f t="shared" si="11"/>
        <v>1.0123478332336734E-4</v>
      </c>
    </row>
    <row r="30" spans="1:49">
      <c r="D30">
        <v>21</v>
      </c>
      <c r="E30" s="82">
        <v>9.9999999999999978E-2</v>
      </c>
      <c r="F30" s="58" t="str">
        <f t="shared" si="0"/>
        <v>OK</v>
      </c>
      <c r="G30" s="82">
        <v>0.5</v>
      </c>
      <c r="H30" s="58" t="str">
        <f t="shared" si="1"/>
        <v>OK</v>
      </c>
      <c r="I30" s="85">
        <v>0.82</v>
      </c>
      <c r="K30" s="82">
        <v>1</v>
      </c>
      <c r="L30" s="88">
        <v>1</v>
      </c>
      <c r="N30" s="47">
        <f t="shared" si="12"/>
        <v>3.4041463285359425E-2</v>
      </c>
      <c r="O30" s="56">
        <f t="shared" si="2"/>
        <v>9.5176843138649915E-3</v>
      </c>
      <c r="P30" s="45">
        <f t="shared" si="13"/>
        <v>1.3211499806317686E-2</v>
      </c>
      <c r="R30" s="47">
        <f t="shared" si="14"/>
        <v>1.3649239341086125E-5</v>
      </c>
      <c r="S30" s="56">
        <f t="shared" si="3"/>
        <v>7.5142445535713052E-6</v>
      </c>
      <c r="T30" s="45">
        <f t="shared" si="15"/>
        <v>1.6717817362758412E-5</v>
      </c>
      <c r="V30" s="47">
        <f t="shared" si="16"/>
        <v>1.0032547567711486E-2</v>
      </c>
      <c r="W30" s="59">
        <f t="shared" si="17"/>
        <v>4.0226426756284402E-6</v>
      </c>
      <c r="X30" s="60">
        <f t="shared" si="4"/>
        <v>10.032547567711486</v>
      </c>
      <c r="Y30" s="61">
        <f t="shared" si="4"/>
        <v>4.0226426756284402E-3</v>
      </c>
      <c r="Z30" s="60">
        <f t="shared" si="18"/>
        <v>1.0032547567711472</v>
      </c>
      <c r="AA30" s="61">
        <f t="shared" si="18"/>
        <v>2.0113213378142201E-3</v>
      </c>
      <c r="AB30" s="3"/>
      <c r="AC30" s="65">
        <f t="shared" si="19"/>
        <v>8.2266890055234185</v>
      </c>
      <c r="AD30" s="3"/>
      <c r="AE30" s="47">
        <f t="shared" si="5"/>
        <v>1.0032547567711486E-2</v>
      </c>
      <c r="AF30" s="59">
        <f t="shared" si="5"/>
        <v>4.0226426756284402E-6</v>
      </c>
      <c r="AG30" s="60">
        <f t="shared" si="6"/>
        <v>0.12624074036603047</v>
      </c>
      <c r="AH30" s="61">
        <f t="shared" si="6"/>
        <v>5.0617391661683669E-5</v>
      </c>
      <c r="AI30" s="26"/>
      <c r="AJ30" s="47">
        <f t="shared" si="7"/>
        <v>1.2583119044690174E-2</v>
      </c>
      <c r="AK30" s="59">
        <f t="shared" si="7"/>
        <v>1.2583119044690175E-2</v>
      </c>
      <c r="AL30" s="68">
        <f t="shared" si="8"/>
        <v>0.12583119044690191</v>
      </c>
      <c r="AM30" s="69">
        <f t="shared" si="8"/>
        <v>2.5166238089380351E-2</v>
      </c>
      <c r="AN30" s="44"/>
      <c r="AO30">
        <v>21</v>
      </c>
      <c r="AP30" s="60">
        <f t="shared" si="9"/>
        <v>10.032547567711486</v>
      </c>
      <c r="AQ30" s="61">
        <f t="shared" si="9"/>
        <v>4.0226426756284402E-3</v>
      </c>
      <c r="AS30" s="60">
        <f t="shared" si="10"/>
        <v>0.87701401640511667</v>
      </c>
      <c r="AT30" s="61">
        <f t="shared" si="10"/>
        <v>1.9607039461525364E-3</v>
      </c>
      <c r="AV30" s="60">
        <f t="shared" si="11"/>
        <v>0.12624074036603047</v>
      </c>
      <c r="AW30" s="61">
        <f t="shared" si="11"/>
        <v>5.0617391661683669E-5</v>
      </c>
    </row>
    <row r="31" spans="1:49">
      <c r="D31">
        <v>22</v>
      </c>
      <c r="E31" s="82">
        <v>9.9999999999999978E-2</v>
      </c>
      <c r="F31" s="58" t="str">
        <f t="shared" si="0"/>
        <v>OK</v>
      </c>
      <c r="G31" s="82">
        <v>0.5</v>
      </c>
      <c r="H31" s="58" t="str">
        <f t="shared" si="1"/>
        <v>OK</v>
      </c>
      <c r="I31" s="85">
        <v>0.82</v>
      </c>
      <c r="K31" s="82">
        <v>1</v>
      </c>
      <c r="L31" s="88">
        <v>1</v>
      </c>
      <c r="N31" s="47">
        <f t="shared" si="12"/>
        <v>3.0637316956823483E-2</v>
      </c>
      <c r="O31" s="56">
        <f t="shared" si="2"/>
        <v>8.5659158824784934E-3</v>
      </c>
      <c r="P31" s="45">
        <f t="shared" si="13"/>
        <v>1.1890349825685917E-2</v>
      </c>
      <c r="R31" s="47">
        <f t="shared" si="14"/>
        <v>6.8246196705430627E-6</v>
      </c>
      <c r="S31" s="56">
        <f t="shared" si="3"/>
        <v>3.7571222767856526E-6</v>
      </c>
      <c r="T31" s="45">
        <f t="shared" si="15"/>
        <v>8.3589086813792058E-6</v>
      </c>
      <c r="V31" s="47">
        <f t="shared" si="16"/>
        <v>9.0292928109403387E-3</v>
      </c>
      <c r="W31" s="59">
        <f t="shared" si="17"/>
        <v>2.0113213378142201E-6</v>
      </c>
      <c r="X31" s="60">
        <f t="shared" si="4"/>
        <v>9.0292928109403388</v>
      </c>
      <c r="Y31" s="61">
        <f t="shared" si="4"/>
        <v>2.0113213378142201E-3</v>
      </c>
      <c r="Z31" s="60">
        <f t="shared" si="18"/>
        <v>0.9029292810940337</v>
      </c>
      <c r="AA31" s="61">
        <f t="shared" si="18"/>
        <v>1.0056606689071101E-3</v>
      </c>
      <c r="AB31" s="3"/>
      <c r="AC31" s="65">
        <f t="shared" si="19"/>
        <v>7.4040201049710772</v>
      </c>
      <c r="AD31" s="3"/>
      <c r="AE31" s="47">
        <f t="shared" si="5"/>
        <v>9.0292928109403387E-3</v>
      </c>
      <c r="AF31" s="59">
        <f t="shared" si="5"/>
        <v>2.0113213378142201E-6</v>
      </c>
      <c r="AG31" s="60">
        <f t="shared" si="6"/>
        <v>0.11361666632942745</v>
      </c>
      <c r="AH31" s="61">
        <f t="shared" si="6"/>
        <v>2.5308695830841835E-5</v>
      </c>
      <c r="AI31" s="26"/>
      <c r="AJ31" s="47">
        <f t="shared" si="7"/>
        <v>1.2583119044690174E-2</v>
      </c>
      <c r="AK31" s="59">
        <f t="shared" si="7"/>
        <v>1.2583119044690175E-2</v>
      </c>
      <c r="AL31" s="68">
        <f t="shared" si="8"/>
        <v>0.12583119044690178</v>
      </c>
      <c r="AM31" s="69">
        <f t="shared" si="8"/>
        <v>2.5166238089380351E-2</v>
      </c>
      <c r="AN31" s="44"/>
      <c r="AO31">
        <v>22</v>
      </c>
      <c r="AP31" s="60">
        <f t="shared" si="9"/>
        <v>9.0292928109403388</v>
      </c>
      <c r="AQ31" s="61">
        <f t="shared" si="9"/>
        <v>2.0113213378142201E-3</v>
      </c>
      <c r="AS31" s="60">
        <f t="shared" si="10"/>
        <v>0.78931261476460624</v>
      </c>
      <c r="AT31" s="61">
        <f t="shared" si="10"/>
        <v>9.8035197307626818E-4</v>
      </c>
      <c r="AV31" s="60">
        <f t="shared" si="11"/>
        <v>0.11361666632942745</v>
      </c>
      <c r="AW31" s="61">
        <f t="shared" si="11"/>
        <v>2.5308695830841835E-5</v>
      </c>
    </row>
    <row r="32" spans="1:49">
      <c r="D32">
        <v>23</v>
      </c>
      <c r="E32" s="82">
        <v>9.9999999999999978E-2</v>
      </c>
      <c r="F32" s="58" t="str">
        <f t="shared" si="0"/>
        <v>OK</v>
      </c>
      <c r="G32" s="82">
        <v>0.5</v>
      </c>
      <c r="H32" s="58" t="str">
        <f t="shared" si="1"/>
        <v>OK</v>
      </c>
      <c r="I32" s="85">
        <v>0.82</v>
      </c>
      <c r="K32" s="82">
        <v>1</v>
      </c>
      <c r="L32" s="88">
        <v>1</v>
      </c>
      <c r="N32" s="47">
        <f t="shared" si="12"/>
        <v>2.7573585261141134E-2</v>
      </c>
      <c r="O32" s="56">
        <f t="shared" si="2"/>
        <v>7.7093242942306434E-3</v>
      </c>
      <c r="P32" s="45">
        <f t="shared" si="13"/>
        <v>1.0701314843117326E-2</v>
      </c>
      <c r="R32" s="47">
        <f t="shared" si="14"/>
        <v>3.4123098352715314E-6</v>
      </c>
      <c r="S32" s="56">
        <f t="shared" si="3"/>
        <v>1.8785611383928263E-6</v>
      </c>
      <c r="T32" s="45">
        <f t="shared" si="15"/>
        <v>4.1794543406896029E-6</v>
      </c>
      <c r="V32" s="47">
        <f t="shared" si="16"/>
        <v>8.126363529846305E-3</v>
      </c>
      <c r="W32" s="59">
        <f t="shared" si="17"/>
        <v>1.00566066890711E-6</v>
      </c>
      <c r="X32" s="60">
        <f t="shared" si="4"/>
        <v>8.1263635298463051</v>
      </c>
      <c r="Y32" s="61">
        <f t="shared" si="4"/>
        <v>1.0056606689071101E-3</v>
      </c>
      <c r="Z32" s="60">
        <f t="shared" si="18"/>
        <v>0.81263635298463033</v>
      </c>
      <c r="AA32" s="61">
        <f t="shared" si="18"/>
        <v>5.0283033445355503E-4</v>
      </c>
      <c r="AB32" s="3"/>
      <c r="AC32" s="65">
        <f t="shared" si="19"/>
        <v>6.6636180944739696</v>
      </c>
      <c r="AD32" s="3"/>
      <c r="AE32" s="47">
        <f t="shared" si="5"/>
        <v>8.126363529846305E-3</v>
      </c>
      <c r="AF32" s="59">
        <f t="shared" si="5"/>
        <v>1.00566066890711E-6</v>
      </c>
      <c r="AG32" s="60">
        <f t="shared" si="6"/>
        <v>0.1022549996964847</v>
      </c>
      <c r="AH32" s="61">
        <f t="shared" si="6"/>
        <v>1.2654347915420917E-5</v>
      </c>
      <c r="AI32" s="26"/>
      <c r="AJ32" s="47">
        <f t="shared" si="7"/>
        <v>1.2583119044690174E-2</v>
      </c>
      <c r="AK32" s="59">
        <f t="shared" si="7"/>
        <v>1.2583119044690175E-2</v>
      </c>
      <c r="AL32" s="68">
        <f t="shared" si="8"/>
        <v>0.12583119044690175</v>
      </c>
      <c r="AM32" s="69">
        <f t="shared" si="8"/>
        <v>2.5166238089380351E-2</v>
      </c>
      <c r="AN32" s="44"/>
      <c r="AO32">
        <v>23</v>
      </c>
      <c r="AP32" s="60">
        <f t="shared" si="9"/>
        <v>8.1263635298463051</v>
      </c>
      <c r="AQ32" s="61">
        <f t="shared" si="9"/>
        <v>1.0056606689071101E-3</v>
      </c>
      <c r="AS32" s="60">
        <f t="shared" si="10"/>
        <v>0.71038135328814567</v>
      </c>
      <c r="AT32" s="61">
        <f t="shared" si="10"/>
        <v>4.9017598653813409E-4</v>
      </c>
      <c r="AV32" s="60">
        <f t="shared" si="11"/>
        <v>0.1022549996964847</v>
      </c>
      <c r="AW32" s="61">
        <f t="shared" si="11"/>
        <v>1.2654347915420917E-5</v>
      </c>
    </row>
    <row r="33" spans="1:104" ht="15" thickBot="1">
      <c r="D33">
        <v>24</v>
      </c>
      <c r="E33" s="83">
        <v>1</v>
      </c>
      <c r="F33" s="78" t="str">
        <f t="shared" si="0"/>
        <v>OK</v>
      </c>
      <c r="G33" s="83">
        <v>1</v>
      </c>
      <c r="H33" s="78" t="str">
        <f t="shared" si="1"/>
        <v>OK</v>
      </c>
      <c r="I33" s="86">
        <v>0.82</v>
      </c>
      <c r="K33" s="83">
        <v>1</v>
      </c>
      <c r="L33" s="89">
        <v>1</v>
      </c>
      <c r="N33" s="48">
        <f t="shared" si="12"/>
        <v>2.4816226735027022E-2</v>
      </c>
      <c r="O33" s="57">
        <f t="shared" si="2"/>
        <v>6.9383918648075792E-3</v>
      </c>
      <c r="P33" s="46">
        <f t="shared" si="13"/>
        <v>9.6311833588055926E-3</v>
      </c>
      <c r="R33" s="48">
        <f t="shared" si="14"/>
        <v>1.7061549176357657E-6</v>
      </c>
      <c r="S33" s="57">
        <f t="shared" si="3"/>
        <v>9.3928056919641315E-7</v>
      </c>
      <c r="T33" s="46">
        <f t="shared" si="15"/>
        <v>2.0897271703448015E-6</v>
      </c>
      <c r="V33" s="48">
        <f t="shared" si="16"/>
        <v>7.3137271768616745E-3</v>
      </c>
      <c r="W33" s="62">
        <f t="shared" si="17"/>
        <v>5.0283033445355502E-7</v>
      </c>
      <c r="X33" s="63">
        <f t="shared" si="4"/>
        <v>7.3137271768616747</v>
      </c>
      <c r="Y33" s="64">
        <f t="shared" si="4"/>
        <v>5.0283033445355503E-4</v>
      </c>
      <c r="Z33" s="63">
        <f t="shared" si="18"/>
        <v>7.3137271768616747</v>
      </c>
      <c r="AA33" s="64">
        <f t="shared" si="18"/>
        <v>5.0283033445355503E-4</v>
      </c>
      <c r="AB33" s="3"/>
      <c r="AC33" s="66">
        <f t="shared" si="19"/>
        <v>5.9972562850265732</v>
      </c>
      <c r="AD33" s="3"/>
      <c r="AE33" s="48">
        <f t="shared" si="5"/>
        <v>7.3137271768616745E-3</v>
      </c>
      <c r="AF33" s="62">
        <f t="shared" si="5"/>
        <v>5.0283033445355502E-7</v>
      </c>
      <c r="AG33" s="63">
        <f t="shared" si="6"/>
        <v>9.2029499726836231E-2</v>
      </c>
      <c r="AH33" s="64">
        <f t="shared" si="6"/>
        <v>6.3271739577104587E-6</v>
      </c>
      <c r="AI33" s="26"/>
      <c r="AJ33" s="48">
        <f t="shared" si="7"/>
        <v>1.2583119044690172E-2</v>
      </c>
      <c r="AK33" s="62">
        <f t="shared" si="7"/>
        <v>1.2583119044690175E-2</v>
      </c>
      <c r="AL33" s="71">
        <f t="shared" si="8"/>
        <v>1.2583119044690172E-2</v>
      </c>
      <c r="AM33" s="72">
        <f t="shared" si="8"/>
        <v>1.2583119044690175E-2</v>
      </c>
      <c r="AN33" s="44"/>
      <c r="AO33">
        <v>24</v>
      </c>
      <c r="AP33" s="60">
        <f t="shared" si="9"/>
        <v>7.3137271768616747</v>
      </c>
      <c r="AQ33" s="61">
        <f t="shared" si="9"/>
        <v>5.0283033445355503E-4</v>
      </c>
      <c r="AS33" s="60">
        <f t="shared" si="10"/>
        <v>7.2216976771348387</v>
      </c>
      <c r="AT33" s="61">
        <f t="shared" si="10"/>
        <v>4.9650316049584461E-4</v>
      </c>
      <c r="AV33" s="60">
        <f t="shared" si="11"/>
        <v>9.2029499726836231E-2</v>
      </c>
      <c r="AW33" s="61">
        <f t="shared" si="11"/>
        <v>6.3271739577104587E-6</v>
      </c>
    </row>
    <row r="34" spans="1:104">
      <c r="AB34"/>
      <c r="AC34"/>
      <c r="AD34"/>
      <c r="AE34"/>
      <c r="AF34"/>
      <c r="AG34"/>
      <c r="AH34"/>
      <c r="AI34"/>
      <c r="AJ34"/>
      <c r="AK34"/>
      <c r="AL34"/>
      <c r="AM34"/>
      <c r="AP34" s="11"/>
      <c r="AQ34" s="12"/>
      <c r="AS34" s="11"/>
      <c r="AT34" s="12"/>
      <c r="AV34" s="11"/>
      <c r="AW34" s="12"/>
    </row>
    <row r="35" spans="1:104">
      <c r="N35" s="3">
        <f>SUM(N9:N33)</f>
        <v>3.5766539593847577</v>
      </c>
      <c r="O35">
        <f>SUM(O9:O34)</f>
        <v>1.0000000000000002</v>
      </c>
      <c r="P35">
        <f>SUM(P10:P34)</f>
        <v>0.99999999999999989</v>
      </c>
      <c r="R35" s="3">
        <f>SUM(R9:R33)</f>
        <v>1.8164486454728217</v>
      </c>
      <c r="S35">
        <f>SUM(S9:S34)</f>
        <v>0.99999999999999989</v>
      </c>
      <c r="T35">
        <f>SUM(T10:T34)</f>
        <v>0.99999999999999967</v>
      </c>
      <c r="AB35"/>
      <c r="AC35"/>
      <c r="AD35"/>
      <c r="AE35" s="3"/>
      <c r="AF35" s="3"/>
      <c r="AG35" s="3"/>
      <c r="AH35"/>
      <c r="AI35"/>
      <c r="AJ35"/>
      <c r="AK35"/>
      <c r="AL35"/>
      <c r="AM35"/>
      <c r="AP35" s="13">
        <f>SUM(AP9:AP34)</f>
        <v>1054.0954329717013</v>
      </c>
      <c r="AQ35" s="14">
        <f>SUM(AQ9:AQ34)</f>
        <v>535.33560785117015</v>
      </c>
      <c r="AS35" s="13">
        <f>SUM(AS9:AS34)</f>
        <v>281.45171209388849</v>
      </c>
      <c r="AT35" s="14">
        <f>SUM(AT9:AT34)</f>
        <v>287.97932872898292</v>
      </c>
      <c r="AV35" s="13">
        <f>SUM(AV9:AV34)</f>
        <v>13.263808317547143</v>
      </c>
      <c r="AW35" s="14">
        <f>SUM(AW9:AW34)</f>
        <v>6.7361916824528496</v>
      </c>
    </row>
    <row r="36" spans="1:104" s="4" customFormat="1" ht="15" thickBot="1">
      <c r="D36" s="4" t="s">
        <v>10</v>
      </c>
      <c r="V36" s="20">
        <f>SUM(V10:V33)</f>
        <v>0.75937991256026538</v>
      </c>
      <c r="W36" s="20">
        <f t="shared" ref="W36:AH36" si="20">SUM(W10:W33)</f>
        <v>0.24062008743973443</v>
      </c>
      <c r="X36" s="21">
        <f t="shared" si="20"/>
        <v>759.37991256026555</v>
      </c>
      <c r="Y36" s="21">
        <f t="shared" si="20"/>
        <v>240.62008743973445</v>
      </c>
      <c r="Z36" s="21">
        <f t="shared" si="20"/>
        <v>82.520345715202026</v>
      </c>
      <c r="AA36" s="21">
        <f t="shared" si="20"/>
        <v>82.520345715202041</v>
      </c>
      <c r="AB36" s="21"/>
      <c r="AD36" s="21"/>
      <c r="AE36" s="21">
        <f t="shared" si="20"/>
        <v>0.75937991256026538</v>
      </c>
      <c r="AF36" s="21">
        <f t="shared" si="20"/>
        <v>0.24062008743973443</v>
      </c>
      <c r="AG36" s="21">
        <f t="shared" si="20"/>
        <v>9.5553678398922326</v>
      </c>
      <c r="AH36" s="21">
        <f t="shared" si="20"/>
        <v>3.0277512047979371</v>
      </c>
      <c r="AI36" s="21">
        <f>SUM(AG36:AH36)</f>
        <v>12.58311904469017</v>
      </c>
      <c r="AJ36" s="31"/>
      <c r="AK36" s="31"/>
      <c r="AP36" s="22"/>
      <c r="AQ36" s="23">
        <f>AP35+AQ35</f>
        <v>1589.4310408228714</v>
      </c>
      <c r="AS36" s="22"/>
      <c r="AT36" s="23">
        <f>AS35+AT35</f>
        <v>569.43104082287141</v>
      </c>
      <c r="AV36" s="22"/>
      <c r="AW36" s="23">
        <f>AV35+AW35</f>
        <v>19.999999999999993</v>
      </c>
    </row>
    <row r="37" spans="1:104" s="4" customFormat="1">
      <c r="D37" s="4" t="s">
        <v>9</v>
      </c>
      <c r="V37" s="20">
        <f t="shared" ref="V37:AH37" si="21">SUM(V9:V33)</f>
        <v>1.0540954329717014</v>
      </c>
      <c r="W37" s="20">
        <f t="shared" si="21"/>
        <v>0.53533560785117029</v>
      </c>
      <c r="X37" s="21">
        <f t="shared" si="21"/>
        <v>1054.0954329717013</v>
      </c>
      <c r="Y37" s="21">
        <f t="shared" si="21"/>
        <v>535.33560785117015</v>
      </c>
      <c r="Z37" s="21">
        <f t="shared" si="21"/>
        <v>294.7155204114357</v>
      </c>
      <c r="AA37" s="21">
        <f t="shared" si="21"/>
        <v>294.7155204114357</v>
      </c>
      <c r="AB37" s="21"/>
      <c r="AC37" s="21"/>
      <c r="AD37" s="21"/>
      <c r="AE37" s="21">
        <f t="shared" si="21"/>
        <v>1.0540954329717014</v>
      </c>
      <c r="AF37" s="21">
        <f t="shared" si="21"/>
        <v>0.53533560785117029</v>
      </c>
      <c r="AG37" s="21">
        <f t="shared" si="21"/>
        <v>13.263808317547143</v>
      </c>
      <c r="AH37" s="21">
        <f t="shared" si="21"/>
        <v>6.7361916824528496</v>
      </c>
      <c r="AI37" s="21">
        <f>SUM(AG37:AH37)</f>
        <v>19.999999999999993</v>
      </c>
      <c r="AJ37" s="31"/>
      <c r="AK37" s="31"/>
    </row>
    <row r="38" spans="1:104">
      <c r="AB38"/>
      <c r="AC38"/>
      <c r="AD38"/>
      <c r="AE38"/>
      <c r="AF38"/>
      <c r="AG38"/>
      <c r="AH38"/>
      <c r="AI38"/>
      <c r="AJ38"/>
      <c r="AK38"/>
      <c r="AL38"/>
      <c r="AM38"/>
    </row>
    <row r="39" spans="1:104" s="17" customFormat="1">
      <c r="D39" s="17" t="s">
        <v>10</v>
      </c>
      <c r="W39" s="18">
        <f>V36+W36</f>
        <v>0.99999999999999978</v>
      </c>
      <c r="X39" s="18"/>
      <c r="Y39" s="24">
        <f>X36+Y36</f>
        <v>1000</v>
      </c>
      <c r="AA39" s="24">
        <f>Z36+AA36</f>
        <v>165.04069143040408</v>
      </c>
      <c r="AB39" s="18"/>
      <c r="AC39" s="18"/>
      <c r="AD39" s="18"/>
      <c r="AF39" s="18">
        <f>AE36+AF36</f>
        <v>0.99999999999999978</v>
      </c>
      <c r="AH39" s="18">
        <f>AG36+AH36</f>
        <v>12.58311904469017</v>
      </c>
    </row>
    <row r="40" spans="1:104" s="17" customFormat="1">
      <c r="D40" s="17" t="s">
        <v>9</v>
      </c>
      <c r="W40" s="18">
        <f>V37+W37</f>
        <v>1.5894310408228716</v>
      </c>
      <c r="Y40" s="24">
        <f>X37+Y37</f>
        <v>1589.4310408228714</v>
      </c>
      <c r="AA40" s="19">
        <f>Z37+AA37</f>
        <v>589.43104082287141</v>
      </c>
      <c r="AB40" s="18"/>
      <c r="AC40" s="19">
        <f>SUM(AC10:AC35)</f>
        <v>536.45776702703142</v>
      </c>
      <c r="AD40" s="18"/>
      <c r="AF40" s="18">
        <f>AE37+AF37</f>
        <v>1.5894310408228716</v>
      </c>
      <c r="AH40" s="18">
        <f>AG37+AH37</f>
        <v>19.999999999999993</v>
      </c>
    </row>
    <row r="41" spans="1:104">
      <c r="AB41"/>
      <c r="AC41"/>
      <c r="AD41"/>
      <c r="AE41"/>
      <c r="AF41"/>
      <c r="AG41"/>
      <c r="AH41"/>
      <c r="AI41"/>
      <c r="AJ41"/>
      <c r="AK41"/>
      <c r="AL41"/>
      <c r="AM41"/>
    </row>
    <row r="42" spans="1:104">
      <c r="AB42"/>
      <c r="AC42"/>
      <c r="AD42"/>
      <c r="AE42"/>
      <c r="AF42"/>
      <c r="AG42"/>
      <c r="AH42"/>
      <c r="AI42"/>
      <c r="AJ42"/>
      <c r="AK42"/>
      <c r="AL42"/>
      <c r="AM42"/>
    </row>
    <row r="43" spans="1:104">
      <c r="AB43"/>
      <c r="AC43"/>
      <c r="AD43"/>
      <c r="AE43"/>
      <c r="AF43"/>
      <c r="AG43"/>
      <c r="AH43"/>
      <c r="AI43"/>
      <c r="AJ43"/>
      <c r="AK43"/>
      <c r="AL43"/>
      <c r="AM43"/>
    </row>
    <row r="44" spans="1:104" ht="14.25" customHeight="1">
      <c r="A44" t="s">
        <v>33</v>
      </c>
      <c r="AB44"/>
      <c r="AC44"/>
      <c r="AD44"/>
      <c r="AE44"/>
      <c r="AF44"/>
      <c r="AG44"/>
      <c r="AH44"/>
      <c r="AI44"/>
      <c r="AJ44"/>
      <c r="AK44"/>
      <c r="AL44"/>
      <c r="AM44"/>
    </row>
    <row r="45" spans="1:104" ht="14.25" customHeight="1">
      <c r="D45">
        <v>0</v>
      </c>
      <c r="E45">
        <v>1</v>
      </c>
      <c r="F45">
        <v>2</v>
      </c>
      <c r="G45">
        <v>3</v>
      </c>
      <c r="H45">
        <v>4</v>
      </c>
      <c r="I45">
        <v>5</v>
      </c>
      <c r="J45">
        <v>6</v>
      </c>
      <c r="K45">
        <v>7</v>
      </c>
      <c r="L45">
        <v>8</v>
      </c>
      <c r="M45">
        <v>9</v>
      </c>
      <c r="N45">
        <v>10</v>
      </c>
      <c r="O45">
        <v>11</v>
      </c>
      <c r="P45">
        <v>12</v>
      </c>
      <c r="Q45">
        <v>13</v>
      </c>
      <c r="R45">
        <v>14</v>
      </c>
      <c r="S45">
        <v>15</v>
      </c>
      <c r="T45">
        <v>16</v>
      </c>
      <c r="U45">
        <v>17</v>
      </c>
      <c r="V45">
        <v>18</v>
      </c>
      <c r="W45">
        <v>19</v>
      </c>
      <c r="X45">
        <v>20</v>
      </c>
      <c r="Y45">
        <v>21</v>
      </c>
      <c r="Z45">
        <v>22</v>
      </c>
      <c r="AA45">
        <v>23</v>
      </c>
      <c r="AB45">
        <v>24</v>
      </c>
      <c r="AC45">
        <v>25</v>
      </c>
      <c r="AD45">
        <v>26</v>
      </c>
      <c r="AE45">
        <v>27</v>
      </c>
      <c r="AF45">
        <v>28</v>
      </c>
      <c r="AG45">
        <v>29</v>
      </c>
      <c r="AH45">
        <v>30</v>
      </c>
      <c r="AI45">
        <v>31</v>
      </c>
      <c r="AJ45">
        <v>32</v>
      </c>
      <c r="AK45">
        <v>33</v>
      </c>
      <c r="AL45">
        <v>34</v>
      </c>
      <c r="AM45">
        <v>35</v>
      </c>
      <c r="AN45">
        <v>36</v>
      </c>
      <c r="AO45">
        <v>37</v>
      </c>
      <c r="AP45">
        <v>38</v>
      </c>
      <c r="AQ45">
        <v>39</v>
      </c>
      <c r="AR45">
        <v>40</v>
      </c>
      <c r="AS45">
        <v>41</v>
      </c>
      <c r="AT45">
        <v>42</v>
      </c>
      <c r="AU45">
        <v>43</v>
      </c>
      <c r="AV45">
        <v>44</v>
      </c>
      <c r="AW45">
        <v>45</v>
      </c>
      <c r="AX45">
        <v>46</v>
      </c>
      <c r="AY45">
        <v>47</v>
      </c>
      <c r="AZ45">
        <v>48</v>
      </c>
      <c r="BA45">
        <v>49</v>
      </c>
      <c r="BB45">
        <v>50</v>
      </c>
      <c r="BC45">
        <v>51</v>
      </c>
      <c r="BD45">
        <v>52</v>
      </c>
      <c r="BE45">
        <v>53</v>
      </c>
      <c r="BF45">
        <v>54</v>
      </c>
      <c r="BG45">
        <v>55</v>
      </c>
      <c r="BH45">
        <v>56</v>
      </c>
      <c r="BI45">
        <v>57</v>
      </c>
      <c r="BJ45">
        <v>58</v>
      </c>
      <c r="BK45">
        <v>59</v>
      </c>
      <c r="BL45">
        <v>60</v>
      </c>
      <c r="BM45">
        <v>61</v>
      </c>
      <c r="BN45">
        <v>62</v>
      </c>
      <c r="BO45">
        <v>63</v>
      </c>
      <c r="BP45">
        <v>64</v>
      </c>
      <c r="BQ45">
        <v>65</v>
      </c>
      <c r="BR45">
        <v>66</v>
      </c>
      <c r="BS45">
        <v>67</v>
      </c>
      <c r="BT45">
        <v>68</v>
      </c>
      <c r="BU45">
        <v>69</v>
      </c>
      <c r="BV45">
        <v>70</v>
      </c>
      <c r="BW45">
        <v>71</v>
      </c>
      <c r="BX45">
        <v>72</v>
      </c>
      <c r="BY45">
        <v>73</v>
      </c>
      <c r="BZ45">
        <v>74</v>
      </c>
      <c r="CA45">
        <v>75</v>
      </c>
      <c r="CB45">
        <v>76</v>
      </c>
      <c r="CC45">
        <v>77</v>
      </c>
      <c r="CD45">
        <v>78</v>
      </c>
      <c r="CE45">
        <v>79</v>
      </c>
      <c r="CF45">
        <v>80</v>
      </c>
      <c r="CG45">
        <v>81</v>
      </c>
      <c r="CH45">
        <v>82</v>
      </c>
      <c r="CI45">
        <v>83</v>
      </c>
      <c r="CJ45">
        <v>84</v>
      </c>
      <c r="CK45">
        <v>85</v>
      </c>
      <c r="CL45">
        <v>86</v>
      </c>
      <c r="CM45">
        <v>87</v>
      </c>
      <c r="CN45">
        <v>88</v>
      </c>
      <c r="CO45">
        <v>89</v>
      </c>
      <c r="CP45">
        <v>90</v>
      </c>
      <c r="CQ45">
        <v>91</v>
      </c>
      <c r="CR45">
        <v>92</v>
      </c>
      <c r="CS45">
        <v>93</v>
      </c>
      <c r="CT45">
        <v>94</v>
      </c>
      <c r="CU45">
        <v>95</v>
      </c>
      <c r="CV45">
        <v>96</v>
      </c>
      <c r="CW45">
        <v>97</v>
      </c>
      <c r="CX45">
        <v>98</v>
      </c>
      <c r="CY45">
        <v>99</v>
      </c>
      <c r="CZ45">
        <v>100</v>
      </c>
    </row>
    <row r="46" spans="1:104" ht="14.25" customHeight="1">
      <c r="C46">
        <v>0</v>
      </c>
      <c r="D46" s="3">
        <f>X9</f>
        <v>294.71552041143576</v>
      </c>
      <c r="E46">
        <f>E101*$B$2</f>
        <v>268.22888351351565</v>
      </c>
      <c r="F46">
        <f t="shared" ref="F46:BQ46" si="22">F101*$B$2</f>
        <v>268.22888351351565</v>
      </c>
      <c r="G46">
        <f t="shared" si="22"/>
        <v>266.32661325150701</v>
      </c>
      <c r="H46">
        <f t="shared" si="22"/>
        <v>263.8636738596432</v>
      </c>
      <c r="I46">
        <f t="shared" si="22"/>
        <v>261.51040735674837</v>
      </c>
      <c r="J46">
        <f t="shared" si="22"/>
        <v>259.16164983509134</v>
      </c>
      <c r="K46">
        <f t="shared" si="22"/>
        <v>256.80893213360287</v>
      </c>
      <c r="L46">
        <f t="shared" si="22"/>
        <v>254.45608333170071</v>
      </c>
      <c r="M46">
        <f t="shared" si="22"/>
        <v>252.10295994892886</v>
      </c>
      <c r="N46">
        <f t="shared" si="22"/>
        <v>249.74946775664438</v>
      </c>
      <c r="O46">
        <f t="shared" si="22"/>
        <v>247.3956201987038</v>
      </c>
      <c r="P46">
        <f t="shared" si="22"/>
        <v>245.04141853940581</v>
      </c>
      <c r="Q46">
        <f t="shared" si="22"/>
        <v>242.68686221077508</v>
      </c>
      <c r="R46">
        <f t="shared" si="22"/>
        <v>240.331951173569</v>
      </c>
      <c r="S46">
        <f t="shared" si="22"/>
        <v>237.97668538752018</v>
      </c>
      <c r="T46">
        <f t="shared" si="22"/>
        <v>235.62106479746737</v>
      </c>
      <c r="U46">
        <f t="shared" si="22"/>
        <v>233.26508934976107</v>
      </c>
      <c r="V46">
        <f t="shared" si="22"/>
        <v>230.90875899101334</v>
      </c>
      <c r="W46">
        <f t="shared" si="22"/>
        <v>228.55207366775815</v>
      </c>
      <c r="X46">
        <f t="shared" si="22"/>
        <v>226.19503332652067</v>
      </c>
      <c r="Y46">
        <f t="shared" si="22"/>
        <v>223.83763791382029</v>
      </c>
      <c r="Z46">
        <f t="shared" si="22"/>
        <v>221.47988737616802</v>
      </c>
      <c r="AA46">
        <f t="shared" si="22"/>
        <v>219.12178166006666</v>
      </c>
      <c r="AB46">
        <f t="shared" si="22"/>
        <v>216.76332071201116</v>
      </c>
      <c r="AC46">
        <f t="shared" si="22"/>
        <v>214.40450447848852</v>
      </c>
      <c r="AD46">
        <f t="shared" si="22"/>
        <v>212.28787601067214</v>
      </c>
      <c r="AE46">
        <f t="shared" si="22"/>
        <v>210.14663783986845</v>
      </c>
      <c r="AF46">
        <f t="shared" si="22"/>
        <v>208.01805423514543</v>
      </c>
      <c r="AG46">
        <f t="shared" si="22"/>
        <v>205.91109244662437</v>
      </c>
      <c r="AH46">
        <f t="shared" si="22"/>
        <v>203.82279716331516</v>
      </c>
      <c r="AI46">
        <f t="shared" si="22"/>
        <v>201.75317208089729</v>
      </c>
      <c r="AJ46">
        <f t="shared" si="22"/>
        <v>199.70234005028524</v>
      </c>
      <c r="AK46">
        <f t="shared" si="22"/>
        <v>197.6702930560603</v>
      </c>
      <c r="AL46">
        <f t="shared" si="22"/>
        <v>195.65703412614812</v>
      </c>
      <c r="AM46">
        <f t="shared" si="22"/>
        <v>193.66256975570752</v>
      </c>
      <c r="AN46">
        <f t="shared" si="22"/>
        <v>191.68690565750174</v>
      </c>
      <c r="AO46">
        <f t="shared" si="22"/>
        <v>189.73004751376459</v>
      </c>
      <c r="AP46">
        <f t="shared" si="22"/>
        <v>187.79200103813551</v>
      </c>
      <c r="AQ46">
        <f t="shared" si="22"/>
        <v>185.87277194330466</v>
      </c>
      <c r="AR46">
        <f t="shared" si="22"/>
        <v>183.97236594250663</v>
      </c>
      <c r="AS46">
        <f t="shared" si="22"/>
        <v>182.09078875042468</v>
      </c>
      <c r="AT46">
        <f t="shared" si="22"/>
        <v>180.22804608304452</v>
      </c>
      <c r="AU46">
        <f t="shared" si="22"/>
        <v>178.38414365764072</v>
      </c>
      <c r="AV46">
        <f t="shared" si="22"/>
        <v>176.55908719278344</v>
      </c>
      <c r="AW46">
        <f t="shared" si="22"/>
        <v>174.75288240833842</v>
      </c>
      <c r="AX46">
        <f t="shared" si="22"/>
        <v>172.96553502546692</v>
      </c>
      <c r="AY46">
        <f t="shared" si="22"/>
        <v>171.19705076662601</v>
      </c>
      <c r="AZ46">
        <f t="shared" si="22"/>
        <v>169.4474353555691</v>
      </c>
      <c r="BA46">
        <f t="shared" si="22"/>
        <v>167.71669451734613</v>
      </c>
      <c r="BB46">
        <f t="shared" si="22"/>
        <v>166.00483397830325</v>
      </c>
      <c r="BC46">
        <f t="shared" si="22"/>
        <v>164.30963845335734</v>
      </c>
      <c r="BD46">
        <f t="shared" si="22"/>
        <v>162.63155787399432</v>
      </c>
      <c r="BE46">
        <f t="shared" si="22"/>
        <v>160.97049700321375</v>
      </c>
      <c r="BF46">
        <f t="shared" si="22"/>
        <v>159.32625752367014</v>
      </c>
      <c r="BG46">
        <f t="shared" si="22"/>
        <v>157.69869392772614</v>
      </c>
      <c r="BH46">
        <f t="shared" si="22"/>
        <v>156.0876582815454</v>
      </c>
      <c r="BI46">
        <f t="shared" si="22"/>
        <v>154.49300024705116</v>
      </c>
      <c r="BJ46">
        <f t="shared" si="22"/>
        <v>152.91456984362333</v>
      </c>
      <c r="BK46">
        <f t="shared" si="22"/>
        <v>151.35221706977157</v>
      </c>
      <c r="BL46">
        <f t="shared" si="22"/>
        <v>149.80579183098462</v>
      </c>
      <c r="BM46">
        <f t="shared" si="22"/>
        <v>148.27514396483184</v>
      </c>
      <c r="BN46">
        <f t="shared" si="22"/>
        <v>146.7601232407624</v>
      </c>
      <c r="BO46">
        <f t="shared" si="22"/>
        <v>145.26057935911444</v>
      </c>
      <c r="BP46">
        <f t="shared" si="22"/>
        <v>143.77636195121718</v>
      </c>
      <c r="BQ46">
        <f t="shared" si="22"/>
        <v>142.30732057939173</v>
      </c>
      <c r="BR46">
        <f t="shared" ref="BR46:CZ46" si="23">BR101*$B$2</f>
        <v>140.85330473692338</v>
      </c>
      <c r="BS46">
        <f t="shared" si="23"/>
        <v>139.41416384804069</v>
      </c>
      <c r="BT46">
        <f t="shared" si="23"/>
        <v>137.98974726789476</v>
      </c>
      <c r="BU46">
        <f t="shared" si="23"/>
        <v>136.57990428253822</v>
      </c>
      <c r="BV46">
        <f t="shared" si="23"/>
        <v>135.18448410890437</v>
      </c>
      <c r="BW46">
        <f t="shared" si="23"/>
        <v>133.80333589478639</v>
      </c>
      <c r="BX46">
        <f t="shared" si="23"/>
        <v>132.43630871881624</v>
      </c>
      <c r="BY46">
        <f t="shared" si="23"/>
        <v>131.08325159044358</v>
      </c>
      <c r="BZ46">
        <f t="shared" si="23"/>
        <v>129.74401344991526</v>
      </c>
      <c r="CA46">
        <f t="shared" si="23"/>
        <v>128.41844316825399</v>
      </c>
      <c r="CB46">
        <f t="shared" si="23"/>
        <v>127.10640988546794</v>
      </c>
      <c r="CC46">
        <f t="shared" si="23"/>
        <v>125.80777657083019</v>
      </c>
      <c r="CD46">
        <f t="shared" si="23"/>
        <v>124.5224070859185</v>
      </c>
      <c r="CE46">
        <f t="shared" si="23"/>
        <v>123.25016717075448</v>
      </c>
      <c r="CF46">
        <f t="shared" si="23"/>
        <v>121.99092366151568</v>
      </c>
      <c r="CG46">
        <f t="shared" si="23"/>
        <v>120.74454456334387</v>
      </c>
      <c r="CH46">
        <f t="shared" si="23"/>
        <v>119.51089908744453</v>
      </c>
      <c r="CI46">
        <f t="shared" si="23"/>
        <v>118.28985764223822</v>
      </c>
      <c r="CJ46">
        <f t="shared" si="23"/>
        <v>117.08129183358973</v>
      </c>
      <c r="CK46">
        <f t="shared" si="23"/>
        <v>115.88507446609134</v>
      </c>
      <c r="CL46">
        <f t="shared" si="23"/>
        <v>114.70107954375389</v>
      </c>
      <c r="CM46">
        <f t="shared" si="23"/>
        <v>113.52918227072824</v>
      </c>
      <c r="CN46">
        <f t="shared" si="23"/>
        <v>112.36925905205081</v>
      </c>
      <c r="CO46">
        <f t="shared" si="23"/>
        <v>111.22118749438424</v>
      </c>
      <c r="CP46">
        <f t="shared" si="23"/>
        <v>110.08484640675846</v>
      </c>
      <c r="CQ46">
        <f t="shared" si="23"/>
        <v>108.96011580131179</v>
      </c>
      <c r="CR46">
        <f t="shared" si="23"/>
        <v>107.8468768940329</v>
      </c>
      <c r="CS46">
        <f t="shared" si="23"/>
        <v>106.74501210550235</v>
      </c>
      <c r="CT46">
        <f t="shared" si="23"/>
        <v>105.65440506163506</v>
      </c>
      <c r="CU46">
        <f t="shared" si="23"/>
        <v>104.57494059442271</v>
      </c>
      <c r="CV46">
        <f t="shared" si="23"/>
        <v>103.50650474267638</v>
      </c>
      <c r="CW46">
        <f t="shared" si="23"/>
        <v>102.44898475276963</v>
      </c>
      <c r="CX46">
        <f t="shared" si="23"/>
        <v>101.40226907938202</v>
      </c>
      <c r="CY46">
        <f t="shared" si="23"/>
        <v>100.36624738624226</v>
      </c>
      <c r="CZ46">
        <f t="shared" si="23"/>
        <v>99.340810546872504</v>
      </c>
    </row>
    <row r="47" spans="1:104" ht="14.25" customHeight="1">
      <c r="C47">
        <v>1</v>
      </c>
      <c r="D47" s="3">
        <f t="shared" ref="D47:D70" si="24">X10</f>
        <v>82.520345715202026</v>
      </c>
      <c r="E47">
        <f>D46*(1-$E9)</f>
        <v>82.520345715202026</v>
      </c>
      <c r="F47">
        <f t="shared" ref="F47:BQ50" si="25">E46*(1-$E9)</f>
        <v>75.104087383784389</v>
      </c>
      <c r="G47">
        <f t="shared" si="25"/>
        <v>75.104087383784389</v>
      </c>
      <c r="H47">
        <f t="shared" si="25"/>
        <v>74.571451710421968</v>
      </c>
      <c r="I47">
        <f t="shared" si="25"/>
        <v>73.881828680700096</v>
      </c>
      <c r="J47">
        <f t="shared" si="25"/>
        <v>73.222914059889547</v>
      </c>
      <c r="K47">
        <f t="shared" si="25"/>
        <v>72.565261953825583</v>
      </c>
      <c r="L47">
        <f t="shared" si="25"/>
        <v>71.906500997408813</v>
      </c>
      <c r="M47">
        <f t="shared" si="25"/>
        <v>71.247703332876199</v>
      </c>
      <c r="N47">
        <f t="shared" si="25"/>
        <v>70.588828785700088</v>
      </c>
      <c r="O47">
        <f t="shared" si="25"/>
        <v>69.929850971860432</v>
      </c>
      <c r="P47">
        <f t="shared" si="25"/>
        <v>69.270773655637072</v>
      </c>
      <c r="Q47">
        <f t="shared" si="25"/>
        <v>68.611597191033638</v>
      </c>
      <c r="R47">
        <f t="shared" si="25"/>
        <v>67.952321419017025</v>
      </c>
      <c r="S47">
        <f t="shared" si="25"/>
        <v>67.292946328599328</v>
      </c>
      <c r="T47">
        <f t="shared" si="25"/>
        <v>66.633471908505655</v>
      </c>
      <c r="U47">
        <f t="shared" si="25"/>
        <v>65.973898143290867</v>
      </c>
      <c r="V47">
        <f t="shared" si="25"/>
        <v>65.314225017933111</v>
      </c>
      <c r="W47">
        <f t="shared" si="25"/>
        <v>64.654452517483747</v>
      </c>
      <c r="X47">
        <f t="shared" si="25"/>
        <v>63.994580626972287</v>
      </c>
      <c r="Y47">
        <f t="shared" si="25"/>
        <v>63.334609331425796</v>
      </c>
      <c r="Z47">
        <f t="shared" si="25"/>
        <v>62.674538615869686</v>
      </c>
      <c r="AA47">
        <f t="shared" si="25"/>
        <v>62.014368465327053</v>
      </c>
      <c r="AB47">
        <f t="shared" si="25"/>
        <v>61.354098864818674</v>
      </c>
      <c r="AC47">
        <f t="shared" si="25"/>
        <v>60.693729799363133</v>
      </c>
      <c r="AD47">
        <f t="shared" si="25"/>
        <v>60.033261253976789</v>
      </c>
      <c r="AE47">
        <f t="shared" si="25"/>
        <v>59.440605282988201</v>
      </c>
      <c r="AF47">
        <f t="shared" si="25"/>
        <v>58.841058595163169</v>
      </c>
      <c r="AG47">
        <f t="shared" si="25"/>
        <v>58.245055185840727</v>
      </c>
      <c r="AH47">
        <f t="shared" si="25"/>
        <v>57.65510588505483</v>
      </c>
      <c r="AI47">
        <f t="shared" si="25"/>
        <v>57.070383205728248</v>
      </c>
      <c r="AJ47">
        <f t="shared" si="25"/>
        <v>56.490888182651247</v>
      </c>
      <c r="AK47">
        <f t="shared" si="25"/>
        <v>55.916655214079874</v>
      </c>
      <c r="AL47">
        <f t="shared" si="25"/>
        <v>55.347682055696893</v>
      </c>
      <c r="AM47">
        <f t="shared" si="25"/>
        <v>54.783969555321477</v>
      </c>
      <c r="AN47">
        <f t="shared" si="25"/>
        <v>54.22551953159811</v>
      </c>
      <c r="AO47">
        <f t="shared" si="25"/>
        <v>53.672333584100492</v>
      </c>
      <c r="AP47">
        <f t="shared" si="25"/>
        <v>53.124413303854091</v>
      </c>
      <c r="AQ47">
        <f t="shared" si="25"/>
        <v>52.581760290677948</v>
      </c>
      <c r="AR47">
        <f t="shared" si="25"/>
        <v>52.044376144125309</v>
      </c>
      <c r="AS47">
        <f t="shared" si="25"/>
        <v>51.512262463901862</v>
      </c>
      <c r="AT47">
        <f t="shared" si="25"/>
        <v>50.985420850118913</v>
      </c>
      <c r="AU47">
        <f t="shared" si="25"/>
        <v>50.463852903252473</v>
      </c>
      <c r="AV47">
        <f t="shared" si="25"/>
        <v>49.947560224139409</v>
      </c>
      <c r="AW47">
        <f t="shared" si="25"/>
        <v>49.436544413979369</v>
      </c>
      <c r="AX47">
        <f t="shared" si="25"/>
        <v>48.930807074334766</v>
      </c>
      <c r="AY47">
        <f t="shared" si="25"/>
        <v>48.430349807130739</v>
      </c>
      <c r="AZ47">
        <f t="shared" si="25"/>
        <v>47.935174214655284</v>
      </c>
      <c r="BA47">
        <f t="shared" si="25"/>
        <v>47.445281899559355</v>
      </c>
      <c r="BB47">
        <f t="shared" si="25"/>
        <v>46.960674464856922</v>
      </c>
      <c r="BC47">
        <f t="shared" si="25"/>
        <v>46.481353513924915</v>
      </c>
      <c r="BD47">
        <f t="shared" si="25"/>
        <v>46.006698766940062</v>
      </c>
      <c r="BE47">
        <f t="shared" si="25"/>
        <v>45.536836204718412</v>
      </c>
      <c r="BF47">
        <f t="shared" si="25"/>
        <v>45.071739160899853</v>
      </c>
      <c r="BG47">
        <f t="shared" si="25"/>
        <v>44.611352106627642</v>
      </c>
      <c r="BH47">
        <f t="shared" si="25"/>
        <v>44.155634299763321</v>
      </c>
      <c r="BI47">
        <f t="shared" si="25"/>
        <v>43.704544318832717</v>
      </c>
      <c r="BJ47">
        <f t="shared" si="25"/>
        <v>43.258040069174328</v>
      </c>
      <c r="BK47">
        <f t="shared" si="25"/>
        <v>42.816079556214532</v>
      </c>
      <c r="BL47">
        <f t="shared" si="25"/>
        <v>42.378620779536043</v>
      </c>
      <c r="BM47">
        <f t="shared" si="25"/>
        <v>41.945621712675695</v>
      </c>
      <c r="BN47">
        <f t="shared" si="25"/>
        <v>41.517040310152922</v>
      </c>
      <c r="BO47">
        <f t="shared" si="25"/>
        <v>41.092834507413478</v>
      </c>
      <c r="BP47">
        <f t="shared" si="25"/>
        <v>40.672962220552051</v>
      </c>
      <c r="BQ47">
        <f t="shared" si="25"/>
        <v>40.257381346340814</v>
      </c>
      <c r="BR47">
        <f t="shared" ref="BR47:CZ55" si="26">BQ46*(1-$E9)</f>
        <v>39.84604976222969</v>
      </c>
      <c r="BS47">
        <f t="shared" si="26"/>
        <v>39.438925326338548</v>
      </c>
      <c r="BT47">
        <f t="shared" si="26"/>
        <v>39.035965877451396</v>
      </c>
      <c r="BU47">
        <f t="shared" si="26"/>
        <v>38.637129235010534</v>
      </c>
      <c r="BV47">
        <f t="shared" si="26"/>
        <v>38.242373199110709</v>
      </c>
      <c r="BW47">
        <f t="shared" si="26"/>
        <v>37.851655550493227</v>
      </c>
      <c r="BX47">
        <f t="shared" si="26"/>
        <v>37.464934050540194</v>
      </c>
      <c r="BY47">
        <f t="shared" si="26"/>
        <v>37.082166441268548</v>
      </c>
      <c r="BZ47">
        <f t="shared" si="26"/>
        <v>36.703310445324206</v>
      </c>
      <c r="CA47">
        <f t="shared" si="26"/>
        <v>36.328323765976279</v>
      </c>
      <c r="CB47">
        <f t="shared" si="26"/>
        <v>35.957164087111117</v>
      </c>
      <c r="CC47">
        <f t="shared" si="26"/>
        <v>35.589794767931025</v>
      </c>
      <c r="CD47">
        <f t="shared" si="26"/>
        <v>35.226177439832455</v>
      </c>
      <c r="CE47">
        <f t="shared" si="26"/>
        <v>34.866273984057187</v>
      </c>
      <c r="CF47">
        <f t="shared" si="26"/>
        <v>34.510046807811257</v>
      </c>
      <c r="CG47">
        <f t="shared" si="26"/>
        <v>34.157458625224393</v>
      </c>
      <c r="CH47">
        <f t="shared" si="26"/>
        <v>33.808472477736288</v>
      </c>
      <c r="CI47">
        <f t="shared" si="26"/>
        <v>33.463051744484474</v>
      </c>
      <c r="CJ47">
        <f t="shared" si="26"/>
        <v>33.121160139826706</v>
      </c>
      <c r="CK47">
        <f t="shared" si="26"/>
        <v>32.782761713405129</v>
      </c>
      <c r="CL47">
        <f t="shared" si="26"/>
        <v>32.447820850505579</v>
      </c>
      <c r="CM47">
        <f t="shared" si="26"/>
        <v>32.11630227225109</v>
      </c>
      <c r="CN47">
        <f t="shared" si="26"/>
        <v>31.788171035803909</v>
      </c>
      <c r="CO47">
        <f t="shared" si="26"/>
        <v>31.463392534574229</v>
      </c>
      <c r="CP47">
        <f t="shared" si="26"/>
        <v>31.14193249842759</v>
      </c>
      <c r="CQ47">
        <f t="shared" si="26"/>
        <v>30.823756993892371</v>
      </c>
      <c r="CR47">
        <f t="shared" si="26"/>
        <v>30.508832424367302</v>
      </c>
      <c r="CS47">
        <f t="shared" si="26"/>
        <v>30.197125530329217</v>
      </c>
      <c r="CT47">
        <f t="shared" si="26"/>
        <v>29.888603389540663</v>
      </c>
      <c r="CU47">
        <f t="shared" si="26"/>
        <v>29.583233417257819</v>
      </c>
      <c r="CV47">
        <f t="shared" si="26"/>
        <v>29.280983366438363</v>
      </c>
      <c r="CW47">
        <f t="shared" si="26"/>
        <v>28.98182132794939</v>
      </c>
      <c r="CX47">
        <f t="shared" si="26"/>
        <v>28.685715730775499</v>
      </c>
      <c r="CY47">
        <f t="shared" si="26"/>
        <v>28.392635342226971</v>
      </c>
      <c r="CZ47">
        <f t="shared" si="26"/>
        <v>28.102549268147836</v>
      </c>
    </row>
    <row r="48" spans="1:104" ht="14.25" customHeight="1">
      <c r="C48">
        <v>2</v>
      </c>
      <c r="D48" s="3">
        <f t="shared" si="24"/>
        <v>74.268311143681828</v>
      </c>
      <c r="E48">
        <f t="shared" ref="E48:T63" si="27">D47*(1-$E10)</f>
        <v>74.268311143681828</v>
      </c>
      <c r="F48">
        <f t="shared" si="25"/>
        <v>74.268311143681828</v>
      </c>
      <c r="G48">
        <f t="shared" si="25"/>
        <v>67.593678645405959</v>
      </c>
      <c r="H48">
        <f t="shared" si="25"/>
        <v>67.593678645405959</v>
      </c>
      <c r="I48">
        <f t="shared" si="25"/>
        <v>67.114306539379768</v>
      </c>
      <c r="J48">
        <f t="shared" si="25"/>
        <v>66.493645812630092</v>
      </c>
      <c r="K48">
        <f t="shared" si="25"/>
        <v>65.900622653900598</v>
      </c>
      <c r="L48">
        <f t="shared" si="25"/>
        <v>65.308735758443021</v>
      </c>
      <c r="M48">
        <f t="shared" si="25"/>
        <v>64.715850897667934</v>
      </c>
      <c r="N48">
        <f t="shared" si="25"/>
        <v>64.122932999588585</v>
      </c>
      <c r="O48">
        <f t="shared" si="25"/>
        <v>63.529945907130077</v>
      </c>
      <c r="P48">
        <f t="shared" si="25"/>
        <v>62.936865874674389</v>
      </c>
      <c r="Q48">
        <f t="shared" si="25"/>
        <v>62.343696290073368</v>
      </c>
      <c r="R48">
        <f t="shared" si="25"/>
        <v>61.750437471930276</v>
      </c>
      <c r="S48">
        <f t="shared" si="25"/>
        <v>61.157089277115325</v>
      </c>
      <c r="T48">
        <f t="shared" si="25"/>
        <v>60.563651695739395</v>
      </c>
      <c r="U48">
        <f t="shared" si="25"/>
        <v>59.970124717655089</v>
      </c>
      <c r="V48">
        <f t="shared" si="25"/>
        <v>59.376508328961783</v>
      </c>
      <c r="W48">
        <f t="shared" si="25"/>
        <v>58.782802516139803</v>
      </c>
      <c r="X48">
        <f t="shared" si="25"/>
        <v>58.189007265735377</v>
      </c>
      <c r="Y48">
        <f t="shared" si="25"/>
        <v>57.595122564275059</v>
      </c>
      <c r="Z48">
        <f t="shared" si="25"/>
        <v>57.00114839828322</v>
      </c>
      <c r="AA48">
        <f t="shared" si="25"/>
        <v>56.407084754282721</v>
      </c>
      <c r="AB48">
        <f t="shared" si="25"/>
        <v>55.812931618794352</v>
      </c>
      <c r="AC48">
        <f t="shared" si="25"/>
        <v>55.218688978336807</v>
      </c>
      <c r="AD48">
        <f t="shared" si="25"/>
        <v>54.624356819426822</v>
      </c>
      <c r="AE48">
        <f t="shared" si="25"/>
        <v>54.029935128579112</v>
      </c>
      <c r="AF48">
        <f t="shared" si="25"/>
        <v>53.496544754689381</v>
      </c>
      <c r="AG48">
        <f t="shared" si="25"/>
        <v>52.956952735646851</v>
      </c>
      <c r="AH48">
        <f t="shared" si="25"/>
        <v>52.420549667256658</v>
      </c>
      <c r="AI48">
        <f t="shared" si="25"/>
        <v>51.889595296549345</v>
      </c>
      <c r="AJ48">
        <f t="shared" si="25"/>
        <v>51.363344885155428</v>
      </c>
      <c r="AK48">
        <f t="shared" si="25"/>
        <v>50.841799364386127</v>
      </c>
      <c r="AL48">
        <f t="shared" si="25"/>
        <v>50.324989692671885</v>
      </c>
      <c r="AM48">
        <f t="shared" si="25"/>
        <v>49.812913850127202</v>
      </c>
      <c r="AN48">
        <f t="shared" si="25"/>
        <v>49.305572599789329</v>
      </c>
      <c r="AO48">
        <f t="shared" si="25"/>
        <v>48.802967578438299</v>
      </c>
      <c r="AP48">
        <f t="shared" si="25"/>
        <v>48.305100225690445</v>
      </c>
      <c r="AQ48">
        <f t="shared" si="25"/>
        <v>47.81197197346868</v>
      </c>
      <c r="AR48">
        <f t="shared" si="25"/>
        <v>47.323584261610158</v>
      </c>
      <c r="AS48">
        <f t="shared" si="25"/>
        <v>46.839938529712782</v>
      </c>
      <c r="AT48">
        <f t="shared" si="25"/>
        <v>46.361036217511675</v>
      </c>
      <c r="AU48">
        <f t="shared" si="25"/>
        <v>45.886878765107021</v>
      </c>
      <c r="AV48">
        <f t="shared" si="25"/>
        <v>45.417467612927226</v>
      </c>
      <c r="AW48">
        <f t="shared" si="25"/>
        <v>44.952804201725471</v>
      </c>
      <c r="AX48">
        <f t="shared" si="25"/>
        <v>44.49288997258143</v>
      </c>
      <c r="AY48">
        <f t="shared" si="25"/>
        <v>44.037726366901289</v>
      </c>
      <c r="AZ48">
        <f t="shared" si="25"/>
        <v>43.587314826417668</v>
      </c>
      <c r="BA48">
        <f t="shared" si="25"/>
        <v>43.141656793189753</v>
      </c>
      <c r="BB48">
        <f t="shared" si="25"/>
        <v>42.700753709603418</v>
      </c>
      <c r="BC48">
        <f t="shared" si="25"/>
        <v>42.26460701837123</v>
      </c>
      <c r="BD48">
        <f t="shared" si="25"/>
        <v>41.833218162532425</v>
      </c>
      <c r="BE48">
        <f t="shared" si="25"/>
        <v>41.406028890246056</v>
      </c>
      <c r="BF48">
        <f t="shared" si="25"/>
        <v>40.983152584246575</v>
      </c>
      <c r="BG48">
        <f t="shared" si="25"/>
        <v>40.56456524480987</v>
      </c>
      <c r="BH48">
        <f t="shared" si="25"/>
        <v>40.150216895964881</v>
      </c>
      <c r="BI48">
        <f t="shared" si="25"/>
        <v>39.74007086978699</v>
      </c>
      <c r="BJ48">
        <f t="shared" si="25"/>
        <v>39.33408988694945</v>
      </c>
      <c r="BK48">
        <f t="shared" si="25"/>
        <v>38.932236062256898</v>
      </c>
      <c r="BL48">
        <f t="shared" si="25"/>
        <v>38.534471600593079</v>
      </c>
      <c r="BM48">
        <f t="shared" si="25"/>
        <v>38.140758701582442</v>
      </c>
      <c r="BN48">
        <f t="shared" si="25"/>
        <v>37.751059541408125</v>
      </c>
      <c r="BO48">
        <f t="shared" si="25"/>
        <v>37.36533627913763</v>
      </c>
      <c r="BP48">
        <f t="shared" si="25"/>
        <v>36.983551056672134</v>
      </c>
      <c r="BQ48">
        <f t="shared" si="25"/>
        <v>36.605665998496846</v>
      </c>
      <c r="BR48">
        <f t="shared" si="26"/>
        <v>36.231643211706732</v>
      </c>
      <c r="BS48">
        <f t="shared" si="26"/>
        <v>35.861444786006722</v>
      </c>
      <c r="BT48">
        <f t="shared" si="26"/>
        <v>35.495032793704695</v>
      </c>
      <c r="BU48">
        <f t="shared" si="26"/>
        <v>35.132369289706254</v>
      </c>
      <c r="BV48">
        <f t="shared" si="26"/>
        <v>34.773416311509479</v>
      </c>
      <c r="BW48">
        <f t="shared" si="26"/>
        <v>34.418135879199639</v>
      </c>
      <c r="BX48">
        <f t="shared" si="26"/>
        <v>34.066489995443902</v>
      </c>
      <c r="BY48">
        <f t="shared" si="26"/>
        <v>33.718440645486176</v>
      </c>
      <c r="BZ48">
        <f t="shared" si="26"/>
        <v>33.373949797141691</v>
      </c>
      <c r="CA48">
        <f t="shared" si="26"/>
        <v>33.032979400791788</v>
      </c>
      <c r="CB48">
        <f t="shared" si="26"/>
        <v>32.695491389378653</v>
      </c>
      <c r="CC48">
        <f t="shared" si="26"/>
        <v>32.361447678400005</v>
      </c>
      <c r="CD48">
        <f t="shared" si="26"/>
        <v>32.030815291137927</v>
      </c>
      <c r="CE48">
        <f t="shared" si="26"/>
        <v>31.703559695849211</v>
      </c>
      <c r="CF48">
        <f t="shared" si="26"/>
        <v>31.379646585651468</v>
      </c>
      <c r="CG48">
        <f t="shared" si="26"/>
        <v>31.059042127030132</v>
      </c>
      <c r="CH48">
        <f t="shared" si="26"/>
        <v>30.741712762701955</v>
      </c>
      <c r="CI48">
        <f t="shared" si="26"/>
        <v>30.427625229962661</v>
      </c>
      <c r="CJ48">
        <f t="shared" si="26"/>
        <v>30.116746570036028</v>
      </c>
      <c r="CK48">
        <f t="shared" si="26"/>
        <v>29.809044125844036</v>
      </c>
      <c r="CL48">
        <f t="shared" si="26"/>
        <v>29.504485542064618</v>
      </c>
      <c r="CM48">
        <f t="shared" si="26"/>
        <v>29.203038765455023</v>
      </c>
      <c r="CN48">
        <f t="shared" si="26"/>
        <v>28.904672045025983</v>
      </c>
      <c r="CO48">
        <f t="shared" si="26"/>
        <v>28.60935393222352</v>
      </c>
      <c r="CP48">
        <f t="shared" si="26"/>
        <v>28.317053281116806</v>
      </c>
      <c r="CQ48">
        <f t="shared" si="26"/>
        <v>28.02773924858483</v>
      </c>
      <c r="CR48">
        <f t="shared" si="26"/>
        <v>27.741381294503135</v>
      </c>
      <c r="CS48">
        <f t="shared" si="26"/>
        <v>27.457949181930573</v>
      </c>
      <c r="CT48">
        <f t="shared" si="26"/>
        <v>27.177412977296296</v>
      </c>
      <c r="CU48">
        <f t="shared" si="26"/>
        <v>26.899743050586597</v>
      </c>
      <c r="CV48">
        <f t="shared" si="26"/>
        <v>26.624910075532039</v>
      </c>
      <c r="CW48">
        <f t="shared" si="26"/>
        <v>26.352885029794528</v>
      </c>
      <c r="CX48">
        <f t="shared" si="26"/>
        <v>26.083639195154451</v>
      </c>
      <c r="CY48">
        <f t="shared" si="26"/>
        <v>25.81714415769795</v>
      </c>
      <c r="CZ48">
        <f t="shared" si="26"/>
        <v>25.553371808004275</v>
      </c>
    </row>
    <row r="49" spans="3:104" ht="14.25" customHeight="1">
      <c r="C49">
        <v>3</v>
      </c>
      <c r="D49" s="3">
        <f t="shared" si="24"/>
        <v>66.841480029313658</v>
      </c>
      <c r="E49">
        <f t="shared" si="27"/>
        <v>66.841480029313644</v>
      </c>
      <c r="F49">
        <f t="shared" si="25"/>
        <v>66.841480029313644</v>
      </c>
      <c r="G49">
        <f t="shared" si="25"/>
        <v>66.841480029313644</v>
      </c>
      <c r="H49">
        <f t="shared" si="25"/>
        <v>60.834310780865366</v>
      </c>
      <c r="I49">
        <f t="shared" si="25"/>
        <v>60.834310780865366</v>
      </c>
      <c r="J49">
        <f t="shared" si="25"/>
        <v>60.402875885441794</v>
      </c>
      <c r="K49">
        <f t="shared" si="25"/>
        <v>59.844281231367084</v>
      </c>
      <c r="L49">
        <f t="shared" si="25"/>
        <v>59.310560388510538</v>
      </c>
      <c r="M49">
        <f t="shared" si="25"/>
        <v>58.777862182598717</v>
      </c>
      <c r="N49">
        <f t="shared" si="25"/>
        <v>58.244265807901144</v>
      </c>
      <c r="O49">
        <f t="shared" si="25"/>
        <v>57.710639699629731</v>
      </c>
      <c r="P49">
        <f t="shared" si="25"/>
        <v>57.176951316417068</v>
      </c>
      <c r="Q49">
        <f t="shared" si="25"/>
        <v>56.643179287206948</v>
      </c>
      <c r="R49">
        <f t="shared" si="25"/>
        <v>56.109326661066035</v>
      </c>
      <c r="S49">
        <f t="shared" si="25"/>
        <v>55.575393724737246</v>
      </c>
      <c r="T49">
        <f t="shared" si="25"/>
        <v>55.041380349403795</v>
      </c>
      <c r="U49">
        <f t="shared" si="25"/>
        <v>54.507286526165458</v>
      </c>
      <c r="V49">
        <f t="shared" si="25"/>
        <v>53.973112245889581</v>
      </c>
      <c r="W49">
        <f t="shared" si="25"/>
        <v>53.438857496065609</v>
      </c>
      <c r="X49">
        <f t="shared" si="25"/>
        <v>52.904522264525824</v>
      </c>
      <c r="Y49">
        <f t="shared" si="25"/>
        <v>52.370106539161839</v>
      </c>
      <c r="Z49">
        <f t="shared" si="25"/>
        <v>51.835610307847553</v>
      </c>
      <c r="AA49">
        <f t="shared" si="25"/>
        <v>51.301033558454897</v>
      </c>
      <c r="AB49">
        <f t="shared" si="25"/>
        <v>50.766376278854452</v>
      </c>
      <c r="AC49">
        <f t="shared" si="25"/>
        <v>50.231638456914915</v>
      </c>
      <c r="AD49">
        <f t="shared" si="25"/>
        <v>49.69682008050313</v>
      </c>
      <c r="AE49">
        <f t="shared" si="25"/>
        <v>49.161921137484143</v>
      </c>
      <c r="AF49">
        <f t="shared" si="25"/>
        <v>48.626941615721201</v>
      </c>
      <c r="AG49">
        <f t="shared" si="25"/>
        <v>48.146890279220443</v>
      </c>
      <c r="AH49">
        <f t="shared" si="25"/>
        <v>47.661257462082169</v>
      </c>
      <c r="AI49">
        <f t="shared" si="25"/>
        <v>47.17849470053099</v>
      </c>
      <c r="AJ49">
        <f t="shared" si="25"/>
        <v>46.700635766894415</v>
      </c>
      <c r="AK49">
        <f t="shared" si="25"/>
        <v>46.227010396639884</v>
      </c>
      <c r="AL49">
        <f t="shared" si="25"/>
        <v>45.757619427947517</v>
      </c>
      <c r="AM49">
        <f t="shared" si="25"/>
        <v>45.292490723404697</v>
      </c>
      <c r="AN49">
        <f t="shared" si="25"/>
        <v>44.831622465114485</v>
      </c>
      <c r="AO49">
        <f t="shared" si="25"/>
        <v>44.375015339810396</v>
      </c>
      <c r="AP49">
        <f t="shared" si="25"/>
        <v>43.922670820594469</v>
      </c>
      <c r="AQ49">
        <f t="shared" si="25"/>
        <v>43.474590203121402</v>
      </c>
      <c r="AR49">
        <f t="shared" si="25"/>
        <v>43.03077477612181</v>
      </c>
      <c r="AS49">
        <f t="shared" si="25"/>
        <v>42.591225835449144</v>
      </c>
      <c r="AT49">
        <f t="shared" si="25"/>
        <v>42.155944676741505</v>
      </c>
      <c r="AU49">
        <f t="shared" si="25"/>
        <v>41.724932595760507</v>
      </c>
      <c r="AV49">
        <f t="shared" si="25"/>
        <v>41.298190888596316</v>
      </c>
      <c r="AW49">
        <f t="shared" si="25"/>
        <v>40.875720851634505</v>
      </c>
      <c r="AX49">
        <f t="shared" si="25"/>
        <v>40.457523781552922</v>
      </c>
      <c r="AY49">
        <f t="shared" si="25"/>
        <v>40.043600975323287</v>
      </c>
      <c r="AZ49">
        <f t="shared" si="25"/>
        <v>39.633953730211161</v>
      </c>
      <c r="BA49">
        <f t="shared" si="25"/>
        <v>39.228583343775902</v>
      </c>
      <c r="BB49">
        <f t="shared" si="25"/>
        <v>38.827491113870778</v>
      </c>
      <c r="BC49">
        <f t="shared" si="25"/>
        <v>38.430678338643077</v>
      </c>
      <c r="BD49">
        <f t="shared" si="25"/>
        <v>38.03814631653411</v>
      </c>
      <c r="BE49">
        <f t="shared" si="25"/>
        <v>37.649896346279185</v>
      </c>
      <c r="BF49">
        <f t="shared" si="25"/>
        <v>37.265426001221449</v>
      </c>
      <c r="BG49">
        <f t="shared" si="25"/>
        <v>36.88483732582192</v>
      </c>
      <c r="BH49">
        <f t="shared" si="25"/>
        <v>36.508108720328885</v>
      </c>
      <c r="BI49">
        <f t="shared" si="25"/>
        <v>36.135195206368394</v>
      </c>
      <c r="BJ49">
        <f t="shared" si="25"/>
        <v>35.766063782808295</v>
      </c>
      <c r="BK49">
        <f t="shared" si="25"/>
        <v>35.400680898254507</v>
      </c>
      <c r="BL49">
        <f t="shared" si="25"/>
        <v>35.039012456031209</v>
      </c>
      <c r="BM49">
        <f t="shared" si="25"/>
        <v>34.681024440533776</v>
      </c>
      <c r="BN49">
        <f t="shared" si="25"/>
        <v>34.326682831424201</v>
      </c>
      <c r="BO49">
        <f t="shared" si="25"/>
        <v>33.975953587267313</v>
      </c>
      <c r="BP49">
        <f t="shared" si="25"/>
        <v>33.628802651223864</v>
      </c>
      <c r="BQ49">
        <f t="shared" si="25"/>
        <v>33.285195951004923</v>
      </c>
      <c r="BR49">
        <f t="shared" si="26"/>
        <v>32.945099398647166</v>
      </c>
      <c r="BS49">
        <f t="shared" si="26"/>
        <v>32.608478890536063</v>
      </c>
      <c r="BT49">
        <f t="shared" si="26"/>
        <v>32.275300307406049</v>
      </c>
      <c r="BU49">
        <f t="shared" si="26"/>
        <v>31.945529514334225</v>
      </c>
      <c r="BV49">
        <f t="shared" si="26"/>
        <v>31.61913236073563</v>
      </c>
      <c r="BW49">
        <f t="shared" si="26"/>
        <v>31.296074680358533</v>
      </c>
      <c r="BX49">
        <f t="shared" si="26"/>
        <v>30.976322291279676</v>
      </c>
      <c r="BY49">
        <f t="shared" si="26"/>
        <v>30.659840995899511</v>
      </c>
      <c r="BZ49">
        <f t="shared" si="26"/>
        <v>30.346596580937558</v>
      </c>
      <c r="CA49">
        <f t="shared" si="26"/>
        <v>30.036554817427522</v>
      </c>
      <c r="CB49">
        <f t="shared" si="26"/>
        <v>29.729681460712609</v>
      </c>
      <c r="CC49">
        <f t="shared" si="26"/>
        <v>29.425942250440787</v>
      </c>
      <c r="CD49">
        <f t="shared" si="26"/>
        <v>29.125302910560006</v>
      </c>
      <c r="CE49">
        <f t="shared" si="26"/>
        <v>28.827733762024135</v>
      </c>
      <c r="CF49">
        <f t="shared" si="26"/>
        <v>28.53320372626429</v>
      </c>
      <c r="CG49">
        <f t="shared" si="26"/>
        <v>28.241681927086322</v>
      </c>
      <c r="CH49">
        <f t="shared" si="26"/>
        <v>27.953137914327119</v>
      </c>
      <c r="CI49">
        <f t="shared" si="26"/>
        <v>27.667541486431759</v>
      </c>
      <c r="CJ49">
        <f t="shared" si="26"/>
        <v>27.384862706966395</v>
      </c>
      <c r="CK49">
        <f t="shared" si="26"/>
        <v>27.105071913032425</v>
      </c>
      <c r="CL49">
        <f t="shared" si="26"/>
        <v>26.828139713259631</v>
      </c>
      <c r="CM49">
        <f t="shared" si="26"/>
        <v>26.554036987858158</v>
      </c>
      <c r="CN49">
        <f t="shared" si="26"/>
        <v>26.28273488890952</v>
      </c>
      <c r="CO49">
        <f t="shared" si="26"/>
        <v>26.014204840523384</v>
      </c>
      <c r="CP49">
        <f t="shared" si="26"/>
        <v>25.748418539001168</v>
      </c>
      <c r="CQ49">
        <f t="shared" si="26"/>
        <v>25.485347953005125</v>
      </c>
      <c r="CR49">
        <f t="shared" si="26"/>
        <v>25.224965323726348</v>
      </c>
      <c r="CS49">
        <f t="shared" si="26"/>
        <v>24.967243165052821</v>
      </c>
      <c r="CT49">
        <f t="shared" si="26"/>
        <v>24.712154263737517</v>
      </c>
      <c r="CU49">
        <f t="shared" si="26"/>
        <v>24.459671679566668</v>
      </c>
      <c r="CV49">
        <f t="shared" si="26"/>
        <v>24.209768745527938</v>
      </c>
      <c r="CW49">
        <f t="shared" si="26"/>
        <v>23.962419067978836</v>
      </c>
      <c r="CX49">
        <f t="shared" si="26"/>
        <v>23.717596526815075</v>
      </c>
      <c r="CY49">
        <f t="shared" si="26"/>
        <v>23.475275275639007</v>
      </c>
      <c r="CZ49">
        <f t="shared" si="26"/>
        <v>23.235429741928154</v>
      </c>
    </row>
    <row r="50" spans="3:104" ht="14.25" customHeight="1">
      <c r="C50">
        <v>4</v>
      </c>
      <c r="D50" s="3">
        <f t="shared" si="24"/>
        <v>60.157332026382285</v>
      </c>
      <c r="E50">
        <f t="shared" si="27"/>
        <v>60.157332026382292</v>
      </c>
      <c r="F50">
        <f t="shared" si="25"/>
        <v>60.157332026382278</v>
      </c>
      <c r="G50">
        <f t="shared" si="25"/>
        <v>60.157332026382278</v>
      </c>
      <c r="H50">
        <f t="shared" si="25"/>
        <v>60.157332026382278</v>
      </c>
      <c r="I50">
        <f t="shared" si="25"/>
        <v>54.750879702778832</v>
      </c>
      <c r="J50">
        <f t="shared" si="25"/>
        <v>54.750879702778832</v>
      </c>
      <c r="K50">
        <f t="shared" si="25"/>
        <v>54.362588296897613</v>
      </c>
      <c r="L50">
        <f t="shared" si="25"/>
        <v>53.859853108230375</v>
      </c>
      <c r="M50">
        <f t="shared" si="25"/>
        <v>53.379504349659484</v>
      </c>
      <c r="N50">
        <f t="shared" si="25"/>
        <v>52.900075964338846</v>
      </c>
      <c r="O50">
        <f t="shared" si="25"/>
        <v>52.419839227111034</v>
      </c>
      <c r="P50">
        <f t="shared" si="25"/>
        <v>51.939575729666757</v>
      </c>
      <c r="Q50">
        <f t="shared" si="25"/>
        <v>51.459256184775363</v>
      </c>
      <c r="R50">
        <f t="shared" si="25"/>
        <v>50.978861358486256</v>
      </c>
      <c r="S50">
        <f t="shared" si="25"/>
        <v>50.498393994959436</v>
      </c>
      <c r="T50">
        <f t="shared" si="25"/>
        <v>50.01785435226352</v>
      </c>
      <c r="U50">
        <f t="shared" si="25"/>
        <v>49.53724231446342</v>
      </c>
      <c r="V50">
        <f t="shared" si="25"/>
        <v>49.056557873548911</v>
      </c>
      <c r="W50">
        <f t="shared" si="25"/>
        <v>48.575801021300627</v>
      </c>
      <c r="X50">
        <f t="shared" si="25"/>
        <v>48.094971746459052</v>
      </c>
      <c r="Y50">
        <f t="shared" si="25"/>
        <v>47.614070038073244</v>
      </c>
      <c r="Z50">
        <f t="shared" si="25"/>
        <v>47.133095885245659</v>
      </c>
      <c r="AA50">
        <f t="shared" si="25"/>
        <v>46.652049277062801</v>
      </c>
      <c r="AB50">
        <f t="shared" si="25"/>
        <v>46.170930202609405</v>
      </c>
      <c r="AC50">
        <f t="shared" si="25"/>
        <v>45.689738650969005</v>
      </c>
      <c r="AD50">
        <f t="shared" si="25"/>
        <v>45.208474611223423</v>
      </c>
      <c r="AE50">
        <f t="shared" si="25"/>
        <v>44.727138072452817</v>
      </c>
      <c r="AF50">
        <f t="shared" si="25"/>
        <v>44.245729023735727</v>
      </c>
      <c r="AG50">
        <f t="shared" si="25"/>
        <v>43.764247454149078</v>
      </c>
      <c r="AH50">
        <f t="shared" si="25"/>
        <v>43.3322012512984</v>
      </c>
      <c r="AI50">
        <f t="shared" si="25"/>
        <v>42.895131715873951</v>
      </c>
      <c r="AJ50">
        <f t="shared" si="25"/>
        <v>42.460645230477894</v>
      </c>
      <c r="AK50">
        <f t="shared" si="25"/>
        <v>42.030572190204971</v>
      </c>
      <c r="AL50">
        <f t="shared" si="25"/>
        <v>41.604309356975897</v>
      </c>
      <c r="AM50">
        <f t="shared" si="25"/>
        <v>41.181857485152769</v>
      </c>
      <c r="AN50">
        <f t="shared" si="25"/>
        <v>40.763241651064227</v>
      </c>
      <c r="AO50">
        <f t="shared" si="25"/>
        <v>40.348460218603037</v>
      </c>
      <c r="AP50">
        <f t="shared" si="25"/>
        <v>39.937513805829354</v>
      </c>
      <c r="AQ50">
        <f t="shared" si="25"/>
        <v>39.530403738535021</v>
      </c>
      <c r="AR50">
        <f t="shared" si="25"/>
        <v>39.127131182809265</v>
      </c>
      <c r="AS50">
        <f t="shared" si="25"/>
        <v>38.727697298509632</v>
      </c>
      <c r="AT50">
        <f t="shared" si="25"/>
        <v>38.332103251904229</v>
      </c>
      <c r="AU50">
        <f t="shared" si="25"/>
        <v>37.940350209067354</v>
      </c>
      <c r="AV50">
        <f t="shared" si="25"/>
        <v>37.552439336184456</v>
      </c>
      <c r="AW50">
        <f t="shared" si="25"/>
        <v>37.168371799736683</v>
      </c>
      <c r="AX50">
        <f t="shared" si="25"/>
        <v>36.788148766471053</v>
      </c>
      <c r="AY50">
        <f t="shared" si="25"/>
        <v>36.41177140339763</v>
      </c>
      <c r="AZ50">
        <f t="shared" si="25"/>
        <v>36.039240877790959</v>
      </c>
      <c r="BA50">
        <f t="shared" si="25"/>
        <v>35.670558357190046</v>
      </c>
      <c r="BB50">
        <f t="shared" si="25"/>
        <v>35.305725009398316</v>
      </c>
      <c r="BC50">
        <f t="shared" si="25"/>
        <v>34.9447420024837</v>
      </c>
      <c r="BD50">
        <f t="shared" si="25"/>
        <v>34.587610504778773</v>
      </c>
      <c r="BE50">
        <f t="shared" si="25"/>
        <v>34.234331684880701</v>
      </c>
      <c r="BF50">
        <f t="shared" si="25"/>
        <v>33.884906711651269</v>
      </c>
      <c r="BG50">
        <f t="shared" si="25"/>
        <v>33.538883401099305</v>
      </c>
      <c r="BH50">
        <f t="shared" si="25"/>
        <v>33.196353593239728</v>
      </c>
      <c r="BI50">
        <f t="shared" si="25"/>
        <v>32.857297848296</v>
      </c>
      <c r="BJ50">
        <f t="shared" si="25"/>
        <v>32.521675685731559</v>
      </c>
      <c r="BK50">
        <f t="shared" si="25"/>
        <v>32.189457404527467</v>
      </c>
      <c r="BL50">
        <f t="shared" si="25"/>
        <v>31.860612808429057</v>
      </c>
      <c r="BM50">
        <f t="shared" si="25"/>
        <v>31.535111210428088</v>
      </c>
      <c r="BN50">
        <f t="shared" si="25"/>
        <v>31.2129219964804</v>
      </c>
      <c r="BO50">
        <f t="shared" si="25"/>
        <v>30.894014548281781</v>
      </c>
      <c r="BP50">
        <f t="shared" si="25"/>
        <v>30.578358228540583</v>
      </c>
      <c r="BQ50">
        <f t="shared" ref="Z50:BX56" si="28">BP49*(1-$E12)</f>
        <v>30.265922386101479</v>
      </c>
      <c r="BR50">
        <f t="shared" si="28"/>
        <v>29.956676355904431</v>
      </c>
      <c r="BS50">
        <f t="shared" si="28"/>
        <v>29.650589458782449</v>
      </c>
      <c r="BT50">
        <f t="shared" si="28"/>
        <v>29.347631001482458</v>
      </c>
      <c r="BU50">
        <f t="shared" si="28"/>
        <v>29.047770276665446</v>
      </c>
      <c r="BV50">
        <f t="shared" si="28"/>
        <v>28.750976562900803</v>
      </c>
      <c r="BW50">
        <f t="shared" si="28"/>
        <v>28.457219124662068</v>
      </c>
      <c r="BX50">
        <f t="shared" si="28"/>
        <v>28.166467212322679</v>
      </c>
      <c r="BY50">
        <f t="shared" si="26"/>
        <v>27.878690062151708</v>
      </c>
      <c r="BZ50">
        <f t="shared" si="26"/>
        <v>27.593856896309561</v>
      </c>
      <c r="CA50">
        <f t="shared" si="26"/>
        <v>27.311936922843802</v>
      </c>
      <c r="CB50">
        <f t="shared" si="26"/>
        <v>27.032899335684771</v>
      </c>
      <c r="CC50">
        <f t="shared" si="26"/>
        <v>26.756713314641349</v>
      </c>
      <c r="CD50">
        <f t="shared" si="26"/>
        <v>26.483348025396708</v>
      </c>
      <c r="CE50">
        <f t="shared" si="26"/>
        <v>26.212772619504005</v>
      </c>
      <c r="CF50">
        <f t="shared" si="26"/>
        <v>25.944960385821723</v>
      </c>
      <c r="CG50">
        <f t="shared" si="26"/>
        <v>25.679883353637862</v>
      </c>
      <c r="CH50">
        <f t="shared" si="26"/>
        <v>25.417513734377689</v>
      </c>
      <c r="CI50">
        <f t="shared" si="26"/>
        <v>25.157824122894407</v>
      </c>
      <c r="CJ50">
        <f t="shared" si="26"/>
        <v>24.900787337788582</v>
      </c>
      <c r="CK50">
        <f t="shared" si="26"/>
        <v>24.646376436269755</v>
      </c>
      <c r="CL50">
        <f t="shared" si="26"/>
        <v>24.394564721729182</v>
      </c>
      <c r="CM50">
        <f t="shared" si="26"/>
        <v>24.145325741933668</v>
      </c>
      <c r="CN50">
        <f t="shared" si="26"/>
        <v>23.898633289072343</v>
      </c>
      <c r="CO50">
        <f t="shared" si="26"/>
        <v>23.654461400018569</v>
      </c>
      <c r="CP50">
        <f t="shared" si="26"/>
        <v>23.412784356471047</v>
      </c>
      <c r="CQ50">
        <f t="shared" si="26"/>
        <v>23.17357668510105</v>
      </c>
      <c r="CR50">
        <f t="shared" si="26"/>
        <v>22.936813157704613</v>
      </c>
      <c r="CS50">
        <f t="shared" si="26"/>
        <v>22.702468791353713</v>
      </c>
      <c r="CT50">
        <f t="shared" si="26"/>
        <v>22.470518848547538</v>
      </c>
      <c r="CU50">
        <f t="shared" si="26"/>
        <v>22.240938837363768</v>
      </c>
      <c r="CV50">
        <f t="shared" si="26"/>
        <v>22.013704511610001</v>
      </c>
      <c r="CW50">
        <f t="shared" si="26"/>
        <v>21.788791870975146</v>
      </c>
      <c r="CX50">
        <f t="shared" si="26"/>
        <v>21.566177161180953</v>
      </c>
      <c r="CY50">
        <f t="shared" si="26"/>
        <v>21.345836874133568</v>
      </c>
      <c r="CZ50">
        <f t="shared" si="26"/>
        <v>21.127747748075105</v>
      </c>
    </row>
    <row r="51" spans="3:104" ht="14.25" customHeight="1">
      <c r="C51">
        <v>5</v>
      </c>
      <c r="D51" s="3">
        <f t="shared" si="24"/>
        <v>54.141598823744062</v>
      </c>
      <c r="E51">
        <f t="shared" si="27"/>
        <v>54.141598823744054</v>
      </c>
      <c r="F51">
        <f t="shared" si="27"/>
        <v>54.141598823744062</v>
      </c>
      <c r="G51">
        <f t="shared" si="27"/>
        <v>54.141598823744054</v>
      </c>
      <c r="H51">
        <f t="shared" si="27"/>
        <v>54.141598823744054</v>
      </c>
      <c r="I51">
        <f t="shared" si="27"/>
        <v>54.141598823744054</v>
      </c>
      <c r="J51">
        <f t="shared" si="27"/>
        <v>49.275791732500949</v>
      </c>
      <c r="K51">
        <f t="shared" si="27"/>
        <v>49.275791732500949</v>
      </c>
      <c r="L51">
        <f t="shared" si="27"/>
        <v>48.92632946720785</v>
      </c>
      <c r="M51">
        <f t="shared" si="27"/>
        <v>48.473867797407337</v>
      </c>
      <c r="N51">
        <f t="shared" si="27"/>
        <v>48.041553914693537</v>
      </c>
      <c r="O51">
        <f t="shared" si="27"/>
        <v>47.610068367904965</v>
      </c>
      <c r="P51">
        <f t="shared" si="27"/>
        <v>47.177855304399934</v>
      </c>
      <c r="Q51">
        <f t="shared" si="27"/>
        <v>46.745618156700083</v>
      </c>
      <c r="R51">
        <f t="shared" si="27"/>
        <v>46.313330566297829</v>
      </c>
      <c r="S51">
        <f t="shared" si="27"/>
        <v>45.88097522263763</v>
      </c>
      <c r="T51">
        <f t="shared" si="27"/>
        <v>45.448554595463492</v>
      </c>
      <c r="U51">
        <f t="shared" ref="U51:AJ62" si="29">T50*(1-$E13)</f>
        <v>45.016068917037167</v>
      </c>
      <c r="V51">
        <f t="shared" si="29"/>
        <v>44.583518083017076</v>
      </c>
      <c r="W51">
        <f t="shared" si="29"/>
        <v>44.150902086194023</v>
      </c>
      <c r="X51">
        <f t="shared" si="29"/>
        <v>43.718220919170562</v>
      </c>
      <c r="Y51">
        <f t="shared" si="29"/>
        <v>43.285474571813147</v>
      </c>
      <c r="Z51">
        <f t="shared" si="28"/>
        <v>42.852663034265923</v>
      </c>
      <c r="AA51">
        <f t="shared" si="28"/>
        <v>42.419786296721092</v>
      </c>
      <c r="AB51">
        <f t="shared" si="28"/>
        <v>41.986844349356524</v>
      </c>
      <c r="AC51">
        <f t="shared" si="28"/>
        <v>41.553837182348467</v>
      </c>
      <c r="AD51">
        <f t="shared" si="28"/>
        <v>41.120764785872105</v>
      </c>
      <c r="AE51">
        <f t="shared" si="28"/>
        <v>40.687627150101079</v>
      </c>
      <c r="AF51">
        <f t="shared" si="28"/>
        <v>40.25442426520754</v>
      </c>
      <c r="AG51">
        <f t="shared" si="28"/>
        <v>39.821156121362158</v>
      </c>
      <c r="AH51">
        <f t="shared" si="28"/>
        <v>39.38782270873417</v>
      </c>
      <c r="AI51">
        <f t="shared" si="28"/>
        <v>38.998981126168559</v>
      </c>
      <c r="AJ51">
        <f t="shared" si="28"/>
        <v>38.605618544286557</v>
      </c>
      <c r="AK51">
        <f t="shared" si="28"/>
        <v>38.214580707430109</v>
      </c>
      <c r="AL51">
        <f t="shared" si="28"/>
        <v>37.827514971184478</v>
      </c>
      <c r="AM51">
        <f t="shared" si="28"/>
        <v>37.443878421278306</v>
      </c>
      <c r="AN51">
        <f t="shared" si="28"/>
        <v>37.063671736637495</v>
      </c>
      <c r="AO51">
        <f t="shared" si="28"/>
        <v>36.686917485957807</v>
      </c>
      <c r="AP51">
        <f t="shared" si="28"/>
        <v>36.313614196742733</v>
      </c>
      <c r="AQ51">
        <f t="shared" si="28"/>
        <v>35.943762425246419</v>
      </c>
      <c r="AR51">
        <f t="shared" si="28"/>
        <v>35.577363364681517</v>
      </c>
      <c r="AS51">
        <f t="shared" si="28"/>
        <v>35.214418064528338</v>
      </c>
      <c r="AT51">
        <f t="shared" si="28"/>
        <v>34.854927568658667</v>
      </c>
      <c r="AU51">
        <f t="shared" si="28"/>
        <v>34.498892926713808</v>
      </c>
      <c r="AV51">
        <f t="shared" si="28"/>
        <v>34.146315188160621</v>
      </c>
      <c r="AW51">
        <f t="shared" si="28"/>
        <v>33.797195402566011</v>
      </c>
      <c r="AX51">
        <f t="shared" si="28"/>
        <v>33.451534619763017</v>
      </c>
      <c r="AY51">
        <f t="shared" si="28"/>
        <v>33.109333889823951</v>
      </c>
      <c r="AZ51">
        <f t="shared" si="28"/>
        <v>32.770594263057866</v>
      </c>
      <c r="BA51">
        <f t="shared" si="28"/>
        <v>32.435316790011868</v>
      </c>
      <c r="BB51">
        <f t="shared" si="28"/>
        <v>32.103502521471043</v>
      </c>
      <c r="BC51">
        <f t="shared" si="28"/>
        <v>31.775152508458486</v>
      </c>
      <c r="BD51">
        <f t="shared" si="28"/>
        <v>31.450267802235331</v>
      </c>
      <c r="BE51">
        <f t="shared" si="28"/>
        <v>31.128849454300898</v>
      </c>
      <c r="BF51">
        <f t="shared" si="28"/>
        <v>30.81089851639263</v>
      </c>
      <c r="BG51">
        <f t="shared" si="28"/>
        <v>30.496416040486142</v>
      </c>
      <c r="BH51">
        <f t="shared" si="28"/>
        <v>30.184995060989376</v>
      </c>
      <c r="BI51">
        <f t="shared" si="28"/>
        <v>29.876718233915756</v>
      </c>
      <c r="BJ51">
        <f t="shared" si="28"/>
        <v>29.571568063466401</v>
      </c>
      <c r="BK51">
        <f t="shared" si="28"/>
        <v>29.269508117158402</v>
      </c>
      <c r="BL51">
        <f t="shared" si="28"/>
        <v>28.970511664074721</v>
      </c>
      <c r="BM51">
        <f t="shared" si="28"/>
        <v>28.67455152758615</v>
      </c>
      <c r="BN51">
        <f t="shared" si="28"/>
        <v>28.38160008938528</v>
      </c>
      <c r="BO51">
        <f t="shared" si="28"/>
        <v>28.091629796832361</v>
      </c>
      <c r="BP51">
        <f t="shared" si="28"/>
        <v>27.804613093453604</v>
      </c>
      <c r="BQ51">
        <f t="shared" si="28"/>
        <v>27.520522405686524</v>
      </c>
      <c r="BR51">
        <f t="shared" si="28"/>
        <v>27.239330147491334</v>
      </c>
      <c r="BS51">
        <f t="shared" si="28"/>
        <v>26.961008720313988</v>
      </c>
      <c r="BT51">
        <f t="shared" si="28"/>
        <v>26.685530512904204</v>
      </c>
      <c r="BU51">
        <f t="shared" si="28"/>
        <v>26.412867901334213</v>
      </c>
      <c r="BV51">
        <f t="shared" si="28"/>
        <v>26.142993248998902</v>
      </c>
      <c r="BW51">
        <f t="shared" si="28"/>
        <v>25.875878906610723</v>
      </c>
      <c r="BX51">
        <f t="shared" si="28"/>
        <v>25.611497212195861</v>
      </c>
      <c r="BY51">
        <f t="shared" si="26"/>
        <v>25.349820491090412</v>
      </c>
      <c r="BZ51">
        <f t="shared" si="26"/>
        <v>25.090821055936537</v>
      </c>
      <c r="CA51">
        <f t="shared" si="26"/>
        <v>24.834471206678604</v>
      </c>
      <c r="CB51">
        <f t="shared" si="26"/>
        <v>24.580743230559424</v>
      </c>
      <c r="CC51">
        <f t="shared" si="26"/>
        <v>24.329609402116294</v>
      </c>
      <c r="CD51">
        <f t="shared" si="26"/>
        <v>24.081041983177215</v>
      </c>
      <c r="CE51">
        <f t="shared" si="26"/>
        <v>23.835013222857039</v>
      </c>
      <c r="CF51">
        <f t="shared" si="26"/>
        <v>23.591495357553605</v>
      </c>
      <c r="CG51">
        <f t="shared" si="26"/>
        <v>23.350464347239551</v>
      </c>
      <c r="CH51">
        <f t="shared" si="26"/>
        <v>23.111895018274076</v>
      </c>
      <c r="CI51">
        <f t="shared" si="26"/>
        <v>22.87576236093992</v>
      </c>
      <c r="CJ51">
        <f t="shared" si="26"/>
        <v>22.642041710604968</v>
      </c>
      <c r="CK51">
        <f t="shared" si="26"/>
        <v>22.410708604009724</v>
      </c>
      <c r="CL51">
        <f t="shared" si="26"/>
        <v>22.181738792642779</v>
      </c>
      <c r="CM51">
        <f t="shared" si="26"/>
        <v>21.955108249556265</v>
      </c>
      <c r="CN51">
        <f t="shared" si="26"/>
        <v>21.730793167740302</v>
      </c>
      <c r="CO51">
        <f t="shared" si="26"/>
        <v>21.508769960165111</v>
      </c>
      <c r="CP51">
        <f t="shared" si="26"/>
        <v>21.289015260016711</v>
      </c>
      <c r="CQ51">
        <f t="shared" si="26"/>
        <v>21.071505920823942</v>
      </c>
      <c r="CR51">
        <f t="shared" si="26"/>
        <v>20.856219016590945</v>
      </c>
      <c r="CS51">
        <f t="shared" si="26"/>
        <v>20.643131841934153</v>
      </c>
      <c r="CT51">
        <f t="shared" si="26"/>
        <v>20.432221912218342</v>
      </c>
      <c r="CU51">
        <f t="shared" si="26"/>
        <v>20.223466963692786</v>
      </c>
      <c r="CV51">
        <f t="shared" si="26"/>
        <v>20.016844953627391</v>
      </c>
      <c r="CW51">
        <f t="shared" si="26"/>
        <v>19.812334060449</v>
      </c>
      <c r="CX51">
        <f t="shared" si="26"/>
        <v>19.609912683877631</v>
      </c>
      <c r="CY51">
        <f t="shared" si="26"/>
        <v>19.409559445062857</v>
      </c>
      <c r="CZ51">
        <f t="shared" si="26"/>
        <v>19.21125318672021</v>
      </c>
    </row>
    <row r="52" spans="3:104" ht="14.25" customHeight="1">
      <c r="C52">
        <v>6</v>
      </c>
      <c r="D52" s="3">
        <f t="shared" si="24"/>
        <v>48.727438941369655</v>
      </c>
      <c r="E52">
        <f t="shared" si="27"/>
        <v>48.727438941369655</v>
      </c>
      <c r="F52">
        <f t="shared" si="27"/>
        <v>48.727438941369648</v>
      </c>
      <c r="G52">
        <f t="shared" si="27"/>
        <v>48.727438941369655</v>
      </c>
      <c r="H52">
        <f t="shared" si="27"/>
        <v>48.727438941369648</v>
      </c>
      <c r="I52">
        <f t="shared" si="27"/>
        <v>48.727438941369648</v>
      </c>
      <c r="J52">
        <f t="shared" si="27"/>
        <v>48.727438941369648</v>
      </c>
      <c r="K52">
        <f t="shared" si="27"/>
        <v>44.348212559250854</v>
      </c>
      <c r="L52">
        <f t="shared" si="27"/>
        <v>44.348212559250854</v>
      </c>
      <c r="M52">
        <f t="shared" si="27"/>
        <v>44.033696520487069</v>
      </c>
      <c r="N52">
        <f t="shared" si="27"/>
        <v>43.626481017666606</v>
      </c>
      <c r="O52">
        <f t="shared" si="27"/>
        <v>43.237398523224186</v>
      </c>
      <c r="P52">
        <f t="shared" si="27"/>
        <v>42.849061531114472</v>
      </c>
      <c r="Q52">
        <f t="shared" si="27"/>
        <v>42.460069773959944</v>
      </c>
      <c r="R52">
        <f t="shared" si="27"/>
        <v>42.071056341030072</v>
      </c>
      <c r="S52">
        <f t="shared" si="27"/>
        <v>41.681997509668044</v>
      </c>
      <c r="T52">
        <f t="shared" si="27"/>
        <v>41.292877700373872</v>
      </c>
      <c r="U52">
        <f t="shared" si="29"/>
        <v>40.903699135917144</v>
      </c>
      <c r="V52">
        <f t="shared" si="29"/>
        <v>40.514462025333451</v>
      </c>
      <c r="W52">
        <f t="shared" si="29"/>
        <v>40.125166274715369</v>
      </c>
      <c r="X52">
        <f t="shared" si="29"/>
        <v>39.735811877574619</v>
      </c>
      <c r="Y52">
        <f t="shared" si="29"/>
        <v>39.346398827253509</v>
      </c>
      <c r="Z52">
        <f t="shared" si="29"/>
        <v>38.956927114631831</v>
      </c>
      <c r="AA52">
        <f t="shared" si="29"/>
        <v>38.567396730839334</v>
      </c>
      <c r="AB52">
        <f t="shared" si="29"/>
        <v>38.177807667048981</v>
      </c>
      <c r="AC52">
        <f t="shared" si="29"/>
        <v>37.788159914420874</v>
      </c>
      <c r="AD52">
        <f t="shared" si="29"/>
        <v>37.398453464113622</v>
      </c>
      <c r="AE52">
        <f t="shared" si="29"/>
        <v>37.008688307284892</v>
      </c>
      <c r="AF52">
        <f t="shared" si="29"/>
        <v>36.61886443509097</v>
      </c>
      <c r="AG52">
        <f t="shared" si="29"/>
        <v>36.228981838686785</v>
      </c>
      <c r="AH52">
        <f t="shared" si="29"/>
        <v>35.839040509225946</v>
      </c>
      <c r="AI52">
        <f t="shared" si="29"/>
        <v>35.449040437860752</v>
      </c>
      <c r="AJ52">
        <f t="shared" si="29"/>
        <v>35.099083013551706</v>
      </c>
      <c r="AK52">
        <f t="shared" si="28"/>
        <v>34.745056689857904</v>
      </c>
      <c r="AL52">
        <f t="shared" si="28"/>
        <v>34.393122636687096</v>
      </c>
      <c r="AM52">
        <f t="shared" si="28"/>
        <v>34.044763474066031</v>
      </c>
      <c r="AN52">
        <f t="shared" si="28"/>
        <v>33.699490579150478</v>
      </c>
      <c r="AO52">
        <f t="shared" si="28"/>
        <v>33.357304562973745</v>
      </c>
      <c r="AP52">
        <f t="shared" si="28"/>
        <v>33.01822573736203</v>
      </c>
      <c r="AQ52">
        <f t="shared" si="28"/>
        <v>32.682252777068463</v>
      </c>
      <c r="AR52">
        <f t="shared" si="28"/>
        <v>32.34938618272178</v>
      </c>
      <c r="AS52">
        <f t="shared" si="28"/>
        <v>32.019627028213364</v>
      </c>
      <c r="AT52">
        <f t="shared" si="28"/>
        <v>31.692976258075504</v>
      </c>
      <c r="AU52">
        <f t="shared" si="28"/>
        <v>31.3694348117928</v>
      </c>
      <c r="AV52">
        <f t="shared" si="28"/>
        <v>31.049003634042428</v>
      </c>
      <c r="AW52">
        <f t="shared" si="28"/>
        <v>30.731683669344559</v>
      </c>
      <c r="AX52">
        <f t="shared" si="28"/>
        <v>30.417475862309409</v>
      </c>
      <c r="AY52">
        <f t="shared" si="28"/>
        <v>30.106381157786714</v>
      </c>
      <c r="AZ52">
        <f t="shared" si="28"/>
        <v>29.798400500841556</v>
      </c>
      <c r="BA52">
        <f t="shared" si="28"/>
        <v>29.49353483675208</v>
      </c>
      <c r="BB52">
        <f t="shared" si="28"/>
        <v>29.191785111010681</v>
      </c>
      <c r="BC52">
        <f t="shared" si="28"/>
        <v>28.893152269323938</v>
      </c>
      <c r="BD52">
        <f t="shared" si="28"/>
        <v>28.597637257612639</v>
      </c>
      <c r="BE52">
        <f t="shared" si="28"/>
        <v>28.305241022011799</v>
      </c>
      <c r="BF52">
        <f t="shared" si="28"/>
        <v>28.015964508870809</v>
      </c>
      <c r="BG52">
        <f t="shared" si="28"/>
        <v>27.729808664753367</v>
      </c>
      <c r="BH52">
        <f t="shared" si="28"/>
        <v>27.446774436437529</v>
      </c>
      <c r="BI52">
        <f t="shared" si="28"/>
        <v>27.166495554890439</v>
      </c>
      <c r="BJ52">
        <f t="shared" si="28"/>
        <v>26.88904641052418</v>
      </c>
      <c r="BK52">
        <f t="shared" si="28"/>
        <v>26.614411257119762</v>
      </c>
      <c r="BL52">
        <f t="shared" si="28"/>
        <v>26.342557305442561</v>
      </c>
      <c r="BM52">
        <f t="shared" si="28"/>
        <v>26.073460497667249</v>
      </c>
      <c r="BN52">
        <f t="shared" si="28"/>
        <v>25.807096374827534</v>
      </c>
      <c r="BO52">
        <f t="shared" si="28"/>
        <v>25.543440080446754</v>
      </c>
      <c r="BP52">
        <f t="shared" si="28"/>
        <v>25.282466817149125</v>
      </c>
      <c r="BQ52">
        <f t="shared" si="28"/>
        <v>25.024151784108245</v>
      </c>
      <c r="BR52">
        <f t="shared" si="28"/>
        <v>24.768470165117872</v>
      </c>
      <c r="BS52">
        <f t="shared" si="28"/>
        <v>24.515397132742201</v>
      </c>
      <c r="BT52">
        <f t="shared" si="28"/>
        <v>24.26490784828259</v>
      </c>
      <c r="BU52">
        <f t="shared" si="28"/>
        <v>24.016977461613784</v>
      </c>
      <c r="BV52">
        <f t="shared" si="28"/>
        <v>23.771581111200792</v>
      </c>
      <c r="BW52">
        <f t="shared" si="28"/>
        <v>23.528693924099013</v>
      </c>
      <c r="BX52">
        <f t="shared" si="28"/>
        <v>23.28829101594965</v>
      </c>
      <c r="BY52">
        <f t="shared" si="26"/>
        <v>23.050347490976275</v>
      </c>
      <c r="BZ52">
        <f t="shared" si="26"/>
        <v>22.814838441981372</v>
      </c>
      <c r="CA52">
        <f t="shared" si="26"/>
        <v>22.581738950342885</v>
      </c>
      <c r="CB52">
        <f t="shared" si="26"/>
        <v>22.351024086010742</v>
      </c>
      <c r="CC52">
        <f t="shared" si="26"/>
        <v>22.122668907503481</v>
      </c>
      <c r="CD52">
        <f t="shared" si="26"/>
        <v>21.896648461904665</v>
      </c>
      <c r="CE52">
        <f t="shared" si="26"/>
        <v>21.672937784859496</v>
      </c>
      <c r="CF52">
        <f t="shared" si="26"/>
        <v>21.451511900571337</v>
      </c>
      <c r="CG52">
        <f t="shared" si="26"/>
        <v>21.232345821798244</v>
      </c>
      <c r="CH52">
        <f t="shared" si="26"/>
        <v>21.015417912515598</v>
      </c>
      <c r="CI52">
        <f t="shared" si="26"/>
        <v>20.800705516446669</v>
      </c>
      <c r="CJ52">
        <f t="shared" si="26"/>
        <v>20.588186124845929</v>
      </c>
      <c r="CK52">
        <f t="shared" si="26"/>
        <v>20.377837539544473</v>
      </c>
      <c r="CL52">
        <f t="shared" si="26"/>
        <v>20.169637743608753</v>
      </c>
      <c r="CM52">
        <f t="shared" si="26"/>
        <v>19.963564913378502</v>
      </c>
      <c r="CN52">
        <f t="shared" si="26"/>
        <v>19.759597424600639</v>
      </c>
      <c r="CO52">
        <f t="shared" si="26"/>
        <v>19.557713850966273</v>
      </c>
      <c r="CP52">
        <f t="shared" si="26"/>
        <v>19.357892964148601</v>
      </c>
      <c r="CQ52">
        <f t="shared" si="26"/>
        <v>19.160113734015042</v>
      </c>
      <c r="CR52">
        <f t="shared" si="26"/>
        <v>18.964355328741547</v>
      </c>
      <c r="CS52">
        <f t="shared" si="26"/>
        <v>18.770597114931849</v>
      </c>
      <c r="CT52">
        <f t="shared" si="26"/>
        <v>18.578818657740737</v>
      </c>
      <c r="CU52">
        <f t="shared" si="26"/>
        <v>18.388999720996509</v>
      </c>
      <c r="CV52">
        <f t="shared" si="26"/>
        <v>18.201120267323507</v>
      </c>
      <c r="CW52">
        <f t="shared" si="26"/>
        <v>18.015160458264653</v>
      </c>
      <c r="CX52">
        <f t="shared" si="26"/>
        <v>17.8311006544041</v>
      </c>
      <c r="CY52">
        <f t="shared" si="26"/>
        <v>17.64892141548987</v>
      </c>
      <c r="CZ52">
        <f t="shared" si="26"/>
        <v>17.468603500556572</v>
      </c>
    </row>
    <row r="53" spans="3:104" ht="14.25" customHeight="1">
      <c r="C53">
        <v>7</v>
      </c>
      <c r="D53" s="3">
        <f t="shared" si="24"/>
        <v>43.854695047232688</v>
      </c>
      <c r="E53">
        <f t="shared" si="27"/>
        <v>43.854695047232688</v>
      </c>
      <c r="F53">
        <f t="shared" si="27"/>
        <v>43.854695047232688</v>
      </c>
      <c r="G53">
        <f t="shared" si="27"/>
        <v>43.854695047232681</v>
      </c>
      <c r="H53">
        <f t="shared" si="27"/>
        <v>43.854695047232688</v>
      </c>
      <c r="I53">
        <f t="shared" si="27"/>
        <v>43.854695047232681</v>
      </c>
      <c r="J53">
        <f t="shared" si="27"/>
        <v>43.854695047232681</v>
      </c>
      <c r="K53">
        <f t="shared" si="27"/>
        <v>43.854695047232681</v>
      </c>
      <c r="L53">
        <f t="shared" si="27"/>
        <v>39.913391303325767</v>
      </c>
      <c r="M53">
        <f t="shared" si="27"/>
        <v>39.913391303325767</v>
      </c>
      <c r="N53">
        <f t="shared" si="27"/>
        <v>39.630326868438367</v>
      </c>
      <c r="O53">
        <f t="shared" si="27"/>
        <v>39.263832915899947</v>
      </c>
      <c r="P53">
        <f t="shared" si="27"/>
        <v>38.913658670901768</v>
      </c>
      <c r="Q53">
        <f t="shared" si="27"/>
        <v>38.564155378003029</v>
      </c>
      <c r="R53">
        <f t="shared" si="27"/>
        <v>38.214062796563951</v>
      </c>
      <c r="S53">
        <f t="shared" si="27"/>
        <v>37.863950706927064</v>
      </c>
      <c r="T53">
        <f t="shared" si="27"/>
        <v>37.513797758701237</v>
      </c>
      <c r="U53">
        <f t="shared" si="29"/>
        <v>37.163589930336485</v>
      </c>
      <c r="V53">
        <f t="shared" si="29"/>
        <v>36.813329222325429</v>
      </c>
      <c r="W53">
        <f t="shared" si="29"/>
        <v>36.463015822800109</v>
      </c>
      <c r="X53">
        <f t="shared" si="29"/>
        <v>36.112649647243835</v>
      </c>
      <c r="Y53">
        <f t="shared" si="29"/>
        <v>35.762230689817159</v>
      </c>
      <c r="Z53">
        <f t="shared" si="29"/>
        <v>35.41175894452816</v>
      </c>
      <c r="AA53">
        <f t="shared" si="29"/>
        <v>35.061234403168648</v>
      </c>
      <c r="AB53">
        <f t="shared" si="29"/>
        <v>34.710657057755405</v>
      </c>
      <c r="AC53">
        <f t="shared" si="29"/>
        <v>34.360026900344081</v>
      </c>
      <c r="AD53">
        <f t="shared" si="29"/>
        <v>34.009343922978786</v>
      </c>
      <c r="AE53">
        <f t="shared" si="29"/>
        <v>33.658608117702258</v>
      </c>
      <c r="AF53">
        <f t="shared" si="29"/>
        <v>33.307819476556404</v>
      </c>
      <c r="AG53">
        <f t="shared" si="29"/>
        <v>32.956977991581873</v>
      </c>
      <c r="AH53">
        <f t="shared" si="29"/>
        <v>32.606083654818107</v>
      </c>
      <c r="AI53">
        <f t="shared" si="29"/>
        <v>32.255136458303355</v>
      </c>
      <c r="AJ53">
        <f t="shared" si="29"/>
        <v>31.904136394074676</v>
      </c>
      <c r="AK53">
        <f t="shared" si="28"/>
        <v>31.589174712196535</v>
      </c>
      <c r="AL53">
        <f t="shared" si="28"/>
        <v>31.270551020872116</v>
      </c>
      <c r="AM53">
        <f t="shared" si="28"/>
        <v>30.953810373018388</v>
      </c>
      <c r="AN53">
        <f t="shared" si="28"/>
        <v>30.640287126659427</v>
      </c>
      <c r="AO53">
        <f t="shared" si="28"/>
        <v>30.329541521235431</v>
      </c>
      <c r="AP53">
        <f t="shared" si="28"/>
        <v>30.021574106676372</v>
      </c>
      <c r="AQ53">
        <f t="shared" si="28"/>
        <v>29.716403163625827</v>
      </c>
      <c r="AR53">
        <f t="shared" si="28"/>
        <v>29.414027499361616</v>
      </c>
      <c r="AS53">
        <f t="shared" si="28"/>
        <v>29.114447564449602</v>
      </c>
      <c r="AT53">
        <f t="shared" si="28"/>
        <v>28.817664325392027</v>
      </c>
      <c r="AU53">
        <f t="shared" si="28"/>
        <v>28.523678632267956</v>
      </c>
      <c r="AV53">
        <f t="shared" si="28"/>
        <v>28.23249133061352</v>
      </c>
      <c r="AW53">
        <f t="shared" si="28"/>
        <v>27.944103270638188</v>
      </c>
      <c r="AX53">
        <f t="shared" si="28"/>
        <v>27.658515302410102</v>
      </c>
      <c r="AY53">
        <f t="shared" si="28"/>
        <v>27.375728276078469</v>
      </c>
      <c r="AZ53">
        <f t="shared" si="28"/>
        <v>27.095743042008042</v>
      </c>
      <c r="BA53">
        <f t="shared" si="28"/>
        <v>26.818560450757399</v>
      </c>
      <c r="BB53">
        <f t="shared" si="28"/>
        <v>26.544181353076873</v>
      </c>
      <c r="BC53">
        <f t="shared" si="28"/>
        <v>26.272606599909615</v>
      </c>
      <c r="BD53">
        <f t="shared" si="28"/>
        <v>26.003837042391545</v>
      </c>
      <c r="BE53">
        <f t="shared" si="28"/>
        <v>25.737873531851378</v>
      </c>
      <c r="BF53">
        <f t="shared" si="28"/>
        <v>25.474716919810621</v>
      </c>
      <c r="BG53">
        <f t="shared" si="28"/>
        <v>25.21436805798373</v>
      </c>
      <c r="BH53">
        <f t="shared" si="28"/>
        <v>24.956827798278031</v>
      </c>
      <c r="BI53">
        <f t="shared" si="28"/>
        <v>24.702096992793777</v>
      </c>
      <c r="BJ53">
        <f t="shared" si="28"/>
        <v>24.449845999401397</v>
      </c>
      <c r="BK53">
        <f t="shared" si="28"/>
        <v>24.200141769471763</v>
      </c>
      <c r="BL53">
        <f t="shared" si="28"/>
        <v>23.952970131407788</v>
      </c>
      <c r="BM53">
        <f t="shared" si="28"/>
        <v>23.708301574898307</v>
      </c>
      <c r="BN53">
        <f t="shared" si="28"/>
        <v>23.466114447900523</v>
      </c>
      <c r="BO53">
        <f t="shared" si="28"/>
        <v>23.226386737344782</v>
      </c>
      <c r="BP53">
        <f t="shared" si="28"/>
        <v>22.989096072402077</v>
      </c>
      <c r="BQ53">
        <f t="shared" si="28"/>
        <v>22.754220135434213</v>
      </c>
      <c r="BR53">
        <f t="shared" si="28"/>
        <v>22.52173660569742</v>
      </c>
      <c r="BS53">
        <f t="shared" si="28"/>
        <v>22.291623148606085</v>
      </c>
      <c r="BT53">
        <f t="shared" si="28"/>
        <v>22.063857419467983</v>
      </c>
      <c r="BU53">
        <f t="shared" si="28"/>
        <v>21.838417063454333</v>
      </c>
      <c r="BV53">
        <f t="shared" si="28"/>
        <v>21.615279715452406</v>
      </c>
      <c r="BW53">
        <f t="shared" si="28"/>
        <v>21.394423000080714</v>
      </c>
      <c r="BX53">
        <f t="shared" si="28"/>
        <v>21.175824531689113</v>
      </c>
      <c r="BY53">
        <f t="shared" si="26"/>
        <v>20.959461914354684</v>
      </c>
      <c r="BZ53">
        <f t="shared" si="26"/>
        <v>20.745312741878649</v>
      </c>
      <c r="CA53">
        <f t="shared" si="26"/>
        <v>20.533354597783237</v>
      </c>
      <c r="CB53">
        <f t="shared" si="26"/>
        <v>20.323565055308595</v>
      </c>
      <c r="CC53">
        <f t="shared" si="26"/>
        <v>20.11592167740967</v>
      </c>
      <c r="CD53">
        <f t="shared" si="26"/>
        <v>19.910402016753135</v>
      </c>
      <c r="CE53">
        <f t="shared" si="26"/>
        <v>19.706983615714197</v>
      </c>
      <c r="CF53">
        <f t="shared" si="26"/>
        <v>19.505644006373547</v>
      </c>
      <c r="CG53">
        <f t="shared" si="26"/>
        <v>19.306360710514202</v>
      </c>
      <c r="CH53">
        <f t="shared" si="26"/>
        <v>19.109111239618422</v>
      </c>
      <c r="CI53">
        <f t="shared" si="26"/>
        <v>18.913876121264039</v>
      </c>
      <c r="CJ53">
        <f t="shared" si="26"/>
        <v>18.720634964802002</v>
      </c>
      <c r="CK53">
        <f t="shared" si="26"/>
        <v>18.529367512361336</v>
      </c>
      <c r="CL53">
        <f t="shared" si="26"/>
        <v>18.340053785590026</v>
      </c>
      <c r="CM53">
        <f t="shared" si="26"/>
        <v>18.152673969247878</v>
      </c>
      <c r="CN53">
        <f t="shared" si="26"/>
        <v>17.967208422040652</v>
      </c>
      <c r="CO53">
        <f t="shared" si="26"/>
        <v>17.783637682140576</v>
      </c>
      <c r="CP53">
        <f t="shared" si="26"/>
        <v>17.601942465869648</v>
      </c>
      <c r="CQ53">
        <f t="shared" si="26"/>
        <v>17.42210366773374</v>
      </c>
      <c r="CR53">
        <f t="shared" si="26"/>
        <v>17.244102360613539</v>
      </c>
      <c r="CS53">
        <f t="shared" si="26"/>
        <v>17.067919795867393</v>
      </c>
      <c r="CT53">
        <f t="shared" si="26"/>
        <v>16.893537403438664</v>
      </c>
      <c r="CU53">
        <f t="shared" si="26"/>
        <v>16.720936791966665</v>
      </c>
      <c r="CV53">
        <f t="shared" si="26"/>
        <v>16.550099748896859</v>
      </c>
      <c r="CW53">
        <f t="shared" si="26"/>
        <v>16.381008240591157</v>
      </c>
      <c r="CX53">
        <f t="shared" si="26"/>
        <v>16.213644412438189</v>
      </c>
      <c r="CY53">
        <f t="shared" si="26"/>
        <v>16.047990588963689</v>
      </c>
      <c r="CZ53">
        <f t="shared" si="26"/>
        <v>15.884029273940882</v>
      </c>
    </row>
    <row r="54" spans="3:104" ht="14.25" customHeight="1">
      <c r="C54">
        <v>8</v>
      </c>
      <c r="D54" s="3">
        <f t="shared" si="24"/>
        <v>39.46922554250942</v>
      </c>
      <c r="E54">
        <f t="shared" si="27"/>
        <v>39.46922554250942</v>
      </c>
      <c r="F54">
        <f t="shared" si="27"/>
        <v>39.46922554250942</v>
      </c>
      <c r="G54">
        <f t="shared" si="27"/>
        <v>39.46922554250942</v>
      </c>
      <c r="H54">
        <f t="shared" si="27"/>
        <v>39.469225542509413</v>
      </c>
      <c r="I54">
        <f t="shared" si="27"/>
        <v>39.46922554250942</v>
      </c>
      <c r="J54">
        <f t="shared" si="27"/>
        <v>39.469225542509413</v>
      </c>
      <c r="K54">
        <f t="shared" si="27"/>
        <v>39.469225542509413</v>
      </c>
      <c r="L54">
        <f t="shared" si="27"/>
        <v>39.469225542509413</v>
      </c>
      <c r="M54">
        <f t="shared" si="27"/>
        <v>35.92205217299319</v>
      </c>
      <c r="N54">
        <f t="shared" si="27"/>
        <v>35.92205217299319</v>
      </c>
      <c r="O54">
        <f t="shared" si="27"/>
        <v>35.667294181594528</v>
      </c>
      <c r="P54">
        <f t="shared" si="27"/>
        <v>35.337449624309954</v>
      </c>
      <c r="Q54">
        <f t="shared" si="27"/>
        <v>35.022292803811595</v>
      </c>
      <c r="R54">
        <f t="shared" si="27"/>
        <v>34.707739840202727</v>
      </c>
      <c r="S54">
        <f t="shared" si="27"/>
        <v>34.392656516907557</v>
      </c>
      <c r="T54">
        <f t="shared" si="27"/>
        <v>34.077555636234358</v>
      </c>
      <c r="U54">
        <f t="shared" si="29"/>
        <v>33.762417982831117</v>
      </c>
      <c r="V54">
        <f t="shared" si="29"/>
        <v>33.447230937302841</v>
      </c>
      <c r="W54">
        <f t="shared" si="29"/>
        <v>33.131996300092887</v>
      </c>
      <c r="X54">
        <f t="shared" si="29"/>
        <v>32.816714240520099</v>
      </c>
      <c r="Y54">
        <f t="shared" si="29"/>
        <v>32.501384682519451</v>
      </c>
      <c r="Z54">
        <f t="shared" si="29"/>
        <v>32.186007620835447</v>
      </c>
      <c r="AA54">
        <f t="shared" si="29"/>
        <v>31.870583050075343</v>
      </c>
      <c r="AB54">
        <f t="shared" si="29"/>
        <v>31.555110962851785</v>
      </c>
      <c r="AC54">
        <f t="shared" si="29"/>
        <v>31.239591351979865</v>
      </c>
      <c r="AD54">
        <f t="shared" si="29"/>
        <v>30.924024210309675</v>
      </c>
      <c r="AE54">
        <f t="shared" si="29"/>
        <v>30.608409530680909</v>
      </c>
      <c r="AF54">
        <f t="shared" si="29"/>
        <v>30.292747305932032</v>
      </c>
      <c r="AG54">
        <f t="shared" si="29"/>
        <v>29.977037528900762</v>
      </c>
      <c r="AH54">
        <f t="shared" si="29"/>
        <v>29.661280192423686</v>
      </c>
      <c r="AI54">
        <f t="shared" si="29"/>
        <v>29.345475289336296</v>
      </c>
      <c r="AJ54">
        <f t="shared" si="29"/>
        <v>29.029622812473018</v>
      </c>
      <c r="AK54">
        <f t="shared" si="28"/>
        <v>28.713722754667209</v>
      </c>
      <c r="AL54">
        <f t="shared" si="28"/>
        <v>28.430257240976882</v>
      </c>
      <c r="AM54">
        <f t="shared" si="28"/>
        <v>28.143495918784904</v>
      </c>
      <c r="AN54">
        <f t="shared" si="28"/>
        <v>27.858429335716551</v>
      </c>
      <c r="AO54">
        <f t="shared" si="28"/>
        <v>27.576258413993486</v>
      </c>
      <c r="AP54">
        <f t="shared" si="28"/>
        <v>27.296587369111887</v>
      </c>
      <c r="AQ54">
        <f t="shared" si="28"/>
        <v>27.019416696008737</v>
      </c>
      <c r="AR54">
        <f t="shared" si="28"/>
        <v>26.744762847263246</v>
      </c>
      <c r="AS54">
        <f t="shared" si="28"/>
        <v>26.472624749425457</v>
      </c>
      <c r="AT54">
        <f t="shared" si="28"/>
        <v>26.203002808004641</v>
      </c>
      <c r="AU54">
        <f t="shared" si="28"/>
        <v>25.935897892852825</v>
      </c>
      <c r="AV54">
        <f t="shared" si="28"/>
        <v>25.67131076904116</v>
      </c>
      <c r="AW54">
        <f t="shared" si="28"/>
        <v>25.409242197552167</v>
      </c>
      <c r="AX54">
        <f t="shared" si="28"/>
        <v>25.149692943574369</v>
      </c>
      <c r="AY54">
        <f t="shared" si="28"/>
        <v>24.892663772169094</v>
      </c>
      <c r="AZ54">
        <f t="shared" si="28"/>
        <v>24.638155448470624</v>
      </c>
      <c r="BA54">
        <f t="shared" si="28"/>
        <v>24.386168737807239</v>
      </c>
      <c r="BB54">
        <f t="shared" si="28"/>
        <v>24.136704405681659</v>
      </c>
      <c r="BC54">
        <f t="shared" si="28"/>
        <v>23.889763217769186</v>
      </c>
      <c r="BD54">
        <f t="shared" si="28"/>
        <v>23.645345939918656</v>
      </c>
      <c r="BE54">
        <f t="shared" si="28"/>
        <v>23.403453338152392</v>
      </c>
      <c r="BF54">
        <f t="shared" si="28"/>
        <v>23.164086178666242</v>
      </c>
      <c r="BG54">
        <f t="shared" si="28"/>
        <v>22.927245227829559</v>
      </c>
      <c r="BH54">
        <f t="shared" si="28"/>
        <v>22.692931252185357</v>
      </c>
      <c r="BI54">
        <f t="shared" si="28"/>
        <v>22.461145018450228</v>
      </c>
      <c r="BJ54">
        <f t="shared" si="28"/>
        <v>22.231887293514401</v>
      </c>
      <c r="BK54">
        <f t="shared" si="28"/>
        <v>22.004861399461259</v>
      </c>
      <c r="BL54">
        <f t="shared" si="28"/>
        <v>21.780127592524586</v>
      </c>
      <c r="BM54">
        <f t="shared" si="28"/>
        <v>21.557673118267012</v>
      </c>
      <c r="BN54">
        <f t="shared" si="28"/>
        <v>21.337471417408477</v>
      </c>
      <c r="BO54">
        <f t="shared" si="28"/>
        <v>21.11950300311047</v>
      </c>
      <c r="BP54">
        <f t="shared" si="28"/>
        <v>20.903748063610305</v>
      </c>
      <c r="BQ54">
        <f t="shared" si="28"/>
        <v>20.690186465161869</v>
      </c>
      <c r="BR54">
        <f t="shared" si="28"/>
        <v>20.478798121890794</v>
      </c>
      <c r="BS54">
        <f t="shared" si="28"/>
        <v>20.269562945127678</v>
      </c>
      <c r="BT54">
        <f t="shared" si="28"/>
        <v>20.062460833745476</v>
      </c>
      <c r="BU54">
        <f t="shared" si="28"/>
        <v>19.857471677521186</v>
      </c>
      <c r="BV54">
        <f t="shared" si="28"/>
        <v>19.6545753571089</v>
      </c>
      <c r="BW54">
        <f t="shared" si="28"/>
        <v>19.453751743907166</v>
      </c>
      <c r="BX54">
        <f t="shared" si="28"/>
        <v>19.254980700072643</v>
      </c>
      <c r="BY54">
        <f t="shared" si="26"/>
        <v>19.058242078520202</v>
      </c>
      <c r="BZ54">
        <f t="shared" si="26"/>
        <v>18.863515722919217</v>
      </c>
      <c r="CA54">
        <f t="shared" si="26"/>
        <v>18.670781467690784</v>
      </c>
      <c r="CB54">
        <f t="shared" si="26"/>
        <v>18.480019138004913</v>
      </c>
      <c r="CC54">
        <f t="shared" si="26"/>
        <v>18.291208549777735</v>
      </c>
      <c r="CD54">
        <f t="shared" si="26"/>
        <v>18.104329509668702</v>
      </c>
      <c r="CE54">
        <f t="shared" si="26"/>
        <v>17.919361815077821</v>
      </c>
      <c r="CF54">
        <f t="shared" si="26"/>
        <v>17.736285254142778</v>
      </c>
      <c r="CG54">
        <f t="shared" si="26"/>
        <v>17.555079605736193</v>
      </c>
      <c r="CH54">
        <f t="shared" si="26"/>
        <v>17.375724639462781</v>
      </c>
      <c r="CI54">
        <f t="shared" si="26"/>
        <v>17.198200115656579</v>
      </c>
      <c r="CJ54">
        <f t="shared" si="26"/>
        <v>17.022488509137634</v>
      </c>
      <c r="CK54">
        <f t="shared" si="26"/>
        <v>16.848571468321804</v>
      </c>
      <c r="CL54">
        <f t="shared" si="26"/>
        <v>16.676430761125204</v>
      </c>
      <c r="CM54">
        <f t="shared" si="26"/>
        <v>16.506048407031024</v>
      </c>
      <c r="CN54">
        <f t="shared" si="26"/>
        <v>16.33740657232309</v>
      </c>
      <c r="CO54">
        <f t="shared" si="26"/>
        <v>16.170487579836589</v>
      </c>
      <c r="CP54">
        <f t="shared" si="26"/>
        <v>16.005273913926519</v>
      </c>
      <c r="CQ54">
        <f t="shared" si="26"/>
        <v>15.841748219282684</v>
      </c>
      <c r="CR54">
        <f t="shared" si="26"/>
        <v>15.679893300960366</v>
      </c>
      <c r="CS54">
        <f t="shared" si="26"/>
        <v>15.519692124552185</v>
      </c>
      <c r="CT54">
        <f t="shared" si="26"/>
        <v>15.361127816280653</v>
      </c>
      <c r="CU54">
        <f t="shared" si="26"/>
        <v>15.204183663094797</v>
      </c>
      <c r="CV54">
        <f t="shared" si="26"/>
        <v>15.048843112769999</v>
      </c>
      <c r="CW54">
        <f t="shared" si="26"/>
        <v>14.895089774007173</v>
      </c>
      <c r="CX54">
        <f t="shared" si="26"/>
        <v>14.742907416532042</v>
      </c>
      <c r="CY54">
        <f t="shared" si="26"/>
        <v>14.592279971194371</v>
      </c>
      <c r="CZ54">
        <f t="shared" si="26"/>
        <v>14.44319153006732</v>
      </c>
    </row>
    <row r="55" spans="3:104" ht="14.25" customHeight="1">
      <c r="C55">
        <v>9</v>
      </c>
      <c r="D55" s="3">
        <f t="shared" si="24"/>
        <v>35.522302988258481</v>
      </c>
      <c r="E55">
        <f t="shared" si="27"/>
        <v>35.522302988258481</v>
      </c>
      <c r="F55">
        <f t="shared" si="27"/>
        <v>35.522302988258481</v>
      </c>
      <c r="G55">
        <f t="shared" si="27"/>
        <v>35.522302988258481</v>
      </c>
      <c r="H55">
        <f t="shared" si="27"/>
        <v>35.522302988258481</v>
      </c>
      <c r="I55">
        <f t="shared" si="27"/>
        <v>35.522302988258474</v>
      </c>
      <c r="J55">
        <f t="shared" si="27"/>
        <v>35.522302988258481</v>
      </c>
      <c r="K55">
        <f t="shared" si="27"/>
        <v>35.522302988258474</v>
      </c>
      <c r="L55">
        <f t="shared" si="27"/>
        <v>35.522302988258474</v>
      </c>
      <c r="M55">
        <f t="shared" si="27"/>
        <v>35.522302988258474</v>
      </c>
      <c r="N55">
        <f t="shared" si="27"/>
        <v>32.329846955693874</v>
      </c>
      <c r="O55">
        <f t="shared" si="27"/>
        <v>32.329846955693874</v>
      </c>
      <c r="P55">
        <f t="shared" si="27"/>
        <v>32.100564763435074</v>
      </c>
      <c r="Q55">
        <f t="shared" si="27"/>
        <v>31.80370466187896</v>
      </c>
      <c r="R55">
        <f t="shared" si="27"/>
        <v>31.520063523430437</v>
      </c>
      <c r="S55">
        <f t="shared" si="27"/>
        <v>31.236965856182454</v>
      </c>
      <c r="T55">
        <f t="shared" si="27"/>
        <v>30.953390865216804</v>
      </c>
      <c r="U55">
        <f t="shared" si="29"/>
        <v>30.669800072610922</v>
      </c>
      <c r="V55">
        <f t="shared" si="29"/>
        <v>30.386176184548006</v>
      </c>
      <c r="W55">
        <f t="shared" si="29"/>
        <v>30.102507843572557</v>
      </c>
      <c r="X55">
        <f t="shared" si="29"/>
        <v>29.8187966700836</v>
      </c>
      <c r="Y55">
        <f t="shared" si="29"/>
        <v>29.535042816468088</v>
      </c>
      <c r="Z55">
        <f t="shared" si="29"/>
        <v>29.251246214267507</v>
      </c>
      <c r="AA55">
        <f t="shared" si="29"/>
        <v>28.967406858751904</v>
      </c>
      <c r="AB55">
        <f t="shared" si="29"/>
        <v>28.68352474506781</v>
      </c>
      <c r="AC55">
        <f t="shared" si="29"/>
        <v>28.399599866566607</v>
      </c>
      <c r="AD55">
        <f t="shared" si="29"/>
        <v>28.115632216781879</v>
      </c>
      <c r="AE55">
        <f t="shared" si="29"/>
        <v>27.831621789278707</v>
      </c>
      <c r="AF55">
        <f t="shared" si="29"/>
        <v>27.547568577612818</v>
      </c>
      <c r="AG55">
        <f t="shared" si="29"/>
        <v>27.263472575338831</v>
      </c>
      <c r="AH55">
        <f t="shared" si="29"/>
        <v>26.979333776010687</v>
      </c>
      <c r="AI55">
        <f t="shared" si="29"/>
        <v>26.695152173181317</v>
      </c>
      <c r="AJ55">
        <f t="shared" si="29"/>
        <v>26.410927760402668</v>
      </c>
      <c r="AK55">
        <f t="shared" si="28"/>
        <v>26.126660531225717</v>
      </c>
      <c r="AL55">
        <f t="shared" si="28"/>
        <v>25.842350479200491</v>
      </c>
      <c r="AM55">
        <f t="shared" si="28"/>
        <v>25.587231516879193</v>
      </c>
      <c r="AN55">
        <f t="shared" si="28"/>
        <v>25.329146326906415</v>
      </c>
      <c r="AO55">
        <f t="shared" si="28"/>
        <v>25.072586402144896</v>
      </c>
      <c r="AP55">
        <f t="shared" si="28"/>
        <v>24.818632572594137</v>
      </c>
      <c r="AQ55">
        <f t="shared" si="28"/>
        <v>24.5669286322007</v>
      </c>
      <c r="AR55">
        <f t="shared" si="28"/>
        <v>24.317475026407863</v>
      </c>
      <c r="AS55">
        <f t="shared" si="28"/>
        <v>24.070286562536921</v>
      </c>
      <c r="AT55">
        <f t="shared" si="28"/>
        <v>23.825362274482913</v>
      </c>
      <c r="AU55">
        <f t="shared" si="28"/>
        <v>23.582702527204177</v>
      </c>
      <c r="AV55">
        <f t="shared" si="28"/>
        <v>23.342308103567543</v>
      </c>
      <c r="AW55">
        <f t="shared" si="28"/>
        <v>23.104179692137045</v>
      </c>
      <c r="AX55">
        <f t="shared" si="28"/>
        <v>22.868317977796952</v>
      </c>
      <c r="AY55">
        <f t="shared" si="28"/>
        <v>22.634723649216934</v>
      </c>
      <c r="AZ55">
        <f t="shared" si="28"/>
        <v>22.403397394952187</v>
      </c>
      <c r="BA55">
        <f t="shared" si="28"/>
        <v>22.174339903623562</v>
      </c>
      <c r="BB55">
        <f t="shared" si="28"/>
        <v>21.947551864026515</v>
      </c>
      <c r="BC55">
        <f t="shared" si="28"/>
        <v>21.723033965113494</v>
      </c>
      <c r="BD55">
        <f t="shared" si="28"/>
        <v>21.500786895992267</v>
      </c>
      <c r="BE55">
        <f t="shared" si="28"/>
        <v>21.280811345926789</v>
      </c>
      <c r="BF55">
        <f t="shared" si="28"/>
        <v>21.063108004337153</v>
      </c>
      <c r="BG55">
        <f t="shared" si="28"/>
        <v>20.847677560799617</v>
      </c>
      <c r="BH55">
        <f t="shared" si="28"/>
        <v>20.634520705046604</v>
      </c>
      <c r="BI55">
        <f t="shared" si="28"/>
        <v>20.423638126966821</v>
      </c>
      <c r="BJ55">
        <f t="shared" si="28"/>
        <v>20.215030516605207</v>
      </c>
      <c r="BK55">
        <f t="shared" si="28"/>
        <v>20.008698564162962</v>
      </c>
      <c r="BL55">
        <f t="shared" si="28"/>
        <v>19.804375259515133</v>
      </c>
      <c r="BM55">
        <f t="shared" si="28"/>
        <v>19.602114833272129</v>
      </c>
      <c r="BN55">
        <f t="shared" si="28"/>
        <v>19.401905806440311</v>
      </c>
      <c r="BO55">
        <f t="shared" si="28"/>
        <v>19.203724275667629</v>
      </c>
      <c r="BP55">
        <f t="shared" si="28"/>
        <v>19.007552702799423</v>
      </c>
      <c r="BQ55">
        <f t="shared" si="28"/>
        <v>18.813373257249275</v>
      </c>
      <c r="BR55">
        <f t="shared" si="28"/>
        <v>18.621167818645681</v>
      </c>
      <c r="BS55">
        <f t="shared" si="28"/>
        <v>18.430918309701713</v>
      </c>
      <c r="BT55">
        <f t="shared" si="28"/>
        <v>18.24260665061491</v>
      </c>
      <c r="BU55">
        <f t="shared" si="28"/>
        <v>18.05621475037093</v>
      </c>
      <c r="BV55">
        <f t="shared" si="28"/>
        <v>17.871724509769066</v>
      </c>
      <c r="BW55">
        <f t="shared" si="28"/>
        <v>17.68911782139801</v>
      </c>
      <c r="BX55">
        <f t="shared" si="28"/>
        <v>17.50837656951645</v>
      </c>
      <c r="BY55">
        <f t="shared" si="26"/>
        <v>17.329482630065378</v>
      </c>
      <c r="BZ55">
        <f t="shared" si="26"/>
        <v>17.152417870668181</v>
      </c>
      <c r="CA55">
        <f t="shared" si="26"/>
        <v>16.977164150627296</v>
      </c>
      <c r="CB55">
        <f t="shared" si="26"/>
        <v>16.803703320921706</v>
      </c>
      <c r="CC55">
        <f t="shared" si="26"/>
        <v>16.632017224204422</v>
      </c>
      <c r="CD55">
        <f t="shared" si="26"/>
        <v>16.462087694799962</v>
      </c>
      <c r="CE55">
        <f t="shared" si="26"/>
        <v>16.293896558701832</v>
      </c>
      <c r="CF55">
        <f t="shared" si="26"/>
        <v>16.127425633570038</v>
      </c>
      <c r="CG55">
        <f t="shared" si="26"/>
        <v>15.962656728728501</v>
      </c>
      <c r="CH55">
        <f t="shared" si="26"/>
        <v>15.799571645162574</v>
      </c>
      <c r="CI55">
        <f t="shared" ref="CI55:CZ55" si="30">CH54*(1-$E17)</f>
        <v>15.638152175516504</v>
      </c>
      <c r="CJ55">
        <f t="shared" si="30"/>
        <v>15.478380104090922</v>
      </c>
      <c r="CK55">
        <f t="shared" si="30"/>
        <v>15.320239658223871</v>
      </c>
      <c r="CL55">
        <f t="shared" si="30"/>
        <v>15.163714321489625</v>
      </c>
      <c r="CM55">
        <f t="shared" si="30"/>
        <v>15.008787685012683</v>
      </c>
      <c r="CN55">
        <f t="shared" si="30"/>
        <v>14.855443566327923</v>
      </c>
      <c r="CO55">
        <f t="shared" si="30"/>
        <v>14.703665915090781</v>
      </c>
      <c r="CP55">
        <f t="shared" si="30"/>
        <v>14.55343882185293</v>
      </c>
      <c r="CQ55">
        <f t="shared" si="30"/>
        <v>14.404746522533868</v>
      </c>
      <c r="CR55">
        <f t="shared" si="30"/>
        <v>14.257573397354415</v>
      </c>
      <c r="CS55">
        <f t="shared" si="30"/>
        <v>14.111903970864329</v>
      </c>
      <c r="CT55">
        <f t="shared" si="30"/>
        <v>13.967722912096967</v>
      </c>
      <c r="CU55">
        <f t="shared" si="30"/>
        <v>13.825015034652589</v>
      </c>
      <c r="CV55">
        <f t="shared" si="30"/>
        <v>13.683765296785317</v>
      </c>
      <c r="CW55">
        <f t="shared" si="30"/>
        <v>13.543958801493</v>
      </c>
      <c r="CX55">
        <f t="shared" si="30"/>
        <v>13.405580796606456</v>
      </c>
      <c r="CY55">
        <f t="shared" si="30"/>
        <v>13.268616674878837</v>
      </c>
      <c r="CZ55">
        <f t="shared" si="30"/>
        <v>13.133051974074935</v>
      </c>
    </row>
    <row r="56" spans="3:104" ht="14.25" customHeight="1">
      <c r="C56">
        <v>10</v>
      </c>
      <c r="D56" s="3">
        <f t="shared" si="24"/>
        <v>31.970072689432637</v>
      </c>
      <c r="E56">
        <f t="shared" si="27"/>
        <v>31.970072689432634</v>
      </c>
      <c r="F56">
        <f t="shared" si="27"/>
        <v>31.970072689432634</v>
      </c>
      <c r="G56">
        <f t="shared" si="27"/>
        <v>31.970072689432634</v>
      </c>
      <c r="H56">
        <f t="shared" si="27"/>
        <v>31.970072689432634</v>
      </c>
      <c r="I56">
        <f t="shared" si="27"/>
        <v>31.970072689432634</v>
      </c>
      <c r="J56">
        <f t="shared" si="27"/>
        <v>31.970072689432627</v>
      </c>
      <c r="K56">
        <f t="shared" si="27"/>
        <v>31.970072689432634</v>
      </c>
      <c r="L56">
        <f t="shared" si="27"/>
        <v>31.970072689432627</v>
      </c>
      <c r="M56">
        <f t="shared" si="27"/>
        <v>31.970072689432627</v>
      </c>
      <c r="N56">
        <f t="shared" si="27"/>
        <v>31.970072689432627</v>
      </c>
      <c r="O56">
        <f t="shared" si="27"/>
        <v>29.096862260124489</v>
      </c>
      <c r="P56">
        <f t="shared" si="27"/>
        <v>29.096862260124489</v>
      </c>
      <c r="Q56">
        <f t="shared" si="27"/>
        <v>28.890508287091567</v>
      </c>
      <c r="R56">
        <f t="shared" si="27"/>
        <v>28.623334195691065</v>
      </c>
      <c r="S56">
        <f t="shared" si="27"/>
        <v>28.368057171087393</v>
      </c>
      <c r="T56">
        <f t="shared" si="27"/>
        <v>28.11326927056421</v>
      </c>
      <c r="U56">
        <f t="shared" si="29"/>
        <v>27.858051778695124</v>
      </c>
      <c r="V56">
        <f t="shared" si="29"/>
        <v>27.602820065349832</v>
      </c>
      <c r="W56">
        <f t="shared" si="29"/>
        <v>27.347558566093205</v>
      </c>
      <c r="X56">
        <f t="shared" si="29"/>
        <v>27.092257059215303</v>
      </c>
      <c r="Y56">
        <f t="shared" si="29"/>
        <v>26.836917003075239</v>
      </c>
      <c r="Z56">
        <f t="shared" si="29"/>
        <v>26.581538534821281</v>
      </c>
      <c r="AA56">
        <f t="shared" si="29"/>
        <v>26.326121592840757</v>
      </c>
      <c r="AB56">
        <f t="shared" si="29"/>
        <v>26.070666172876713</v>
      </c>
      <c r="AC56">
        <f t="shared" si="29"/>
        <v>25.815172270561028</v>
      </c>
      <c r="AD56">
        <f t="shared" si="29"/>
        <v>25.559639879909948</v>
      </c>
      <c r="AE56">
        <f t="shared" si="29"/>
        <v>25.304068995103691</v>
      </c>
      <c r="AF56">
        <f t="shared" si="29"/>
        <v>25.048459610350836</v>
      </c>
      <c r="AG56">
        <f t="shared" si="29"/>
        <v>24.792811719851535</v>
      </c>
      <c r="AH56">
        <f t="shared" si="29"/>
        <v>24.53712531780495</v>
      </c>
      <c r="AI56">
        <f t="shared" si="29"/>
        <v>24.28140039840962</v>
      </c>
      <c r="AJ56">
        <f t="shared" si="29"/>
        <v>24.025636955863185</v>
      </c>
      <c r="AK56">
        <f t="shared" si="28"/>
        <v>23.769834984362401</v>
      </c>
      <c r="AL56">
        <f t="shared" si="28"/>
        <v>23.513994478103147</v>
      </c>
      <c r="AM56">
        <f t="shared" si="28"/>
        <v>23.258115431280441</v>
      </c>
      <c r="AN56">
        <f t="shared" si="28"/>
        <v>23.028508365191275</v>
      </c>
      <c r="AO56">
        <f t="shared" si="28"/>
        <v>22.796231694215773</v>
      </c>
      <c r="AP56">
        <f t="shared" si="28"/>
        <v>22.565327761930408</v>
      </c>
      <c r="AQ56">
        <f t="shared" si="28"/>
        <v>22.336769315334724</v>
      </c>
      <c r="AR56">
        <f t="shared" si="28"/>
        <v>22.11023576898063</v>
      </c>
      <c r="AS56">
        <f t="shared" si="28"/>
        <v>21.885727523767077</v>
      </c>
      <c r="AT56">
        <f t="shared" si="28"/>
        <v>21.663257906283231</v>
      </c>
      <c r="AU56">
        <f t="shared" si="28"/>
        <v>21.442826047034622</v>
      </c>
      <c r="AV56">
        <f t="shared" si="28"/>
        <v>21.22443227448376</v>
      </c>
      <c r="AW56">
        <f t="shared" si="28"/>
        <v>21.008077293210789</v>
      </c>
      <c r="AX56">
        <f t="shared" si="28"/>
        <v>20.793761722923342</v>
      </c>
      <c r="AY56">
        <f t="shared" si="28"/>
        <v>20.581486180017258</v>
      </c>
      <c r="AZ56">
        <f t="shared" si="28"/>
        <v>20.371251284295241</v>
      </c>
      <c r="BA56">
        <f t="shared" si="28"/>
        <v>20.163057655456967</v>
      </c>
      <c r="BB56">
        <f t="shared" si="28"/>
        <v>19.956905913261206</v>
      </c>
      <c r="BC56">
        <f t="shared" si="28"/>
        <v>19.752796677623863</v>
      </c>
      <c r="BD56">
        <f t="shared" si="28"/>
        <v>19.550730568602145</v>
      </c>
      <c r="BE56">
        <f t="shared" si="28"/>
        <v>19.35070820639304</v>
      </c>
      <c r="BF56">
        <f t="shared" si="28"/>
        <v>19.152730211334109</v>
      </c>
      <c r="BG56">
        <f t="shared" si="28"/>
        <v>18.956797203903438</v>
      </c>
      <c r="BH56">
        <f t="shared" si="28"/>
        <v>18.762909804719655</v>
      </c>
      <c r="BI56">
        <f t="shared" si="28"/>
        <v>18.571068634541945</v>
      </c>
      <c r="BJ56">
        <f t="shared" si="28"/>
        <v>18.38127431427014</v>
      </c>
      <c r="BK56">
        <f t="shared" si="28"/>
        <v>18.193527464944687</v>
      </c>
      <c r="BL56">
        <f t="shared" si="28"/>
        <v>18.007828707746668</v>
      </c>
      <c r="BM56">
        <f t="shared" si="28"/>
        <v>17.823937733563621</v>
      </c>
      <c r="BN56">
        <f t="shared" si="28"/>
        <v>17.641903349944915</v>
      </c>
      <c r="BO56">
        <f t="shared" si="28"/>
        <v>17.461715225796279</v>
      </c>
      <c r="BP56">
        <f t="shared" si="28"/>
        <v>17.283351848100867</v>
      </c>
      <c r="BQ56">
        <f t="shared" si="28"/>
        <v>17.106797432519482</v>
      </c>
      <c r="BR56">
        <f t="shared" si="28"/>
        <v>16.932035931524346</v>
      </c>
      <c r="BS56">
        <f t="shared" si="28"/>
        <v>16.759051036781113</v>
      </c>
      <c r="BT56">
        <f t="shared" si="28"/>
        <v>16.587826478731543</v>
      </c>
      <c r="BU56">
        <f t="shared" ref="BU56:CZ60" si="31">BT55*(1-$E18)</f>
        <v>16.418345985553419</v>
      </c>
      <c r="BV56">
        <f t="shared" si="31"/>
        <v>16.250593275333838</v>
      </c>
      <c r="BW56">
        <f t="shared" si="31"/>
        <v>16.084552058792159</v>
      </c>
      <c r="BX56">
        <f t="shared" si="31"/>
        <v>15.920206039258209</v>
      </c>
      <c r="BY56">
        <f t="shared" si="31"/>
        <v>15.757538912564806</v>
      </c>
      <c r="BZ56">
        <f t="shared" si="31"/>
        <v>15.59653436705884</v>
      </c>
      <c r="CA56">
        <f t="shared" si="31"/>
        <v>15.437176083601363</v>
      </c>
      <c r="CB56">
        <f t="shared" si="31"/>
        <v>15.279447735564567</v>
      </c>
      <c r="CC56">
        <f t="shared" si="31"/>
        <v>15.123332988829535</v>
      </c>
      <c r="CD56">
        <f t="shared" si="31"/>
        <v>14.968815501783979</v>
      </c>
      <c r="CE56">
        <f t="shared" si="31"/>
        <v>14.815878925319966</v>
      </c>
      <c r="CF56">
        <f t="shared" si="31"/>
        <v>14.664506902831649</v>
      </c>
      <c r="CG56">
        <f t="shared" si="31"/>
        <v>14.514683070213035</v>
      </c>
      <c r="CH56">
        <f t="shared" si="31"/>
        <v>14.366391055855651</v>
      </c>
      <c r="CI56">
        <f t="shared" si="31"/>
        <v>14.219614480646317</v>
      </c>
      <c r="CJ56">
        <f t="shared" si="31"/>
        <v>14.074336957964855</v>
      </c>
      <c r="CK56">
        <f t="shared" si="31"/>
        <v>13.930542093681829</v>
      </c>
      <c r="CL56">
        <f t="shared" si="31"/>
        <v>13.788215692401485</v>
      </c>
      <c r="CM56">
        <f t="shared" si="31"/>
        <v>13.647342889340663</v>
      </c>
      <c r="CN56">
        <f t="shared" si="31"/>
        <v>13.507908916511415</v>
      </c>
      <c r="CO56">
        <f t="shared" si="31"/>
        <v>13.369899209695131</v>
      </c>
      <c r="CP56">
        <f t="shared" si="31"/>
        <v>13.233299323581702</v>
      </c>
      <c r="CQ56">
        <f t="shared" si="31"/>
        <v>13.098094939667638</v>
      </c>
      <c r="CR56">
        <f t="shared" si="31"/>
        <v>12.964271870280481</v>
      </c>
      <c r="CS56">
        <f t="shared" si="31"/>
        <v>12.831816057618974</v>
      </c>
      <c r="CT56">
        <f t="shared" si="31"/>
        <v>12.700713573777897</v>
      </c>
      <c r="CU56">
        <f t="shared" si="31"/>
        <v>12.57095062088727</v>
      </c>
      <c r="CV56">
        <f t="shared" si="31"/>
        <v>12.44251353118733</v>
      </c>
      <c r="CW56">
        <f t="shared" si="31"/>
        <v>12.315388767106786</v>
      </c>
      <c r="CX56">
        <f t="shared" si="31"/>
        <v>12.1895629213437</v>
      </c>
      <c r="CY56">
        <f t="shared" si="31"/>
        <v>12.06502271694581</v>
      </c>
      <c r="CZ56">
        <f t="shared" si="31"/>
        <v>11.941755007390954</v>
      </c>
    </row>
    <row r="57" spans="3:104" ht="14.25" customHeight="1">
      <c r="C57">
        <v>11</v>
      </c>
      <c r="D57" s="3">
        <f t="shared" si="24"/>
        <v>28.773065420489374</v>
      </c>
      <c r="E57">
        <f t="shared" si="27"/>
        <v>28.773065420489374</v>
      </c>
      <c r="F57">
        <f t="shared" si="27"/>
        <v>28.77306542048937</v>
      </c>
      <c r="G57">
        <f t="shared" si="27"/>
        <v>28.77306542048937</v>
      </c>
      <c r="H57">
        <f t="shared" si="27"/>
        <v>28.77306542048937</v>
      </c>
      <c r="I57">
        <f t="shared" si="27"/>
        <v>28.77306542048937</v>
      </c>
      <c r="J57">
        <f t="shared" si="27"/>
        <v>28.77306542048937</v>
      </c>
      <c r="K57">
        <f t="shared" si="27"/>
        <v>28.773065420489363</v>
      </c>
      <c r="L57">
        <f t="shared" si="27"/>
        <v>28.77306542048937</v>
      </c>
      <c r="M57">
        <f t="shared" si="27"/>
        <v>28.773065420489363</v>
      </c>
      <c r="N57">
        <f t="shared" si="27"/>
        <v>28.773065420489363</v>
      </c>
      <c r="O57">
        <f t="shared" si="27"/>
        <v>28.773065420489363</v>
      </c>
      <c r="P57">
        <f t="shared" si="27"/>
        <v>26.187176034112042</v>
      </c>
      <c r="Q57">
        <f t="shared" si="27"/>
        <v>26.187176034112042</v>
      </c>
      <c r="R57">
        <f t="shared" si="27"/>
        <v>26.001457458382411</v>
      </c>
      <c r="S57">
        <f t="shared" si="27"/>
        <v>25.761000776121961</v>
      </c>
      <c r="T57">
        <f t="shared" si="27"/>
        <v>25.531251453978655</v>
      </c>
      <c r="U57">
        <f t="shared" si="29"/>
        <v>25.30194234350779</v>
      </c>
      <c r="V57">
        <f t="shared" si="29"/>
        <v>25.072246600825611</v>
      </c>
      <c r="W57">
        <f t="shared" si="29"/>
        <v>24.842538058814849</v>
      </c>
      <c r="X57">
        <f t="shared" si="29"/>
        <v>24.612802709483887</v>
      </c>
      <c r="Y57">
        <f t="shared" si="29"/>
        <v>24.383031353293774</v>
      </c>
      <c r="Z57">
        <f t="shared" si="29"/>
        <v>24.153225302767716</v>
      </c>
      <c r="AA57">
        <f t="shared" si="29"/>
        <v>23.923384681339154</v>
      </c>
      <c r="AB57">
        <f t="shared" si="29"/>
        <v>23.693509433556681</v>
      </c>
      <c r="AC57">
        <f t="shared" si="29"/>
        <v>23.463599555589042</v>
      </c>
      <c r="AD57">
        <f t="shared" si="29"/>
        <v>23.233655043504925</v>
      </c>
      <c r="AE57">
        <f t="shared" si="29"/>
        <v>23.003675891918952</v>
      </c>
      <c r="AF57">
        <f t="shared" si="29"/>
        <v>22.773662095593323</v>
      </c>
      <c r="AG57">
        <f t="shared" si="29"/>
        <v>22.543613649315752</v>
      </c>
      <c r="AH57">
        <f t="shared" si="29"/>
        <v>22.313530547866382</v>
      </c>
      <c r="AI57">
        <f t="shared" si="29"/>
        <v>22.083412786024457</v>
      </c>
      <c r="AJ57">
        <f t="shared" si="29"/>
        <v>21.853260358568658</v>
      </c>
      <c r="AK57">
        <f t="shared" ref="Z57:CE61" si="32">AJ56*(1-$E19)</f>
        <v>21.623073260276868</v>
      </c>
      <c r="AL57">
        <f t="shared" si="32"/>
        <v>21.392851485926162</v>
      </c>
      <c r="AM57">
        <f t="shared" si="32"/>
        <v>21.162595030292831</v>
      </c>
      <c r="AN57">
        <f t="shared" si="32"/>
        <v>20.932303888152397</v>
      </c>
      <c r="AO57">
        <f t="shared" si="32"/>
        <v>20.725657528672148</v>
      </c>
      <c r="AP57">
        <f t="shared" si="32"/>
        <v>20.516608524794197</v>
      </c>
      <c r="AQ57">
        <f t="shared" si="32"/>
        <v>20.308794985737368</v>
      </c>
      <c r="AR57">
        <f t="shared" si="32"/>
        <v>20.103092383801251</v>
      </c>
      <c r="AS57">
        <f t="shared" si="32"/>
        <v>19.899212192082569</v>
      </c>
      <c r="AT57">
        <f t="shared" si="32"/>
        <v>19.69715477139037</v>
      </c>
      <c r="AU57">
        <f t="shared" si="32"/>
        <v>19.496932115654907</v>
      </c>
      <c r="AV57">
        <f t="shared" si="32"/>
        <v>19.298543442331159</v>
      </c>
      <c r="AW57">
        <f t="shared" si="32"/>
        <v>19.101989047035385</v>
      </c>
      <c r="AX57">
        <f t="shared" si="32"/>
        <v>18.907269563889709</v>
      </c>
      <c r="AY57">
        <f t="shared" si="32"/>
        <v>18.714385550631008</v>
      </c>
      <c r="AZ57">
        <f t="shared" si="32"/>
        <v>18.523337562015534</v>
      </c>
      <c r="BA57">
        <f t="shared" si="32"/>
        <v>18.334126155865718</v>
      </c>
      <c r="BB57">
        <f t="shared" si="32"/>
        <v>18.146751889911272</v>
      </c>
      <c r="BC57">
        <f t="shared" si="32"/>
        <v>17.961215321935086</v>
      </c>
      <c r="BD57">
        <f t="shared" si="32"/>
        <v>17.777517009861477</v>
      </c>
      <c r="BE57">
        <f t="shared" si="32"/>
        <v>17.59565751174193</v>
      </c>
      <c r="BF57">
        <f t="shared" si="32"/>
        <v>17.415637385753737</v>
      </c>
      <c r="BG57">
        <f t="shared" si="32"/>
        <v>17.237457190200701</v>
      </c>
      <c r="BH57">
        <f t="shared" si="32"/>
        <v>17.061117483513094</v>
      </c>
      <c r="BI57">
        <f t="shared" si="32"/>
        <v>16.886618824247691</v>
      </c>
      <c r="BJ57">
        <f t="shared" si="32"/>
        <v>16.713961771087749</v>
      </c>
      <c r="BK57">
        <f t="shared" si="32"/>
        <v>16.543146882843125</v>
      </c>
      <c r="BL57">
        <f t="shared" si="32"/>
        <v>16.37417471845022</v>
      </c>
      <c r="BM57">
        <f t="shared" si="32"/>
        <v>16.207045836972004</v>
      </c>
      <c r="BN57">
        <f t="shared" si="32"/>
        <v>16.04154396020726</v>
      </c>
      <c r="BO57">
        <f t="shared" si="32"/>
        <v>15.877713014950423</v>
      </c>
      <c r="BP57">
        <f t="shared" si="32"/>
        <v>15.715543703216651</v>
      </c>
      <c r="BQ57">
        <f t="shared" si="32"/>
        <v>15.555016663290781</v>
      </c>
      <c r="BR57">
        <f t="shared" si="32"/>
        <v>15.396117689267534</v>
      </c>
      <c r="BS57">
        <f t="shared" si="32"/>
        <v>15.238832338371912</v>
      </c>
      <c r="BT57">
        <f t="shared" si="32"/>
        <v>15.083145933103001</v>
      </c>
      <c r="BU57">
        <f t="shared" si="32"/>
        <v>14.929043830858388</v>
      </c>
      <c r="BV57">
        <f t="shared" si="32"/>
        <v>14.776511386998077</v>
      </c>
      <c r="BW57">
        <f t="shared" si="32"/>
        <v>14.625533947800454</v>
      </c>
      <c r="BX57">
        <f t="shared" si="32"/>
        <v>14.476096852912944</v>
      </c>
      <c r="BY57">
        <f t="shared" si="32"/>
        <v>14.328185435332388</v>
      </c>
      <c r="BZ57">
        <f t="shared" si="32"/>
        <v>14.181785021308325</v>
      </c>
      <c r="CA57">
        <f t="shared" si="32"/>
        <v>14.036880930352957</v>
      </c>
      <c r="CB57">
        <f t="shared" si="32"/>
        <v>13.893458475241227</v>
      </c>
      <c r="CC57">
        <f t="shared" si="32"/>
        <v>13.751502962008111</v>
      </c>
      <c r="CD57">
        <f t="shared" si="32"/>
        <v>13.610999689946581</v>
      </c>
      <c r="CE57">
        <f t="shared" si="32"/>
        <v>13.471933951605582</v>
      </c>
      <c r="CF57">
        <f t="shared" si="31"/>
        <v>13.33429103278797</v>
      </c>
      <c r="CG57">
        <f t="shared" si="31"/>
        <v>13.198056212548485</v>
      </c>
      <c r="CH57">
        <f t="shared" si="31"/>
        <v>13.063214763191732</v>
      </c>
      <c r="CI57">
        <f t="shared" si="31"/>
        <v>12.929751950270086</v>
      </c>
      <c r="CJ57">
        <f t="shared" si="31"/>
        <v>12.797653032581685</v>
      </c>
      <c r="CK57">
        <f t="shared" si="31"/>
        <v>12.66690326216837</v>
      </c>
      <c r="CL57">
        <f t="shared" si="31"/>
        <v>12.537487884313647</v>
      </c>
      <c r="CM57">
        <f t="shared" si="31"/>
        <v>12.409394123161336</v>
      </c>
      <c r="CN57">
        <f t="shared" si="31"/>
        <v>12.282608600406597</v>
      </c>
      <c r="CO57">
        <f t="shared" si="31"/>
        <v>12.157118024860274</v>
      </c>
      <c r="CP57">
        <f t="shared" si="31"/>
        <v>12.032909288725618</v>
      </c>
      <c r="CQ57">
        <f t="shared" si="31"/>
        <v>11.909969391223532</v>
      </c>
      <c r="CR57">
        <f t="shared" si="31"/>
        <v>11.788285445700874</v>
      </c>
      <c r="CS57">
        <f t="shared" si="31"/>
        <v>11.667844683252433</v>
      </c>
      <c r="CT57">
        <f t="shared" si="31"/>
        <v>11.548634451857078</v>
      </c>
      <c r="CU57">
        <f t="shared" si="31"/>
        <v>11.430642216400107</v>
      </c>
      <c r="CV57">
        <f t="shared" si="31"/>
        <v>11.313855558798544</v>
      </c>
      <c r="CW57">
        <f t="shared" si="31"/>
        <v>11.198262178068598</v>
      </c>
      <c r="CX57">
        <f t="shared" si="31"/>
        <v>11.083849890396108</v>
      </c>
      <c r="CY57">
        <f t="shared" si="31"/>
        <v>10.97060662920933</v>
      </c>
      <c r="CZ57">
        <f t="shared" si="31"/>
        <v>10.85852044525123</v>
      </c>
    </row>
    <row r="58" spans="3:104" ht="14.25" customHeight="1">
      <c r="C58">
        <v>12</v>
      </c>
      <c r="D58" s="3">
        <f t="shared" si="24"/>
        <v>25.895758878440436</v>
      </c>
      <c r="E58">
        <f t="shared" si="27"/>
        <v>25.895758878440436</v>
      </c>
      <c r="F58">
        <f t="shared" si="27"/>
        <v>25.895758878440436</v>
      </c>
      <c r="G58">
        <f t="shared" si="27"/>
        <v>25.895758878440432</v>
      </c>
      <c r="H58">
        <f t="shared" si="27"/>
        <v>25.895758878440432</v>
      </c>
      <c r="I58">
        <f t="shared" si="27"/>
        <v>25.895758878440432</v>
      </c>
      <c r="J58">
        <f t="shared" si="27"/>
        <v>25.895758878440432</v>
      </c>
      <c r="K58">
        <f t="shared" si="27"/>
        <v>25.895758878440432</v>
      </c>
      <c r="L58">
        <f t="shared" si="27"/>
        <v>25.895758878440429</v>
      </c>
      <c r="M58">
        <f t="shared" si="27"/>
        <v>25.895758878440432</v>
      </c>
      <c r="N58">
        <f t="shared" si="27"/>
        <v>25.895758878440429</v>
      </c>
      <c r="O58">
        <f t="shared" si="27"/>
        <v>25.895758878440429</v>
      </c>
      <c r="P58">
        <f t="shared" si="27"/>
        <v>25.895758878440429</v>
      </c>
      <c r="Q58">
        <f t="shared" si="27"/>
        <v>23.56845843070084</v>
      </c>
      <c r="R58">
        <f t="shared" si="27"/>
        <v>23.56845843070084</v>
      </c>
      <c r="S58">
        <f t="shared" si="27"/>
        <v>23.401311712544171</v>
      </c>
      <c r="T58">
        <f t="shared" si="27"/>
        <v>23.184900698509765</v>
      </c>
      <c r="U58">
        <f t="shared" si="29"/>
        <v>22.978126308580791</v>
      </c>
      <c r="V58">
        <f t="shared" si="29"/>
        <v>22.771748109157013</v>
      </c>
      <c r="W58">
        <f t="shared" si="29"/>
        <v>22.565021940743051</v>
      </c>
      <c r="X58">
        <f t="shared" si="29"/>
        <v>22.358284252933366</v>
      </c>
      <c r="Y58">
        <f t="shared" si="29"/>
        <v>22.151522438535498</v>
      </c>
      <c r="Z58">
        <f t="shared" si="32"/>
        <v>21.944728217964396</v>
      </c>
      <c r="AA58">
        <f t="shared" si="32"/>
        <v>21.737902772490944</v>
      </c>
      <c r="AB58">
        <f t="shared" si="32"/>
        <v>21.53104621320524</v>
      </c>
      <c r="AC58">
        <f t="shared" si="32"/>
        <v>21.324158490201015</v>
      </c>
      <c r="AD58">
        <f t="shared" si="32"/>
        <v>21.117239600030139</v>
      </c>
      <c r="AE58">
        <f t="shared" si="32"/>
        <v>20.910289539154434</v>
      </c>
      <c r="AF58">
        <f t="shared" si="32"/>
        <v>20.703308302727059</v>
      </c>
      <c r="AG58">
        <f t="shared" si="32"/>
        <v>20.496295886033991</v>
      </c>
      <c r="AH58">
        <f t="shared" si="32"/>
        <v>20.289252284384176</v>
      </c>
      <c r="AI58">
        <f t="shared" si="32"/>
        <v>20.082177493079744</v>
      </c>
      <c r="AJ58">
        <f t="shared" si="32"/>
        <v>19.87507150742201</v>
      </c>
      <c r="AK58">
        <f t="shared" si="32"/>
        <v>19.667934322711794</v>
      </c>
      <c r="AL58">
        <f t="shared" si="32"/>
        <v>19.460765934249181</v>
      </c>
      <c r="AM58">
        <f t="shared" si="32"/>
        <v>19.253566337333545</v>
      </c>
      <c r="AN58">
        <f t="shared" si="32"/>
        <v>19.046335527263548</v>
      </c>
      <c r="AO58">
        <f t="shared" si="32"/>
        <v>18.839073499337157</v>
      </c>
      <c r="AP58">
        <f t="shared" si="32"/>
        <v>18.653091775804935</v>
      </c>
      <c r="AQ58">
        <f t="shared" si="32"/>
        <v>18.464947672314779</v>
      </c>
      <c r="AR58">
        <f t="shared" si="32"/>
        <v>18.277915487163632</v>
      </c>
      <c r="AS58">
        <f t="shared" si="32"/>
        <v>18.092783145421127</v>
      </c>
      <c r="AT58">
        <f t="shared" si="32"/>
        <v>17.909290972874313</v>
      </c>
      <c r="AU58">
        <f t="shared" si="32"/>
        <v>17.727439294251333</v>
      </c>
      <c r="AV58">
        <f t="shared" si="32"/>
        <v>17.547238904089419</v>
      </c>
      <c r="AW58">
        <f t="shared" si="32"/>
        <v>17.368689098098045</v>
      </c>
      <c r="AX58">
        <f t="shared" si="32"/>
        <v>17.191790142331847</v>
      </c>
      <c r="AY58">
        <f t="shared" si="32"/>
        <v>17.016542607500739</v>
      </c>
      <c r="AZ58">
        <f t="shared" si="32"/>
        <v>16.842946995567907</v>
      </c>
      <c r="BA58">
        <f t="shared" si="32"/>
        <v>16.671003805813982</v>
      </c>
      <c r="BB58">
        <f t="shared" si="32"/>
        <v>16.500713540279147</v>
      </c>
      <c r="BC58">
        <f t="shared" si="32"/>
        <v>16.332076700920144</v>
      </c>
      <c r="BD58">
        <f t="shared" si="32"/>
        <v>16.165093789741579</v>
      </c>
      <c r="BE58">
        <f t="shared" si="32"/>
        <v>15.999765308875329</v>
      </c>
      <c r="BF58">
        <f t="shared" si="32"/>
        <v>15.836091760567736</v>
      </c>
      <c r="BG58">
        <f t="shared" si="32"/>
        <v>15.674073647178364</v>
      </c>
      <c r="BH58">
        <f t="shared" si="32"/>
        <v>15.513711471180631</v>
      </c>
      <c r="BI58">
        <f t="shared" si="32"/>
        <v>15.355005735161784</v>
      </c>
      <c r="BJ58">
        <f t="shared" si="32"/>
        <v>15.197956941822921</v>
      </c>
      <c r="BK58">
        <f t="shared" si="32"/>
        <v>15.042565593978974</v>
      </c>
      <c r="BL58">
        <f t="shared" si="32"/>
        <v>14.888832194558812</v>
      </c>
      <c r="BM58">
        <f t="shared" si="32"/>
        <v>14.736757246605199</v>
      </c>
      <c r="BN58">
        <f t="shared" si="32"/>
        <v>14.586341253274803</v>
      </c>
      <c r="BO58">
        <f t="shared" si="32"/>
        <v>14.437389564186535</v>
      </c>
      <c r="BP58">
        <f t="shared" si="32"/>
        <v>14.289941713455381</v>
      </c>
      <c r="BQ58">
        <f t="shared" si="32"/>
        <v>14.143989332894986</v>
      </c>
      <c r="BR58">
        <f t="shared" si="32"/>
        <v>13.999514996961702</v>
      </c>
      <c r="BS58">
        <f t="shared" si="32"/>
        <v>13.856505920340782</v>
      </c>
      <c r="BT58">
        <f t="shared" si="32"/>
        <v>13.714949104534721</v>
      </c>
      <c r="BU58">
        <f t="shared" si="32"/>
        <v>13.574831339792702</v>
      </c>
      <c r="BV58">
        <f t="shared" si="32"/>
        <v>13.43613944777255</v>
      </c>
      <c r="BW58">
        <f t="shared" si="32"/>
        <v>13.29886024829827</v>
      </c>
      <c r="BX58">
        <f t="shared" si="32"/>
        <v>13.162980553020409</v>
      </c>
      <c r="BY58">
        <f t="shared" si="32"/>
        <v>13.02848716762165</v>
      </c>
      <c r="BZ58">
        <f t="shared" si="32"/>
        <v>12.895366891799149</v>
      </c>
      <c r="CA58">
        <f t="shared" si="32"/>
        <v>12.763606519177493</v>
      </c>
      <c r="CB58">
        <f t="shared" si="32"/>
        <v>12.633192837317662</v>
      </c>
      <c r="CC58">
        <f t="shared" si="32"/>
        <v>12.504112627717104</v>
      </c>
      <c r="CD58">
        <f t="shared" si="32"/>
        <v>12.3763526658073</v>
      </c>
      <c r="CE58">
        <f t="shared" si="32"/>
        <v>12.249899720951923</v>
      </c>
      <c r="CF58">
        <f t="shared" si="31"/>
        <v>12.124740556445024</v>
      </c>
      <c r="CG58">
        <f t="shared" si="31"/>
        <v>12.000861929509174</v>
      </c>
      <c r="CH58">
        <f t="shared" si="31"/>
        <v>11.878250591293636</v>
      </c>
      <c r="CI58">
        <f t="shared" si="31"/>
        <v>11.756893286872559</v>
      </c>
      <c r="CJ58">
        <f t="shared" si="31"/>
        <v>11.636776755243078</v>
      </c>
      <c r="CK58">
        <f t="shared" si="31"/>
        <v>11.517887729323517</v>
      </c>
      <c r="CL58">
        <f t="shared" si="31"/>
        <v>11.400212935951533</v>
      </c>
      <c r="CM58">
        <f t="shared" si="31"/>
        <v>11.283739095882282</v>
      </c>
      <c r="CN58">
        <f t="shared" si="31"/>
        <v>11.168454710845202</v>
      </c>
      <c r="CO58">
        <f t="shared" si="31"/>
        <v>11.054347740365937</v>
      </c>
      <c r="CP58">
        <f t="shared" si="31"/>
        <v>10.941406222374248</v>
      </c>
      <c r="CQ58">
        <f t="shared" si="31"/>
        <v>10.829618359853056</v>
      </c>
      <c r="CR58">
        <f t="shared" si="31"/>
        <v>10.718972452101179</v>
      </c>
      <c r="CS58">
        <f t="shared" si="31"/>
        <v>10.609456901130786</v>
      </c>
      <c r="CT58">
        <f t="shared" si="31"/>
        <v>10.50106021492719</v>
      </c>
      <c r="CU58">
        <f t="shared" si="31"/>
        <v>10.39377100667137</v>
      </c>
      <c r="CV58">
        <f t="shared" si="31"/>
        <v>10.287577994760097</v>
      </c>
      <c r="CW58">
        <f t="shared" si="31"/>
        <v>10.18247000291869</v>
      </c>
      <c r="CX58">
        <f t="shared" si="31"/>
        <v>10.078435960261737</v>
      </c>
      <c r="CY58">
        <f t="shared" si="31"/>
        <v>9.9754649013564975</v>
      </c>
      <c r="CZ58">
        <f t="shared" si="31"/>
        <v>9.8735459662883969</v>
      </c>
    </row>
    <row r="59" spans="3:104" ht="14.25" customHeight="1">
      <c r="C59">
        <v>13</v>
      </c>
      <c r="D59" s="3">
        <f t="shared" si="24"/>
        <v>23.306182990596394</v>
      </c>
      <c r="E59">
        <f t="shared" si="27"/>
        <v>23.306182990596394</v>
      </c>
      <c r="F59">
        <f t="shared" si="27"/>
        <v>23.306182990596394</v>
      </c>
      <c r="G59">
        <f t="shared" si="27"/>
        <v>23.306182990596394</v>
      </c>
      <c r="H59">
        <f t="shared" si="27"/>
        <v>23.30618299059639</v>
      </c>
      <c r="I59">
        <f t="shared" si="27"/>
        <v>23.30618299059639</v>
      </c>
      <c r="J59">
        <f t="shared" si="27"/>
        <v>23.30618299059639</v>
      </c>
      <c r="K59">
        <f t="shared" si="27"/>
        <v>23.30618299059639</v>
      </c>
      <c r="L59">
        <f t="shared" si="27"/>
        <v>23.30618299059639</v>
      </c>
      <c r="M59">
        <f t="shared" si="27"/>
        <v>23.306182990596387</v>
      </c>
      <c r="N59">
        <f t="shared" si="27"/>
        <v>23.30618299059639</v>
      </c>
      <c r="O59">
        <f t="shared" si="27"/>
        <v>23.306182990596387</v>
      </c>
      <c r="P59">
        <f t="shared" si="27"/>
        <v>23.306182990596387</v>
      </c>
      <c r="Q59">
        <f t="shared" si="27"/>
        <v>23.306182990596387</v>
      </c>
      <c r="R59">
        <f t="shared" si="27"/>
        <v>21.211612587630757</v>
      </c>
      <c r="S59">
        <f t="shared" si="27"/>
        <v>21.211612587630757</v>
      </c>
      <c r="T59">
        <f t="shared" si="27"/>
        <v>21.061180541289755</v>
      </c>
      <c r="U59">
        <f t="shared" si="29"/>
        <v>20.866410628658787</v>
      </c>
      <c r="V59">
        <f t="shared" si="29"/>
        <v>20.680313677722712</v>
      </c>
      <c r="W59">
        <f t="shared" si="29"/>
        <v>20.494573298241313</v>
      </c>
      <c r="X59">
        <f t="shared" si="29"/>
        <v>20.308519746668747</v>
      </c>
      <c r="Y59">
        <f t="shared" si="29"/>
        <v>20.122455827640032</v>
      </c>
      <c r="Z59">
        <f t="shared" si="32"/>
        <v>19.936370194681949</v>
      </c>
      <c r="AA59">
        <f t="shared" si="32"/>
        <v>19.750255396167958</v>
      </c>
      <c r="AB59">
        <f t="shared" si="32"/>
        <v>19.564112495241851</v>
      </c>
      <c r="AC59">
        <f t="shared" si="32"/>
        <v>19.377941591884717</v>
      </c>
      <c r="AD59">
        <f t="shared" si="32"/>
        <v>19.191742641180912</v>
      </c>
      <c r="AE59">
        <f t="shared" si="32"/>
        <v>19.005515640027127</v>
      </c>
      <c r="AF59">
        <f t="shared" si="32"/>
        <v>18.81926058523899</v>
      </c>
      <c r="AG59">
        <f t="shared" si="32"/>
        <v>18.632977472454353</v>
      </c>
      <c r="AH59">
        <f t="shared" si="32"/>
        <v>18.446666297430593</v>
      </c>
      <c r="AI59">
        <f t="shared" si="32"/>
        <v>18.260327055945758</v>
      </c>
      <c r="AJ59">
        <f t="shared" si="32"/>
        <v>18.07395974377177</v>
      </c>
      <c r="AK59">
        <f t="shared" si="32"/>
        <v>17.88756435667981</v>
      </c>
      <c r="AL59">
        <f t="shared" si="32"/>
        <v>17.701140890440616</v>
      </c>
      <c r="AM59">
        <f t="shared" si="32"/>
        <v>17.514689340824265</v>
      </c>
      <c r="AN59">
        <f t="shared" si="32"/>
        <v>17.328209703600191</v>
      </c>
      <c r="AO59">
        <f t="shared" si="32"/>
        <v>17.141701974537192</v>
      </c>
      <c r="AP59">
        <f t="shared" si="32"/>
        <v>16.955166149403443</v>
      </c>
      <c r="AQ59">
        <f t="shared" si="32"/>
        <v>16.787782598224442</v>
      </c>
      <c r="AR59">
        <f t="shared" si="32"/>
        <v>16.618452905083302</v>
      </c>
      <c r="AS59">
        <f t="shared" si="32"/>
        <v>16.45012393844727</v>
      </c>
      <c r="AT59">
        <f t="shared" si="32"/>
        <v>16.283504830879014</v>
      </c>
      <c r="AU59">
        <f t="shared" si="32"/>
        <v>16.118361875586881</v>
      </c>
      <c r="AV59">
        <f t="shared" si="32"/>
        <v>15.9546953648262</v>
      </c>
      <c r="AW59">
        <f t="shared" si="32"/>
        <v>15.792515013680477</v>
      </c>
      <c r="AX59">
        <f t="shared" si="32"/>
        <v>15.631820188288241</v>
      </c>
      <c r="AY59">
        <f t="shared" si="32"/>
        <v>15.472611128098663</v>
      </c>
      <c r="AZ59">
        <f t="shared" si="32"/>
        <v>15.314888346750665</v>
      </c>
      <c r="BA59">
        <f t="shared" si="32"/>
        <v>15.158652296011116</v>
      </c>
      <c r="BB59">
        <f t="shared" si="32"/>
        <v>15.003903425232584</v>
      </c>
      <c r="BC59">
        <f t="shared" si="32"/>
        <v>14.850642186251232</v>
      </c>
      <c r="BD59">
        <f t="shared" si="32"/>
        <v>14.69886903082813</v>
      </c>
      <c r="BE59">
        <f t="shared" si="32"/>
        <v>14.548584410767422</v>
      </c>
      <c r="BF59">
        <f t="shared" si="32"/>
        <v>14.399788777987796</v>
      </c>
      <c r="BG59">
        <f t="shared" si="32"/>
        <v>14.252482584510963</v>
      </c>
      <c r="BH59">
        <f t="shared" si="32"/>
        <v>14.106666282460528</v>
      </c>
      <c r="BI59">
        <f t="shared" si="32"/>
        <v>13.962340324062568</v>
      </c>
      <c r="BJ59">
        <f t="shared" si="32"/>
        <v>13.819505161645607</v>
      </c>
      <c r="BK59">
        <f t="shared" si="32"/>
        <v>13.678161247640629</v>
      </c>
      <c r="BL59">
        <f t="shared" si="32"/>
        <v>13.538309034581077</v>
      </c>
      <c r="BM59">
        <f t="shared" si="32"/>
        <v>13.399948975102932</v>
      </c>
      <c r="BN59">
        <f t="shared" si="32"/>
        <v>13.263081521944679</v>
      </c>
      <c r="BO59">
        <f t="shared" si="32"/>
        <v>13.127707127947323</v>
      </c>
      <c r="BP59">
        <f t="shared" si="32"/>
        <v>12.993650607767883</v>
      </c>
      <c r="BQ59">
        <f t="shared" si="32"/>
        <v>12.860947542109843</v>
      </c>
      <c r="BR59">
        <f t="shared" si="32"/>
        <v>12.729590399605488</v>
      </c>
      <c r="BS59">
        <f t="shared" si="32"/>
        <v>12.599563497265532</v>
      </c>
      <c r="BT59">
        <f t="shared" si="32"/>
        <v>12.470855328306703</v>
      </c>
      <c r="BU59">
        <f t="shared" si="32"/>
        <v>12.34345419408125</v>
      </c>
      <c r="BV59">
        <f t="shared" si="32"/>
        <v>12.217348205813432</v>
      </c>
      <c r="BW59">
        <f t="shared" si="32"/>
        <v>12.092525502995295</v>
      </c>
      <c r="BX59">
        <f t="shared" si="32"/>
        <v>11.968974223468443</v>
      </c>
      <c r="BY59">
        <f t="shared" si="32"/>
        <v>11.846682497718369</v>
      </c>
      <c r="BZ59">
        <f t="shared" si="32"/>
        <v>11.725638450859485</v>
      </c>
      <c r="CA59">
        <f t="shared" si="32"/>
        <v>11.605830202619234</v>
      </c>
      <c r="CB59">
        <f t="shared" si="32"/>
        <v>11.487245867259745</v>
      </c>
      <c r="CC59">
        <f t="shared" si="32"/>
        <v>11.369873553585895</v>
      </c>
      <c r="CD59">
        <f t="shared" si="32"/>
        <v>11.253701364945394</v>
      </c>
      <c r="CE59">
        <f t="shared" si="32"/>
        <v>11.13871739922657</v>
      </c>
      <c r="CF59">
        <f t="shared" si="31"/>
        <v>11.02490974885673</v>
      </c>
      <c r="CG59">
        <f t="shared" si="31"/>
        <v>10.912266500800522</v>
      </c>
      <c r="CH59">
        <f t="shared" si="31"/>
        <v>10.800775736558258</v>
      </c>
      <c r="CI59">
        <f t="shared" si="31"/>
        <v>10.690425532164273</v>
      </c>
      <c r="CJ59">
        <f t="shared" si="31"/>
        <v>10.581203958185304</v>
      </c>
      <c r="CK59">
        <f t="shared" si="31"/>
        <v>10.47309907971877</v>
      </c>
      <c r="CL59">
        <f t="shared" si="31"/>
        <v>10.366098956391166</v>
      </c>
      <c r="CM59">
        <f t="shared" si="31"/>
        <v>10.26019164235638</v>
      </c>
      <c r="CN59">
        <f t="shared" si="31"/>
        <v>10.155365186294054</v>
      </c>
      <c r="CO59">
        <f t="shared" si="31"/>
        <v>10.051609239760682</v>
      </c>
      <c r="CP59">
        <f t="shared" si="31"/>
        <v>9.9489129663293436</v>
      </c>
      <c r="CQ59">
        <f t="shared" si="31"/>
        <v>9.8472656001368239</v>
      </c>
      <c r="CR59">
        <f t="shared" si="31"/>
        <v>9.7466565238677507</v>
      </c>
      <c r="CS59">
        <f t="shared" si="31"/>
        <v>9.6470752068910617</v>
      </c>
      <c r="CT59">
        <f t="shared" si="31"/>
        <v>9.5485112110177077</v>
      </c>
      <c r="CU59">
        <f t="shared" si="31"/>
        <v>9.4509541934344714</v>
      </c>
      <c r="CV59">
        <f t="shared" si="31"/>
        <v>9.3543939060042334</v>
      </c>
      <c r="CW59">
        <f t="shared" si="31"/>
        <v>9.2588201952840876</v>
      </c>
      <c r="CX59">
        <f t="shared" si="31"/>
        <v>9.1642230026268212</v>
      </c>
      <c r="CY59">
        <f t="shared" si="31"/>
        <v>9.0705923642355639</v>
      </c>
      <c r="CZ59">
        <f t="shared" si="31"/>
        <v>8.9779184112208483</v>
      </c>
    </row>
    <row r="60" spans="3:104" ht="14.25" customHeight="1">
      <c r="C60">
        <v>14</v>
      </c>
      <c r="D60" s="3">
        <f t="shared" si="24"/>
        <v>20.975564691536754</v>
      </c>
      <c r="E60">
        <f t="shared" si="27"/>
        <v>20.975564691536754</v>
      </c>
      <c r="F60">
        <f t="shared" si="27"/>
        <v>20.975564691536754</v>
      </c>
      <c r="G60">
        <f t="shared" si="27"/>
        <v>20.975564691536754</v>
      </c>
      <c r="H60">
        <f t="shared" si="27"/>
        <v>20.975564691536754</v>
      </c>
      <c r="I60">
        <f t="shared" si="27"/>
        <v>20.975564691536754</v>
      </c>
      <c r="J60">
        <f t="shared" si="27"/>
        <v>20.975564691536754</v>
      </c>
      <c r="K60">
        <f t="shared" si="27"/>
        <v>20.975564691536754</v>
      </c>
      <c r="L60">
        <f t="shared" si="27"/>
        <v>20.975564691536754</v>
      </c>
      <c r="M60">
        <f t="shared" si="27"/>
        <v>20.975564691536754</v>
      </c>
      <c r="N60">
        <f t="shared" si="27"/>
        <v>20.97556469153675</v>
      </c>
      <c r="O60">
        <f t="shared" si="27"/>
        <v>20.975564691536754</v>
      </c>
      <c r="P60">
        <f t="shared" si="27"/>
        <v>20.97556469153675</v>
      </c>
      <c r="Q60">
        <f t="shared" si="27"/>
        <v>20.97556469153675</v>
      </c>
      <c r="R60">
        <f t="shared" si="27"/>
        <v>20.97556469153675</v>
      </c>
      <c r="S60">
        <f t="shared" si="27"/>
        <v>19.090451328867683</v>
      </c>
      <c r="T60">
        <f t="shared" si="27"/>
        <v>19.090451328867683</v>
      </c>
      <c r="U60">
        <f t="shared" si="29"/>
        <v>18.955062487160781</v>
      </c>
      <c r="V60">
        <f t="shared" si="29"/>
        <v>18.779769565792908</v>
      </c>
      <c r="W60">
        <f t="shared" si="29"/>
        <v>18.612282309950441</v>
      </c>
      <c r="X60">
        <f t="shared" si="29"/>
        <v>18.445115968417184</v>
      </c>
      <c r="Y60">
        <f t="shared" si="29"/>
        <v>18.277667772001873</v>
      </c>
      <c r="Z60">
        <f t="shared" si="32"/>
        <v>18.110210244876029</v>
      </c>
      <c r="AA60">
        <f t="shared" si="32"/>
        <v>17.942733175213753</v>
      </c>
      <c r="AB60">
        <f t="shared" si="32"/>
        <v>17.775229856551164</v>
      </c>
      <c r="AC60">
        <f t="shared" si="32"/>
        <v>17.607701245717667</v>
      </c>
      <c r="AD60">
        <f t="shared" si="32"/>
        <v>17.440147432696246</v>
      </c>
      <c r="AE60">
        <f t="shared" si="32"/>
        <v>17.272568377062822</v>
      </c>
      <c r="AF60">
        <f t="shared" si="32"/>
        <v>17.104964076024416</v>
      </c>
      <c r="AG60">
        <f t="shared" si="32"/>
        <v>16.937334526715091</v>
      </c>
      <c r="AH60">
        <f t="shared" si="32"/>
        <v>16.769679725208917</v>
      </c>
      <c r="AI60">
        <f t="shared" si="32"/>
        <v>16.601999667687533</v>
      </c>
      <c r="AJ60">
        <f t="shared" si="32"/>
        <v>16.434294350351184</v>
      </c>
      <c r="AK60">
        <f t="shared" si="32"/>
        <v>16.266563769394594</v>
      </c>
      <c r="AL60">
        <f t="shared" si="32"/>
        <v>16.098807921011829</v>
      </c>
      <c r="AM60">
        <f t="shared" si="32"/>
        <v>15.931026801396555</v>
      </c>
      <c r="AN60">
        <f t="shared" si="32"/>
        <v>15.763220406741839</v>
      </c>
      <c r="AO60">
        <f t="shared" si="32"/>
        <v>15.595388733240172</v>
      </c>
      <c r="AP60">
        <f t="shared" si="32"/>
        <v>15.427531777083473</v>
      </c>
      <c r="AQ60">
        <f t="shared" si="32"/>
        <v>15.259649534463099</v>
      </c>
      <c r="AR60">
        <f t="shared" si="32"/>
        <v>15.109004338401999</v>
      </c>
      <c r="AS60">
        <f t="shared" si="32"/>
        <v>14.956607614574972</v>
      </c>
      <c r="AT60">
        <f t="shared" si="32"/>
        <v>14.805111544602543</v>
      </c>
      <c r="AU60">
        <f t="shared" si="32"/>
        <v>14.655154347791113</v>
      </c>
      <c r="AV60">
        <f t="shared" si="32"/>
        <v>14.506525688028194</v>
      </c>
      <c r="AW60">
        <f t="shared" si="32"/>
        <v>14.359225828343581</v>
      </c>
      <c r="AX60">
        <f t="shared" si="32"/>
        <v>14.21326351231243</v>
      </c>
      <c r="AY60">
        <f t="shared" si="32"/>
        <v>14.068638169459417</v>
      </c>
      <c r="AZ60">
        <f t="shared" si="32"/>
        <v>13.925350015288798</v>
      </c>
      <c r="BA60">
        <f t="shared" si="32"/>
        <v>13.783399512075599</v>
      </c>
      <c r="BB60">
        <f t="shared" si="32"/>
        <v>13.642787066410005</v>
      </c>
      <c r="BC60">
        <f t="shared" si="32"/>
        <v>13.503513082709325</v>
      </c>
      <c r="BD60">
        <f t="shared" si="32"/>
        <v>13.365577967626109</v>
      </c>
      <c r="BE60">
        <f t="shared" si="32"/>
        <v>13.228982127745317</v>
      </c>
      <c r="BF60">
        <f t="shared" si="32"/>
        <v>13.093725969690681</v>
      </c>
      <c r="BG60">
        <f t="shared" si="32"/>
        <v>12.959809900189017</v>
      </c>
      <c r="BH60">
        <f t="shared" si="32"/>
        <v>12.827234326059866</v>
      </c>
      <c r="BI60">
        <f t="shared" si="32"/>
        <v>12.695999654214475</v>
      </c>
      <c r="BJ60">
        <f t="shared" si="32"/>
        <v>12.566106291656311</v>
      </c>
      <c r="BK60">
        <f t="shared" si="32"/>
        <v>12.437554645481047</v>
      </c>
      <c r="BL60">
        <f t="shared" si="32"/>
        <v>12.310345122876566</v>
      </c>
      <c r="BM60">
        <f t="shared" si="32"/>
        <v>12.184478131122971</v>
      </c>
      <c r="BN60">
        <f t="shared" si="32"/>
        <v>12.059954077592639</v>
      </c>
      <c r="BO60">
        <f t="shared" si="32"/>
        <v>11.936773369750211</v>
      </c>
      <c r="BP60">
        <f t="shared" si="32"/>
        <v>11.814936415152591</v>
      </c>
      <c r="BQ60">
        <f t="shared" si="32"/>
        <v>11.694285546991095</v>
      </c>
      <c r="BR60">
        <f t="shared" si="32"/>
        <v>11.574852787898859</v>
      </c>
      <c r="BS60">
        <f t="shared" si="32"/>
        <v>11.456631359644939</v>
      </c>
      <c r="BT60">
        <f t="shared" si="32"/>
        <v>11.339607147538979</v>
      </c>
      <c r="BU60">
        <f t="shared" si="32"/>
        <v>11.223769795476032</v>
      </c>
      <c r="BV60">
        <f t="shared" si="32"/>
        <v>11.109108774673125</v>
      </c>
      <c r="BW60">
        <f t="shared" si="32"/>
        <v>10.995613385232089</v>
      </c>
      <c r="BX60">
        <f t="shared" si="32"/>
        <v>10.883272952695766</v>
      </c>
      <c r="BY60">
        <f t="shared" si="32"/>
        <v>10.772076801121599</v>
      </c>
      <c r="BZ60">
        <f t="shared" si="32"/>
        <v>10.662014247946532</v>
      </c>
      <c r="CA60">
        <f t="shared" si="32"/>
        <v>10.553074605773537</v>
      </c>
      <c r="CB60">
        <f t="shared" si="32"/>
        <v>10.445247182357312</v>
      </c>
      <c r="CC60">
        <f t="shared" si="32"/>
        <v>10.338521280533771</v>
      </c>
      <c r="CD60">
        <f t="shared" si="32"/>
        <v>10.232886198227305</v>
      </c>
      <c r="CE60">
        <f t="shared" si="32"/>
        <v>10.128331228450856</v>
      </c>
      <c r="CF60">
        <f t="shared" si="31"/>
        <v>10.024845659303914</v>
      </c>
      <c r="CG60">
        <f t="shared" si="31"/>
        <v>9.9224187739710583</v>
      </c>
      <c r="CH60">
        <f t="shared" si="31"/>
        <v>9.821039850720469</v>
      </c>
      <c r="CI60">
        <f t="shared" si="31"/>
        <v>9.7206981629024316</v>
      </c>
      <c r="CJ60">
        <f t="shared" si="31"/>
        <v>9.621382978947846</v>
      </c>
      <c r="CK60">
        <f t="shared" si="31"/>
        <v>9.5230835623667733</v>
      </c>
      <c r="CL60">
        <f t="shared" si="31"/>
        <v>9.4257891717468922</v>
      </c>
      <c r="CM60">
        <f t="shared" si="31"/>
        <v>9.3294890607520493</v>
      </c>
      <c r="CN60">
        <f t="shared" si="31"/>
        <v>9.2341724781207422</v>
      </c>
      <c r="CO60">
        <f t="shared" si="31"/>
        <v>9.1398286676646485</v>
      </c>
      <c r="CP60">
        <f t="shared" si="31"/>
        <v>9.0464483157846143</v>
      </c>
      <c r="CQ60">
        <f t="shared" si="31"/>
        <v>8.9540216696964094</v>
      </c>
      <c r="CR60">
        <f t="shared" si="31"/>
        <v>8.8625390401231421</v>
      </c>
      <c r="CS60">
        <f t="shared" si="31"/>
        <v>8.7719908714809751</v>
      </c>
      <c r="CT60">
        <f t="shared" si="31"/>
        <v>8.682367686201955</v>
      </c>
      <c r="CU60">
        <f t="shared" si="31"/>
        <v>8.5936600899159377</v>
      </c>
      <c r="CV60">
        <f t="shared" si="31"/>
        <v>8.5058587740910241</v>
      </c>
      <c r="CW60">
        <f t="shared" si="31"/>
        <v>8.4189545154038097</v>
      </c>
      <c r="CX60">
        <f t="shared" si="31"/>
        <v>8.3329381757556789</v>
      </c>
      <c r="CY60">
        <f t="shared" si="31"/>
        <v>8.24780070236414</v>
      </c>
      <c r="CZ60">
        <f t="shared" si="31"/>
        <v>8.1635331278120074</v>
      </c>
    </row>
    <row r="61" spans="3:104" ht="14.25" customHeight="1">
      <c r="C61">
        <v>15</v>
      </c>
      <c r="D61" s="3">
        <f t="shared" si="24"/>
        <v>18.87800822238308</v>
      </c>
      <c r="E61">
        <f t="shared" si="27"/>
        <v>18.87800822238308</v>
      </c>
      <c r="F61">
        <f t="shared" si="27"/>
        <v>18.87800822238308</v>
      </c>
      <c r="G61">
        <f t="shared" si="27"/>
        <v>18.87800822238308</v>
      </c>
      <c r="H61">
        <f t="shared" si="27"/>
        <v>18.87800822238308</v>
      </c>
      <c r="I61">
        <f t="shared" si="27"/>
        <v>18.87800822238308</v>
      </c>
      <c r="J61">
        <f t="shared" si="27"/>
        <v>18.87800822238308</v>
      </c>
      <c r="K61">
        <f t="shared" si="27"/>
        <v>18.87800822238308</v>
      </c>
      <c r="L61">
        <f t="shared" si="27"/>
        <v>18.87800822238308</v>
      </c>
      <c r="M61">
        <f t="shared" si="27"/>
        <v>18.87800822238308</v>
      </c>
      <c r="N61">
        <f t="shared" si="27"/>
        <v>18.87800822238308</v>
      </c>
      <c r="O61">
        <f t="shared" si="27"/>
        <v>18.878008222383077</v>
      </c>
      <c r="P61">
        <f t="shared" si="27"/>
        <v>18.87800822238308</v>
      </c>
      <c r="Q61">
        <f t="shared" si="27"/>
        <v>18.878008222383077</v>
      </c>
      <c r="R61">
        <f t="shared" si="27"/>
        <v>18.878008222383077</v>
      </c>
      <c r="S61">
        <f t="shared" si="27"/>
        <v>18.878008222383077</v>
      </c>
      <c r="T61">
        <f t="shared" si="27"/>
        <v>17.181406195980916</v>
      </c>
      <c r="U61">
        <f t="shared" si="29"/>
        <v>17.181406195980916</v>
      </c>
      <c r="V61">
        <f t="shared" si="29"/>
        <v>17.059556238444703</v>
      </c>
      <c r="W61">
        <f t="shared" si="29"/>
        <v>16.901792609213619</v>
      </c>
      <c r="X61">
        <f t="shared" si="29"/>
        <v>16.751054078955399</v>
      </c>
      <c r="Y61">
        <f t="shared" si="29"/>
        <v>16.600604371575468</v>
      </c>
      <c r="Z61">
        <f t="shared" si="32"/>
        <v>16.449900994801688</v>
      </c>
      <c r="AA61">
        <f t="shared" si="32"/>
        <v>16.299189220388428</v>
      </c>
      <c r="AB61">
        <f t="shared" si="32"/>
        <v>16.14845985769238</v>
      </c>
      <c r="AC61">
        <f t="shared" si="32"/>
        <v>15.997706870896048</v>
      </c>
      <c r="AD61">
        <f t="shared" si="32"/>
        <v>15.8469311211459</v>
      </c>
      <c r="AE61">
        <f t="shared" si="32"/>
        <v>15.696132689426623</v>
      </c>
      <c r="AF61">
        <f t="shared" si="32"/>
        <v>15.54531153935654</v>
      </c>
      <c r="AG61">
        <f t="shared" si="32"/>
        <v>15.394467668421974</v>
      </c>
      <c r="AH61">
        <f t="shared" si="32"/>
        <v>15.243601074043582</v>
      </c>
      <c r="AI61">
        <f t="shared" si="32"/>
        <v>15.092711752688025</v>
      </c>
      <c r="AJ61">
        <f t="shared" si="32"/>
        <v>14.94179970091878</v>
      </c>
      <c r="AK61">
        <f t="shared" si="32"/>
        <v>14.790864915316066</v>
      </c>
      <c r="AL61">
        <f t="shared" si="32"/>
        <v>14.639907392455134</v>
      </c>
      <c r="AM61">
        <f t="shared" si="32"/>
        <v>14.488927128910646</v>
      </c>
      <c r="AN61">
        <f t="shared" si="32"/>
        <v>14.337924121256901</v>
      </c>
      <c r="AO61">
        <f t="shared" si="32"/>
        <v>14.186898366067656</v>
      </c>
      <c r="AP61">
        <f t="shared" si="32"/>
        <v>14.035849859916155</v>
      </c>
      <c r="AQ61">
        <f t="shared" si="32"/>
        <v>13.884778599375126</v>
      </c>
      <c r="AR61">
        <f t="shared" si="32"/>
        <v>13.733684581016789</v>
      </c>
      <c r="AS61">
        <f t="shared" si="32"/>
        <v>13.5981039045618</v>
      </c>
      <c r="AT61">
        <f t="shared" si="32"/>
        <v>13.460946853117475</v>
      </c>
      <c r="AU61">
        <f t="shared" si="32"/>
        <v>13.324600390142288</v>
      </c>
      <c r="AV61">
        <f t="shared" si="32"/>
        <v>13.189638913012002</v>
      </c>
      <c r="AW61">
        <f t="shared" si="32"/>
        <v>13.055873119225375</v>
      </c>
      <c r="AX61">
        <f t="shared" si="32"/>
        <v>12.923303245509222</v>
      </c>
      <c r="AY61">
        <f t="shared" si="32"/>
        <v>12.791937161081188</v>
      </c>
      <c r="AZ61">
        <f t="shared" si="32"/>
        <v>12.661774352513476</v>
      </c>
      <c r="BA61">
        <f t="shared" si="32"/>
        <v>12.532815013759919</v>
      </c>
      <c r="BB61">
        <f t="shared" si="32"/>
        <v>12.40505956086804</v>
      </c>
      <c r="BC61">
        <f t="shared" si="32"/>
        <v>12.278508359769004</v>
      </c>
      <c r="BD61">
        <f t="shared" si="32"/>
        <v>12.153161774438393</v>
      </c>
      <c r="BE61">
        <f t="shared" si="32"/>
        <v>12.029020170863499</v>
      </c>
      <c r="BF61">
        <f t="shared" si="32"/>
        <v>11.906083914970786</v>
      </c>
      <c r="BG61">
        <f t="shared" si="32"/>
        <v>11.784353372721613</v>
      </c>
      <c r="BH61">
        <f t="shared" ref="BH61:CZ70" si="33">BG60*(1-$E23)</f>
        <v>11.663828910170116</v>
      </c>
      <c r="BI61">
        <f t="shared" si="33"/>
        <v>11.54451089345388</v>
      </c>
      <c r="BJ61">
        <f t="shared" si="33"/>
        <v>11.426399688793028</v>
      </c>
      <c r="BK61">
        <f t="shared" si="33"/>
        <v>11.309495662490681</v>
      </c>
      <c r="BL61">
        <f t="shared" si="33"/>
        <v>11.193799180932942</v>
      </c>
      <c r="BM61">
        <f t="shared" si="33"/>
        <v>11.079310610588909</v>
      </c>
      <c r="BN61">
        <f t="shared" si="33"/>
        <v>10.966030318010674</v>
      </c>
      <c r="BO61">
        <f t="shared" si="33"/>
        <v>10.853958669833375</v>
      </c>
      <c r="BP61">
        <f t="shared" si="33"/>
        <v>10.74309603277519</v>
      </c>
      <c r="BQ61">
        <f t="shared" si="33"/>
        <v>10.633442773637332</v>
      </c>
      <c r="BR61">
        <f t="shared" si="33"/>
        <v>10.524856992291985</v>
      </c>
      <c r="BS61">
        <f t="shared" si="33"/>
        <v>10.417367509108974</v>
      </c>
      <c r="BT61">
        <f t="shared" si="33"/>
        <v>10.310968223680446</v>
      </c>
      <c r="BU61">
        <f t="shared" si="33"/>
        <v>10.205646432785082</v>
      </c>
      <c r="BV61">
        <f t="shared" si="33"/>
        <v>10.101392815928429</v>
      </c>
      <c r="BW61">
        <f t="shared" si="33"/>
        <v>9.998197897205813</v>
      </c>
      <c r="BX61">
        <f t="shared" si="33"/>
        <v>9.8960520467088795</v>
      </c>
      <c r="BY61">
        <f t="shared" si="33"/>
        <v>9.7949456574261902</v>
      </c>
      <c r="BZ61">
        <f t="shared" si="33"/>
        <v>9.6948691210094395</v>
      </c>
      <c r="CA61">
        <f t="shared" si="33"/>
        <v>9.5958128231518796</v>
      </c>
      <c r="CB61">
        <f t="shared" si="33"/>
        <v>9.4977671451961836</v>
      </c>
      <c r="CC61">
        <f t="shared" si="33"/>
        <v>9.4007224641215803</v>
      </c>
      <c r="CD61">
        <f t="shared" si="33"/>
        <v>9.3046691524803933</v>
      </c>
      <c r="CE61">
        <f t="shared" si="33"/>
        <v>9.2095975784045745</v>
      </c>
      <c r="CF61">
        <f t="shared" si="33"/>
        <v>9.11549810560577</v>
      </c>
      <c r="CG61">
        <f t="shared" si="33"/>
        <v>9.0223610933735223</v>
      </c>
      <c r="CH61">
        <f t="shared" si="33"/>
        <v>8.9301768965739523</v>
      </c>
      <c r="CI61">
        <f t="shared" si="33"/>
        <v>8.8389358656484216</v>
      </c>
      <c r="CJ61">
        <f t="shared" si="33"/>
        <v>8.7486283466121879</v>
      </c>
      <c r="CK61">
        <f t="shared" si="33"/>
        <v>8.6592446810530621</v>
      </c>
      <c r="CL61">
        <f t="shared" si="33"/>
        <v>8.5707752061300955</v>
      </c>
      <c r="CM61">
        <f t="shared" si="33"/>
        <v>8.483210254572203</v>
      </c>
      <c r="CN61">
        <f t="shared" si="33"/>
        <v>8.3965401546768454</v>
      </c>
      <c r="CO61">
        <f t="shared" si="33"/>
        <v>8.3107552303086685</v>
      </c>
      <c r="CP61">
        <f t="shared" si="33"/>
        <v>8.2258458008981847</v>
      </c>
      <c r="CQ61">
        <f t="shared" si="33"/>
        <v>8.1418034842061537</v>
      </c>
      <c r="CR61">
        <f t="shared" si="33"/>
        <v>8.0586195027267689</v>
      </c>
      <c r="CS61">
        <f t="shared" si="33"/>
        <v>7.9762851361108282</v>
      </c>
      <c r="CT61">
        <f t="shared" si="33"/>
        <v>7.8947917843328774</v>
      </c>
      <c r="CU61">
        <f t="shared" si="33"/>
        <v>7.8141309175817595</v>
      </c>
      <c r="CV61">
        <f t="shared" si="33"/>
        <v>7.7342940809243439</v>
      </c>
      <c r="CW61">
        <f t="shared" si="33"/>
        <v>7.6552728966819217</v>
      </c>
      <c r="CX61">
        <f t="shared" si="33"/>
        <v>7.5770590638634285</v>
      </c>
      <c r="CY61">
        <f t="shared" si="33"/>
        <v>7.4996443581801113</v>
      </c>
      <c r="CZ61">
        <f t="shared" si="33"/>
        <v>7.4230206321277263</v>
      </c>
    </row>
    <row r="62" spans="3:104" ht="14.25" customHeight="1">
      <c r="C62">
        <v>16</v>
      </c>
      <c r="D62" s="3">
        <f t="shared" si="24"/>
        <v>16.990207400144772</v>
      </c>
      <c r="E62">
        <f t="shared" si="27"/>
        <v>16.990207400144772</v>
      </c>
      <c r="F62">
        <f t="shared" si="27"/>
        <v>16.990207400144772</v>
      </c>
      <c r="G62">
        <f t="shared" si="27"/>
        <v>16.990207400144772</v>
      </c>
      <c r="H62">
        <f t="shared" si="27"/>
        <v>16.990207400144772</v>
      </c>
      <c r="I62">
        <f t="shared" si="27"/>
        <v>16.990207400144772</v>
      </c>
      <c r="J62">
        <f t="shared" si="27"/>
        <v>16.990207400144772</v>
      </c>
      <c r="K62">
        <f t="shared" si="27"/>
        <v>16.990207400144772</v>
      </c>
      <c r="L62">
        <f t="shared" si="27"/>
        <v>16.990207400144772</v>
      </c>
      <c r="M62">
        <f t="shared" si="27"/>
        <v>16.990207400144772</v>
      </c>
      <c r="N62">
        <f t="shared" si="27"/>
        <v>16.990207400144772</v>
      </c>
      <c r="O62">
        <f t="shared" si="27"/>
        <v>16.990207400144772</v>
      </c>
      <c r="P62">
        <f t="shared" si="27"/>
        <v>16.990207400144769</v>
      </c>
      <c r="Q62">
        <f t="shared" si="27"/>
        <v>16.990207400144772</v>
      </c>
      <c r="R62">
        <f t="shared" si="27"/>
        <v>16.990207400144769</v>
      </c>
      <c r="S62">
        <f t="shared" si="27"/>
        <v>16.990207400144769</v>
      </c>
      <c r="T62">
        <f t="shared" si="27"/>
        <v>16.990207400144769</v>
      </c>
      <c r="U62">
        <f t="shared" si="29"/>
        <v>15.463265576382824</v>
      </c>
      <c r="V62">
        <f t="shared" si="29"/>
        <v>15.463265576382824</v>
      </c>
      <c r="W62">
        <f t="shared" si="29"/>
        <v>15.353600614600232</v>
      </c>
      <c r="X62">
        <f t="shared" si="29"/>
        <v>15.211613348292257</v>
      </c>
      <c r="Y62">
        <f t="shared" si="29"/>
        <v>15.075948671059859</v>
      </c>
      <c r="Z62">
        <f t="shared" si="29"/>
        <v>14.940543934417921</v>
      </c>
      <c r="AA62">
        <f t="shared" si="29"/>
        <v>14.80491089532152</v>
      </c>
      <c r="AB62">
        <f t="shared" si="29"/>
        <v>14.669270298349586</v>
      </c>
      <c r="AC62">
        <f t="shared" si="29"/>
        <v>14.533613871923142</v>
      </c>
      <c r="AD62">
        <f t="shared" si="29"/>
        <v>14.397936183806443</v>
      </c>
      <c r="AE62">
        <f t="shared" si="29"/>
        <v>14.262238009031311</v>
      </c>
      <c r="AF62">
        <f t="shared" si="29"/>
        <v>14.126519420483961</v>
      </c>
      <c r="AG62">
        <f t="shared" si="29"/>
        <v>13.990780385420885</v>
      </c>
      <c r="AH62">
        <f t="shared" si="29"/>
        <v>13.855020901579778</v>
      </c>
      <c r="AI62">
        <f t="shared" si="29"/>
        <v>13.719240966639225</v>
      </c>
      <c r="AJ62">
        <f t="shared" si="29"/>
        <v>13.583440577419223</v>
      </c>
      <c r="AK62">
        <f t="shared" ref="T62:CE66" si="34">AJ61*(1-$E24)</f>
        <v>13.447619730826903</v>
      </c>
      <c r="AL62">
        <f t="shared" si="34"/>
        <v>13.311778423784459</v>
      </c>
      <c r="AM62">
        <f t="shared" si="34"/>
        <v>13.175916653209621</v>
      </c>
      <c r="AN62">
        <f t="shared" si="34"/>
        <v>13.040034416019582</v>
      </c>
      <c r="AO62">
        <f t="shared" si="34"/>
        <v>12.90413170913121</v>
      </c>
      <c r="AP62">
        <f t="shared" si="34"/>
        <v>12.768208529460891</v>
      </c>
      <c r="AQ62">
        <f t="shared" si="34"/>
        <v>12.632264873924539</v>
      </c>
      <c r="AR62">
        <f t="shared" si="34"/>
        <v>12.496300739437613</v>
      </c>
      <c r="AS62">
        <f t="shared" si="34"/>
        <v>12.36031612291511</v>
      </c>
      <c r="AT62">
        <f t="shared" si="34"/>
        <v>12.238293514105621</v>
      </c>
      <c r="AU62">
        <f t="shared" si="34"/>
        <v>12.114852167805727</v>
      </c>
      <c r="AV62">
        <f t="shared" si="34"/>
        <v>11.992140351128059</v>
      </c>
      <c r="AW62">
        <f t="shared" si="34"/>
        <v>11.870675021710802</v>
      </c>
      <c r="AX62">
        <f t="shared" si="34"/>
        <v>11.750285807302838</v>
      </c>
      <c r="AY62">
        <f t="shared" si="34"/>
        <v>11.6309729209583</v>
      </c>
      <c r="AZ62">
        <f t="shared" si="34"/>
        <v>11.51274344497307</v>
      </c>
      <c r="BA62">
        <f t="shared" si="34"/>
        <v>11.395596917262129</v>
      </c>
      <c r="BB62">
        <f t="shared" si="34"/>
        <v>11.279533512383928</v>
      </c>
      <c r="BC62">
        <f t="shared" si="34"/>
        <v>11.164553604781236</v>
      </c>
      <c r="BD62">
        <f t="shared" si="34"/>
        <v>11.050657523792104</v>
      </c>
      <c r="BE62">
        <f t="shared" si="34"/>
        <v>10.937845596994554</v>
      </c>
      <c r="BF62">
        <f t="shared" si="34"/>
        <v>10.826118153777148</v>
      </c>
      <c r="BG62">
        <f t="shared" si="34"/>
        <v>10.715475523473708</v>
      </c>
      <c r="BH62">
        <f t="shared" si="34"/>
        <v>10.605918035449452</v>
      </c>
      <c r="BI62">
        <f t="shared" si="34"/>
        <v>10.497446019153104</v>
      </c>
      <c r="BJ62">
        <f t="shared" si="34"/>
        <v>10.390059804108493</v>
      </c>
      <c r="BK62">
        <f t="shared" si="34"/>
        <v>10.283759719913725</v>
      </c>
      <c r="BL62">
        <f t="shared" si="34"/>
        <v>10.178546096241613</v>
      </c>
      <c r="BM62">
        <f t="shared" si="34"/>
        <v>10.074419262839648</v>
      </c>
      <c r="BN62">
        <f t="shared" si="34"/>
        <v>9.9713795495300186</v>
      </c>
      <c r="BO62">
        <f t="shared" si="34"/>
        <v>9.8694272862096071</v>
      </c>
      <c r="BP62">
        <f t="shared" si="34"/>
        <v>9.7685628028500382</v>
      </c>
      <c r="BQ62">
        <f t="shared" si="34"/>
        <v>9.668786429497672</v>
      </c>
      <c r="BR62">
        <f t="shared" si="34"/>
        <v>9.5700984962735998</v>
      </c>
      <c r="BS62">
        <f t="shared" si="34"/>
        <v>9.4723712930627872</v>
      </c>
      <c r="BT62">
        <f t="shared" si="34"/>
        <v>9.3756307581980778</v>
      </c>
      <c r="BU62">
        <f t="shared" si="34"/>
        <v>9.279871401312402</v>
      </c>
      <c r="BV62">
        <f t="shared" si="34"/>
        <v>9.1850817895065742</v>
      </c>
      <c r="BW62">
        <f t="shared" si="34"/>
        <v>9.0912535343355874</v>
      </c>
      <c r="BX62">
        <f t="shared" si="34"/>
        <v>8.998378107485232</v>
      </c>
      <c r="BY62">
        <f t="shared" si="34"/>
        <v>8.9064468420379921</v>
      </c>
      <c r="BZ62">
        <f t="shared" si="34"/>
        <v>8.8154510916835722</v>
      </c>
      <c r="CA62">
        <f t="shared" si="34"/>
        <v>8.7253822089084956</v>
      </c>
      <c r="CB62">
        <f t="shared" si="34"/>
        <v>8.6362315408366914</v>
      </c>
      <c r="CC62">
        <f t="shared" si="34"/>
        <v>8.5479904306765651</v>
      </c>
      <c r="CD62">
        <f t="shared" si="34"/>
        <v>8.4606502177094232</v>
      </c>
      <c r="CE62">
        <f t="shared" si="34"/>
        <v>8.374202237232355</v>
      </c>
      <c r="CF62">
        <f t="shared" si="33"/>
        <v>8.2886378205641176</v>
      </c>
      <c r="CG62">
        <f t="shared" si="33"/>
        <v>8.2039482950451941</v>
      </c>
      <c r="CH62">
        <f t="shared" si="33"/>
        <v>8.1201249840361704</v>
      </c>
      <c r="CI62">
        <f t="shared" si="33"/>
        <v>8.0371592069165576</v>
      </c>
      <c r="CJ62">
        <f t="shared" si="33"/>
        <v>7.95504227908358</v>
      </c>
      <c r="CK62">
        <f t="shared" si="33"/>
        <v>7.8737655119509693</v>
      </c>
      <c r="CL62">
        <f t="shared" si="33"/>
        <v>7.7933202129477559</v>
      </c>
      <c r="CM62">
        <f t="shared" si="33"/>
        <v>7.7136976855170865</v>
      </c>
      <c r="CN62">
        <f t="shared" si="33"/>
        <v>7.6348892291149832</v>
      </c>
      <c r="CO62">
        <f t="shared" si="33"/>
        <v>7.5568861392091611</v>
      </c>
      <c r="CP62">
        <f t="shared" si="33"/>
        <v>7.4796797072778016</v>
      </c>
      <c r="CQ62">
        <f t="shared" si="33"/>
        <v>7.4032612208083668</v>
      </c>
      <c r="CR62">
        <f t="shared" si="33"/>
        <v>7.3276231357855384</v>
      </c>
      <c r="CS62">
        <f t="shared" si="33"/>
        <v>7.2527575524540921</v>
      </c>
      <c r="CT62">
        <f t="shared" si="33"/>
        <v>7.1786566224997452</v>
      </c>
      <c r="CU62">
        <f t="shared" si="33"/>
        <v>7.1053126058995897</v>
      </c>
      <c r="CV62">
        <f t="shared" si="33"/>
        <v>7.0327178258235836</v>
      </c>
      <c r="CW62">
        <f t="shared" si="33"/>
        <v>6.9608646728319092</v>
      </c>
      <c r="CX62">
        <f t="shared" si="33"/>
        <v>6.8897456070137295</v>
      </c>
      <c r="CY62">
        <f t="shared" si="33"/>
        <v>6.819353157477086</v>
      </c>
      <c r="CZ62">
        <f t="shared" si="33"/>
        <v>6.7496799223621</v>
      </c>
    </row>
    <row r="63" spans="3:104" ht="14.25" customHeight="1">
      <c r="C63">
        <v>17</v>
      </c>
      <c r="D63" s="3">
        <f t="shared" si="24"/>
        <v>15.291186660130297</v>
      </c>
      <c r="E63">
        <f t="shared" si="27"/>
        <v>15.291186660130295</v>
      </c>
      <c r="F63">
        <f t="shared" si="27"/>
        <v>15.291186660130295</v>
      </c>
      <c r="G63">
        <f t="shared" si="27"/>
        <v>15.291186660130295</v>
      </c>
      <c r="H63">
        <f t="shared" si="27"/>
        <v>15.291186660130295</v>
      </c>
      <c r="I63">
        <f t="shared" si="27"/>
        <v>15.291186660130295</v>
      </c>
      <c r="J63">
        <f t="shared" si="27"/>
        <v>15.291186660130295</v>
      </c>
      <c r="K63">
        <f t="shared" si="27"/>
        <v>15.291186660130295</v>
      </c>
      <c r="L63">
        <f t="shared" si="27"/>
        <v>15.291186660130295</v>
      </c>
      <c r="M63">
        <f t="shared" si="27"/>
        <v>15.291186660130295</v>
      </c>
      <c r="N63">
        <f t="shared" si="27"/>
        <v>15.291186660130295</v>
      </c>
      <c r="O63">
        <f t="shared" si="27"/>
        <v>15.291186660130295</v>
      </c>
      <c r="P63">
        <f t="shared" si="27"/>
        <v>15.291186660130295</v>
      </c>
      <c r="Q63">
        <f t="shared" si="27"/>
        <v>15.291186660130291</v>
      </c>
      <c r="R63">
        <f t="shared" si="27"/>
        <v>15.291186660130295</v>
      </c>
      <c r="S63">
        <f t="shared" si="27"/>
        <v>15.291186660130291</v>
      </c>
      <c r="T63">
        <f t="shared" si="34"/>
        <v>15.291186660130291</v>
      </c>
      <c r="U63">
        <f t="shared" si="34"/>
        <v>15.291186660130291</v>
      </c>
      <c r="V63">
        <f t="shared" si="34"/>
        <v>13.916939018744541</v>
      </c>
      <c r="W63">
        <f t="shared" si="34"/>
        <v>13.916939018744541</v>
      </c>
      <c r="X63">
        <f t="shared" si="34"/>
        <v>13.818240553140209</v>
      </c>
      <c r="Y63">
        <f t="shared" si="34"/>
        <v>13.690452013463032</v>
      </c>
      <c r="Z63">
        <f t="shared" si="34"/>
        <v>13.568353803953872</v>
      </c>
      <c r="AA63">
        <f t="shared" si="34"/>
        <v>13.446489540976129</v>
      </c>
      <c r="AB63">
        <f t="shared" si="34"/>
        <v>13.324419805789368</v>
      </c>
      <c r="AC63">
        <f t="shared" si="34"/>
        <v>13.202343268514628</v>
      </c>
      <c r="AD63">
        <f t="shared" si="34"/>
        <v>13.080252484730828</v>
      </c>
      <c r="AE63">
        <f t="shared" si="34"/>
        <v>12.958142565425799</v>
      </c>
      <c r="AF63">
        <f t="shared" si="34"/>
        <v>12.83601420812818</v>
      </c>
      <c r="AG63">
        <f t="shared" si="34"/>
        <v>12.713867478435565</v>
      </c>
      <c r="AH63">
        <f t="shared" si="34"/>
        <v>12.591702346878797</v>
      </c>
      <c r="AI63">
        <f t="shared" si="34"/>
        <v>12.4695188114218</v>
      </c>
      <c r="AJ63">
        <f t="shared" si="34"/>
        <v>12.347316869975302</v>
      </c>
      <c r="AK63">
        <f t="shared" si="34"/>
        <v>12.225096519677301</v>
      </c>
      <c r="AL63">
        <f t="shared" si="34"/>
        <v>12.102857757744212</v>
      </c>
      <c r="AM63">
        <f t="shared" si="34"/>
        <v>11.980600581406012</v>
      </c>
      <c r="AN63">
        <f t="shared" si="34"/>
        <v>11.858324987888659</v>
      </c>
      <c r="AO63">
        <f t="shared" si="34"/>
        <v>11.736030974417623</v>
      </c>
      <c r="AP63">
        <f t="shared" si="34"/>
        <v>11.613718538218089</v>
      </c>
      <c r="AQ63">
        <f t="shared" si="34"/>
        <v>11.491387676514801</v>
      </c>
      <c r="AR63">
        <f t="shared" si="34"/>
        <v>11.369038386532086</v>
      </c>
      <c r="AS63">
        <f t="shared" si="34"/>
        <v>11.246670665493852</v>
      </c>
      <c r="AT63">
        <f t="shared" si="34"/>
        <v>11.1242845106236</v>
      </c>
      <c r="AU63">
        <f t="shared" si="34"/>
        <v>11.014464162695059</v>
      </c>
      <c r="AV63">
        <f t="shared" si="34"/>
        <v>10.903366951025156</v>
      </c>
      <c r="AW63">
        <f t="shared" si="34"/>
        <v>10.792926316015253</v>
      </c>
      <c r="AX63">
        <f t="shared" si="34"/>
        <v>10.683607519539722</v>
      </c>
      <c r="AY63">
        <f t="shared" si="34"/>
        <v>10.575257226572555</v>
      </c>
      <c r="AZ63">
        <f t="shared" si="34"/>
        <v>10.467875628862471</v>
      </c>
      <c r="BA63">
        <f t="shared" si="34"/>
        <v>10.361469100475764</v>
      </c>
      <c r="BB63">
        <f t="shared" si="34"/>
        <v>10.256037225535916</v>
      </c>
      <c r="BC63">
        <f t="shared" si="34"/>
        <v>10.151580161145535</v>
      </c>
      <c r="BD63">
        <f t="shared" si="34"/>
        <v>10.048098244303112</v>
      </c>
      <c r="BE63">
        <f t="shared" si="34"/>
        <v>9.9455917714128947</v>
      </c>
      <c r="BF63">
        <f t="shared" si="34"/>
        <v>9.8440610372950985</v>
      </c>
      <c r="BG63">
        <f t="shared" si="34"/>
        <v>9.7435063383994347</v>
      </c>
      <c r="BH63">
        <f t="shared" si="34"/>
        <v>9.6439279711263382</v>
      </c>
      <c r="BI63">
        <f t="shared" si="34"/>
        <v>9.5453262319045074</v>
      </c>
      <c r="BJ63">
        <f t="shared" si="34"/>
        <v>9.4477014172377931</v>
      </c>
      <c r="BK63">
        <f t="shared" si="34"/>
        <v>9.3510538236976437</v>
      </c>
      <c r="BL63">
        <f t="shared" si="34"/>
        <v>9.2553837479223535</v>
      </c>
      <c r="BM63">
        <f t="shared" si="34"/>
        <v>9.160691486617452</v>
      </c>
      <c r="BN63">
        <f t="shared" si="34"/>
        <v>9.0669773365556825</v>
      </c>
      <c r="BO63">
        <f t="shared" si="34"/>
        <v>8.9742415945770162</v>
      </c>
      <c r="BP63">
        <f t="shared" si="34"/>
        <v>8.8824845575886471</v>
      </c>
      <c r="BQ63">
        <f t="shared" si="34"/>
        <v>8.7917065225650344</v>
      </c>
      <c r="BR63">
        <f t="shared" si="34"/>
        <v>8.7019077865479044</v>
      </c>
      <c r="BS63">
        <f t="shared" si="34"/>
        <v>8.61308864664624</v>
      </c>
      <c r="BT63">
        <f t="shared" si="34"/>
        <v>8.5251341637565083</v>
      </c>
      <c r="BU63">
        <f t="shared" si="34"/>
        <v>8.4380676823782697</v>
      </c>
      <c r="BV63">
        <f t="shared" si="34"/>
        <v>8.3518842611811621</v>
      </c>
      <c r="BW63">
        <f t="shared" si="34"/>
        <v>8.2665736105559162</v>
      </c>
      <c r="BX63">
        <f t="shared" si="34"/>
        <v>8.1821281809020281</v>
      </c>
      <c r="BY63">
        <f t="shared" si="34"/>
        <v>8.0985402967367097</v>
      </c>
      <c r="BZ63">
        <f t="shared" si="34"/>
        <v>8.0158021578341927</v>
      </c>
      <c r="CA63">
        <f t="shared" si="34"/>
        <v>7.9339059825152152</v>
      </c>
      <c r="CB63">
        <f t="shared" si="34"/>
        <v>7.8528439880176464</v>
      </c>
      <c r="CC63">
        <f t="shared" si="34"/>
        <v>7.7726083867530225</v>
      </c>
      <c r="CD63">
        <f t="shared" si="34"/>
        <v>7.6931913876089091</v>
      </c>
      <c r="CE63">
        <f t="shared" si="34"/>
        <v>7.6145851959384814</v>
      </c>
      <c r="CF63">
        <f t="shared" si="33"/>
        <v>7.5367820135091197</v>
      </c>
      <c r="CG63">
        <f t="shared" si="33"/>
        <v>7.4597740385077058</v>
      </c>
      <c r="CH63">
        <f t="shared" si="33"/>
        <v>7.3835534655406745</v>
      </c>
      <c r="CI63">
        <f t="shared" si="33"/>
        <v>7.3081124856325532</v>
      </c>
      <c r="CJ63">
        <f t="shared" si="33"/>
        <v>7.2334432862249018</v>
      </c>
      <c r="CK63">
        <f t="shared" si="33"/>
        <v>7.1595380511752218</v>
      </c>
      <c r="CL63">
        <f t="shared" si="33"/>
        <v>7.0863889607558725</v>
      </c>
      <c r="CM63">
        <f t="shared" si="33"/>
        <v>7.01398819165298</v>
      </c>
      <c r="CN63">
        <f t="shared" si="33"/>
        <v>6.942327916965378</v>
      </c>
      <c r="CO63">
        <f t="shared" si="33"/>
        <v>6.8714003062034852</v>
      </c>
      <c r="CP63">
        <f t="shared" si="33"/>
        <v>6.8011975252882451</v>
      </c>
      <c r="CQ63">
        <f t="shared" si="33"/>
        <v>6.7317117365500216</v>
      </c>
      <c r="CR63">
        <f t="shared" si="33"/>
        <v>6.6629350987275302</v>
      </c>
      <c r="CS63">
        <f t="shared" si="33"/>
        <v>6.5948608222069849</v>
      </c>
      <c r="CT63">
        <f t="shared" si="33"/>
        <v>6.5274817972086829</v>
      </c>
      <c r="CU63">
        <f t="shared" si="33"/>
        <v>6.4607909602497706</v>
      </c>
      <c r="CV63">
        <f t="shared" si="33"/>
        <v>6.3947813453096307</v>
      </c>
      <c r="CW63">
        <f t="shared" si="33"/>
        <v>6.3294460432412256</v>
      </c>
      <c r="CX63">
        <f t="shared" si="33"/>
        <v>6.2647782055487182</v>
      </c>
      <c r="CY63">
        <f t="shared" si="33"/>
        <v>6.2007710463123571</v>
      </c>
      <c r="CZ63">
        <f t="shared" si="33"/>
        <v>6.1374178417293779</v>
      </c>
    </row>
    <row r="64" spans="3:104" ht="14.25" customHeight="1">
      <c r="C64">
        <v>18</v>
      </c>
      <c r="D64" s="3">
        <f t="shared" si="24"/>
        <v>13.762067994117267</v>
      </c>
      <c r="E64">
        <f t="shared" ref="E64:T70" si="35">D63*(1-$E26)</f>
        <v>13.762067994117267</v>
      </c>
      <c r="F64">
        <f t="shared" si="35"/>
        <v>13.762067994117265</v>
      </c>
      <c r="G64">
        <f t="shared" si="35"/>
        <v>13.762067994117265</v>
      </c>
      <c r="H64">
        <f t="shared" si="35"/>
        <v>13.762067994117265</v>
      </c>
      <c r="I64">
        <f t="shared" si="35"/>
        <v>13.762067994117265</v>
      </c>
      <c r="J64">
        <f t="shared" si="35"/>
        <v>13.762067994117265</v>
      </c>
      <c r="K64">
        <f t="shared" si="35"/>
        <v>13.762067994117265</v>
      </c>
      <c r="L64">
        <f t="shared" si="35"/>
        <v>13.762067994117265</v>
      </c>
      <c r="M64">
        <f t="shared" si="35"/>
        <v>13.762067994117265</v>
      </c>
      <c r="N64">
        <f t="shared" si="35"/>
        <v>13.762067994117265</v>
      </c>
      <c r="O64">
        <f t="shared" si="35"/>
        <v>13.762067994117265</v>
      </c>
      <c r="P64">
        <f t="shared" si="35"/>
        <v>13.762067994117265</v>
      </c>
      <c r="Q64">
        <f t="shared" si="35"/>
        <v>13.762067994117265</v>
      </c>
      <c r="R64">
        <f t="shared" si="35"/>
        <v>13.762067994117263</v>
      </c>
      <c r="S64">
        <f t="shared" si="35"/>
        <v>13.762067994117265</v>
      </c>
      <c r="T64">
        <f t="shared" si="34"/>
        <v>13.762067994117263</v>
      </c>
      <c r="U64">
        <f t="shared" si="34"/>
        <v>13.762067994117263</v>
      </c>
      <c r="V64">
        <f t="shared" si="34"/>
        <v>13.762067994117263</v>
      </c>
      <c r="W64">
        <f t="shared" si="34"/>
        <v>12.525245116870087</v>
      </c>
      <c r="X64">
        <f t="shared" si="34"/>
        <v>12.525245116870087</v>
      </c>
      <c r="Y64">
        <f t="shared" si="34"/>
        <v>12.436416497826189</v>
      </c>
      <c r="Z64">
        <f t="shared" si="34"/>
        <v>12.321406812116729</v>
      </c>
      <c r="AA64">
        <f t="shared" si="34"/>
        <v>12.211518423558486</v>
      </c>
      <c r="AB64">
        <f t="shared" si="34"/>
        <v>12.101840586878517</v>
      </c>
      <c r="AC64">
        <f t="shared" si="34"/>
        <v>11.991977825210432</v>
      </c>
      <c r="AD64">
        <f t="shared" si="34"/>
        <v>11.882108941663166</v>
      </c>
      <c r="AE64">
        <f t="shared" si="34"/>
        <v>11.772227236257745</v>
      </c>
      <c r="AF64">
        <f t="shared" si="34"/>
        <v>11.66232830888322</v>
      </c>
      <c r="AG64">
        <f t="shared" si="34"/>
        <v>11.552412787315362</v>
      </c>
      <c r="AH64">
        <f t="shared" si="34"/>
        <v>11.44248073059201</v>
      </c>
      <c r="AI64">
        <f t="shared" si="34"/>
        <v>11.332532112190918</v>
      </c>
      <c r="AJ64">
        <f t="shared" si="34"/>
        <v>11.222566930279621</v>
      </c>
      <c r="AK64">
        <f t="shared" si="34"/>
        <v>11.112585182977773</v>
      </c>
      <c r="AL64">
        <f t="shared" si="34"/>
        <v>11.002586867709571</v>
      </c>
      <c r="AM64">
        <f t="shared" si="34"/>
        <v>10.892571981969791</v>
      </c>
      <c r="AN64">
        <f t="shared" si="34"/>
        <v>10.782540523265411</v>
      </c>
      <c r="AO64">
        <f t="shared" si="34"/>
        <v>10.672492489099794</v>
      </c>
      <c r="AP64">
        <f t="shared" si="34"/>
        <v>10.562427876975862</v>
      </c>
      <c r="AQ64">
        <f t="shared" si="34"/>
        <v>10.45234668439628</v>
      </c>
      <c r="AR64">
        <f t="shared" si="34"/>
        <v>10.342248908863322</v>
      </c>
      <c r="AS64">
        <f t="shared" si="34"/>
        <v>10.232134547878879</v>
      </c>
      <c r="AT64">
        <f t="shared" si="34"/>
        <v>10.122003598944467</v>
      </c>
      <c r="AU64">
        <f t="shared" si="34"/>
        <v>10.011856059561239</v>
      </c>
      <c r="AV64">
        <f t="shared" si="34"/>
        <v>9.9130177464255542</v>
      </c>
      <c r="AW64">
        <f t="shared" si="34"/>
        <v>9.8130302559226408</v>
      </c>
      <c r="AX64">
        <f t="shared" si="34"/>
        <v>9.7136336844137272</v>
      </c>
      <c r="AY64">
        <f t="shared" si="34"/>
        <v>9.6152467675857505</v>
      </c>
      <c r="AZ64">
        <f t="shared" si="34"/>
        <v>9.5177315039153001</v>
      </c>
      <c r="BA64">
        <f t="shared" si="34"/>
        <v>9.4210880659762246</v>
      </c>
      <c r="BB64">
        <f t="shared" si="34"/>
        <v>9.3253221904281887</v>
      </c>
      <c r="BC64">
        <f t="shared" si="34"/>
        <v>9.2304335029823257</v>
      </c>
      <c r="BD64">
        <f t="shared" si="34"/>
        <v>9.1364221450309824</v>
      </c>
      <c r="BE64">
        <f t="shared" si="34"/>
        <v>9.0432884198728019</v>
      </c>
      <c r="BF64">
        <f t="shared" si="34"/>
        <v>8.9510325942716058</v>
      </c>
      <c r="BG64">
        <f t="shared" si="34"/>
        <v>8.8596549335655883</v>
      </c>
      <c r="BH64">
        <f t="shared" si="34"/>
        <v>8.7691557045594912</v>
      </c>
      <c r="BI64">
        <f t="shared" si="34"/>
        <v>8.6795351740137043</v>
      </c>
      <c r="BJ64">
        <f t="shared" si="34"/>
        <v>8.5907936087140566</v>
      </c>
      <c r="BK64">
        <f t="shared" si="34"/>
        <v>8.5029312755140136</v>
      </c>
      <c r="BL64">
        <f t="shared" si="34"/>
        <v>8.4159484413278793</v>
      </c>
      <c r="BM64">
        <f t="shared" si="34"/>
        <v>8.3298453731301176</v>
      </c>
      <c r="BN64">
        <f t="shared" si="34"/>
        <v>8.2446223379557075</v>
      </c>
      <c r="BO64">
        <f t="shared" si="34"/>
        <v>8.1602796029001148</v>
      </c>
      <c r="BP64">
        <f t="shared" si="34"/>
        <v>8.0768174351193149</v>
      </c>
      <c r="BQ64">
        <f t="shared" si="34"/>
        <v>7.9942361018297827</v>
      </c>
      <c r="BR64">
        <f t="shared" si="34"/>
        <v>7.9125358703085311</v>
      </c>
      <c r="BS64">
        <f t="shared" si="34"/>
        <v>7.831717007893114</v>
      </c>
      <c r="BT64">
        <f t="shared" si="34"/>
        <v>7.7517797819816163</v>
      </c>
      <c r="BU64">
        <f t="shared" si="34"/>
        <v>7.6726207473808579</v>
      </c>
      <c r="BV64">
        <f t="shared" si="34"/>
        <v>7.5942609141404427</v>
      </c>
      <c r="BW64">
        <f t="shared" si="34"/>
        <v>7.5166958350630457</v>
      </c>
      <c r="BX64">
        <f t="shared" si="34"/>
        <v>7.4399162495003246</v>
      </c>
      <c r="BY64">
        <f t="shared" si="34"/>
        <v>7.3639153628118255</v>
      </c>
      <c r="BZ64">
        <f t="shared" si="34"/>
        <v>7.2886862670630386</v>
      </c>
      <c r="CA64">
        <f t="shared" si="34"/>
        <v>7.2142219420507736</v>
      </c>
      <c r="CB64">
        <f t="shared" si="34"/>
        <v>7.1405153842636935</v>
      </c>
      <c r="CC64">
        <f t="shared" si="34"/>
        <v>7.0675595892158816</v>
      </c>
      <c r="CD64">
        <f t="shared" si="34"/>
        <v>6.9953475480777207</v>
      </c>
      <c r="CE64">
        <f t="shared" si="34"/>
        <v>6.923872248848018</v>
      </c>
      <c r="CF64">
        <f t="shared" si="33"/>
        <v>6.8531266763446332</v>
      </c>
      <c r="CG64">
        <f t="shared" si="33"/>
        <v>6.7831038121582079</v>
      </c>
      <c r="CH64">
        <f t="shared" si="33"/>
        <v>6.7137966346569353</v>
      </c>
      <c r="CI64">
        <f t="shared" si="33"/>
        <v>6.6451981189866069</v>
      </c>
      <c r="CJ64">
        <f t="shared" si="33"/>
        <v>6.5773012370692978</v>
      </c>
      <c r="CK64">
        <f t="shared" si="33"/>
        <v>6.5100989576024118</v>
      </c>
      <c r="CL64">
        <f t="shared" si="33"/>
        <v>6.4435842460577</v>
      </c>
      <c r="CM64">
        <f t="shared" si="33"/>
        <v>6.3777500646802858</v>
      </c>
      <c r="CN64">
        <f t="shared" si="33"/>
        <v>6.3125893724876825</v>
      </c>
      <c r="CO64">
        <f t="shared" si="33"/>
        <v>6.2480951252688399</v>
      </c>
      <c r="CP64">
        <f t="shared" si="33"/>
        <v>6.1842602755831368</v>
      </c>
      <c r="CQ64">
        <f t="shared" si="33"/>
        <v>6.1210777727594206</v>
      </c>
      <c r="CR64">
        <f t="shared" si="33"/>
        <v>6.0585405628950193</v>
      </c>
      <c r="CS64">
        <f t="shared" si="33"/>
        <v>5.9966415888547777</v>
      </c>
      <c r="CT64">
        <f t="shared" si="33"/>
        <v>5.9353747399862868</v>
      </c>
      <c r="CU64">
        <f t="shared" si="33"/>
        <v>5.8747336174878146</v>
      </c>
      <c r="CV64">
        <f t="shared" si="33"/>
        <v>5.8147118642247939</v>
      </c>
      <c r="CW64">
        <f t="shared" si="33"/>
        <v>5.7553032107786679</v>
      </c>
      <c r="CX64">
        <f t="shared" si="33"/>
        <v>5.6965014389171031</v>
      </c>
      <c r="CY64">
        <f t="shared" si="33"/>
        <v>5.6383003849938467</v>
      </c>
      <c r="CZ64">
        <f t="shared" si="33"/>
        <v>5.5806939416811217</v>
      </c>
    </row>
    <row r="65" spans="2:148" ht="14.25" customHeight="1">
      <c r="C65">
        <v>19</v>
      </c>
      <c r="D65" s="3">
        <f t="shared" si="24"/>
        <v>12.385861194705539</v>
      </c>
      <c r="E65">
        <f t="shared" si="35"/>
        <v>12.385861194705541</v>
      </c>
      <c r="F65">
        <f t="shared" si="35"/>
        <v>12.385861194705541</v>
      </c>
      <c r="G65">
        <f t="shared" si="35"/>
        <v>12.385861194705539</v>
      </c>
      <c r="H65">
        <f t="shared" si="35"/>
        <v>12.385861194705539</v>
      </c>
      <c r="I65">
        <f t="shared" si="35"/>
        <v>12.385861194705539</v>
      </c>
      <c r="J65">
        <f t="shared" si="35"/>
        <v>12.385861194705539</v>
      </c>
      <c r="K65">
        <f t="shared" si="35"/>
        <v>12.385861194705539</v>
      </c>
      <c r="L65">
        <f t="shared" si="35"/>
        <v>12.385861194705539</v>
      </c>
      <c r="M65">
        <f t="shared" si="35"/>
        <v>12.385861194705539</v>
      </c>
      <c r="N65">
        <f t="shared" si="35"/>
        <v>12.385861194705539</v>
      </c>
      <c r="O65">
        <f t="shared" si="35"/>
        <v>12.385861194705539</v>
      </c>
      <c r="P65">
        <f t="shared" si="35"/>
        <v>12.385861194705539</v>
      </c>
      <c r="Q65">
        <f t="shared" si="35"/>
        <v>12.385861194705539</v>
      </c>
      <c r="R65">
        <f t="shared" si="35"/>
        <v>12.385861194705539</v>
      </c>
      <c r="S65">
        <f t="shared" si="35"/>
        <v>12.385861194705537</v>
      </c>
      <c r="T65">
        <f t="shared" si="34"/>
        <v>12.385861194705539</v>
      </c>
      <c r="U65">
        <f t="shared" si="34"/>
        <v>12.385861194705537</v>
      </c>
      <c r="V65">
        <f t="shared" si="34"/>
        <v>12.385861194705537</v>
      </c>
      <c r="W65">
        <f t="shared" si="34"/>
        <v>12.385861194705537</v>
      </c>
      <c r="X65">
        <f t="shared" si="34"/>
        <v>11.272720605183078</v>
      </c>
      <c r="Y65">
        <f t="shared" si="34"/>
        <v>11.272720605183078</v>
      </c>
      <c r="Z65">
        <f t="shared" si="34"/>
        <v>11.19277484804357</v>
      </c>
      <c r="AA65">
        <f t="shared" si="34"/>
        <v>11.089266130905056</v>
      </c>
      <c r="AB65">
        <f t="shared" si="34"/>
        <v>10.990366581202638</v>
      </c>
      <c r="AC65">
        <f t="shared" si="34"/>
        <v>10.891656528190666</v>
      </c>
      <c r="AD65">
        <f t="shared" si="34"/>
        <v>10.792780042689389</v>
      </c>
      <c r="AE65">
        <f t="shared" si="34"/>
        <v>10.69389804749685</v>
      </c>
      <c r="AF65">
        <f t="shared" si="34"/>
        <v>10.59500451263197</v>
      </c>
      <c r="AG65">
        <f t="shared" si="34"/>
        <v>10.496095477994897</v>
      </c>
      <c r="AH65">
        <f t="shared" si="34"/>
        <v>10.397171508583826</v>
      </c>
      <c r="AI65">
        <f t="shared" si="34"/>
        <v>10.298232657532809</v>
      </c>
      <c r="AJ65">
        <f t="shared" si="34"/>
        <v>10.199278900971827</v>
      </c>
      <c r="AK65">
        <f t="shared" si="34"/>
        <v>10.100310237251659</v>
      </c>
      <c r="AL65">
        <f t="shared" si="34"/>
        <v>10.001326664679995</v>
      </c>
      <c r="AM65">
        <f t="shared" si="34"/>
        <v>9.9023281809386141</v>
      </c>
      <c r="AN65">
        <f t="shared" si="34"/>
        <v>9.8033147837728123</v>
      </c>
      <c r="AO65">
        <f t="shared" si="34"/>
        <v>9.7042864709388699</v>
      </c>
      <c r="AP65">
        <f t="shared" si="34"/>
        <v>9.6052432401898145</v>
      </c>
      <c r="AQ65">
        <f t="shared" si="34"/>
        <v>9.5061850892782758</v>
      </c>
      <c r="AR65">
        <f t="shared" si="34"/>
        <v>9.4071120159566526</v>
      </c>
      <c r="AS65">
        <f t="shared" si="34"/>
        <v>9.3080240179769902</v>
      </c>
      <c r="AT65">
        <f t="shared" si="34"/>
        <v>9.2089210930909911</v>
      </c>
      <c r="AU65">
        <f t="shared" si="34"/>
        <v>9.1098032390500201</v>
      </c>
      <c r="AV65">
        <f t="shared" si="34"/>
        <v>9.0106704536051154</v>
      </c>
      <c r="AW65">
        <f t="shared" si="34"/>
        <v>8.9217159717829997</v>
      </c>
      <c r="AX65">
        <f t="shared" si="34"/>
        <v>8.8317272303303778</v>
      </c>
      <c r="AY65">
        <f t="shared" si="34"/>
        <v>8.7422703159723554</v>
      </c>
      <c r="AZ65">
        <f t="shared" si="34"/>
        <v>8.6537220908271753</v>
      </c>
      <c r="BA65">
        <f t="shared" si="34"/>
        <v>8.5659583535237704</v>
      </c>
      <c r="BB65">
        <f t="shared" si="34"/>
        <v>8.4789792593786029</v>
      </c>
      <c r="BC65">
        <f t="shared" si="34"/>
        <v>8.3927899713853709</v>
      </c>
      <c r="BD65">
        <f t="shared" si="34"/>
        <v>8.3073901526840928</v>
      </c>
      <c r="BE65">
        <f t="shared" si="34"/>
        <v>8.222779930527885</v>
      </c>
      <c r="BF65">
        <f t="shared" si="34"/>
        <v>8.1389595778855224</v>
      </c>
      <c r="BG65">
        <f t="shared" si="34"/>
        <v>8.0559293348444463</v>
      </c>
      <c r="BH65">
        <f t="shared" si="34"/>
        <v>7.9736894402090295</v>
      </c>
      <c r="BI65">
        <f t="shared" si="34"/>
        <v>7.8922401341035426</v>
      </c>
      <c r="BJ65">
        <f t="shared" si="34"/>
        <v>7.8115816566123337</v>
      </c>
      <c r="BK65">
        <f t="shared" si="34"/>
        <v>7.7317142478426515</v>
      </c>
      <c r="BL65">
        <f t="shared" si="34"/>
        <v>7.6526381479626124</v>
      </c>
      <c r="BM65">
        <f t="shared" si="34"/>
        <v>7.5743535971950919</v>
      </c>
      <c r="BN65">
        <f t="shared" si="34"/>
        <v>7.4968608358171061</v>
      </c>
      <c r="BO65">
        <f t="shared" si="34"/>
        <v>7.4201601041601366</v>
      </c>
      <c r="BP65">
        <f t="shared" si="34"/>
        <v>7.3442516426101037</v>
      </c>
      <c r="BQ65">
        <f t="shared" si="34"/>
        <v>7.2691356916073833</v>
      </c>
      <c r="BR65">
        <f t="shared" si="34"/>
        <v>7.1948124916468048</v>
      </c>
      <c r="BS65">
        <f t="shared" si="34"/>
        <v>7.1212822832776785</v>
      </c>
      <c r="BT65">
        <f t="shared" si="34"/>
        <v>7.0485453071038027</v>
      </c>
      <c r="BU65">
        <f t="shared" si="34"/>
        <v>6.9766018037834545</v>
      </c>
      <c r="BV65">
        <f t="shared" si="34"/>
        <v>6.9053586726427723</v>
      </c>
      <c r="BW65">
        <f t="shared" si="34"/>
        <v>6.8348348227263989</v>
      </c>
      <c r="BX65">
        <f t="shared" si="34"/>
        <v>6.7650262515567414</v>
      </c>
      <c r="BY65">
        <f t="shared" si="34"/>
        <v>6.6959246245502921</v>
      </c>
      <c r="BZ65">
        <f t="shared" si="34"/>
        <v>6.6275238265306431</v>
      </c>
      <c r="CA65">
        <f t="shared" si="34"/>
        <v>6.5598176403567345</v>
      </c>
      <c r="CB65">
        <f t="shared" si="34"/>
        <v>6.4927997478456962</v>
      </c>
      <c r="CC65">
        <f t="shared" si="34"/>
        <v>6.4264638458373247</v>
      </c>
      <c r="CD65">
        <f t="shared" si="34"/>
        <v>6.3608036302942939</v>
      </c>
      <c r="CE65">
        <f t="shared" si="34"/>
        <v>6.295812793269949</v>
      </c>
      <c r="CF65">
        <f t="shared" si="33"/>
        <v>6.2314850239632165</v>
      </c>
      <c r="CG65">
        <f t="shared" si="33"/>
        <v>6.1678140087101703</v>
      </c>
      <c r="CH65">
        <f t="shared" si="33"/>
        <v>6.1047934309423875</v>
      </c>
      <c r="CI65">
        <f t="shared" si="33"/>
        <v>6.0424169711912423</v>
      </c>
      <c r="CJ65">
        <f t="shared" si="33"/>
        <v>5.9806783070879463</v>
      </c>
      <c r="CK65">
        <f t="shared" si="33"/>
        <v>5.9195711133623679</v>
      </c>
      <c r="CL65">
        <f t="shared" si="33"/>
        <v>5.8590890618421705</v>
      </c>
      <c r="CM65">
        <f t="shared" si="33"/>
        <v>5.7992258214519303</v>
      </c>
      <c r="CN65">
        <f t="shared" si="33"/>
        <v>5.7399750582122575</v>
      </c>
      <c r="CO65">
        <f t="shared" si="33"/>
        <v>5.6813304352389142</v>
      </c>
      <c r="CP65">
        <f t="shared" si="33"/>
        <v>5.6232856127419559</v>
      </c>
      <c r="CQ65">
        <f t="shared" si="33"/>
        <v>5.5658342480248235</v>
      </c>
      <c r="CR65">
        <f t="shared" si="33"/>
        <v>5.5089699954834783</v>
      </c>
      <c r="CS65">
        <f t="shared" si="33"/>
        <v>5.4526865066055175</v>
      </c>
      <c r="CT65">
        <f t="shared" si="33"/>
        <v>5.3969774299692999</v>
      </c>
      <c r="CU65">
        <f t="shared" si="33"/>
        <v>5.3418372659876585</v>
      </c>
      <c r="CV65">
        <f t="shared" si="33"/>
        <v>5.2872602557390334</v>
      </c>
      <c r="CW65">
        <f t="shared" si="33"/>
        <v>5.2332406778023151</v>
      </c>
      <c r="CX65">
        <f t="shared" si="33"/>
        <v>5.1797728897008009</v>
      </c>
      <c r="CY65">
        <f t="shared" si="33"/>
        <v>5.1268512950253928</v>
      </c>
      <c r="CZ65">
        <f t="shared" si="33"/>
        <v>5.0744703464944623</v>
      </c>
    </row>
    <row r="66" spans="2:148" ht="14.25" customHeight="1">
      <c r="C66">
        <v>20</v>
      </c>
      <c r="D66" s="3">
        <f t="shared" si="24"/>
        <v>11.147275075234987</v>
      </c>
      <c r="E66">
        <f t="shared" si="35"/>
        <v>11.147275075234985</v>
      </c>
      <c r="F66">
        <f t="shared" si="35"/>
        <v>11.147275075234987</v>
      </c>
      <c r="G66">
        <f t="shared" si="35"/>
        <v>11.147275075234987</v>
      </c>
      <c r="H66">
        <f t="shared" si="35"/>
        <v>11.147275075234985</v>
      </c>
      <c r="I66">
        <f t="shared" si="35"/>
        <v>11.147275075234985</v>
      </c>
      <c r="J66">
        <f t="shared" si="35"/>
        <v>11.147275075234985</v>
      </c>
      <c r="K66">
        <f t="shared" si="35"/>
        <v>11.147275075234985</v>
      </c>
      <c r="L66">
        <f t="shared" si="35"/>
        <v>11.147275075234985</v>
      </c>
      <c r="M66">
        <f t="shared" si="35"/>
        <v>11.147275075234985</v>
      </c>
      <c r="N66">
        <f t="shared" si="35"/>
        <v>11.147275075234985</v>
      </c>
      <c r="O66">
        <f t="shared" si="35"/>
        <v>11.147275075234985</v>
      </c>
      <c r="P66">
        <f t="shared" si="35"/>
        <v>11.147275075234985</v>
      </c>
      <c r="Q66">
        <f t="shared" si="35"/>
        <v>11.147275075234985</v>
      </c>
      <c r="R66">
        <f t="shared" si="35"/>
        <v>11.147275075234985</v>
      </c>
      <c r="S66">
        <f t="shared" si="35"/>
        <v>11.147275075234985</v>
      </c>
      <c r="T66">
        <f t="shared" si="34"/>
        <v>11.147275075234983</v>
      </c>
      <c r="U66">
        <f t="shared" si="34"/>
        <v>11.147275075234985</v>
      </c>
      <c r="V66">
        <f t="shared" si="34"/>
        <v>11.147275075234983</v>
      </c>
      <c r="W66">
        <f t="shared" si="34"/>
        <v>11.147275075234983</v>
      </c>
      <c r="X66">
        <f t="shared" si="34"/>
        <v>11.147275075234983</v>
      </c>
      <c r="Y66">
        <f t="shared" si="34"/>
        <v>10.14544854466477</v>
      </c>
      <c r="Z66">
        <f t="shared" si="34"/>
        <v>10.14544854466477</v>
      </c>
      <c r="AA66">
        <f t="shared" si="34"/>
        <v>10.073497363239213</v>
      </c>
      <c r="AB66">
        <f t="shared" si="34"/>
        <v>9.9803395178145511</v>
      </c>
      <c r="AC66">
        <f t="shared" si="34"/>
        <v>9.8913299230823739</v>
      </c>
      <c r="AD66">
        <f t="shared" si="34"/>
        <v>9.8024908753715998</v>
      </c>
      <c r="AE66">
        <f t="shared" si="34"/>
        <v>9.7135020384204491</v>
      </c>
      <c r="AF66">
        <f t="shared" si="34"/>
        <v>9.6245082427471651</v>
      </c>
      <c r="AG66">
        <f t="shared" si="34"/>
        <v>9.5355040613687727</v>
      </c>
      <c r="AH66">
        <f t="shared" si="34"/>
        <v>9.4464859301954078</v>
      </c>
      <c r="AI66">
        <f t="shared" si="34"/>
        <v>9.3574543577254428</v>
      </c>
      <c r="AJ66">
        <f t="shared" ref="Y66:CE70" si="36">AI65*(1-$E28)</f>
        <v>9.2684093917795281</v>
      </c>
      <c r="AK66">
        <f t="shared" si="36"/>
        <v>9.1793510108746439</v>
      </c>
      <c r="AL66">
        <f t="shared" si="36"/>
        <v>9.0902792135264932</v>
      </c>
      <c r="AM66">
        <f t="shared" si="36"/>
        <v>9.0011939982119955</v>
      </c>
      <c r="AN66">
        <f t="shared" si="36"/>
        <v>8.9120953628447523</v>
      </c>
      <c r="AO66">
        <f t="shared" si="36"/>
        <v>8.8229833053955318</v>
      </c>
      <c r="AP66">
        <f t="shared" si="36"/>
        <v>8.7338578238449838</v>
      </c>
      <c r="AQ66">
        <f t="shared" si="36"/>
        <v>8.6447189161708327</v>
      </c>
      <c r="AR66">
        <f t="shared" si="36"/>
        <v>8.5555665803504493</v>
      </c>
      <c r="AS66">
        <f t="shared" si="36"/>
        <v>8.4664008143609877</v>
      </c>
      <c r="AT66">
        <f t="shared" si="36"/>
        <v>8.3772216161792912</v>
      </c>
      <c r="AU66">
        <f t="shared" si="36"/>
        <v>8.2880289837818921</v>
      </c>
      <c r="AV66">
        <f t="shared" si="36"/>
        <v>8.1988229151450192</v>
      </c>
      <c r="AW66">
        <f t="shared" si="36"/>
        <v>8.1096034082446042</v>
      </c>
      <c r="AX66">
        <f t="shared" si="36"/>
        <v>8.0295443746047006</v>
      </c>
      <c r="AY66">
        <f t="shared" si="36"/>
        <v>7.9485545072973398</v>
      </c>
      <c r="AZ66">
        <f t="shared" si="36"/>
        <v>7.86804328437512</v>
      </c>
      <c r="BA66">
        <f t="shared" si="36"/>
        <v>7.7883498817444581</v>
      </c>
      <c r="BB66">
        <f t="shared" si="36"/>
        <v>7.7093625181713934</v>
      </c>
      <c r="BC66">
        <f t="shared" si="36"/>
        <v>7.6310813334407426</v>
      </c>
      <c r="BD66">
        <f t="shared" si="36"/>
        <v>7.5535109742468336</v>
      </c>
      <c r="BE66">
        <f t="shared" si="36"/>
        <v>7.4766511374156837</v>
      </c>
      <c r="BF66">
        <f t="shared" si="36"/>
        <v>7.4005019374750969</v>
      </c>
      <c r="BG66">
        <f t="shared" si="36"/>
        <v>7.3250636200969703</v>
      </c>
      <c r="BH66">
        <f t="shared" si="36"/>
        <v>7.250336401360002</v>
      </c>
      <c r="BI66">
        <f t="shared" si="36"/>
        <v>7.1763204961881266</v>
      </c>
      <c r="BJ66">
        <f t="shared" si="36"/>
        <v>7.1030161206931881</v>
      </c>
      <c r="BK66">
        <f t="shared" si="36"/>
        <v>7.0304234909511001</v>
      </c>
      <c r="BL66">
        <f t="shared" si="36"/>
        <v>6.9585428230583863</v>
      </c>
      <c r="BM66">
        <f t="shared" si="36"/>
        <v>6.8873743331663517</v>
      </c>
      <c r="BN66">
        <f t="shared" si="36"/>
        <v>6.8169182374755826</v>
      </c>
      <c r="BO66">
        <f t="shared" si="36"/>
        <v>6.747174752235396</v>
      </c>
      <c r="BP66">
        <f t="shared" si="36"/>
        <v>6.6781440937441232</v>
      </c>
      <c r="BQ66">
        <f t="shared" si="36"/>
        <v>6.6098264783490936</v>
      </c>
      <c r="BR66">
        <f t="shared" si="36"/>
        <v>6.5422221224466455</v>
      </c>
      <c r="BS66">
        <f t="shared" si="36"/>
        <v>6.4753312424821248</v>
      </c>
      <c r="BT66">
        <f t="shared" si="36"/>
        <v>6.4091540549499104</v>
      </c>
      <c r="BU66">
        <f t="shared" si="36"/>
        <v>6.3436907763934229</v>
      </c>
      <c r="BV66">
        <f t="shared" si="36"/>
        <v>6.2789416234051094</v>
      </c>
      <c r="BW66">
        <f t="shared" si="36"/>
        <v>6.2148228053784953</v>
      </c>
      <c r="BX66">
        <f t="shared" si="36"/>
        <v>6.1513513404537594</v>
      </c>
      <c r="BY66">
        <f t="shared" si="36"/>
        <v>6.0885236264010674</v>
      </c>
      <c r="BZ66">
        <f t="shared" si="36"/>
        <v>6.0263321620952635</v>
      </c>
      <c r="CA66">
        <f t="shared" si="36"/>
        <v>5.964771443877579</v>
      </c>
      <c r="CB66">
        <f t="shared" si="36"/>
        <v>5.903835876321061</v>
      </c>
      <c r="CC66">
        <f t="shared" si="36"/>
        <v>5.8435197730611268</v>
      </c>
      <c r="CD66">
        <f t="shared" si="36"/>
        <v>5.7838174612535926</v>
      </c>
      <c r="CE66">
        <f t="shared" si="36"/>
        <v>5.7247232672648645</v>
      </c>
      <c r="CF66">
        <f t="shared" si="33"/>
        <v>5.6662315139429547</v>
      </c>
      <c r="CG66">
        <f t="shared" si="33"/>
        <v>5.608336521566895</v>
      </c>
      <c r="CH66">
        <f t="shared" si="33"/>
        <v>5.5510326078391534</v>
      </c>
      <c r="CI66">
        <f t="shared" si="33"/>
        <v>5.4943140878481485</v>
      </c>
      <c r="CJ66">
        <f t="shared" si="33"/>
        <v>5.4381752740721181</v>
      </c>
      <c r="CK66">
        <f t="shared" si="33"/>
        <v>5.3826104763791518</v>
      </c>
      <c r="CL66">
        <f t="shared" si="33"/>
        <v>5.3276140020261309</v>
      </c>
      <c r="CM66">
        <f t="shared" si="33"/>
        <v>5.2731801556579532</v>
      </c>
      <c r="CN66">
        <f t="shared" si="33"/>
        <v>5.2193032393067371</v>
      </c>
      <c r="CO66">
        <f t="shared" si="33"/>
        <v>5.1659775523910323</v>
      </c>
      <c r="CP66">
        <f t="shared" si="33"/>
        <v>5.1131973917150226</v>
      </c>
      <c r="CQ66">
        <f t="shared" si="33"/>
        <v>5.0609570514677609</v>
      </c>
      <c r="CR66">
        <f t="shared" si="33"/>
        <v>5.0092508232223416</v>
      </c>
      <c r="CS66">
        <f t="shared" si="33"/>
        <v>4.9580729959351304</v>
      </c>
      <c r="CT66">
        <f t="shared" si="33"/>
        <v>4.9074178559449662</v>
      </c>
      <c r="CU66">
        <f t="shared" si="33"/>
        <v>4.8572796869723698</v>
      </c>
      <c r="CV66">
        <f t="shared" si="33"/>
        <v>4.8076535393888928</v>
      </c>
      <c r="CW66">
        <f t="shared" si="33"/>
        <v>4.7585342301651306</v>
      </c>
      <c r="CX66">
        <f t="shared" si="33"/>
        <v>4.7099166100220833</v>
      </c>
      <c r="CY66">
        <f t="shared" si="33"/>
        <v>4.6617956007307209</v>
      </c>
      <c r="CZ66">
        <f t="shared" si="33"/>
        <v>4.6141661655228541</v>
      </c>
    </row>
    <row r="67" spans="2:148" ht="14.25" customHeight="1">
      <c r="C67">
        <v>21</v>
      </c>
      <c r="D67" s="3">
        <f t="shared" si="24"/>
        <v>10.032547567711486</v>
      </c>
      <c r="E67">
        <f t="shared" si="35"/>
        <v>10.032547567711488</v>
      </c>
      <c r="F67">
        <f t="shared" si="35"/>
        <v>10.032547567711486</v>
      </c>
      <c r="G67">
        <f t="shared" si="35"/>
        <v>10.032547567711488</v>
      </c>
      <c r="H67">
        <f t="shared" si="35"/>
        <v>10.032547567711488</v>
      </c>
      <c r="I67">
        <f t="shared" si="35"/>
        <v>10.032547567711486</v>
      </c>
      <c r="J67">
        <f t="shared" si="35"/>
        <v>10.032547567711486</v>
      </c>
      <c r="K67">
        <f t="shared" si="35"/>
        <v>10.032547567711486</v>
      </c>
      <c r="L67">
        <f t="shared" si="35"/>
        <v>10.032547567711486</v>
      </c>
      <c r="M67">
        <f t="shared" si="35"/>
        <v>10.032547567711486</v>
      </c>
      <c r="N67">
        <f t="shared" si="35"/>
        <v>10.032547567711486</v>
      </c>
      <c r="O67">
        <f t="shared" si="35"/>
        <v>10.032547567711486</v>
      </c>
      <c r="P67">
        <f t="shared" si="35"/>
        <v>10.032547567711486</v>
      </c>
      <c r="Q67">
        <f t="shared" si="35"/>
        <v>10.032547567711486</v>
      </c>
      <c r="R67">
        <f t="shared" si="35"/>
        <v>10.032547567711486</v>
      </c>
      <c r="S67">
        <f t="shared" si="35"/>
        <v>10.032547567711486</v>
      </c>
      <c r="T67">
        <f t="shared" si="35"/>
        <v>10.032547567711486</v>
      </c>
      <c r="U67">
        <f t="shared" ref="U67:X70" si="37">T66*(1-$E29)</f>
        <v>10.032547567711486</v>
      </c>
      <c r="V67">
        <f t="shared" si="37"/>
        <v>10.032547567711486</v>
      </c>
      <c r="W67">
        <f t="shared" si="37"/>
        <v>10.032547567711486</v>
      </c>
      <c r="X67">
        <f t="shared" si="37"/>
        <v>10.032547567711486</v>
      </c>
      <c r="Y67">
        <f t="shared" si="36"/>
        <v>10.032547567711486</v>
      </c>
      <c r="Z67">
        <f t="shared" si="36"/>
        <v>9.1309036901982932</v>
      </c>
      <c r="AA67">
        <f t="shared" si="36"/>
        <v>9.1309036901982932</v>
      </c>
      <c r="AB67">
        <f t="shared" si="36"/>
        <v>9.0661476269152921</v>
      </c>
      <c r="AC67">
        <f t="shared" si="36"/>
        <v>8.9823055660330962</v>
      </c>
      <c r="AD67">
        <f t="shared" si="36"/>
        <v>8.9021969307741369</v>
      </c>
      <c r="AE67">
        <f t="shared" si="36"/>
        <v>8.8222417878344395</v>
      </c>
      <c r="AF67">
        <f t="shared" si="36"/>
        <v>8.7421518345784044</v>
      </c>
      <c r="AG67">
        <f t="shared" si="36"/>
        <v>8.6620574184724486</v>
      </c>
      <c r="AH67">
        <f t="shared" si="36"/>
        <v>8.5819536552318958</v>
      </c>
      <c r="AI67">
        <f t="shared" si="36"/>
        <v>8.5018373371758678</v>
      </c>
      <c r="AJ67">
        <f t="shared" si="36"/>
        <v>8.4217089219528987</v>
      </c>
      <c r="AK67">
        <f t="shared" si="36"/>
        <v>8.3415684526015763</v>
      </c>
      <c r="AL67">
        <f t="shared" si="36"/>
        <v>8.2614159097871802</v>
      </c>
      <c r="AM67">
        <f t="shared" si="36"/>
        <v>8.1812512921738438</v>
      </c>
      <c r="AN67">
        <f t="shared" si="36"/>
        <v>8.101074598390797</v>
      </c>
      <c r="AO67">
        <f t="shared" si="36"/>
        <v>8.0208858265602778</v>
      </c>
      <c r="AP67">
        <f t="shared" si="36"/>
        <v>7.9406849748559791</v>
      </c>
      <c r="AQ67">
        <f t="shared" si="36"/>
        <v>7.8604720414604854</v>
      </c>
      <c r="AR67">
        <f t="shared" si="36"/>
        <v>7.7802470245537494</v>
      </c>
      <c r="AS67">
        <f t="shared" si="36"/>
        <v>7.7000099223154042</v>
      </c>
      <c r="AT67">
        <f t="shared" si="36"/>
        <v>7.6197607329248891</v>
      </c>
      <c r="AU67">
        <f t="shared" si="36"/>
        <v>7.5394994545613621</v>
      </c>
      <c r="AV67">
        <f t="shared" si="36"/>
        <v>7.4592260854037029</v>
      </c>
      <c r="AW67">
        <f t="shared" si="36"/>
        <v>7.3789406236305171</v>
      </c>
      <c r="AX67">
        <f t="shared" si="36"/>
        <v>7.2986430674201443</v>
      </c>
      <c r="AY67">
        <f t="shared" si="36"/>
        <v>7.2265899371442304</v>
      </c>
      <c r="AZ67">
        <f t="shared" si="36"/>
        <v>7.1536990565676062</v>
      </c>
      <c r="BA67">
        <f t="shared" si="36"/>
        <v>7.0812389559376081</v>
      </c>
      <c r="BB67">
        <f t="shared" si="36"/>
        <v>7.009514893570012</v>
      </c>
      <c r="BC67">
        <f t="shared" si="36"/>
        <v>6.938426266354254</v>
      </c>
      <c r="BD67">
        <f t="shared" si="36"/>
        <v>6.8679732000966682</v>
      </c>
      <c r="BE67">
        <f t="shared" si="36"/>
        <v>6.7981598768221501</v>
      </c>
      <c r="BF67">
        <f t="shared" si="36"/>
        <v>6.728986023674115</v>
      </c>
      <c r="BG67">
        <f t="shared" si="36"/>
        <v>6.6604517437275872</v>
      </c>
      <c r="BH67">
        <f t="shared" si="36"/>
        <v>6.5925572580872736</v>
      </c>
      <c r="BI67">
        <f t="shared" si="36"/>
        <v>6.525302761224002</v>
      </c>
      <c r="BJ67">
        <f t="shared" si="36"/>
        <v>6.4586884465693144</v>
      </c>
      <c r="BK67">
        <f t="shared" si="36"/>
        <v>6.392714508623869</v>
      </c>
      <c r="BL67">
        <f t="shared" si="36"/>
        <v>6.32738114185599</v>
      </c>
      <c r="BM67">
        <f t="shared" si="36"/>
        <v>6.2626885407525474</v>
      </c>
      <c r="BN67">
        <f t="shared" si="36"/>
        <v>6.198636899849717</v>
      </c>
      <c r="BO67">
        <f t="shared" si="36"/>
        <v>6.1352264137280246</v>
      </c>
      <c r="BP67">
        <f t="shared" si="36"/>
        <v>6.0724572770118561</v>
      </c>
      <c r="BQ67">
        <f t="shared" si="36"/>
        <v>6.0103296843697107</v>
      </c>
      <c r="BR67">
        <f t="shared" si="36"/>
        <v>5.9488438305141846</v>
      </c>
      <c r="BS67">
        <f t="shared" si="36"/>
        <v>5.8879999102019811</v>
      </c>
      <c r="BT67">
        <f t="shared" si="36"/>
        <v>5.827798118233912</v>
      </c>
      <c r="BU67">
        <f t="shared" si="36"/>
        <v>5.7682386494549194</v>
      </c>
      <c r="BV67">
        <f t="shared" si="36"/>
        <v>5.7093216987540805</v>
      </c>
      <c r="BW67">
        <f t="shared" si="36"/>
        <v>5.6510474610645982</v>
      </c>
      <c r="BX67">
        <f t="shared" si="36"/>
        <v>5.593340524840646</v>
      </c>
      <c r="BY67">
        <f t="shared" si="36"/>
        <v>5.5362162064083833</v>
      </c>
      <c r="BZ67">
        <f t="shared" si="36"/>
        <v>5.4796712637609604</v>
      </c>
      <c r="CA67">
        <f t="shared" si="36"/>
        <v>5.4236989458857376</v>
      </c>
      <c r="CB67">
        <f t="shared" si="36"/>
        <v>5.3682942994898211</v>
      </c>
      <c r="CC67">
        <f t="shared" si="36"/>
        <v>5.3134522886889552</v>
      </c>
      <c r="CD67">
        <f t="shared" si="36"/>
        <v>5.2591677957550145</v>
      </c>
      <c r="CE67">
        <f t="shared" si="36"/>
        <v>5.2054357151282336</v>
      </c>
      <c r="CF67">
        <f t="shared" si="33"/>
        <v>5.1522509405383783</v>
      </c>
      <c r="CG67">
        <f t="shared" si="33"/>
        <v>5.0996083625486595</v>
      </c>
      <c r="CH67">
        <f t="shared" si="33"/>
        <v>5.0475028694102058</v>
      </c>
      <c r="CI67">
        <f t="shared" si="33"/>
        <v>4.9959293470552382</v>
      </c>
      <c r="CJ67">
        <f t="shared" si="33"/>
        <v>4.9448826790633333</v>
      </c>
      <c r="CK67">
        <f t="shared" si="33"/>
        <v>4.8943577466649062</v>
      </c>
      <c r="CL67">
        <f t="shared" si="33"/>
        <v>4.8443494287412365</v>
      </c>
      <c r="CM67">
        <f t="shared" si="33"/>
        <v>4.7948526018235178</v>
      </c>
      <c r="CN67">
        <f t="shared" si="33"/>
        <v>4.7458621400921581</v>
      </c>
      <c r="CO67">
        <f t="shared" si="33"/>
        <v>4.6973729153760635</v>
      </c>
      <c r="CP67">
        <f t="shared" si="33"/>
        <v>4.6493797971519291</v>
      </c>
      <c r="CQ67">
        <f t="shared" si="33"/>
        <v>4.6018776525435205</v>
      </c>
      <c r="CR67">
        <f t="shared" si="33"/>
        <v>4.554861346320985</v>
      </c>
      <c r="CS67">
        <f t="shared" si="33"/>
        <v>4.5083257409001076</v>
      </c>
      <c r="CT67">
        <f t="shared" si="33"/>
        <v>4.4622656963416176</v>
      </c>
      <c r="CU67">
        <f t="shared" si="33"/>
        <v>4.4166760703504693</v>
      </c>
      <c r="CV67">
        <f t="shared" si="33"/>
        <v>4.3715517182751329</v>
      </c>
      <c r="CW67">
        <f t="shared" si="33"/>
        <v>4.3268881854500041</v>
      </c>
      <c r="CX67">
        <f t="shared" si="33"/>
        <v>4.2826808071486173</v>
      </c>
      <c r="CY67">
        <f t="shared" si="33"/>
        <v>4.238924949019875</v>
      </c>
      <c r="CZ67">
        <f t="shared" si="33"/>
        <v>4.195616040657649</v>
      </c>
    </row>
    <row r="68" spans="2:148" ht="14.25" customHeight="1">
      <c r="C68">
        <v>22</v>
      </c>
      <c r="D68" s="3">
        <f t="shared" si="24"/>
        <v>9.0292928109403388</v>
      </c>
      <c r="E68">
        <f t="shared" si="35"/>
        <v>9.029292810940337</v>
      </c>
      <c r="F68">
        <f t="shared" si="35"/>
        <v>9.0292928109403388</v>
      </c>
      <c r="G68">
        <f t="shared" si="35"/>
        <v>9.029292810940337</v>
      </c>
      <c r="H68">
        <f t="shared" si="35"/>
        <v>9.0292928109403388</v>
      </c>
      <c r="I68">
        <f t="shared" si="35"/>
        <v>9.0292928109403388</v>
      </c>
      <c r="J68">
        <f t="shared" si="35"/>
        <v>9.029292810940337</v>
      </c>
      <c r="K68">
        <f t="shared" si="35"/>
        <v>9.029292810940337</v>
      </c>
      <c r="L68">
        <f t="shared" si="35"/>
        <v>9.029292810940337</v>
      </c>
      <c r="M68">
        <f t="shared" si="35"/>
        <v>9.029292810940337</v>
      </c>
      <c r="N68">
        <f t="shared" si="35"/>
        <v>9.029292810940337</v>
      </c>
      <c r="O68">
        <f t="shared" si="35"/>
        <v>9.029292810940337</v>
      </c>
      <c r="P68">
        <f t="shared" si="35"/>
        <v>9.029292810940337</v>
      </c>
      <c r="Q68">
        <f t="shared" si="35"/>
        <v>9.029292810940337</v>
      </c>
      <c r="R68">
        <f t="shared" si="35"/>
        <v>9.029292810940337</v>
      </c>
      <c r="S68">
        <f t="shared" si="35"/>
        <v>9.029292810940337</v>
      </c>
      <c r="T68">
        <f t="shared" si="35"/>
        <v>9.029292810940337</v>
      </c>
      <c r="U68">
        <f t="shared" si="37"/>
        <v>9.029292810940337</v>
      </c>
      <c r="V68">
        <f t="shared" si="37"/>
        <v>9.029292810940337</v>
      </c>
      <c r="W68">
        <f t="shared" si="37"/>
        <v>9.029292810940337</v>
      </c>
      <c r="X68">
        <f t="shared" si="37"/>
        <v>9.029292810940337</v>
      </c>
      <c r="Y68">
        <f t="shared" si="36"/>
        <v>9.029292810940337</v>
      </c>
      <c r="Z68">
        <f t="shared" si="36"/>
        <v>9.029292810940337</v>
      </c>
      <c r="AA68">
        <f t="shared" si="36"/>
        <v>8.2178133211784647</v>
      </c>
      <c r="AB68">
        <f t="shared" si="36"/>
        <v>8.2178133211784647</v>
      </c>
      <c r="AC68">
        <f t="shared" si="36"/>
        <v>8.1595328642237632</v>
      </c>
      <c r="AD68">
        <f t="shared" si="36"/>
        <v>8.0840750094297871</v>
      </c>
      <c r="AE68">
        <f t="shared" si="36"/>
        <v>8.0119772376967227</v>
      </c>
      <c r="AF68">
        <f t="shared" si="36"/>
        <v>7.9400176090509955</v>
      </c>
      <c r="AG68">
        <f t="shared" si="36"/>
        <v>7.867936651120564</v>
      </c>
      <c r="AH68">
        <f t="shared" si="36"/>
        <v>7.7958516766252037</v>
      </c>
      <c r="AI68">
        <f t="shared" si="36"/>
        <v>7.723758289708706</v>
      </c>
      <c r="AJ68">
        <f t="shared" si="36"/>
        <v>7.6516536034582812</v>
      </c>
      <c r="AK68">
        <f t="shared" si="36"/>
        <v>7.5795380297576092</v>
      </c>
      <c r="AL68">
        <f t="shared" si="36"/>
        <v>7.5074116073414192</v>
      </c>
      <c r="AM68">
        <f t="shared" si="36"/>
        <v>7.435274318808462</v>
      </c>
      <c r="AN68">
        <f t="shared" si="36"/>
        <v>7.3631261629564593</v>
      </c>
      <c r="AO68">
        <f t="shared" si="36"/>
        <v>7.2909671385517179</v>
      </c>
      <c r="AP68">
        <f t="shared" si="36"/>
        <v>7.21879724390425</v>
      </c>
      <c r="AQ68">
        <f t="shared" si="36"/>
        <v>7.1466164773703813</v>
      </c>
      <c r="AR68">
        <f t="shared" si="36"/>
        <v>7.0744248373144369</v>
      </c>
      <c r="AS68">
        <f t="shared" si="36"/>
        <v>7.0022223220983744</v>
      </c>
      <c r="AT68">
        <f t="shared" si="36"/>
        <v>6.9300089300838641</v>
      </c>
      <c r="AU68">
        <f t="shared" si="36"/>
        <v>6.8577846596323999</v>
      </c>
      <c r="AV68">
        <f t="shared" si="36"/>
        <v>6.785549509105226</v>
      </c>
      <c r="AW68">
        <f t="shared" si="36"/>
        <v>6.7133034768633326</v>
      </c>
      <c r="AX68">
        <f t="shared" si="36"/>
        <v>6.6410465612674656</v>
      </c>
      <c r="AY68">
        <f t="shared" si="36"/>
        <v>6.5687787606781303</v>
      </c>
      <c r="AZ68">
        <f t="shared" si="36"/>
        <v>6.5039309434298076</v>
      </c>
      <c r="BA68">
        <f t="shared" si="36"/>
        <v>6.438329150910846</v>
      </c>
      <c r="BB68">
        <f t="shared" si="36"/>
        <v>6.3731150603438476</v>
      </c>
      <c r="BC68">
        <f t="shared" si="36"/>
        <v>6.308563404213011</v>
      </c>
      <c r="BD68">
        <f t="shared" si="36"/>
        <v>6.2445836397188286</v>
      </c>
      <c r="BE68">
        <f t="shared" si="36"/>
        <v>6.1811758800870011</v>
      </c>
      <c r="BF68">
        <f t="shared" si="36"/>
        <v>6.1183438891399353</v>
      </c>
      <c r="BG68">
        <f t="shared" si="36"/>
        <v>6.056087421306704</v>
      </c>
      <c r="BH68">
        <f t="shared" si="36"/>
        <v>5.9944065693548287</v>
      </c>
      <c r="BI68">
        <f t="shared" si="36"/>
        <v>5.9333015322785467</v>
      </c>
      <c r="BJ68">
        <f t="shared" si="36"/>
        <v>5.8727724851016019</v>
      </c>
      <c r="BK68">
        <f t="shared" si="36"/>
        <v>5.8128196019123832</v>
      </c>
      <c r="BL68">
        <f t="shared" si="36"/>
        <v>5.7534430577614826</v>
      </c>
      <c r="BM68">
        <f t="shared" si="36"/>
        <v>5.6946430276703914</v>
      </c>
      <c r="BN68">
        <f t="shared" si="36"/>
        <v>5.6364196866772929</v>
      </c>
      <c r="BO68">
        <f t="shared" si="36"/>
        <v>5.5787732098647451</v>
      </c>
      <c r="BP68">
        <f t="shared" si="36"/>
        <v>5.521703772355222</v>
      </c>
      <c r="BQ68">
        <f t="shared" si="36"/>
        <v>5.4652115493106708</v>
      </c>
      <c r="BR68">
        <f t="shared" si="36"/>
        <v>5.4092967159327401</v>
      </c>
      <c r="BS68">
        <f t="shared" si="36"/>
        <v>5.3539594474627661</v>
      </c>
      <c r="BT68">
        <f t="shared" si="36"/>
        <v>5.2991999191817829</v>
      </c>
      <c r="BU68">
        <f t="shared" si="36"/>
        <v>5.2450183064105209</v>
      </c>
      <c r="BV68">
        <f t="shared" si="36"/>
        <v>5.1914147845094272</v>
      </c>
      <c r="BW68">
        <f t="shared" si="36"/>
        <v>5.1383895288786725</v>
      </c>
      <c r="BX68">
        <f t="shared" si="36"/>
        <v>5.0859427149581382</v>
      </c>
      <c r="BY68">
        <f t="shared" si="36"/>
        <v>5.0340064723565812</v>
      </c>
      <c r="BZ68">
        <f t="shared" si="36"/>
        <v>4.9825945857675453</v>
      </c>
      <c r="CA68">
        <f t="shared" si="36"/>
        <v>4.9317041373848642</v>
      </c>
      <c r="CB68">
        <f t="shared" si="36"/>
        <v>4.8813290512971639</v>
      </c>
      <c r="CC68">
        <f t="shared" si="36"/>
        <v>4.8314648695408389</v>
      </c>
      <c r="CD68">
        <f t="shared" si="36"/>
        <v>4.7821070598200599</v>
      </c>
      <c r="CE68">
        <f t="shared" si="36"/>
        <v>4.7332510161795129</v>
      </c>
      <c r="CF68">
        <f t="shared" si="33"/>
        <v>4.6848921436154107</v>
      </c>
      <c r="CG68">
        <f t="shared" si="33"/>
        <v>4.6370258464845406</v>
      </c>
      <c r="CH68">
        <f t="shared" si="33"/>
        <v>4.5896475262937937</v>
      </c>
      <c r="CI68">
        <f t="shared" si="33"/>
        <v>4.542752582469185</v>
      </c>
      <c r="CJ68">
        <f t="shared" si="33"/>
        <v>4.4963364123497147</v>
      </c>
      <c r="CK68">
        <f t="shared" si="33"/>
        <v>4.4503944111570002</v>
      </c>
      <c r="CL68">
        <f t="shared" si="33"/>
        <v>4.4049219719984158</v>
      </c>
      <c r="CM68">
        <f t="shared" si="33"/>
        <v>4.3599144858671126</v>
      </c>
      <c r="CN68">
        <f t="shared" si="33"/>
        <v>4.3153673416411662</v>
      </c>
      <c r="CO68">
        <f t="shared" si="33"/>
        <v>4.271275926082942</v>
      </c>
      <c r="CP68">
        <f t="shared" si="33"/>
        <v>4.2276356238384576</v>
      </c>
      <c r="CQ68">
        <f t="shared" si="33"/>
        <v>4.1844418174367366</v>
      </c>
      <c r="CR68">
        <f t="shared" si="33"/>
        <v>4.1416898872891688</v>
      </c>
      <c r="CS68">
        <f t="shared" si="33"/>
        <v>4.0993752116888871</v>
      </c>
      <c r="CT68">
        <f t="shared" si="33"/>
        <v>4.0574931668100973</v>
      </c>
      <c r="CU68">
        <f t="shared" si="33"/>
        <v>4.0160391267074562</v>
      </c>
      <c r="CV68">
        <f t="shared" si="33"/>
        <v>3.9750084633154223</v>
      </c>
      <c r="CW68">
        <f t="shared" si="33"/>
        <v>3.9343965464476196</v>
      </c>
      <c r="CX68">
        <f t="shared" si="33"/>
        <v>3.8941993669050037</v>
      </c>
      <c r="CY68">
        <f t="shared" si="33"/>
        <v>3.8544127264337558</v>
      </c>
      <c r="CZ68">
        <f t="shared" si="33"/>
        <v>3.8150324541178877</v>
      </c>
    </row>
    <row r="69" spans="2:148" ht="14.25" customHeight="1">
      <c r="C69">
        <v>23</v>
      </c>
      <c r="D69" s="3">
        <f t="shared" si="24"/>
        <v>8.1263635298463051</v>
      </c>
      <c r="E69">
        <f t="shared" si="35"/>
        <v>8.1263635298463051</v>
      </c>
      <c r="F69">
        <f t="shared" si="35"/>
        <v>8.1263635298463033</v>
      </c>
      <c r="G69">
        <f t="shared" si="35"/>
        <v>8.1263635298463051</v>
      </c>
      <c r="H69">
        <f t="shared" si="35"/>
        <v>8.1263635298463033</v>
      </c>
      <c r="I69">
        <f t="shared" si="35"/>
        <v>8.1263635298463051</v>
      </c>
      <c r="J69">
        <f t="shared" si="35"/>
        <v>8.1263635298463051</v>
      </c>
      <c r="K69">
        <f t="shared" si="35"/>
        <v>8.1263635298463033</v>
      </c>
      <c r="L69">
        <f t="shared" si="35"/>
        <v>8.1263635298463033</v>
      </c>
      <c r="M69">
        <f t="shared" si="35"/>
        <v>8.1263635298463033</v>
      </c>
      <c r="N69">
        <f t="shared" si="35"/>
        <v>8.1263635298463033</v>
      </c>
      <c r="O69">
        <f t="shared" si="35"/>
        <v>8.1263635298463033</v>
      </c>
      <c r="P69">
        <f t="shared" si="35"/>
        <v>8.1263635298463033</v>
      </c>
      <c r="Q69">
        <f t="shared" si="35"/>
        <v>8.1263635298463033</v>
      </c>
      <c r="R69">
        <f t="shared" si="35"/>
        <v>8.1263635298463033</v>
      </c>
      <c r="S69">
        <f t="shared" si="35"/>
        <v>8.1263635298463033</v>
      </c>
      <c r="T69">
        <f t="shared" si="35"/>
        <v>8.1263635298463033</v>
      </c>
      <c r="U69">
        <f t="shared" si="37"/>
        <v>8.1263635298463033</v>
      </c>
      <c r="V69">
        <f t="shared" si="37"/>
        <v>8.1263635298463033</v>
      </c>
      <c r="W69">
        <f t="shared" si="37"/>
        <v>8.1263635298463033</v>
      </c>
      <c r="X69">
        <f t="shared" si="37"/>
        <v>8.1263635298463033</v>
      </c>
      <c r="Y69">
        <f t="shared" si="36"/>
        <v>8.1263635298463033</v>
      </c>
      <c r="Z69">
        <f t="shared" si="36"/>
        <v>8.1263635298463033</v>
      </c>
      <c r="AA69">
        <f t="shared" si="36"/>
        <v>8.1263635298463033</v>
      </c>
      <c r="AB69">
        <f t="shared" si="36"/>
        <v>7.3960319890606181</v>
      </c>
      <c r="AC69">
        <f t="shared" si="36"/>
        <v>7.3960319890606181</v>
      </c>
      <c r="AD69">
        <f t="shared" si="36"/>
        <v>7.3435795778013873</v>
      </c>
      <c r="AE69">
        <f t="shared" si="36"/>
        <v>7.2756675084868085</v>
      </c>
      <c r="AF69">
        <f t="shared" si="36"/>
        <v>7.2107795139270507</v>
      </c>
      <c r="AG69">
        <f t="shared" si="36"/>
        <v>7.146015848145896</v>
      </c>
      <c r="AH69">
        <f t="shared" si="36"/>
        <v>7.0811429860085076</v>
      </c>
      <c r="AI69">
        <f t="shared" si="36"/>
        <v>7.0162665089626834</v>
      </c>
      <c r="AJ69">
        <f t="shared" si="36"/>
        <v>6.9513824607378352</v>
      </c>
      <c r="AK69">
        <f t="shared" si="36"/>
        <v>6.8864882431124528</v>
      </c>
      <c r="AL69">
        <f t="shared" si="36"/>
        <v>6.8215842267818481</v>
      </c>
      <c r="AM69">
        <f t="shared" si="36"/>
        <v>6.7566704466072771</v>
      </c>
      <c r="AN69">
        <f t="shared" si="36"/>
        <v>6.691746886927616</v>
      </c>
      <c r="AO69">
        <f t="shared" si="36"/>
        <v>6.6268135466608138</v>
      </c>
      <c r="AP69">
        <f t="shared" si="36"/>
        <v>6.5618704246965462</v>
      </c>
      <c r="AQ69">
        <f t="shared" si="36"/>
        <v>6.4969175195138256</v>
      </c>
      <c r="AR69">
        <f t="shared" si="36"/>
        <v>6.4319548296333435</v>
      </c>
      <c r="AS69">
        <f t="shared" si="36"/>
        <v>6.3669823535829932</v>
      </c>
      <c r="AT69">
        <f t="shared" si="36"/>
        <v>6.3020000898885371</v>
      </c>
      <c r="AU69">
        <f t="shared" si="36"/>
        <v>6.2370080370754781</v>
      </c>
      <c r="AV69">
        <f t="shared" si="36"/>
        <v>6.1720061936691604</v>
      </c>
      <c r="AW69">
        <f t="shared" si="36"/>
        <v>6.1069945581947032</v>
      </c>
      <c r="AX69">
        <f t="shared" si="36"/>
        <v>6.0419731291769994</v>
      </c>
      <c r="AY69">
        <f t="shared" si="36"/>
        <v>5.9769419051407189</v>
      </c>
      <c r="AZ69">
        <f t="shared" si="36"/>
        <v>5.9119008846103176</v>
      </c>
      <c r="BA69">
        <f t="shared" si="36"/>
        <v>5.8535378490868268</v>
      </c>
      <c r="BB69">
        <f t="shared" si="36"/>
        <v>5.7944962358197616</v>
      </c>
      <c r="BC69">
        <f t="shared" si="36"/>
        <v>5.735803554309463</v>
      </c>
      <c r="BD69">
        <f t="shared" si="36"/>
        <v>5.6777070637917104</v>
      </c>
      <c r="BE69">
        <f t="shared" si="36"/>
        <v>5.620125275746946</v>
      </c>
      <c r="BF69">
        <f t="shared" si="36"/>
        <v>5.5630582920783009</v>
      </c>
      <c r="BG69">
        <f t="shared" si="36"/>
        <v>5.5065095002259419</v>
      </c>
      <c r="BH69">
        <f t="shared" si="36"/>
        <v>5.450478679176034</v>
      </c>
      <c r="BI69">
        <f t="shared" si="36"/>
        <v>5.3949659124193463</v>
      </c>
      <c r="BJ69">
        <f t="shared" si="36"/>
        <v>5.3399713790506924</v>
      </c>
      <c r="BK69">
        <f t="shared" si="36"/>
        <v>5.2854952365914416</v>
      </c>
      <c r="BL69">
        <f t="shared" si="36"/>
        <v>5.231537641721145</v>
      </c>
      <c r="BM69">
        <f t="shared" si="36"/>
        <v>5.1780987519853348</v>
      </c>
      <c r="BN69">
        <f t="shared" si="36"/>
        <v>5.1251787249033525</v>
      </c>
      <c r="BO69">
        <f t="shared" si="36"/>
        <v>5.0727777180095641</v>
      </c>
      <c r="BP69">
        <f t="shared" si="36"/>
        <v>5.0208958888782709</v>
      </c>
      <c r="BQ69">
        <f t="shared" si="36"/>
        <v>4.9695333951196998</v>
      </c>
      <c r="BR69">
        <f t="shared" si="36"/>
        <v>4.9186903943796034</v>
      </c>
      <c r="BS69">
        <f t="shared" si="36"/>
        <v>4.8683670443394664</v>
      </c>
      <c r="BT69">
        <f t="shared" si="36"/>
        <v>4.8185635027164899</v>
      </c>
      <c r="BU69">
        <f t="shared" si="36"/>
        <v>4.7692799272636046</v>
      </c>
      <c r="BV69">
        <f t="shared" si="36"/>
        <v>4.7205164757694691</v>
      </c>
      <c r="BW69">
        <f t="shared" si="36"/>
        <v>4.6722733060584849</v>
      </c>
      <c r="BX69">
        <f t="shared" si="36"/>
        <v>4.6245505759908054</v>
      </c>
      <c r="BY69">
        <f t="shared" si="36"/>
        <v>4.5773484434623244</v>
      </c>
      <c r="BZ69">
        <f t="shared" si="36"/>
        <v>4.5306058251209231</v>
      </c>
      <c r="CA69">
        <f t="shared" si="36"/>
        <v>4.484335127190791</v>
      </c>
      <c r="CB69">
        <f t="shared" si="36"/>
        <v>4.438533723646378</v>
      </c>
      <c r="CC69">
        <f t="shared" si="36"/>
        <v>4.3931961461674476</v>
      </c>
      <c r="CD69">
        <f t="shared" si="36"/>
        <v>4.3483183825867551</v>
      </c>
      <c r="CE69">
        <f t="shared" si="36"/>
        <v>4.3038963538380539</v>
      </c>
      <c r="CF69">
        <f t="shared" si="33"/>
        <v>4.2599259145615616</v>
      </c>
      <c r="CG69">
        <f t="shared" si="33"/>
        <v>4.2164029292538698</v>
      </c>
      <c r="CH69">
        <f t="shared" si="33"/>
        <v>4.1733232618360869</v>
      </c>
      <c r="CI69">
        <f t="shared" si="33"/>
        <v>4.1306827736644145</v>
      </c>
      <c r="CJ69">
        <f t="shared" si="33"/>
        <v>4.088477324222267</v>
      </c>
      <c r="CK69">
        <f t="shared" si="33"/>
        <v>4.0467027711147434</v>
      </c>
      <c r="CL69">
        <f t="shared" si="33"/>
        <v>4.0053549700413003</v>
      </c>
      <c r="CM69">
        <f t="shared" si="33"/>
        <v>3.9644297747985742</v>
      </c>
      <c r="CN69">
        <f t="shared" si="33"/>
        <v>3.9239230372804013</v>
      </c>
      <c r="CO69">
        <f t="shared" si="33"/>
        <v>3.8838306074770497</v>
      </c>
      <c r="CP69">
        <f t="shared" si="33"/>
        <v>3.844148333474648</v>
      </c>
      <c r="CQ69">
        <f t="shared" si="33"/>
        <v>3.8048720614546121</v>
      </c>
      <c r="CR69">
        <f t="shared" si="33"/>
        <v>3.7659976356930631</v>
      </c>
      <c r="CS69">
        <f t="shared" si="33"/>
        <v>3.7275208985602521</v>
      </c>
      <c r="CT69">
        <f t="shared" si="33"/>
        <v>3.6894376905199984</v>
      </c>
      <c r="CU69">
        <f t="shared" si="33"/>
        <v>3.6517438501290878</v>
      </c>
      <c r="CV69">
        <f t="shared" si="33"/>
        <v>3.6144352140367109</v>
      </c>
      <c r="CW69">
        <f t="shared" si="33"/>
        <v>3.5775076169838802</v>
      </c>
      <c r="CX69">
        <f t="shared" si="33"/>
        <v>3.5409568918028578</v>
      </c>
      <c r="CY69">
        <f t="shared" si="33"/>
        <v>3.5047794302145032</v>
      </c>
      <c r="CZ69">
        <f t="shared" si="33"/>
        <v>3.4689714537903802</v>
      </c>
    </row>
    <row r="70" spans="2:148" ht="14.25" customHeight="1">
      <c r="C70">
        <v>24</v>
      </c>
      <c r="D70" s="3">
        <f t="shared" si="24"/>
        <v>7.3137271768616747</v>
      </c>
      <c r="E70">
        <f t="shared" si="35"/>
        <v>7.3137271768616747</v>
      </c>
      <c r="F70">
        <f t="shared" si="35"/>
        <v>7.3137271768616747</v>
      </c>
      <c r="G70">
        <f t="shared" si="35"/>
        <v>7.313727176861673</v>
      </c>
      <c r="H70">
        <f t="shared" si="35"/>
        <v>7.3137271768616747</v>
      </c>
      <c r="I70">
        <f t="shared" si="35"/>
        <v>7.313727176861673</v>
      </c>
      <c r="J70">
        <f t="shared" si="35"/>
        <v>7.3137271768616747</v>
      </c>
      <c r="K70">
        <f t="shared" si="35"/>
        <v>7.3137271768616747</v>
      </c>
      <c r="L70">
        <f t="shared" si="35"/>
        <v>7.313727176861673</v>
      </c>
      <c r="M70">
        <f t="shared" si="35"/>
        <v>7.313727176861673</v>
      </c>
      <c r="N70">
        <f t="shared" si="35"/>
        <v>7.313727176861673</v>
      </c>
      <c r="O70">
        <f t="shared" si="35"/>
        <v>7.313727176861673</v>
      </c>
      <c r="P70">
        <f t="shared" si="35"/>
        <v>7.313727176861673</v>
      </c>
      <c r="Q70">
        <f t="shared" si="35"/>
        <v>7.313727176861673</v>
      </c>
      <c r="R70">
        <f t="shared" si="35"/>
        <v>7.313727176861673</v>
      </c>
      <c r="S70">
        <f t="shared" si="35"/>
        <v>7.313727176861673</v>
      </c>
      <c r="T70">
        <f t="shared" si="35"/>
        <v>7.313727176861673</v>
      </c>
      <c r="U70">
        <f t="shared" si="37"/>
        <v>7.313727176861673</v>
      </c>
      <c r="V70">
        <f t="shared" si="37"/>
        <v>7.313727176861673</v>
      </c>
      <c r="W70">
        <f t="shared" si="37"/>
        <v>7.313727176861673</v>
      </c>
      <c r="X70">
        <f t="shared" si="37"/>
        <v>7.313727176861673</v>
      </c>
      <c r="Y70">
        <f t="shared" si="36"/>
        <v>7.313727176861673</v>
      </c>
      <c r="Z70">
        <f t="shared" si="36"/>
        <v>7.313727176861673</v>
      </c>
      <c r="AA70">
        <f t="shared" si="36"/>
        <v>7.313727176861673</v>
      </c>
      <c r="AB70">
        <f t="shared" si="36"/>
        <v>7.313727176861673</v>
      </c>
      <c r="AC70">
        <f t="shared" si="36"/>
        <v>6.656428790154556</v>
      </c>
      <c r="AD70">
        <f t="shared" si="36"/>
        <v>6.656428790154556</v>
      </c>
      <c r="AE70">
        <f t="shared" si="36"/>
        <v>6.6092216200212484</v>
      </c>
      <c r="AF70">
        <f t="shared" si="36"/>
        <v>6.548100757638128</v>
      </c>
      <c r="AG70">
        <f t="shared" si="36"/>
        <v>6.4897015625343455</v>
      </c>
      <c r="AH70">
        <f t="shared" si="36"/>
        <v>6.4314142633313063</v>
      </c>
      <c r="AI70">
        <f t="shared" si="36"/>
        <v>6.3730286874076567</v>
      </c>
      <c r="AJ70">
        <f t="shared" si="36"/>
        <v>6.3146398580664149</v>
      </c>
      <c r="AK70">
        <f t="shared" si="36"/>
        <v>6.2562442146640516</v>
      </c>
      <c r="AL70">
        <f t="shared" si="36"/>
        <v>6.197839418801208</v>
      </c>
      <c r="AM70">
        <f t="shared" si="36"/>
        <v>6.1394258041036638</v>
      </c>
      <c r="AN70">
        <f t="shared" si="36"/>
        <v>6.0810034019465498</v>
      </c>
      <c r="AO70">
        <f t="shared" si="36"/>
        <v>6.0225721982348546</v>
      </c>
      <c r="AP70">
        <f t="shared" si="36"/>
        <v>5.9641321919947323</v>
      </c>
      <c r="AQ70">
        <f t="shared" si="36"/>
        <v>5.9056833822268917</v>
      </c>
      <c r="AR70">
        <f t="shared" si="36"/>
        <v>5.8472257675624428</v>
      </c>
      <c r="AS70">
        <f t="shared" si="36"/>
        <v>5.7887593466700089</v>
      </c>
      <c r="AT70">
        <f t="shared" si="36"/>
        <v>5.7302841182246942</v>
      </c>
      <c r="AU70">
        <f t="shared" si="36"/>
        <v>5.6718000808996836</v>
      </c>
      <c r="AV70">
        <f t="shared" si="36"/>
        <v>5.6133072333679301</v>
      </c>
      <c r="AW70">
        <f t="shared" si="36"/>
        <v>5.5548055743022449</v>
      </c>
      <c r="AX70">
        <f t="shared" si="36"/>
        <v>5.4962951023752327</v>
      </c>
      <c r="AY70">
        <f t="shared" si="36"/>
        <v>5.4377758162592995</v>
      </c>
      <c r="AZ70">
        <f t="shared" si="36"/>
        <v>5.3792477146266471</v>
      </c>
      <c r="BA70">
        <f t="shared" si="36"/>
        <v>5.3207107961492861</v>
      </c>
      <c r="BB70">
        <f t="shared" si="36"/>
        <v>5.2681840641781443</v>
      </c>
      <c r="BC70">
        <f t="shared" ref="BC70:CE70" si="38">BB69*(1-$E32)</f>
        <v>5.2150466122377859</v>
      </c>
      <c r="BD70">
        <f t="shared" si="38"/>
        <v>5.1622231988785172</v>
      </c>
      <c r="BE70">
        <f t="shared" si="38"/>
        <v>5.1099363574125398</v>
      </c>
      <c r="BF70">
        <f t="shared" si="38"/>
        <v>5.0581127481722516</v>
      </c>
      <c r="BG70">
        <f t="shared" si="38"/>
        <v>5.0067524628704714</v>
      </c>
      <c r="BH70">
        <f t="shared" si="38"/>
        <v>4.9558585502033479</v>
      </c>
      <c r="BI70">
        <f t="shared" si="38"/>
        <v>4.9054308112584311</v>
      </c>
      <c r="BJ70">
        <f t="shared" si="38"/>
        <v>4.855469321177412</v>
      </c>
      <c r="BK70">
        <f t="shared" si="38"/>
        <v>4.8059742411456234</v>
      </c>
      <c r="BL70">
        <f t="shared" si="38"/>
        <v>4.7569457129322972</v>
      </c>
      <c r="BM70">
        <f t="shared" si="38"/>
        <v>4.7083838775490303</v>
      </c>
      <c r="BN70">
        <f t="shared" si="38"/>
        <v>4.6602888767868018</v>
      </c>
      <c r="BO70">
        <f t="shared" si="38"/>
        <v>4.6126608524130175</v>
      </c>
      <c r="BP70">
        <f t="shared" si="38"/>
        <v>4.5654999462086074</v>
      </c>
      <c r="BQ70">
        <f t="shared" si="38"/>
        <v>4.5188062999904437</v>
      </c>
      <c r="BR70">
        <f t="shared" si="38"/>
        <v>4.4725800556077298</v>
      </c>
      <c r="BS70">
        <f t="shared" si="38"/>
        <v>4.4268213549416435</v>
      </c>
      <c r="BT70">
        <f t="shared" si="38"/>
        <v>4.3815303399055203</v>
      </c>
      <c r="BU70">
        <f t="shared" si="38"/>
        <v>4.3367071524448413</v>
      </c>
      <c r="BV70">
        <f t="shared" si="38"/>
        <v>4.2923519345372441</v>
      </c>
      <c r="BW70">
        <f t="shared" si="38"/>
        <v>4.2484648281925219</v>
      </c>
      <c r="BX70">
        <f t="shared" si="38"/>
        <v>4.2050459754526361</v>
      </c>
      <c r="BY70">
        <f t="shared" si="38"/>
        <v>4.162095518391725</v>
      </c>
      <c r="BZ70">
        <f t="shared" si="38"/>
        <v>4.119613599116092</v>
      </c>
      <c r="CA70">
        <f t="shared" si="38"/>
        <v>4.0775452426088306</v>
      </c>
      <c r="CB70">
        <f t="shared" si="38"/>
        <v>4.0359016144717117</v>
      </c>
      <c r="CC70">
        <f t="shared" si="38"/>
        <v>3.9946803512817404</v>
      </c>
      <c r="CD70">
        <f t="shared" si="38"/>
        <v>3.9538765315507027</v>
      </c>
      <c r="CE70">
        <f t="shared" si="38"/>
        <v>3.9134865443280797</v>
      </c>
      <c r="CF70">
        <f t="shared" si="33"/>
        <v>3.8735067184542484</v>
      </c>
      <c r="CG70">
        <f t="shared" si="33"/>
        <v>3.8339333231054056</v>
      </c>
      <c r="CH70">
        <f t="shared" si="33"/>
        <v>3.7947626363284828</v>
      </c>
      <c r="CI70">
        <f t="shared" si="33"/>
        <v>3.7559909356524783</v>
      </c>
      <c r="CJ70">
        <f t="shared" si="33"/>
        <v>3.7176144962979731</v>
      </c>
      <c r="CK70">
        <f t="shared" si="33"/>
        <v>3.6796295918000403</v>
      </c>
      <c r="CL70">
        <f t="shared" si="33"/>
        <v>3.6420324940032693</v>
      </c>
      <c r="CM70">
        <f t="shared" si="33"/>
        <v>3.6048194730371703</v>
      </c>
      <c r="CN70">
        <f t="shared" si="33"/>
        <v>3.5679867973187167</v>
      </c>
      <c r="CO70">
        <f t="shared" si="33"/>
        <v>3.5315307335523611</v>
      </c>
      <c r="CP70">
        <f t="shared" si="33"/>
        <v>3.4954475467293449</v>
      </c>
      <c r="CQ70">
        <f t="shared" si="33"/>
        <v>3.4597335001271832</v>
      </c>
      <c r="CR70">
        <f t="shared" si="33"/>
        <v>3.4243848553091509</v>
      </c>
      <c r="CS70">
        <f t="shared" si="33"/>
        <v>3.389397872123757</v>
      </c>
      <c r="CT70">
        <f t="shared" si="33"/>
        <v>3.3547688087042271</v>
      </c>
      <c r="CU70">
        <f t="shared" si="33"/>
        <v>3.3204939214679987</v>
      </c>
      <c r="CV70">
        <f t="shared" si="33"/>
        <v>3.286569465116179</v>
      </c>
      <c r="CW70">
        <f t="shared" si="33"/>
        <v>3.25299169263304</v>
      </c>
      <c r="CX70">
        <f t="shared" si="33"/>
        <v>3.219756855285492</v>
      </c>
      <c r="CY70">
        <f t="shared" si="33"/>
        <v>3.186861202622572</v>
      </c>
      <c r="CZ70">
        <f t="shared" si="33"/>
        <v>3.1543014871930528</v>
      </c>
    </row>
    <row r="71" spans="2:148" ht="14.25" customHeight="1">
      <c r="AB71"/>
      <c r="AC71"/>
      <c r="AD71"/>
      <c r="AE71"/>
      <c r="AF71"/>
      <c r="AG71"/>
      <c r="AH71"/>
      <c r="AI71"/>
      <c r="AJ71"/>
      <c r="AK71"/>
      <c r="AL71"/>
      <c r="AM71"/>
    </row>
    <row r="72" spans="2:148" ht="14.25" customHeight="1">
      <c r="AB72"/>
      <c r="AC72"/>
      <c r="AD72"/>
      <c r="AE72"/>
      <c r="AF72"/>
      <c r="AG72"/>
      <c r="AH72"/>
      <c r="AI72"/>
      <c r="AJ72"/>
      <c r="AK72"/>
      <c r="AL72"/>
      <c r="AM72"/>
    </row>
    <row r="73" spans="2:148" ht="14.25" customHeight="1">
      <c r="D73" s="3">
        <f>SUM(D46:D72)</f>
        <v>1054.0954329717013</v>
      </c>
      <c r="E73" s="3">
        <f>SUM(E46:E72)</f>
        <v>1027.6087960737811</v>
      </c>
      <c r="F73" s="3">
        <f t="shared" ref="F73:BQ73" si="39">SUM(F46:F72)</f>
        <v>1020.1925377423636</v>
      </c>
      <c r="G73" s="3">
        <f t="shared" si="39"/>
        <v>1011.615634982079</v>
      </c>
      <c r="H73" s="3">
        <f t="shared" si="39"/>
        <v>1002.6128906684046</v>
      </c>
      <c r="I73" s="3">
        <f t="shared" si="39"/>
        <v>993.68417670615827</v>
      </c>
      <c r="J73" s="3">
        <f t="shared" si="39"/>
        <v>984.7586018502742</v>
      </c>
      <c r="K73" s="3">
        <f t="shared" si="39"/>
        <v>975.82909644191761</v>
      </c>
      <c r="L73" s="3">
        <f t="shared" si="39"/>
        <v>966.89837774741738</v>
      </c>
      <c r="M73" s="3">
        <f t="shared" si="39"/>
        <v>957.96637379677441</v>
      </c>
      <c r="N73" s="3">
        <f t="shared" si="39"/>
        <v>949.03301454622988</v>
      </c>
      <c r="O73" s="3">
        <f t="shared" si="39"/>
        <v>940.09830882201584</v>
      </c>
      <c r="P73" s="3">
        <f t="shared" si="39"/>
        <v>931.16225749684816</v>
      </c>
      <c r="Q73" s="3">
        <f t="shared" si="39"/>
        <v>922.22486000433162</v>
      </c>
      <c r="R73" s="3">
        <f t="shared" si="39"/>
        <v>913.28611614761121</v>
      </c>
      <c r="S73" s="3">
        <f t="shared" si="39"/>
        <v>904.34602573358177</v>
      </c>
      <c r="T73" s="3">
        <f t="shared" si="39"/>
        <v>895.40458855825295</v>
      </c>
      <c r="U73" s="3">
        <f t="shared" si="39"/>
        <v>886.4618044185836</v>
      </c>
      <c r="V73" s="3">
        <f t="shared" si="39"/>
        <v>877.51767311171125</v>
      </c>
      <c r="W73" s="3">
        <f t="shared" si="39"/>
        <v>868.57219443469455</v>
      </c>
      <c r="X73" s="3">
        <f t="shared" si="39"/>
        <v>859.62536818456033</v>
      </c>
      <c r="Y73" s="3">
        <f t="shared" si="39"/>
        <v>850.67719415830607</v>
      </c>
      <c r="Z73" s="3">
        <f t="shared" si="39"/>
        <v>841.72767215289969</v>
      </c>
      <c r="AA73" s="3">
        <f t="shared" si="39"/>
        <v>832.77680196527672</v>
      </c>
      <c r="AB73" s="3">
        <f t="shared" si="39"/>
        <v>823.82458339234336</v>
      </c>
      <c r="AC73" s="3">
        <f t="shared" si="39"/>
        <v>814.8710162309751</v>
      </c>
      <c r="AD73" s="3">
        <f t="shared" si="39"/>
        <v>806.75021193074781</v>
      </c>
      <c r="AE73" s="3">
        <f t="shared" si="39"/>
        <v>798.61255953978548</v>
      </c>
      <c r="AF73" s="3">
        <f t="shared" si="39"/>
        <v>790.53014290221506</v>
      </c>
      <c r="AG73" s="3">
        <f t="shared" si="39"/>
        <v>782.52373675095316</v>
      </c>
      <c r="AH73" s="3">
        <f t="shared" si="39"/>
        <v>774.58855151598516</v>
      </c>
      <c r="AI73" s="3">
        <f t="shared" si="39"/>
        <v>766.72446136703036</v>
      </c>
      <c r="AJ73" s="3">
        <f t="shared" si="39"/>
        <v>758.93166277178932</v>
      </c>
      <c r="AK73" s="3">
        <f t="shared" si="39"/>
        <v>751.21016284723419</v>
      </c>
      <c r="AL73" s="3">
        <f t="shared" si="39"/>
        <v>743.55997920070388</v>
      </c>
      <c r="AM73" s="3">
        <f t="shared" si="39"/>
        <v>735.98113440120801</v>
      </c>
      <c r="AN73" s="3">
        <f t="shared" si="39"/>
        <v>728.47365014635716</v>
      </c>
      <c r="AO73" s="3">
        <f t="shared" si="39"/>
        <v>721.03754807608311</v>
      </c>
      <c r="AP73" s="3">
        <f t="shared" si="39"/>
        <v>713.67284986966501</v>
      </c>
      <c r="AQ73" s="3">
        <f t="shared" si="39"/>
        <v>706.37957720956388</v>
      </c>
      <c r="AR73" s="3">
        <f t="shared" si="39"/>
        <v>699.1577517822609</v>
      </c>
      <c r="AS73" s="3">
        <f t="shared" si="39"/>
        <v>692.00739527929932</v>
      </c>
      <c r="AT73" s="3">
        <f t="shared" si="39"/>
        <v>684.92852939714771</v>
      </c>
      <c r="AU73" s="3">
        <f t="shared" si="39"/>
        <v>677.9211758371838</v>
      </c>
      <c r="AV73" s="3">
        <f t="shared" si="39"/>
        <v>670.98535630570177</v>
      </c>
      <c r="AW73" s="3">
        <f t="shared" si="39"/>
        <v>664.12109251391325</v>
      </c>
      <c r="AX73" s="3">
        <f t="shared" si="39"/>
        <v>657.32840617794682</v>
      </c>
      <c r="AY73" s="3">
        <f t="shared" si="39"/>
        <v>650.60731901885117</v>
      </c>
      <c r="AZ73" s="3">
        <f t="shared" si="39"/>
        <v>643.9578527625938</v>
      </c>
      <c r="BA73" s="3">
        <f t="shared" si="39"/>
        <v>637.38002914006347</v>
      </c>
      <c r="BB73" s="3">
        <f t="shared" si="39"/>
        <v>630.87386988707158</v>
      </c>
      <c r="BC73" s="3">
        <f t="shared" si="39"/>
        <v>624.43175862741316</v>
      </c>
      <c r="BD73" s="3">
        <f t="shared" si="39"/>
        <v>618.05462284657085</v>
      </c>
      <c r="BE73" s="3">
        <f t="shared" si="39"/>
        <v>611.74209080426056</v>
      </c>
      <c r="BF73" s="3">
        <f t="shared" si="39"/>
        <v>605.4934883838406</v>
      </c>
      <c r="BG73" s="3">
        <f t="shared" si="39"/>
        <v>599.30825233515236</v>
      </c>
      <c r="BH73" s="3">
        <f t="shared" si="39"/>
        <v>593.18581793140879</v>
      </c>
      <c r="BI73" s="3">
        <f t="shared" si="39"/>
        <v>587.12561555557795</v>
      </c>
      <c r="BJ73" s="3">
        <f t="shared" si="39"/>
        <v>581.12707596033931</v>
      </c>
      <c r="BK73" s="3">
        <f t="shared" si="39"/>
        <v>575.18962974197052</v>
      </c>
      <c r="BL73" s="3">
        <f t="shared" si="39"/>
        <v>569.31270719846873</v>
      </c>
      <c r="BM73" s="3">
        <f t="shared" si="39"/>
        <v>563.4957383666042</v>
      </c>
      <c r="BN73" s="3">
        <f t="shared" si="39"/>
        <v>557.73815302271635</v>
      </c>
      <c r="BO73" s="3">
        <f t="shared" si="39"/>
        <v>552.03938068117839</v>
      </c>
      <c r="BP73" s="3">
        <f t="shared" si="39"/>
        <v>546.39885059445521</v>
      </c>
      <c r="BQ73" s="3">
        <f t="shared" si="39"/>
        <v>540.81599175305871</v>
      </c>
      <c r="BR73" s="3">
        <f t="shared" ref="BR73:CZ73" si="40">SUM(BR46:BR72)</f>
        <v>535.29023288546227</v>
      </c>
      <c r="BS73" s="3">
        <f t="shared" si="40"/>
        <v>529.82100245801735</v>
      </c>
      <c r="BT73" s="3">
        <f t="shared" si="40"/>
        <v>524.4077286748776</v>
      </c>
      <c r="BU73" s="3">
        <f t="shared" si="40"/>
        <v>519.04983947791845</v>
      </c>
      <c r="BV73" s="3">
        <f t="shared" si="40"/>
        <v>513.7467625466569</v>
      </c>
      <c r="BW73" s="3">
        <f t="shared" si="40"/>
        <v>508.49792529817336</v>
      </c>
      <c r="BX73" s="3">
        <f t="shared" si="40"/>
        <v>503.30275488703126</v>
      </c>
      <c r="BY73" s="3">
        <f t="shared" si="40"/>
        <v>498.16067820519834</v>
      </c>
      <c r="BZ73" s="3">
        <f t="shared" si="40"/>
        <v>493.07112188196623</v>
      </c>
      <c r="CA73" s="3">
        <f t="shared" si="40"/>
        <v>488.03351228387163</v>
      </c>
      <c r="CB73" s="3">
        <f t="shared" si="40"/>
        <v>483.04734545828711</v>
      </c>
      <c r="CC73" s="3">
        <f t="shared" si="40"/>
        <v>478.11210190127383</v>
      </c>
      <c r="CD73" s="3">
        <f t="shared" si="40"/>
        <v>473.22726500699679</v>
      </c>
      <c r="CE73" s="3">
        <f t="shared" si="40"/>
        <v>468.39232440538638</v>
      </c>
      <c r="CF73" s="3">
        <f t="shared" si="40"/>
        <v>463.60677409060037</v>
      </c>
      <c r="CG73" s="3">
        <f t="shared" si="40"/>
        <v>458.87011252813573</v>
      </c>
      <c r="CH73" s="3">
        <f t="shared" si="40"/>
        <v>454.18184274269856</v>
      </c>
      <c r="CI73" s="3">
        <f t="shared" si="40"/>
        <v>449.54147230375571</v>
      </c>
      <c r="CJ73" s="3">
        <f t="shared" si="40"/>
        <v>444.94851332669504</v>
      </c>
      <c r="CK73" s="3">
        <f t="shared" si="40"/>
        <v>440.40248247662299</v>
      </c>
      <c r="CL73" s="3">
        <f t="shared" si="40"/>
        <v>435.90290097111796</v>
      </c>
      <c r="CM73" s="3">
        <f t="shared" si="40"/>
        <v>431.44929458300419</v>
      </c>
      <c r="CN73" s="3">
        <f t="shared" si="40"/>
        <v>427.04119364316961</v>
      </c>
      <c r="CO73" s="3">
        <f t="shared" si="40"/>
        <v>422.6781330433783</v>
      </c>
      <c r="CP73" s="3">
        <f t="shared" si="40"/>
        <v>418.35965223908374</v>
      </c>
      <c r="CQ73" s="3">
        <f t="shared" si="40"/>
        <v>414.08529525224043</v>
      </c>
      <c r="CR73" s="3">
        <f t="shared" si="40"/>
        <v>409.85461067412149</v>
      </c>
      <c r="CS73" s="3">
        <f t="shared" si="40"/>
        <v>405.66715166813327</v>
      </c>
      <c r="CT73" s="3">
        <f t="shared" si="40"/>
        <v>401.52247597263198</v>
      </c>
      <c r="CU73" s="3">
        <f t="shared" si="40"/>
        <v>397.42014590374407</v>
      </c>
      <c r="CV73" s="3">
        <f t="shared" si="40"/>
        <v>393.35972835818285</v>
      </c>
      <c r="CW73" s="3">
        <f t="shared" si="40"/>
        <v>389.34079481607017</v>
      </c>
      <c r="CX73" s="3">
        <f t="shared" si="40"/>
        <v>385.36292134375833</v>
      </c>
      <c r="CY73" s="3">
        <f t="shared" si="40"/>
        <v>381.42568859665096</v>
      </c>
      <c r="CZ73" s="3">
        <f t="shared" si="40"/>
        <v>377.52868182202786</v>
      </c>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row>
    <row r="74" spans="2:148">
      <c r="AB74"/>
      <c r="AC74"/>
      <c r="AD74"/>
      <c r="AE74"/>
      <c r="AF74"/>
      <c r="AG74"/>
      <c r="AH74"/>
      <c r="AI74"/>
      <c r="AJ74"/>
      <c r="AK74"/>
      <c r="AL74"/>
      <c r="AM74"/>
    </row>
    <row r="75" spans="2:148">
      <c r="B75" t="s">
        <v>57</v>
      </c>
      <c r="AB75"/>
      <c r="AC75"/>
      <c r="AD75"/>
      <c r="AE75"/>
      <c r="AF75"/>
      <c r="AG75"/>
      <c r="AH75"/>
      <c r="AI75"/>
      <c r="AJ75"/>
      <c r="AK75"/>
      <c r="AL75"/>
      <c r="AM75"/>
    </row>
    <row r="76" spans="2:148">
      <c r="C76">
        <v>1</v>
      </c>
      <c r="E76">
        <f>E47*$I10</f>
        <v>0</v>
      </c>
      <c r="F76">
        <f t="shared" ref="F76:BQ79" si="41">F47*$I10</f>
        <v>0</v>
      </c>
      <c r="G76">
        <f t="shared" si="41"/>
        <v>0</v>
      </c>
      <c r="H76">
        <f t="shared" si="41"/>
        <v>0</v>
      </c>
      <c r="I76">
        <f t="shared" si="41"/>
        <v>0</v>
      </c>
      <c r="J76">
        <f t="shared" si="41"/>
        <v>0</v>
      </c>
      <c r="K76">
        <f t="shared" si="41"/>
        <v>0</v>
      </c>
      <c r="L76">
        <f t="shared" si="41"/>
        <v>0</v>
      </c>
      <c r="M76">
        <f t="shared" si="41"/>
        <v>0</v>
      </c>
      <c r="N76">
        <f t="shared" si="41"/>
        <v>0</v>
      </c>
      <c r="O76">
        <f t="shared" si="41"/>
        <v>0</v>
      </c>
      <c r="P76">
        <f t="shared" si="41"/>
        <v>0</v>
      </c>
      <c r="Q76">
        <f t="shared" si="41"/>
        <v>0</v>
      </c>
      <c r="R76">
        <f t="shared" si="41"/>
        <v>0</v>
      </c>
      <c r="S76">
        <f t="shared" si="41"/>
        <v>0</v>
      </c>
      <c r="T76">
        <f t="shared" si="41"/>
        <v>0</v>
      </c>
      <c r="U76">
        <f t="shared" si="41"/>
        <v>0</v>
      </c>
      <c r="V76">
        <f t="shared" si="41"/>
        <v>0</v>
      </c>
      <c r="W76">
        <f t="shared" si="41"/>
        <v>0</v>
      </c>
      <c r="X76">
        <f t="shared" si="41"/>
        <v>0</v>
      </c>
      <c r="Y76">
        <f t="shared" si="41"/>
        <v>0</v>
      </c>
      <c r="Z76">
        <f t="shared" si="41"/>
        <v>0</v>
      </c>
      <c r="AA76">
        <f t="shared" si="41"/>
        <v>0</v>
      </c>
      <c r="AB76">
        <f t="shared" si="41"/>
        <v>0</v>
      </c>
      <c r="AC76">
        <f t="shared" si="41"/>
        <v>0</v>
      </c>
      <c r="AD76">
        <f t="shared" si="41"/>
        <v>0</v>
      </c>
      <c r="AE76">
        <f t="shared" si="41"/>
        <v>0</v>
      </c>
      <c r="AF76">
        <f t="shared" si="41"/>
        <v>0</v>
      </c>
      <c r="AG76">
        <f t="shared" si="41"/>
        <v>0</v>
      </c>
      <c r="AH76">
        <f t="shared" si="41"/>
        <v>0</v>
      </c>
      <c r="AI76">
        <f t="shared" si="41"/>
        <v>0</v>
      </c>
      <c r="AJ76">
        <f t="shared" si="41"/>
        <v>0</v>
      </c>
      <c r="AK76">
        <f t="shared" si="41"/>
        <v>0</v>
      </c>
      <c r="AL76">
        <f t="shared" si="41"/>
        <v>0</v>
      </c>
      <c r="AM76">
        <f t="shared" si="41"/>
        <v>0</v>
      </c>
      <c r="AN76">
        <f t="shared" si="41"/>
        <v>0</v>
      </c>
      <c r="AO76">
        <f t="shared" si="41"/>
        <v>0</v>
      </c>
      <c r="AP76">
        <f t="shared" si="41"/>
        <v>0</v>
      </c>
      <c r="AQ76">
        <f t="shared" si="41"/>
        <v>0</v>
      </c>
      <c r="AR76">
        <f t="shared" si="41"/>
        <v>0</v>
      </c>
      <c r="AS76">
        <f t="shared" si="41"/>
        <v>0</v>
      </c>
      <c r="AT76">
        <f t="shared" si="41"/>
        <v>0</v>
      </c>
      <c r="AU76">
        <f t="shared" si="41"/>
        <v>0</v>
      </c>
      <c r="AV76">
        <f t="shared" si="41"/>
        <v>0</v>
      </c>
      <c r="AW76">
        <f t="shared" si="41"/>
        <v>0</v>
      </c>
      <c r="AX76">
        <f t="shared" si="41"/>
        <v>0</v>
      </c>
      <c r="AY76">
        <f t="shared" si="41"/>
        <v>0</v>
      </c>
      <c r="AZ76">
        <f t="shared" si="41"/>
        <v>0</v>
      </c>
      <c r="BA76">
        <f t="shared" si="41"/>
        <v>0</v>
      </c>
      <c r="BB76">
        <f t="shared" si="41"/>
        <v>0</v>
      </c>
      <c r="BC76">
        <f t="shared" si="41"/>
        <v>0</v>
      </c>
      <c r="BD76">
        <f t="shared" si="41"/>
        <v>0</v>
      </c>
      <c r="BE76">
        <f t="shared" si="41"/>
        <v>0</v>
      </c>
      <c r="BF76">
        <f t="shared" si="41"/>
        <v>0</v>
      </c>
      <c r="BG76">
        <f t="shared" si="41"/>
        <v>0</v>
      </c>
      <c r="BH76">
        <f t="shared" si="41"/>
        <v>0</v>
      </c>
      <c r="BI76">
        <f t="shared" si="41"/>
        <v>0</v>
      </c>
      <c r="BJ76">
        <f t="shared" si="41"/>
        <v>0</v>
      </c>
      <c r="BK76">
        <f t="shared" si="41"/>
        <v>0</v>
      </c>
      <c r="BL76">
        <f t="shared" si="41"/>
        <v>0</v>
      </c>
      <c r="BM76">
        <f t="shared" si="41"/>
        <v>0</v>
      </c>
      <c r="BN76">
        <f t="shared" si="41"/>
        <v>0</v>
      </c>
      <c r="BO76">
        <f t="shared" si="41"/>
        <v>0</v>
      </c>
      <c r="BP76">
        <f t="shared" si="41"/>
        <v>0</v>
      </c>
      <c r="BQ76">
        <f t="shared" si="41"/>
        <v>0</v>
      </c>
      <c r="BR76">
        <f t="shared" ref="BR76:CZ84" si="42">BR47*$I10</f>
        <v>0</v>
      </c>
      <c r="BS76">
        <f t="shared" si="42"/>
        <v>0</v>
      </c>
      <c r="BT76">
        <f t="shared" si="42"/>
        <v>0</v>
      </c>
      <c r="BU76">
        <f t="shared" si="42"/>
        <v>0</v>
      </c>
      <c r="BV76">
        <f t="shared" si="42"/>
        <v>0</v>
      </c>
      <c r="BW76">
        <f t="shared" si="42"/>
        <v>0</v>
      </c>
      <c r="BX76">
        <f t="shared" si="42"/>
        <v>0</v>
      </c>
      <c r="BY76">
        <f t="shared" si="42"/>
        <v>0</v>
      </c>
      <c r="BZ76">
        <f t="shared" si="42"/>
        <v>0</v>
      </c>
      <c r="CA76">
        <f t="shared" si="42"/>
        <v>0</v>
      </c>
      <c r="CB76">
        <f t="shared" si="42"/>
        <v>0</v>
      </c>
      <c r="CC76">
        <f t="shared" si="42"/>
        <v>0</v>
      </c>
      <c r="CD76">
        <f t="shared" si="42"/>
        <v>0</v>
      </c>
      <c r="CE76">
        <f t="shared" si="42"/>
        <v>0</v>
      </c>
      <c r="CF76">
        <f t="shared" si="42"/>
        <v>0</v>
      </c>
      <c r="CG76">
        <f t="shared" si="42"/>
        <v>0</v>
      </c>
      <c r="CH76">
        <f t="shared" si="42"/>
        <v>0</v>
      </c>
      <c r="CI76">
        <f t="shared" si="42"/>
        <v>0</v>
      </c>
      <c r="CJ76">
        <f t="shared" si="42"/>
        <v>0</v>
      </c>
      <c r="CK76">
        <f t="shared" si="42"/>
        <v>0</v>
      </c>
      <c r="CL76">
        <f t="shared" si="42"/>
        <v>0</v>
      </c>
      <c r="CM76">
        <f t="shared" si="42"/>
        <v>0</v>
      </c>
      <c r="CN76">
        <f t="shared" si="42"/>
        <v>0</v>
      </c>
      <c r="CO76">
        <f t="shared" si="42"/>
        <v>0</v>
      </c>
      <c r="CP76">
        <f t="shared" si="42"/>
        <v>0</v>
      </c>
      <c r="CQ76">
        <f t="shared" si="42"/>
        <v>0</v>
      </c>
      <c r="CR76">
        <f t="shared" si="42"/>
        <v>0</v>
      </c>
      <c r="CS76">
        <f t="shared" si="42"/>
        <v>0</v>
      </c>
      <c r="CT76">
        <f t="shared" si="42"/>
        <v>0</v>
      </c>
      <c r="CU76">
        <f t="shared" si="42"/>
        <v>0</v>
      </c>
      <c r="CV76">
        <f t="shared" si="42"/>
        <v>0</v>
      </c>
      <c r="CW76">
        <f t="shared" si="42"/>
        <v>0</v>
      </c>
      <c r="CX76">
        <f t="shared" si="42"/>
        <v>0</v>
      </c>
      <c r="CY76">
        <f t="shared" si="42"/>
        <v>0</v>
      </c>
      <c r="CZ76">
        <f t="shared" si="42"/>
        <v>0</v>
      </c>
    </row>
    <row r="77" spans="2:148">
      <c r="C77">
        <v>2</v>
      </c>
      <c r="E77">
        <f t="shared" ref="E77:T92" si="43">E48*$I11</f>
        <v>42.332937351898636</v>
      </c>
      <c r="F77">
        <f t="shared" si="41"/>
        <v>42.332937351898636</v>
      </c>
      <c r="G77">
        <f t="shared" si="41"/>
        <v>38.528396827881394</v>
      </c>
      <c r="H77">
        <f t="shared" si="41"/>
        <v>38.528396827881394</v>
      </c>
      <c r="I77">
        <f t="shared" si="41"/>
        <v>38.255154727446467</v>
      </c>
      <c r="J77">
        <f t="shared" si="41"/>
        <v>37.901378113199151</v>
      </c>
      <c r="K77">
        <f t="shared" si="41"/>
        <v>37.563354912723341</v>
      </c>
      <c r="L77">
        <f t="shared" si="41"/>
        <v>37.225979382312516</v>
      </c>
      <c r="M77">
        <f t="shared" si="41"/>
        <v>36.888035011670716</v>
      </c>
      <c r="N77">
        <f t="shared" si="41"/>
        <v>36.550071809765491</v>
      </c>
      <c r="O77">
        <f t="shared" si="41"/>
        <v>36.212069167064143</v>
      </c>
      <c r="P77">
        <f t="shared" si="41"/>
        <v>35.874013548564399</v>
      </c>
      <c r="Q77">
        <f t="shared" si="41"/>
        <v>35.535906885341817</v>
      </c>
      <c r="R77">
        <f t="shared" si="41"/>
        <v>35.197749359000255</v>
      </c>
      <c r="S77">
        <f t="shared" si="41"/>
        <v>34.859540887955731</v>
      </c>
      <c r="T77">
        <f t="shared" si="41"/>
        <v>34.521281466571452</v>
      </c>
      <c r="U77">
        <f t="shared" si="41"/>
        <v>34.1829710890634</v>
      </c>
      <c r="V77">
        <f t="shared" si="41"/>
        <v>33.844609747508215</v>
      </c>
      <c r="W77">
        <f t="shared" si="41"/>
        <v>33.506197434199684</v>
      </c>
      <c r="X77">
        <f t="shared" si="41"/>
        <v>33.167734141469161</v>
      </c>
      <c r="Y77">
        <f t="shared" si="41"/>
        <v>32.82921986163678</v>
      </c>
      <c r="Z77">
        <f t="shared" si="41"/>
        <v>32.490654587021432</v>
      </c>
      <c r="AA77">
        <f t="shared" si="41"/>
        <v>32.152038309941148</v>
      </c>
      <c r="AB77">
        <f t="shared" si="41"/>
        <v>31.813371022712779</v>
      </c>
      <c r="AC77">
        <f t="shared" si="41"/>
        <v>31.474652717651978</v>
      </c>
      <c r="AD77">
        <f t="shared" si="41"/>
        <v>31.135883387073285</v>
      </c>
      <c r="AE77">
        <f t="shared" si="41"/>
        <v>30.797063023290089</v>
      </c>
      <c r="AF77">
        <f t="shared" si="41"/>
        <v>30.493030510172943</v>
      </c>
      <c r="AG77">
        <f t="shared" si="41"/>
        <v>30.185463059318703</v>
      </c>
      <c r="AH77">
        <f t="shared" si="41"/>
        <v>29.879713310336292</v>
      </c>
      <c r="AI77">
        <f t="shared" si="41"/>
        <v>29.577069319033125</v>
      </c>
      <c r="AJ77">
        <f t="shared" si="41"/>
        <v>29.27710658453859</v>
      </c>
      <c r="AK77">
        <f t="shared" si="41"/>
        <v>28.979825637700088</v>
      </c>
      <c r="AL77">
        <f t="shared" si="41"/>
        <v>28.685244124822972</v>
      </c>
      <c r="AM77">
        <f t="shared" si="41"/>
        <v>28.393360894572503</v>
      </c>
      <c r="AN77">
        <f t="shared" si="41"/>
        <v>28.104176381879917</v>
      </c>
      <c r="AO77">
        <f t="shared" si="41"/>
        <v>27.817691519709829</v>
      </c>
      <c r="AP77">
        <f t="shared" si="41"/>
        <v>27.533907128643552</v>
      </c>
      <c r="AQ77">
        <f t="shared" si="41"/>
        <v>27.252824024877146</v>
      </c>
      <c r="AR77">
        <f t="shared" si="41"/>
        <v>26.974443029117786</v>
      </c>
      <c r="AS77">
        <f t="shared" si="41"/>
        <v>26.698764961936284</v>
      </c>
      <c r="AT77">
        <f t="shared" si="41"/>
        <v>26.425790643981653</v>
      </c>
      <c r="AU77">
        <f t="shared" si="41"/>
        <v>26.155520896111</v>
      </c>
      <c r="AV77">
        <f t="shared" si="41"/>
        <v>25.887956539368517</v>
      </c>
      <c r="AW77">
        <f t="shared" si="41"/>
        <v>25.623098394983515</v>
      </c>
      <c r="AX77">
        <f t="shared" si="41"/>
        <v>25.360947284371413</v>
      </c>
      <c r="AY77">
        <f t="shared" si="41"/>
        <v>25.101504029133732</v>
      </c>
      <c r="AZ77">
        <f t="shared" si="41"/>
        <v>24.844769451058067</v>
      </c>
      <c r="BA77">
        <f t="shared" si="41"/>
        <v>24.590744372118156</v>
      </c>
      <c r="BB77">
        <f t="shared" si="41"/>
        <v>24.339429614473946</v>
      </c>
      <c r="BC77">
        <f t="shared" si="41"/>
        <v>24.090826000471598</v>
      </c>
      <c r="BD77">
        <f t="shared" si="41"/>
        <v>23.844934352643481</v>
      </c>
      <c r="BE77">
        <f t="shared" si="41"/>
        <v>23.601436467440248</v>
      </c>
      <c r="BF77">
        <f t="shared" si="41"/>
        <v>23.360396973020546</v>
      </c>
      <c r="BG77">
        <f t="shared" si="41"/>
        <v>23.121802189541626</v>
      </c>
      <c r="BH77">
        <f t="shared" si="41"/>
        <v>22.885623630699982</v>
      </c>
      <c r="BI77">
        <f t="shared" si="41"/>
        <v>22.651840395778581</v>
      </c>
      <c r="BJ77">
        <f t="shared" si="41"/>
        <v>22.420431235561185</v>
      </c>
      <c r="BK77">
        <f t="shared" si="41"/>
        <v>22.19137455548643</v>
      </c>
      <c r="BL77">
        <f t="shared" si="41"/>
        <v>21.964648812338055</v>
      </c>
      <c r="BM77">
        <f t="shared" si="41"/>
        <v>21.740232459901989</v>
      </c>
      <c r="BN77">
        <f t="shared" si="41"/>
        <v>21.518103938602628</v>
      </c>
      <c r="BO77">
        <f t="shared" si="41"/>
        <v>21.298241679108447</v>
      </c>
      <c r="BP77">
        <f t="shared" si="41"/>
        <v>21.080624102303116</v>
      </c>
      <c r="BQ77">
        <f t="shared" si="41"/>
        <v>20.8652296191432</v>
      </c>
      <c r="BR77">
        <f t="shared" si="42"/>
        <v>20.652036630672836</v>
      </c>
      <c r="BS77">
        <f t="shared" si="42"/>
        <v>20.44102352802383</v>
      </c>
      <c r="BT77">
        <f t="shared" si="42"/>
        <v>20.232168692411676</v>
      </c>
      <c r="BU77">
        <f t="shared" si="42"/>
        <v>20.025450495132564</v>
      </c>
      <c r="BV77">
        <f t="shared" si="42"/>
        <v>19.820847297560402</v>
      </c>
      <c r="BW77">
        <f t="shared" si="42"/>
        <v>19.618337451143791</v>
      </c>
      <c r="BX77">
        <f t="shared" si="42"/>
        <v>19.417899297403022</v>
      </c>
      <c r="BY77">
        <f t="shared" si="42"/>
        <v>19.21951116792712</v>
      </c>
      <c r="BZ77">
        <f t="shared" si="42"/>
        <v>19.023151384370763</v>
      </c>
      <c r="CA77">
        <f t="shared" si="42"/>
        <v>18.828798258451318</v>
      </c>
      <c r="CB77">
        <f t="shared" si="42"/>
        <v>18.636430091945829</v>
      </c>
      <c r="CC77">
        <f t="shared" si="42"/>
        <v>18.446025176688</v>
      </c>
      <c r="CD77">
        <f t="shared" si="42"/>
        <v>18.257564715948618</v>
      </c>
      <c r="CE77">
        <f t="shared" si="42"/>
        <v>18.071029026634047</v>
      </c>
      <c r="CF77">
        <f t="shared" si="42"/>
        <v>17.886398553821333</v>
      </c>
      <c r="CG77">
        <f t="shared" si="42"/>
        <v>17.703654012407174</v>
      </c>
      <c r="CH77">
        <f t="shared" si="42"/>
        <v>17.522776274740114</v>
      </c>
      <c r="CI77">
        <f t="shared" si="42"/>
        <v>17.343746381078716</v>
      </c>
      <c r="CJ77">
        <f t="shared" si="42"/>
        <v>17.166545544920535</v>
      </c>
      <c r="CK77">
        <f t="shared" si="42"/>
        <v>16.9911551517311</v>
      </c>
      <c r="CL77">
        <f t="shared" si="42"/>
        <v>16.817556758976831</v>
      </c>
      <c r="CM77">
        <f t="shared" si="42"/>
        <v>16.645732096309363</v>
      </c>
      <c r="CN77">
        <f t="shared" si="42"/>
        <v>16.475663065664808</v>
      </c>
      <c r="CO77">
        <f t="shared" si="42"/>
        <v>16.307331741367406</v>
      </c>
      <c r="CP77">
        <f t="shared" si="42"/>
        <v>16.140720370236579</v>
      </c>
      <c r="CQ77">
        <f t="shared" si="42"/>
        <v>15.975811371693352</v>
      </c>
      <c r="CR77">
        <f t="shared" si="42"/>
        <v>15.812587337866786</v>
      </c>
      <c r="CS77">
        <f t="shared" si="42"/>
        <v>15.651031033700425</v>
      </c>
      <c r="CT77">
        <f t="shared" si="42"/>
        <v>15.491125397058887</v>
      </c>
      <c r="CU77">
        <f t="shared" si="42"/>
        <v>15.332853538834359</v>
      </c>
      <c r="CV77">
        <f t="shared" si="42"/>
        <v>15.176198743053261</v>
      </c>
      <c r="CW77">
        <f t="shared" si="42"/>
        <v>15.02114446698288</v>
      </c>
      <c r="CX77">
        <f t="shared" si="42"/>
        <v>14.867674341238036</v>
      </c>
      <c r="CY77">
        <f t="shared" si="42"/>
        <v>14.715772169887829</v>
      </c>
      <c r="CZ77">
        <f t="shared" si="42"/>
        <v>14.565421930562435</v>
      </c>
    </row>
    <row r="78" spans="2:148">
      <c r="C78">
        <v>3</v>
      </c>
      <c r="E78">
        <f t="shared" si="43"/>
        <v>54.810013624037182</v>
      </c>
      <c r="F78">
        <f t="shared" si="41"/>
        <v>54.810013624037182</v>
      </c>
      <c r="G78">
        <f t="shared" si="41"/>
        <v>54.810013624037182</v>
      </c>
      <c r="H78">
        <f t="shared" si="41"/>
        <v>49.884134840309599</v>
      </c>
      <c r="I78">
        <f t="shared" si="41"/>
        <v>49.884134840309599</v>
      </c>
      <c r="J78">
        <f t="shared" si="41"/>
        <v>49.530358226062269</v>
      </c>
      <c r="K78">
        <f t="shared" si="41"/>
        <v>49.072310609721008</v>
      </c>
      <c r="L78">
        <f t="shared" si="41"/>
        <v>48.634659518578637</v>
      </c>
      <c r="M78">
        <f t="shared" si="41"/>
        <v>48.197846989730948</v>
      </c>
      <c r="N78">
        <f t="shared" si="41"/>
        <v>47.760297962478937</v>
      </c>
      <c r="O78">
        <f t="shared" si="41"/>
        <v>47.322724553696375</v>
      </c>
      <c r="P78">
        <f t="shared" si="41"/>
        <v>46.885100079461992</v>
      </c>
      <c r="Q78">
        <f t="shared" si="41"/>
        <v>46.447407015509697</v>
      </c>
      <c r="R78">
        <f t="shared" si="41"/>
        <v>46.009647862074146</v>
      </c>
      <c r="S78">
        <f t="shared" si="41"/>
        <v>45.571822854284541</v>
      </c>
      <c r="T78">
        <f t="shared" si="41"/>
        <v>45.133931886511107</v>
      </c>
      <c r="U78">
        <f t="shared" si="41"/>
        <v>44.695974951455675</v>
      </c>
      <c r="V78">
        <f t="shared" si="41"/>
        <v>44.257952041629451</v>
      </c>
      <c r="W78">
        <f t="shared" si="41"/>
        <v>43.819863146773798</v>
      </c>
      <c r="X78">
        <f t="shared" si="41"/>
        <v>43.381708256911175</v>
      </c>
      <c r="Y78">
        <f t="shared" si="41"/>
        <v>42.943487362112705</v>
      </c>
      <c r="Z78">
        <f t="shared" si="41"/>
        <v>42.505200452434991</v>
      </c>
      <c r="AA78">
        <f t="shared" si="41"/>
        <v>42.066847517933013</v>
      </c>
      <c r="AB78">
        <f t="shared" si="41"/>
        <v>41.628428548660651</v>
      </c>
      <c r="AC78">
        <f t="shared" si="41"/>
        <v>41.189943534670228</v>
      </c>
      <c r="AD78">
        <f t="shared" si="41"/>
        <v>40.751392466012561</v>
      </c>
      <c r="AE78">
        <f t="shared" si="41"/>
        <v>40.312775332736997</v>
      </c>
      <c r="AF78">
        <f t="shared" si="41"/>
        <v>39.874092124891384</v>
      </c>
      <c r="AG78">
        <f t="shared" si="41"/>
        <v>39.48045002896076</v>
      </c>
      <c r="AH78">
        <f t="shared" si="41"/>
        <v>39.082231118907373</v>
      </c>
      <c r="AI78">
        <f t="shared" si="41"/>
        <v>38.686365654435413</v>
      </c>
      <c r="AJ78">
        <f t="shared" si="41"/>
        <v>38.294521328853421</v>
      </c>
      <c r="AK78">
        <f t="shared" si="41"/>
        <v>37.906148525244703</v>
      </c>
      <c r="AL78">
        <f t="shared" si="41"/>
        <v>37.521247930916964</v>
      </c>
      <c r="AM78">
        <f t="shared" si="41"/>
        <v>37.139842393191849</v>
      </c>
      <c r="AN78">
        <f t="shared" si="41"/>
        <v>36.761930421393878</v>
      </c>
      <c r="AO78">
        <f t="shared" si="41"/>
        <v>36.387512578644525</v>
      </c>
      <c r="AP78">
        <f t="shared" si="41"/>
        <v>36.01659007288746</v>
      </c>
      <c r="AQ78">
        <f t="shared" si="41"/>
        <v>35.649163966559549</v>
      </c>
      <c r="AR78">
        <f t="shared" si="41"/>
        <v>35.285235316419879</v>
      </c>
      <c r="AS78">
        <f t="shared" si="41"/>
        <v>34.924805185068294</v>
      </c>
      <c r="AT78">
        <f t="shared" si="41"/>
        <v>34.567874634928032</v>
      </c>
      <c r="AU78">
        <f t="shared" si="41"/>
        <v>34.214444728523617</v>
      </c>
      <c r="AV78">
        <f t="shared" si="41"/>
        <v>33.864516528648977</v>
      </c>
      <c r="AW78">
        <f t="shared" si="41"/>
        <v>33.518091098340292</v>
      </c>
      <c r="AX78">
        <f t="shared" si="41"/>
        <v>33.175169500873395</v>
      </c>
      <c r="AY78">
        <f t="shared" si="41"/>
        <v>32.835752799765096</v>
      </c>
      <c r="AZ78">
        <f t="shared" si="41"/>
        <v>32.499842058773147</v>
      </c>
      <c r="BA78">
        <f t="shared" si="41"/>
        <v>32.167438341896236</v>
      </c>
      <c r="BB78">
        <f t="shared" si="41"/>
        <v>31.838542713374036</v>
      </c>
      <c r="BC78">
        <f t="shared" si="41"/>
        <v>31.513156237687323</v>
      </c>
      <c r="BD78">
        <f t="shared" si="41"/>
        <v>31.191279979557969</v>
      </c>
      <c r="BE78">
        <f t="shared" si="41"/>
        <v>30.872915003948929</v>
      </c>
      <c r="BF78">
        <f t="shared" si="41"/>
        <v>30.557649321001588</v>
      </c>
      <c r="BG78">
        <f t="shared" si="41"/>
        <v>30.245566607173973</v>
      </c>
      <c r="BH78">
        <f t="shared" si="41"/>
        <v>29.936649150669684</v>
      </c>
      <c r="BI78">
        <f t="shared" si="41"/>
        <v>29.630860069222081</v>
      </c>
      <c r="BJ78">
        <f t="shared" si="41"/>
        <v>29.3281723019028</v>
      </c>
      <c r="BK78">
        <f t="shared" si="41"/>
        <v>29.028558336568693</v>
      </c>
      <c r="BL78">
        <f t="shared" si="41"/>
        <v>28.73199021394559</v>
      </c>
      <c r="BM78">
        <f t="shared" si="41"/>
        <v>28.438440041237694</v>
      </c>
      <c r="BN78">
        <f t="shared" si="41"/>
        <v>28.147879921767842</v>
      </c>
      <c r="BO78">
        <f t="shared" si="41"/>
        <v>27.860281941559194</v>
      </c>
      <c r="BP78">
        <f t="shared" si="41"/>
        <v>27.575618174003566</v>
      </c>
      <c r="BQ78">
        <f t="shared" si="41"/>
        <v>27.293860679824036</v>
      </c>
      <c r="BR78">
        <f t="shared" si="42"/>
        <v>27.014981506890674</v>
      </c>
      <c r="BS78">
        <f t="shared" si="42"/>
        <v>26.738952690239568</v>
      </c>
      <c r="BT78">
        <f t="shared" si="42"/>
        <v>26.465746252072957</v>
      </c>
      <c r="BU78">
        <f t="shared" si="42"/>
        <v>26.195334201754065</v>
      </c>
      <c r="BV78">
        <f t="shared" si="42"/>
        <v>25.927688535803217</v>
      </c>
      <c r="BW78">
        <f t="shared" si="42"/>
        <v>25.662781237893995</v>
      </c>
      <c r="BX78">
        <f t="shared" si="42"/>
        <v>25.400584278849333</v>
      </c>
      <c r="BY78">
        <f t="shared" si="42"/>
        <v>25.141069616637598</v>
      </c>
      <c r="BZ78">
        <f t="shared" si="42"/>
        <v>24.884209196368797</v>
      </c>
      <c r="CA78">
        <f t="shared" si="42"/>
        <v>24.629974950290567</v>
      </c>
      <c r="CB78">
        <f t="shared" si="42"/>
        <v>24.378338797784338</v>
      </c>
      <c r="CC78">
        <f t="shared" si="42"/>
        <v>24.129272645361443</v>
      </c>
      <c r="CD78">
        <f t="shared" si="42"/>
        <v>23.882748386659202</v>
      </c>
      <c r="CE78">
        <f t="shared" si="42"/>
        <v>23.638741684859788</v>
      </c>
      <c r="CF78">
        <f t="shared" si="42"/>
        <v>23.397227055536717</v>
      </c>
      <c r="CG78">
        <f t="shared" si="42"/>
        <v>23.158179180210784</v>
      </c>
      <c r="CH78">
        <f t="shared" si="42"/>
        <v>22.921573089748236</v>
      </c>
      <c r="CI78">
        <f t="shared" si="42"/>
        <v>22.687384018874042</v>
      </c>
      <c r="CJ78">
        <f t="shared" si="42"/>
        <v>22.455587419712444</v>
      </c>
      <c r="CK78">
        <f t="shared" si="42"/>
        <v>22.226158968686587</v>
      </c>
      <c r="CL78">
        <f t="shared" si="42"/>
        <v>21.999074564872895</v>
      </c>
      <c r="CM78">
        <f t="shared" si="42"/>
        <v>21.774310330043686</v>
      </c>
      <c r="CN78">
        <f t="shared" si="42"/>
        <v>21.551842608905805</v>
      </c>
      <c r="CO78">
        <f t="shared" si="42"/>
        <v>21.331647969229174</v>
      </c>
      <c r="CP78">
        <f t="shared" si="42"/>
        <v>21.113703201980957</v>
      </c>
      <c r="CQ78">
        <f t="shared" si="42"/>
        <v>20.897985321464201</v>
      </c>
      <c r="CR78">
        <f t="shared" si="42"/>
        <v>20.684471565455603</v>
      </c>
      <c r="CS78">
        <f t="shared" si="42"/>
        <v>20.473139395343313</v>
      </c>
      <c r="CT78">
        <f t="shared" si="42"/>
        <v>20.263966496264764</v>
      </c>
      <c r="CU78">
        <f t="shared" si="42"/>
        <v>20.056930777244666</v>
      </c>
      <c r="CV78">
        <f t="shared" si="42"/>
        <v>19.852010371332909</v>
      </c>
      <c r="CW78">
        <f t="shared" si="42"/>
        <v>19.649183635742645</v>
      </c>
      <c r="CX78">
        <f t="shared" si="42"/>
        <v>19.448429151988361</v>
      </c>
      <c r="CY78">
        <f t="shared" si="42"/>
        <v>19.249725726023986</v>
      </c>
      <c r="CZ78">
        <f t="shared" si="42"/>
        <v>19.053052388381087</v>
      </c>
    </row>
    <row r="79" spans="2:148">
      <c r="C79">
        <v>4</v>
      </c>
      <c r="E79">
        <f t="shared" si="43"/>
        <v>49.32901226163348</v>
      </c>
      <c r="F79">
        <f t="shared" si="41"/>
        <v>49.329012261633466</v>
      </c>
      <c r="G79">
        <f t="shared" si="41"/>
        <v>49.329012261633466</v>
      </c>
      <c r="H79">
        <f t="shared" si="41"/>
        <v>49.329012261633466</v>
      </c>
      <c r="I79">
        <f t="shared" si="41"/>
        <v>44.895721356278642</v>
      </c>
      <c r="J79">
        <f t="shared" si="41"/>
        <v>44.895721356278642</v>
      </c>
      <c r="K79">
        <f t="shared" si="41"/>
        <v>44.577322403456037</v>
      </c>
      <c r="L79">
        <f t="shared" si="41"/>
        <v>44.165079548748906</v>
      </c>
      <c r="M79">
        <f t="shared" si="41"/>
        <v>43.771193566720775</v>
      </c>
      <c r="N79">
        <f t="shared" si="41"/>
        <v>43.378062290757853</v>
      </c>
      <c r="O79">
        <f t="shared" si="41"/>
        <v>42.984268166231047</v>
      </c>
      <c r="P79">
        <f t="shared" si="41"/>
        <v>42.590452098326736</v>
      </c>
      <c r="Q79">
        <f t="shared" si="41"/>
        <v>42.196590071515793</v>
      </c>
      <c r="R79">
        <f t="shared" si="41"/>
        <v>41.802666313958724</v>
      </c>
      <c r="S79">
        <f t="shared" si="41"/>
        <v>41.408683075866733</v>
      </c>
      <c r="T79">
        <f t="shared" si="41"/>
        <v>41.01464056885608</v>
      </c>
      <c r="U79">
        <f t="shared" si="41"/>
        <v>40.620538697859999</v>
      </c>
      <c r="V79">
        <f t="shared" si="41"/>
        <v>40.226377456310104</v>
      </c>
      <c r="W79">
        <f t="shared" si="41"/>
        <v>39.832156837466513</v>
      </c>
      <c r="X79">
        <f t="shared" si="41"/>
        <v>39.437876832096421</v>
      </c>
      <c r="Y79">
        <f t="shared" si="41"/>
        <v>39.043537431220059</v>
      </c>
      <c r="Z79">
        <f t="shared" si="41"/>
        <v>38.649138625901436</v>
      </c>
      <c r="AA79">
        <f t="shared" si="41"/>
        <v>38.254680407191493</v>
      </c>
      <c r="AB79">
        <f t="shared" si="41"/>
        <v>37.860162766139709</v>
      </c>
      <c r="AC79">
        <f t="shared" si="41"/>
        <v>37.46558569379458</v>
      </c>
      <c r="AD79">
        <f t="shared" si="41"/>
        <v>37.070949181203204</v>
      </c>
      <c r="AE79">
        <f t="shared" si="41"/>
        <v>36.676253219411308</v>
      </c>
      <c r="AF79">
        <f t="shared" si="41"/>
        <v>36.281497799463295</v>
      </c>
      <c r="AG79">
        <f t="shared" si="41"/>
        <v>35.886682912402243</v>
      </c>
      <c r="AH79">
        <f t="shared" si="41"/>
        <v>35.532405026064687</v>
      </c>
      <c r="AI79">
        <f t="shared" si="41"/>
        <v>35.174008007016639</v>
      </c>
      <c r="AJ79">
        <f t="shared" si="41"/>
        <v>34.817729088991868</v>
      </c>
      <c r="AK79">
        <f t="shared" si="41"/>
        <v>34.465069195968077</v>
      </c>
      <c r="AL79">
        <f t="shared" si="41"/>
        <v>34.115533672720233</v>
      </c>
      <c r="AM79">
        <f t="shared" si="41"/>
        <v>33.769123137825268</v>
      </c>
      <c r="AN79">
        <f t="shared" si="41"/>
        <v>33.425858153872667</v>
      </c>
      <c r="AO79">
        <f t="shared" si="41"/>
        <v>33.085737379254489</v>
      </c>
      <c r="AP79">
        <f t="shared" si="41"/>
        <v>32.748761320780069</v>
      </c>
      <c r="AQ79">
        <f t="shared" si="41"/>
        <v>32.414931065598715</v>
      </c>
      <c r="AR79">
        <f t="shared" si="41"/>
        <v>32.084247569903596</v>
      </c>
      <c r="AS79">
        <f t="shared" si="41"/>
        <v>31.756711784777895</v>
      </c>
      <c r="AT79">
        <f t="shared" si="41"/>
        <v>31.432324666561467</v>
      </c>
      <c r="AU79">
        <f t="shared" si="41"/>
        <v>31.11108717143523</v>
      </c>
      <c r="AV79">
        <f t="shared" si="41"/>
        <v>30.793000255671252</v>
      </c>
      <c r="AW79">
        <f t="shared" si="41"/>
        <v>30.478064875784078</v>
      </c>
      <c r="AX79">
        <f t="shared" si="41"/>
        <v>30.166281988506263</v>
      </c>
      <c r="AY79">
        <f t="shared" si="41"/>
        <v>29.857652550786053</v>
      </c>
      <c r="AZ79">
        <f t="shared" si="41"/>
        <v>29.552177519788586</v>
      </c>
      <c r="BA79">
        <f t="shared" si="41"/>
        <v>29.249857852895836</v>
      </c>
      <c r="BB79">
        <f t="shared" si="41"/>
        <v>28.950694507706618</v>
      </c>
      <c r="BC79">
        <f t="shared" si="41"/>
        <v>28.654688442036633</v>
      </c>
      <c r="BD79">
        <f t="shared" si="41"/>
        <v>28.361840613918591</v>
      </c>
      <c r="BE79">
        <f t="shared" si="41"/>
        <v>28.072151981602172</v>
      </c>
      <c r="BF79">
        <f t="shared" si="41"/>
        <v>27.785623503554039</v>
      </c>
      <c r="BG79">
        <f t="shared" si="41"/>
        <v>27.501884388901427</v>
      </c>
      <c r="BH79">
        <f t="shared" si="41"/>
        <v>27.221009946456576</v>
      </c>
      <c r="BI79">
        <f t="shared" si="41"/>
        <v>26.942984235602719</v>
      </c>
      <c r="BJ79">
        <f t="shared" si="41"/>
        <v>26.667774062299877</v>
      </c>
      <c r="BK79">
        <f t="shared" si="41"/>
        <v>26.395355071712522</v>
      </c>
      <c r="BL79">
        <f t="shared" si="41"/>
        <v>26.125702502911825</v>
      </c>
      <c r="BM79">
        <f t="shared" si="41"/>
        <v>25.858791192551031</v>
      </c>
      <c r="BN79">
        <f t="shared" si="41"/>
        <v>25.594596037113927</v>
      </c>
      <c r="BO79">
        <f t="shared" si="41"/>
        <v>25.33309192959106</v>
      </c>
      <c r="BP79">
        <f t="shared" si="41"/>
        <v>25.074253747403276</v>
      </c>
      <c r="BQ79">
        <f t="shared" ref="BQ79:BX79" si="44">BQ50*$I13</f>
        <v>24.818056356603211</v>
      </c>
      <c r="BR79">
        <f t="shared" si="44"/>
        <v>24.564474611841632</v>
      </c>
      <c r="BS79">
        <f t="shared" si="44"/>
        <v>24.313483356201605</v>
      </c>
      <c r="BT79">
        <f t="shared" si="44"/>
        <v>24.065057421215613</v>
      </c>
      <c r="BU79">
        <f t="shared" si="44"/>
        <v>23.819171626865664</v>
      </c>
      <c r="BV79">
        <f t="shared" si="44"/>
        <v>23.575800781578657</v>
      </c>
      <c r="BW79">
        <f t="shared" si="44"/>
        <v>23.334919682222893</v>
      </c>
      <c r="BX79">
        <f t="shared" si="44"/>
        <v>23.096503114104596</v>
      </c>
      <c r="BY79">
        <f t="shared" si="42"/>
        <v>22.8605258509644</v>
      </c>
      <c r="BZ79">
        <f t="shared" si="42"/>
        <v>22.626962654973838</v>
      </c>
      <c r="CA79">
        <f t="shared" si="42"/>
        <v>22.395788276731917</v>
      </c>
      <c r="CB79">
        <f t="shared" si="42"/>
        <v>22.16697745526151</v>
      </c>
      <c r="CC79">
        <f t="shared" si="42"/>
        <v>21.940504918005903</v>
      </c>
      <c r="CD79">
        <f t="shared" si="42"/>
        <v>21.716345380825299</v>
      </c>
      <c r="CE79">
        <f t="shared" si="42"/>
        <v>21.494473547993284</v>
      </c>
      <c r="CF79">
        <f t="shared" si="42"/>
        <v>21.27486751637381</v>
      </c>
      <c r="CG79">
        <f t="shared" si="42"/>
        <v>21.057504349983045</v>
      </c>
      <c r="CH79">
        <f t="shared" si="42"/>
        <v>20.842361262189705</v>
      </c>
      <c r="CI79">
        <f t="shared" si="42"/>
        <v>20.629415780773414</v>
      </c>
      <c r="CJ79">
        <f t="shared" si="42"/>
        <v>20.418645616986637</v>
      </c>
      <c r="CK79">
        <f t="shared" si="42"/>
        <v>20.210028677741196</v>
      </c>
      <c r="CL79">
        <f t="shared" si="42"/>
        <v>20.00354307181793</v>
      </c>
      <c r="CM79">
        <f t="shared" si="42"/>
        <v>19.799167108385607</v>
      </c>
      <c r="CN79">
        <f t="shared" si="42"/>
        <v>19.596879297039319</v>
      </c>
      <c r="CO79">
        <f t="shared" si="42"/>
        <v>19.396658348015226</v>
      </c>
      <c r="CP79">
        <f t="shared" si="42"/>
        <v>19.198483172306258</v>
      </c>
      <c r="CQ79">
        <f t="shared" si="42"/>
        <v>19.002332881782859</v>
      </c>
      <c r="CR79">
        <f t="shared" si="42"/>
        <v>18.80818678931778</v>
      </c>
      <c r="CS79">
        <f t="shared" si="42"/>
        <v>18.616024408910043</v>
      </c>
      <c r="CT79">
        <f t="shared" si="42"/>
        <v>18.42582545580898</v>
      </c>
      <c r="CU79">
        <f t="shared" si="42"/>
        <v>18.237569846638287</v>
      </c>
      <c r="CV79">
        <f t="shared" si="42"/>
        <v>18.0512376995202</v>
      </c>
      <c r="CW79">
        <f t="shared" si="42"/>
        <v>17.866809334199619</v>
      </c>
      <c r="CX79">
        <f t="shared" si="42"/>
        <v>17.684265272168382</v>
      </c>
      <c r="CY79">
        <f t="shared" si="42"/>
        <v>17.503586236789523</v>
      </c>
      <c r="CZ79">
        <f t="shared" si="42"/>
        <v>17.324753153421586</v>
      </c>
    </row>
    <row r="80" spans="2:148">
      <c r="C80">
        <v>5</v>
      </c>
      <c r="E80">
        <f t="shared" si="43"/>
        <v>44.39611103547012</v>
      </c>
      <c r="F80">
        <f t="shared" si="43"/>
        <v>44.396111035470128</v>
      </c>
      <c r="G80">
        <f t="shared" si="43"/>
        <v>44.39611103547012</v>
      </c>
      <c r="H80">
        <f t="shared" si="43"/>
        <v>44.39611103547012</v>
      </c>
      <c r="I80">
        <f t="shared" si="43"/>
        <v>44.39611103547012</v>
      </c>
      <c r="J80">
        <f t="shared" si="43"/>
        <v>40.406149220650775</v>
      </c>
      <c r="K80">
        <f t="shared" si="43"/>
        <v>40.406149220650775</v>
      </c>
      <c r="L80">
        <f t="shared" si="43"/>
        <v>40.119590163110438</v>
      </c>
      <c r="M80">
        <f t="shared" si="43"/>
        <v>39.748571593874011</v>
      </c>
      <c r="N80">
        <f t="shared" si="43"/>
        <v>39.3940742100487</v>
      </c>
      <c r="O80">
        <f t="shared" si="43"/>
        <v>39.040256061682072</v>
      </c>
      <c r="P80">
        <f t="shared" si="43"/>
        <v>38.685841349607941</v>
      </c>
      <c r="Q80">
        <f t="shared" si="43"/>
        <v>38.331406888494065</v>
      </c>
      <c r="R80">
        <f t="shared" si="43"/>
        <v>37.976931064364216</v>
      </c>
      <c r="S80">
        <f t="shared" si="43"/>
        <v>37.622399682562857</v>
      </c>
      <c r="T80">
        <f t="shared" si="43"/>
        <v>37.267814768280061</v>
      </c>
      <c r="U80">
        <f t="shared" ref="U80:BX84" si="45">U51*$I14</f>
        <v>36.913176511970477</v>
      </c>
      <c r="V80">
        <f t="shared" si="45"/>
        <v>36.558484828074</v>
      </c>
      <c r="W80">
        <f t="shared" si="45"/>
        <v>36.203739710679095</v>
      </c>
      <c r="X80">
        <f t="shared" si="45"/>
        <v>35.848941153719856</v>
      </c>
      <c r="Y80">
        <f t="shared" si="45"/>
        <v>35.494089148886779</v>
      </c>
      <c r="Z80">
        <f t="shared" si="45"/>
        <v>35.139183688098058</v>
      </c>
      <c r="AA80">
        <f t="shared" si="45"/>
        <v>34.784224763311293</v>
      </c>
      <c r="AB80">
        <f t="shared" si="45"/>
        <v>34.429212366472349</v>
      </c>
      <c r="AC80">
        <f t="shared" si="45"/>
        <v>34.074146489525738</v>
      </c>
      <c r="AD80">
        <f t="shared" si="45"/>
        <v>33.719027124415121</v>
      </c>
      <c r="AE80">
        <f t="shared" si="45"/>
        <v>33.363854263082885</v>
      </c>
      <c r="AF80">
        <f t="shared" si="45"/>
        <v>33.008627897470184</v>
      </c>
      <c r="AG80">
        <f t="shared" si="45"/>
        <v>32.653348019516969</v>
      </c>
      <c r="AH80">
        <f t="shared" si="45"/>
        <v>32.298014621162018</v>
      </c>
      <c r="AI80">
        <f t="shared" si="45"/>
        <v>31.979164523458216</v>
      </c>
      <c r="AJ80">
        <f t="shared" si="45"/>
        <v>31.656607206314973</v>
      </c>
      <c r="AK80">
        <f t="shared" si="45"/>
        <v>31.335956180092687</v>
      </c>
      <c r="AL80">
        <f t="shared" si="45"/>
        <v>31.01856227637127</v>
      </c>
      <c r="AM80">
        <f t="shared" si="45"/>
        <v>30.703980305448209</v>
      </c>
      <c r="AN80">
        <f t="shared" si="45"/>
        <v>30.392210824042746</v>
      </c>
      <c r="AO80">
        <f t="shared" si="45"/>
        <v>30.083272338485401</v>
      </c>
      <c r="AP80">
        <f t="shared" si="45"/>
        <v>29.777163641329039</v>
      </c>
      <c r="AQ80">
        <f t="shared" si="45"/>
        <v>29.473885188702063</v>
      </c>
      <c r="AR80">
        <f t="shared" si="45"/>
        <v>29.173437959038843</v>
      </c>
      <c r="AS80">
        <f t="shared" si="45"/>
        <v>28.875822812913235</v>
      </c>
      <c r="AT80">
        <f t="shared" si="45"/>
        <v>28.581040606300107</v>
      </c>
      <c r="AU80">
        <f t="shared" si="45"/>
        <v>28.289092199905319</v>
      </c>
      <c r="AV80">
        <f t="shared" si="45"/>
        <v>27.999978454291707</v>
      </c>
      <c r="AW80">
        <f t="shared" si="45"/>
        <v>27.713700230104127</v>
      </c>
      <c r="AX80">
        <f t="shared" si="45"/>
        <v>27.430258388205672</v>
      </c>
      <c r="AY80">
        <f t="shared" si="45"/>
        <v>27.149653789655638</v>
      </c>
      <c r="AZ80">
        <f t="shared" si="45"/>
        <v>26.871887295707449</v>
      </c>
      <c r="BA80">
        <f t="shared" si="45"/>
        <v>26.596959767809729</v>
      </c>
      <c r="BB80">
        <f t="shared" si="45"/>
        <v>26.324872067606254</v>
      </c>
      <c r="BC80">
        <f t="shared" si="45"/>
        <v>26.055625056935956</v>
      </c>
      <c r="BD80">
        <f t="shared" si="45"/>
        <v>25.789219597832968</v>
      </c>
      <c r="BE80">
        <f t="shared" si="45"/>
        <v>25.525656552526733</v>
      </c>
      <c r="BF80">
        <f t="shared" si="45"/>
        <v>25.264936783441954</v>
      </c>
      <c r="BG80">
        <f t="shared" si="45"/>
        <v>25.007061153198634</v>
      </c>
      <c r="BH80">
        <f t="shared" si="45"/>
        <v>24.751695950011285</v>
      </c>
      <c r="BI80">
        <f t="shared" si="45"/>
        <v>24.498908951810918</v>
      </c>
      <c r="BJ80">
        <f t="shared" si="45"/>
        <v>24.248685812042446</v>
      </c>
      <c r="BK80">
        <f t="shared" si="45"/>
        <v>24.000996656069887</v>
      </c>
      <c r="BL80">
        <f t="shared" si="45"/>
        <v>23.75581956454127</v>
      </c>
      <c r="BM80">
        <f t="shared" si="45"/>
        <v>23.513132252620643</v>
      </c>
      <c r="BN80">
        <f t="shared" si="45"/>
        <v>23.272912073295927</v>
      </c>
      <c r="BO80">
        <f t="shared" si="45"/>
        <v>23.035136433402535</v>
      </c>
      <c r="BP80">
        <f t="shared" si="45"/>
        <v>22.799782736631954</v>
      </c>
      <c r="BQ80">
        <f t="shared" si="45"/>
        <v>22.566828372662947</v>
      </c>
      <c r="BR80">
        <f t="shared" si="45"/>
        <v>22.336250720942893</v>
      </c>
      <c r="BS80">
        <f t="shared" si="45"/>
        <v>22.108027150657467</v>
      </c>
      <c r="BT80">
        <f t="shared" si="45"/>
        <v>21.882135020581448</v>
      </c>
      <c r="BU80">
        <f t="shared" si="45"/>
        <v>21.658551679094053</v>
      </c>
      <c r="BV80">
        <f t="shared" si="45"/>
        <v>21.437254464179098</v>
      </c>
      <c r="BW80">
        <f t="shared" si="45"/>
        <v>21.218220703420791</v>
      </c>
      <c r="BX80">
        <f t="shared" si="45"/>
        <v>21.001427714000606</v>
      </c>
      <c r="BY80">
        <f t="shared" si="42"/>
        <v>20.786852802694138</v>
      </c>
      <c r="BZ80">
        <f t="shared" si="42"/>
        <v>20.574473265867958</v>
      </c>
      <c r="CA80">
        <f t="shared" si="42"/>
        <v>20.364266389476455</v>
      </c>
      <c r="CB80">
        <f t="shared" si="42"/>
        <v>20.156209449058725</v>
      </c>
      <c r="CC80">
        <f t="shared" si="42"/>
        <v>19.950279709735359</v>
      </c>
      <c r="CD80">
        <f t="shared" si="42"/>
        <v>19.746454426205315</v>
      </c>
      <c r="CE80">
        <f t="shared" si="42"/>
        <v>19.54471084274277</v>
      </c>
      <c r="CF80">
        <f t="shared" si="42"/>
        <v>19.345026193193956</v>
      </c>
      <c r="CG80">
        <f t="shared" si="42"/>
        <v>19.147380764736432</v>
      </c>
      <c r="CH80">
        <f t="shared" si="42"/>
        <v>18.951753914984742</v>
      </c>
      <c r="CI80">
        <f t="shared" si="42"/>
        <v>18.758125135970733</v>
      </c>
      <c r="CJ80">
        <f t="shared" si="42"/>
        <v>18.566474202696071</v>
      </c>
      <c r="CK80">
        <f t="shared" si="42"/>
        <v>18.376781055287971</v>
      </c>
      <c r="CL80">
        <f t="shared" si="42"/>
        <v>18.189025809967077</v>
      </c>
      <c r="CM80">
        <f t="shared" si="42"/>
        <v>18.003188764636135</v>
      </c>
      <c r="CN80">
        <f t="shared" si="42"/>
        <v>17.819250397547048</v>
      </c>
      <c r="CO80">
        <f t="shared" si="42"/>
        <v>17.63719136733539</v>
      </c>
      <c r="CP80">
        <f t="shared" si="42"/>
        <v>17.456992513213702</v>
      </c>
      <c r="CQ80">
        <f t="shared" si="42"/>
        <v>17.27863485507563</v>
      </c>
      <c r="CR80">
        <f t="shared" si="42"/>
        <v>17.102099593604574</v>
      </c>
      <c r="CS80">
        <f t="shared" si="42"/>
        <v>16.927368110386006</v>
      </c>
      <c r="CT80">
        <f t="shared" si="42"/>
        <v>16.754421968019038</v>
      </c>
      <c r="CU80">
        <f t="shared" si="42"/>
        <v>16.583242910228083</v>
      </c>
      <c r="CV80">
        <f t="shared" si="42"/>
        <v>16.41381286197446</v>
      </c>
      <c r="CW80">
        <f t="shared" si="42"/>
        <v>16.246113929568178</v>
      </c>
      <c r="CX80">
        <f t="shared" si="42"/>
        <v>16.080128400779657</v>
      </c>
      <c r="CY80">
        <f t="shared" si="42"/>
        <v>15.915838744951543</v>
      </c>
      <c r="CZ80">
        <f t="shared" si="42"/>
        <v>15.753227613110571</v>
      </c>
    </row>
    <row r="81" spans="3:104">
      <c r="C81">
        <v>6</v>
      </c>
      <c r="E81">
        <f t="shared" si="43"/>
        <v>39.956499931923112</v>
      </c>
      <c r="F81">
        <f t="shared" si="43"/>
        <v>39.956499931923112</v>
      </c>
      <c r="G81">
        <f t="shared" si="43"/>
        <v>39.956499931923112</v>
      </c>
      <c r="H81">
        <f t="shared" si="43"/>
        <v>39.956499931923112</v>
      </c>
      <c r="I81">
        <f t="shared" si="43"/>
        <v>39.956499931923112</v>
      </c>
      <c r="J81">
        <f t="shared" si="43"/>
        <v>39.956499931923112</v>
      </c>
      <c r="K81">
        <f t="shared" si="43"/>
        <v>36.3655342985857</v>
      </c>
      <c r="L81">
        <f t="shared" si="43"/>
        <v>36.3655342985857</v>
      </c>
      <c r="M81">
        <f t="shared" si="43"/>
        <v>36.107631146799392</v>
      </c>
      <c r="N81">
        <f t="shared" si="43"/>
        <v>35.773714434486614</v>
      </c>
      <c r="O81">
        <f t="shared" si="43"/>
        <v>35.454666789043834</v>
      </c>
      <c r="P81">
        <f t="shared" si="43"/>
        <v>35.136230455513868</v>
      </c>
      <c r="Q81">
        <f t="shared" si="43"/>
        <v>34.81725721464715</v>
      </c>
      <c r="R81">
        <f t="shared" si="43"/>
        <v>34.498266199644654</v>
      </c>
      <c r="S81">
        <f t="shared" si="43"/>
        <v>34.179237957927796</v>
      </c>
      <c r="T81">
        <f t="shared" si="43"/>
        <v>33.860159714306576</v>
      </c>
      <c r="U81">
        <f t="shared" si="45"/>
        <v>33.541033291452052</v>
      </c>
      <c r="V81">
        <f t="shared" si="45"/>
        <v>33.22185886077343</v>
      </c>
      <c r="W81">
        <f t="shared" si="45"/>
        <v>32.9026363452666</v>
      </c>
      <c r="X81">
        <f t="shared" si="45"/>
        <v>32.583365739611189</v>
      </c>
      <c r="Y81">
        <f t="shared" si="45"/>
        <v>32.264047038347876</v>
      </c>
      <c r="Z81">
        <f t="shared" si="45"/>
        <v>31.944680233998099</v>
      </c>
      <c r="AA81">
        <f t="shared" si="45"/>
        <v>31.625265319288253</v>
      </c>
      <c r="AB81">
        <f t="shared" si="45"/>
        <v>31.305802286980164</v>
      </c>
      <c r="AC81">
        <f t="shared" si="45"/>
        <v>30.986291129825116</v>
      </c>
      <c r="AD81">
        <f t="shared" si="45"/>
        <v>30.666731840573167</v>
      </c>
      <c r="AE81">
        <f t="shared" si="45"/>
        <v>30.34712441197361</v>
      </c>
      <c r="AF81">
        <f t="shared" si="45"/>
        <v>30.027468836774592</v>
      </c>
      <c r="AG81">
        <f t="shared" si="45"/>
        <v>29.707765107723162</v>
      </c>
      <c r="AH81">
        <f t="shared" si="45"/>
        <v>29.388013217565273</v>
      </c>
      <c r="AI81">
        <f t="shared" si="45"/>
        <v>29.068213159045815</v>
      </c>
      <c r="AJ81">
        <f t="shared" si="45"/>
        <v>28.781248071112397</v>
      </c>
      <c r="AK81">
        <f t="shared" si="45"/>
        <v>28.49094648568348</v>
      </c>
      <c r="AL81">
        <f t="shared" si="45"/>
        <v>28.202360562083417</v>
      </c>
      <c r="AM81">
        <f t="shared" si="45"/>
        <v>27.916706048734142</v>
      </c>
      <c r="AN81">
        <f t="shared" si="45"/>
        <v>27.633582274903389</v>
      </c>
      <c r="AO81">
        <f t="shared" si="45"/>
        <v>27.352989741638471</v>
      </c>
      <c r="AP81">
        <f t="shared" si="45"/>
        <v>27.074945104636864</v>
      </c>
      <c r="AQ81">
        <f t="shared" si="45"/>
        <v>26.799447277196137</v>
      </c>
      <c r="AR81">
        <f t="shared" si="45"/>
        <v>26.526496669831857</v>
      </c>
      <c r="AS81">
        <f t="shared" si="45"/>
        <v>26.256094163134957</v>
      </c>
      <c r="AT81">
        <f t="shared" si="45"/>
        <v>25.988240531621912</v>
      </c>
      <c r="AU81">
        <f t="shared" si="45"/>
        <v>25.722936545670095</v>
      </c>
      <c r="AV81">
        <f t="shared" si="45"/>
        <v>25.460182979914791</v>
      </c>
      <c r="AW81">
        <f t="shared" si="45"/>
        <v>25.199980608862536</v>
      </c>
      <c r="AX81">
        <f t="shared" si="45"/>
        <v>24.942330207093715</v>
      </c>
      <c r="AY81">
        <f t="shared" si="45"/>
        <v>24.687232549385104</v>
      </c>
      <c r="AZ81">
        <f t="shared" si="45"/>
        <v>24.434688410690075</v>
      </c>
      <c r="BA81">
        <f t="shared" si="45"/>
        <v>24.184698566136703</v>
      </c>
      <c r="BB81">
        <f t="shared" si="45"/>
        <v>23.937263791028759</v>
      </c>
      <c r="BC81">
        <f t="shared" si="45"/>
        <v>23.692384860845628</v>
      </c>
      <c r="BD81">
        <f t="shared" si="45"/>
        <v>23.450062551242365</v>
      </c>
      <c r="BE81">
        <f t="shared" si="45"/>
        <v>23.210297638049674</v>
      </c>
      <c r="BF81">
        <f t="shared" si="45"/>
        <v>22.973090897274062</v>
      </c>
      <c r="BG81">
        <f t="shared" si="45"/>
        <v>22.738443105097758</v>
      </c>
      <c r="BH81">
        <f t="shared" si="45"/>
        <v>22.506355037878773</v>
      </c>
      <c r="BI81">
        <f t="shared" si="45"/>
        <v>22.276526355010159</v>
      </c>
      <c r="BJ81">
        <f t="shared" si="45"/>
        <v>22.049018056629826</v>
      </c>
      <c r="BK81">
        <f t="shared" si="45"/>
        <v>21.823817230838205</v>
      </c>
      <c r="BL81">
        <f t="shared" si="45"/>
        <v>21.6008969904629</v>
      </c>
      <c r="BM81">
        <f t="shared" si="45"/>
        <v>21.380237608087143</v>
      </c>
      <c r="BN81">
        <f t="shared" si="45"/>
        <v>21.161819027358575</v>
      </c>
      <c r="BO81">
        <f t="shared" si="45"/>
        <v>20.945620865966337</v>
      </c>
      <c r="BP81">
        <f t="shared" si="45"/>
        <v>20.731622790062282</v>
      </c>
      <c r="BQ81">
        <f t="shared" si="45"/>
        <v>20.519804462968761</v>
      </c>
      <c r="BR81">
        <f t="shared" si="45"/>
        <v>20.310145535396654</v>
      </c>
      <c r="BS81">
        <f t="shared" si="45"/>
        <v>20.102625648848605</v>
      </c>
      <c r="BT81">
        <f t="shared" si="45"/>
        <v>19.897224435591724</v>
      </c>
      <c r="BU81">
        <f t="shared" si="45"/>
        <v>19.6939215185233</v>
      </c>
      <c r="BV81">
        <f t="shared" si="45"/>
        <v>19.492696511184647</v>
      </c>
      <c r="BW81">
        <f t="shared" si="45"/>
        <v>19.293529017761191</v>
      </c>
      <c r="BX81">
        <f t="shared" si="45"/>
        <v>19.09639863307871</v>
      </c>
      <c r="BY81">
        <f t="shared" si="42"/>
        <v>18.901284942600544</v>
      </c>
      <c r="BZ81">
        <f t="shared" si="42"/>
        <v>18.708167522424723</v>
      </c>
      <c r="CA81">
        <f t="shared" si="42"/>
        <v>18.517025939281165</v>
      </c>
      <c r="CB81">
        <f t="shared" si="42"/>
        <v>18.327839750528806</v>
      </c>
      <c r="CC81">
        <f t="shared" si="42"/>
        <v>18.140588504152852</v>
      </c>
      <c r="CD81">
        <f t="shared" si="42"/>
        <v>17.955251738761824</v>
      </c>
      <c r="CE81">
        <f t="shared" si="42"/>
        <v>17.771808983584787</v>
      </c>
      <c r="CF81">
        <f t="shared" si="42"/>
        <v>17.590239758468496</v>
      </c>
      <c r="CG81">
        <f t="shared" si="42"/>
        <v>17.41052357387456</v>
      </c>
      <c r="CH81">
        <f t="shared" si="42"/>
        <v>17.232642688262789</v>
      </c>
      <c r="CI81">
        <f t="shared" si="42"/>
        <v>17.056578523486269</v>
      </c>
      <c r="CJ81">
        <f t="shared" si="42"/>
        <v>16.882312622373661</v>
      </c>
      <c r="CK81">
        <f t="shared" si="42"/>
        <v>16.709826782426468</v>
      </c>
      <c r="CL81">
        <f t="shared" si="42"/>
        <v>16.539102949759176</v>
      </c>
      <c r="CM81">
        <f t="shared" si="42"/>
        <v>16.370123228970371</v>
      </c>
      <c r="CN81">
        <f t="shared" si="42"/>
        <v>16.202869888172522</v>
      </c>
      <c r="CO81">
        <f t="shared" si="42"/>
        <v>16.037325357792344</v>
      </c>
      <c r="CP81">
        <f t="shared" si="42"/>
        <v>15.873472230601852</v>
      </c>
      <c r="CQ81">
        <f t="shared" si="42"/>
        <v>15.711293261892333</v>
      </c>
      <c r="CR81">
        <f t="shared" si="42"/>
        <v>15.550771369568068</v>
      </c>
      <c r="CS81">
        <f t="shared" si="42"/>
        <v>15.391889634244116</v>
      </c>
      <c r="CT81">
        <f t="shared" si="42"/>
        <v>15.234631299347402</v>
      </c>
      <c r="CU81">
        <f t="shared" si="42"/>
        <v>15.078979771217137</v>
      </c>
      <c r="CV81">
        <f t="shared" si="42"/>
        <v>14.924918619205275</v>
      </c>
      <c r="CW81">
        <f t="shared" si="42"/>
        <v>14.772431575777015</v>
      </c>
      <c r="CX81">
        <f t="shared" si="42"/>
        <v>14.621502536611361</v>
      </c>
      <c r="CY81">
        <f t="shared" si="42"/>
        <v>14.472115560701692</v>
      </c>
      <c r="CZ81">
        <f t="shared" si="42"/>
        <v>14.324254870456388</v>
      </c>
    </row>
    <row r="82" spans="3:104">
      <c r="C82">
        <v>7</v>
      </c>
      <c r="E82">
        <f t="shared" si="43"/>
        <v>35.960849938730803</v>
      </c>
      <c r="F82">
        <f t="shared" si="43"/>
        <v>35.960849938730803</v>
      </c>
      <c r="G82">
        <f t="shared" si="43"/>
        <v>35.960849938730796</v>
      </c>
      <c r="H82">
        <f t="shared" si="43"/>
        <v>35.960849938730803</v>
      </c>
      <c r="I82">
        <f t="shared" si="43"/>
        <v>35.960849938730796</v>
      </c>
      <c r="J82">
        <f t="shared" si="43"/>
        <v>35.960849938730796</v>
      </c>
      <c r="K82">
        <f t="shared" si="43"/>
        <v>35.960849938730796</v>
      </c>
      <c r="L82">
        <f t="shared" si="43"/>
        <v>32.728980868727128</v>
      </c>
      <c r="M82">
        <f t="shared" si="43"/>
        <v>32.728980868727128</v>
      </c>
      <c r="N82">
        <f t="shared" si="43"/>
        <v>32.496868032119458</v>
      </c>
      <c r="O82">
        <f t="shared" si="43"/>
        <v>32.196342991037952</v>
      </c>
      <c r="P82">
        <f t="shared" si="43"/>
        <v>31.909200110139448</v>
      </c>
      <c r="Q82">
        <f t="shared" si="43"/>
        <v>31.622607409962484</v>
      </c>
      <c r="R82">
        <f t="shared" si="43"/>
        <v>31.335531493182437</v>
      </c>
      <c r="S82">
        <f t="shared" si="43"/>
        <v>31.048439579680192</v>
      </c>
      <c r="T82">
        <f t="shared" si="43"/>
        <v>30.761314162135012</v>
      </c>
      <c r="U82">
        <f t="shared" si="45"/>
        <v>30.474143742875917</v>
      </c>
      <c r="V82">
        <f t="shared" si="45"/>
        <v>30.186929962306849</v>
      </c>
      <c r="W82">
        <f t="shared" si="45"/>
        <v>29.899672974696088</v>
      </c>
      <c r="X82">
        <f t="shared" si="45"/>
        <v>29.612372710739944</v>
      </c>
      <c r="Y82">
        <f t="shared" si="45"/>
        <v>29.325029165650069</v>
      </c>
      <c r="Z82">
        <f t="shared" si="45"/>
        <v>29.037642334513087</v>
      </c>
      <c r="AA82">
        <f t="shared" si="45"/>
        <v>28.750212210598288</v>
      </c>
      <c r="AB82">
        <f t="shared" si="45"/>
        <v>28.462738787359431</v>
      </c>
      <c r="AC82">
        <f t="shared" si="45"/>
        <v>28.175222058282145</v>
      </c>
      <c r="AD82">
        <f t="shared" si="45"/>
        <v>27.887662016842604</v>
      </c>
      <c r="AE82">
        <f t="shared" si="45"/>
        <v>27.600058656515849</v>
      </c>
      <c r="AF82">
        <f t="shared" si="45"/>
        <v>27.31241197077625</v>
      </c>
      <c r="AG82">
        <f t="shared" si="45"/>
        <v>27.024721953097135</v>
      </c>
      <c r="AH82">
        <f t="shared" si="45"/>
        <v>26.736988596950848</v>
      </c>
      <c r="AI82">
        <f t="shared" si="45"/>
        <v>26.449211895808748</v>
      </c>
      <c r="AJ82">
        <f t="shared" si="45"/>
        <v>26.161391843141232</v>
      </c>
      <c r="AK82">
        <f t="shared" si="45"/>
        <v>25.903123264001156</v>
      </c>
      <c r="AL82">
        <f t="shared" si="45"/>
        <v>25.641851837115134</v>
      </c>
      <c r="AM82">
        <f t="shared" si="45"/>
        <v>25.382124505875076</v>
      </c>
      <c r="AN82">
        <f t="shared" si="45"/>
        <v>25.125035443860728</v>
      </c>
      <c r="AO82">
        <f t="shared" si="45"/>
        <v>24.870224047413053</v>
      </c>
      <c r="AP82">
        <f t="shared" si="45"/>
        <v>24.617690767474624</v>
      </c>
      <c r="AQ82">
        <f t="shared" si="45"/>
        <v>24.367450594173178</v>
      </c>
      <c r="AR82">
        <f t="shared" si="45"/>
        <v>24.119502549476525</v>
      </c>
      <c r="AS82">
        <f t="shared" si="45"/>
        <v>23.873847002848674</v>
      </c>
      <c r="AT82">
        <f t="shared" si="45"/>
        <v>23.630484746821459</v>
      </c>
      <c r="AU82">
        <f t="shared" si="45"/>
        <v>23.389416478459722</v>
      </c>
      <c r="AV82">
        <f t="shared" si="45"/>
        <v>23.150642891103086</v>
      </c>
      <c r="AW82">
        <f t="shared" si="45"/>
        <v>22.914164681923314</v>
      </c>
      <c r="AX82">
        <f t="shared" si="45"/>
        <v>22.679982547976284</v>
      </c>
      <c r="AY82">
        <f t="shared" si="45"/>
        <v>22.448097186384345</v>
      </c>
      <c r="AZ82">
        <f t="shared" si="45"/>
        <v>22.218509294446594</v>
      </c>
      <c r="BA82">
        <f t="shared" si="45"/>
        <v>21.991219569621066</v>
      </c>
      <c r="BB82">
        <f t="shared" si="45"/>
        <v>21.766228709523034</v>
      </c>
      <c r="BC82">
        <f t="shared" si="45"/>
        <v>21.543537411925882</v>
      </c>
      <c r="BD82">
        <f t="shared" si="45"/>
        <v>21.323146374761066</v>
      </c>
      <c r="BE82">
        <f t="shared" si="45"/>
        <v>21.105056296118129</v>
      </c>
      <c r="BF82">
        <f t="shared" si="45"/>
        <v>20.889267874244709</v>
      </c>
      <c r="BG82">
        <f t="shared" si="45"/>
        <v>20.675781807546656</v>
      </c>
      <c r="BH82">
        <f t="shared" si="45"/>
        <v>20.464598794587985</v>
      </c>
      <c r="BI82">
        <f t="shared" si="45"/>
        <v>20.255719534090897</v>
      </c>
      <c r="BJ82">
        <f t="shared" si="45"/>
        <v>20.048873719509146</v>
      </c>
      <c r="BK82">
        <f t="shared" si="45"/>
        <v>19.844116250966845</v>
      </c>
      <c r="BL82">
        <f t="shared" si="45"/>
        <v>19.641435507754384</v>
      </c>
      <c r="BM82">
        <f t="shared" si="45"/>
        <v>19.440807291416611</v>
      </c>
      <c r="BN82">
        <f t="shared" si="45"/>
        <v>19.242213847278428</v>
      </c>
      <c r="BO82">
        <f t="shared" si="45"/>
        <v>19.045637124622722</v>
      </c>
      <c r="BP82">
        <f t="shared" si="45"/>
        <v>18.851058779369701</v>
      </c>
      <c r="BQ82">
        <f t="shared" si="45"/>
        <v>18.658460511056052</v>
      </c>
      <c r="BR82">
        <f t="shared" si="45"/>
        <v>18.467824016671884</v>
      </c>
      <c r="BS82">
        <f t="shared" si="45"/>
        <v>18.279130981856987</v>
      </c>
      <c r="BT82">
        <f t="shared" si="45"/>
        <v>18.092363083963743</v>
      </c>
      <c r="BU82">
        <f t="shared" si="45"/>
        <v>17.907501992032554</v>
      </c>
      <c r="BV82">
        <f t="shared" si="45"/>
        <v>17.724529366670971</v>
      </c>
      <c r="BW82">
        <f t="shared" si="45"/>
        <v>17.543426860066184</v>
      </c>
      <c r="BX82">
        <f t="shared" si="45"/>
        <v>17.364176115985071</v>
      </c>
      <c r="BY82">
        <f t="shared" si="42"/>
        <v>17.18675876977084</v>
      </c>
      <c r="BZ82">
        <f t="shared" si="42"/>
        <v>17.01115644834049</v>
      </c>
      <c r="CA82">
        <f t="shared" si="42"/>
        <v>16.837350770182255</v>
      </c>
      <c r="CB82">
        <f t="shared" si="42"/>
        <v>16.665323345353048</v>
      </c>
      <c r="CC82">
        <f t="shared" si="42"/>
        <v>16.495055775475929</v>
      </c>
      <c r="CD82">
        <f t="shared" si="42"/>
        <v>16.32652965373757</v>
      </c>
      <c r="CE82">
        <f t="shared" si="42"/>
        <v>16.159726564885641</v>
      </c>
      <c r="CF82">
        <f t="shared" si="42"/>
        <v>15.994628085226308</v>
      </c>
      <c r="CG82">
        <f t="shared" si="42"/>
        <v>15.831215782621644</v>
      </c>
      <c r="CH82">
        <f t="shared" si="42"/>
        <v>15.669471216487105</v>
      </c>
      <c r="CI82">
        <f t="shared" si="42"/>
        <v>15.50937841943651</v>
      </c>
      <c r="CJ82">
        <f t="shared" si="42"/>
        <v>15.350920671137642</v>
      </c>
      <c r="CK82">
        <f t="shared" si="42"/>
        <v>15.194081360136295</v>
      </c>
      <c r="CL82">
        <f t="shared" si="42"/>
        <v>15.03884410418382</v>
      </c>
      <c r="CM82">
        <f t="shared" si="42"/>
        <v>14.885192654783259</v>
      </c>
      <c r="CN82">
        <f t="shared" si="42"/>
        <v>14.733110906073334</v>
      </c>
      <c r="CO82">
        <f t="shared" si="42"/>
        <v>14.582582899355272</v>
      </c>
      <c r="CP82">
        <f t="shared" si="42"/>
        <v>14.433592822013111</v>
      </c>
      <c r="CQ82">
        <f t="shared" si="42"/>
        <v>14.286125007541665</v>
      </c>
      <c r="CR82">
        <f t="shared" si="42"/>
        <v>14.1401639357031</v>
      </c>
      <c r="CS82">
        <f t="shared" si="42"/>
        <v>13.995694232611262</v>
      </c>
      <c r="CT82">
        <f t="shared" si="42"/>
        <v>13.852700670819704</v>
      </c>
      <c r="CU82">
        <f t="shared" si="42"/>
        <v>13.711168169412664</v>
      </c>
      <c r="CV82">
        <f t="shared" si="42"/>
        <v>13.571081794095424</v>
      </c>
      <c r="CW82">
        <f t="shared" si="42"/>
        <v>13.432426757284748</v>
      </c>
      <c r="CX82">
        <f t="shared" si="42"/>
        <v>13.295188418199315</v>
      </c>
      <c r="CY82">
        <f t="shared" si="42"/>
        <v>13.159352282950223</v>
      </c>
      <c r="CZ82">
        <f t="shared" si="42"/>
        <v>13.024904004631523</v>
      </c>
    </row>
    <row r="83" spans="3:104">
      <c r="C83">
        <v>8</v>
      </c>
      <c r="E83">
        <f t="shared" si="43"/>
        <v>32.364764944857725</v>
      </c>
      <c r="F83">
        <f t="shared" si="43"/>
        <v>32.364764944857725</v>
      </c>
      <c r="G83">
        <f t="shared" si="43"/>
        <v>32.364764944857725</v>
      </c>
      <c r="H83">
        <f t="shared" si="43"/>
        <v>32.364764944857718</v>
      </c>
      <c r="I83">
        <f t="shared" si="43"/>
        <v>32.364764944857725</v>
      </c>
      <c r="J83">
        <f t="shared" si="43"/>
        <v>32.364764944857718</v>
      </c>
      <c r="K83">
        <f t="shared" si="43"/>
        <v>32.364764944857718</v>
      </c>
      <c r="L83">
        <f t="shared" si="43"/>
        <v>32.364764944857718</v>
      </c>
      <c r="M83">
        <f t="shared" si="43"/>
        <v>29.456082781854413</v>
      </c>
      <c r="N83">
        <f t="shared" si="43"/>
        <v>29.456082781854413</v>
      </c>
      <c r="O83">
        <f t="shared" si="43"/>
        <v>29.247181228907511</v>
      </c>
      <c r="P83">
        <f t="shared" si="43"/>
        <v>28.97670869193416</v>
      </c>
      <c r="Q83">
        <f t="shared" si="43"/>
        <v>28.718280099125508</v>
      </c>
      <c r="R83">
        <f t="shared" si="43"/>
        <v>28.460346668966235</v>
      </c>
      <c r="S83">
        <f t="shared" si="43"/>
        <v>28.201978343864194</v>
      </c>
      <c r="T83">
        <f t="shared" si="43"/>
        <v>27.943595621712173</v>
      </c>
      <c r="U83">
        <f t="shared" si="45"/>
        <v>27.685182745921516</v>
      </c>
      <c r="V83">
        <f t="shared" si="45"/>
        <v>27.42672936858833</v>
      </c>
      <c r="W83">
        <f t="shared" si="45"/>
        <v>27.168236966076165</v>
      </c>
      <c r="X83">
        <f t="shared" si="45"/>
        <v>26.90970567722648</v>
      </c>
      <c r="Y83">
        <f t="shared" si="45"/>
        <v>26.651135439665946</v>
      </c>
      <c r="Z83">
        <f t="shared" si="45"/>
        <v>26.392526249085066</v>
      </c>
      <c r="AA83">
        <f t="shared" si="45"/>
        <v>26.133878101061779</v>
      </c>
      <c r="AB83">
        <f t="shared" si="45"/>
        <v>25.875190989538464</v>
      </c>
      <c r="AC83">
        <f t="shared" si="45"/>
        <v>25.616464908623488</v>
      </c>
      <c r="AD83">
        <f t="shared" si="45"/>
        <v>25.357699852453933</v>
      </c>
      <c r="AE83">
        <f t="shared" si="45"/>
        <v>25.098895815158343</v>
      </c>
      <c r="AF83">
        <f t="shared" si="45"/>
        <v>24.840052790864267</v>
      </c>
      <c r="AG83">
        <f t="shared" si="45"/>
        <v>24.581170773698624</v>
      </c>
      <c r="AH83">
        <f t="shared" si="45"/>
        <v>24.322249757787421</v>
      </c>
      <c r="AI83">
        <f t="shared" si="45"/>
        <v>24.063289737255761</v>
      </c>
      <c r="AJ83">
        <f t="shared" si="45"/>
        <v>23.804290706227874</v>
      </c>
      <c r="AK83">
        <f t="shared" si="45"/>
        <v>23.54525265882711</v>
      </c>
      <c r="AL83">
        <f t="shared" si="45"/>
        <v>23.312810937601043</v>
      </c>
      <c r="AM83">
        <f t="shared" si="45"/>
        <v>23.077666653403618</v>
      </c>
      <c r="AN83">
        <f t="shared" si="45"/>
        <v>22.843912055287571</v>
      </c>
      <c r="AO83">
        <f t="shared" si="45"/>
        <v>22.612531899474657</v>
      </c>
      <c r="AP83">
        <f t="shared" si="45"/>
        <v>22.383201642671747</v>
      </c>
      <c r="AQ83">
        <f t="shared" si="45"/>
        <v>22.155921690727162</v>
      </c>
      <c r="AR83">
        <f t="shared" si="45"/>
        <v>21.930705534755859</v>
      </c>
      <c r="AS83">
        <f t="shared" si="45"/>
        <v>21.707552294528874</v>
      </c>
      <c r="AT83">
        <f t="shared" si="45"/>
        <v>21.486462302563805</v>
      </c>
      <c r="AU83">
        <f t="shared" si="45"/>
        <v>21.267436272139314</v>
      </c>
      <c r="AV83">
        <f t="shared" si="45"/>
        <v>21.050474830613751</v>
      </c>
      <c r="AW83">
        <f t="shared" si="45"/>
        <v>20.835578601992776</v>
      </c>
      <c r="AX83">
        <f t="shared" si="45"/>
        <v>20.622748213730983</v>
      </c>
      <c r="AY83">
        <f t="shared" si="45"/>
        <v>20.411984293178655</v>
      </c>
      <c r="AZ83">
        <f t="shared" si="45"/>
        <v>20.203287467745909</v>
      </c>
      <c r="BA83">
        <f t="shared" si="45"/>
        <v>19.996658365001934</v>
      </c>
      <c r="BB83">
        <f t="shared" si="45"/>
        <v>19.79209761265896</v>
      </c>
      <c r="BC83">
        <f t="shared" si="45"/>
        <v>19.58960583857073</v>
      </c>
      <c r="BD83">
        <f t="shared" si="45"/>
        <v>19.389183670733296</v>
      </c>
      <c r="BE83">
        <f t="shared" si="45"/>
        <v>19.19083173728496</v>
      </c>
      <c r="BF83">
        <f t="shared" si="45"/>
        <v>18.994550666506317</v>
      </c>
      <c r="BG83">
        <f t="shared" si="45"/>
        <v>18.800341086820236</v>
      </c>
      <c r="BH83">
        <f t="shared" si="45"/>
        <v>18.60820362679199</v>
      </c>
      <c r="BI83">
        <f t="shared" si="45"/>
        <v>18.418138915129187</v>
      </c>
      <c r="BJ83">
        <f t="shared" si="45"/>
        <v>18.230147580681809</v>
      </c>
      <c r="BK83">
        <f t="shared" si="45"/>
        <v>18.043986347558231</v>
      </c>
      <c r="BL83">
        <f t="shared" si="45"/>
        <v>17.859704625870158</v>
      </c>
      <c r="BM83">
        <f t="shared" si="45"/>
        <v>17.677291956978948</v>
      </c>
      <c r="BN83">
        <f t="shared" si="45"/>
        <v>17.496726562274951</v>
      </c>
      <c r="BO83">
        <f t="shared" si="45"/>
        <v>17.317992462550585</v>
      </c>
      <c r="BP83">
        <f t="shared" si="45"/>
        <v>17.141073412160448</v>
      </c>
      <c r="BQ83">
        <f t="shared" si="45"/>
        <v>16.965952901432733</v>
      </c>
      <c r="BR83">
        <f t="shared" si="45"/>
        <v>16.79261445995045</v>
      </c>
      <c r="BS83">
        <f t="shared" si="45"/>
        <v>16.621041615004696</v>
      </c>
      <c r="BT83">
        <f t="shared" si="45"/>
        <v>16.451217883671291</v>
      </c>
      <c r="BU83">
        <f t="shared" si="45"/>
        <v>16.283126775567371</v>
      </c>
      <c r="BV83">
        <f t="shared" si="45"/>
        <v>16.116751792829298</v>
      </c>
      <c r="BW83">
        <f t="shared" si="45"/>
        <v>15.952076430003874</v>
      </c>
      <c r="BX83">
        <f t="shared" si="45"/>
        <v>15.789084174059566</v>
      </c>
      <c r="BY83">
        <f t="shared" si="42"/>
        <v>15.627758504386565</v>
      </c>
      <c r="BZ83">
        <f t="shared" si="42"/>
        <v>15.468082892793758</v>
      </c>
      <c r="CA83">
        <f t="shared" si="42"/>
        <v>15.310040803506443</v>
      </c>
      <c r="CB83">
        <f t="shared" si="42"/>
        <v>15.153615693164028</v>
      </c>
      <c r="CC83">
        <f t="shared" si="42"/>
        <v>14.998791010817742</v>
      </c>
      <c r="CD83">
        <f t="shared" si="42"/>
        <v>14.845550197928334</v>
      </c>
      <c r="CE83">
        <f t="shared" si="42"/>
        <v>14.693876688363812</v>
      </c>
      <c r="CF83">
        <f t="shared" si="42"/>
        <v>14.543753908397077</v>
      </c>
      <c r="CG83">
        <f t="shared" si="42"/>
        <v>14.395165276703677</v>
      </c>
      <c r="CH83">
        <f t="shared" si="42"/>
        <v>14.24809420435948</v>
      </c>
      <c r="CI83">
        <f t="shared" si="42"/>
        <v>14.102524094838394</v>
      </c>
      <c r="CJ83">
        <f t="shared" si="42"/>
        <v>13.95844057749286</v>
      </c>
      <c r="CK83">
        <f t="shared" si="42"/>
        <v>13.815828604023878</v>
      </c>
      <c r="CL83">
        <f t="shared" si="42"/>
        <v>13.674673224122666</v>
      </c>
      <c r="CM83">
        <f t="shared" si="42"/>
        <v>13.534959693765439</v>
      </c>
      <c r="CN83">
        <f t="shared" si="42"/>
        <v>13.396673389304933</v>
      </c>
      <c r="CO83">
        <f t="shared" si="42"/>
        <v>13.259799815466002</v>
      </c>
      <c r="CP83">
        <f t="shared" si="42"/>
        <v>13.124324609419745</v>
      </c>
      <c r="CQ83">
        <f t="shared" si="42"/>
        <v>12.990233539811801</v>
      </c>
      <c r="CR83">
        <f t="shared" si="42"/>
        <v>12.857512506787499</v>
      </c>
      <c r="CS83">
        <f t="shared" si="42"/>
        <v>12.726147542132791</v>
      </c>
      <c r="CT83">
        <f t="shared" si="42"/>
        <v>12.596124809350135</v>
      </c>
      <c r="CU83">
        <f t="shared" si="42"/>
        <v>12.467430603737734</v>
      </c>
      <c r="CV83">
        <f t="shared" si="42"/>
        <v>12.340051352471399</v>
      </c>
      <c r="CW83">
        <f t="shared" si="42"/>
        <v>12.213973614685882</v>
      </c>
      <c r="CX83">
        <f t="shared" si="42"/>
        <v>12.089184081556274</v>
      </c>
      <c r="CY83">
        <f t="shared" si="42"/>
        <v>11.965669576379383</v>
      </c>
      <c r="CZ83">
        <f t="shared" si="42"/>
        <v>11.843417054655202</v>
      </c>
    </row>
    <row r="84" spans="3:104">
      <c r="C84">
        <v>9</v>
      </c>
      <c r="E84">
        <f t="shared" si="43"/>
        <v>29.128288450371954</v>
      </c>
      <c r="F84">
        <f t="shared" si="43"/>
        <v>29.128288450371954</v>
      </c>
      <c r="G84">
        <f t="shared" si="43"/>
        <v>29.128288450371954</v>
      </c>
      <c r="H84">
        <f t="shared" si="43"/>
        <v>29.128288450371954</v>
      </c>
      <c r="I84">
        <f t="shared" si="43"/>
        <v>29.128288450371947</v>
      </c>
      <c r="J84">
        <f t="shared" si="43"/>
        <v>29.128288450371954</v>
      </c>
      <c r="K84">
        <f t="shared" si="43"/>
        <v>29.128288450371947</v>
      </c>
      <c r="L84">
        <f t="shared" si="43"/>
        <v>29.128288450371947</v>
      </c>
      <c r="M84">
        <f t="shared" si="43"/>
        <v>29.128288450371947</v>
      </c>
      <c r="N84">
        <f t="shared" si="43"/>
        <v>26.510474503668974</v>
      </c>
      <c r="O84">
        <f t="shared" si="43"/>
        <v>26.510474503668974</v>
      </c>
      <c r="P84">
        <f t="shared" si="43"/>
        <v>26.322463106016759</v>
      </c>
      <c r="Q84">
        <f t="shared" si="43"/>
        <v>26.079037822740744</v>
      </c>
      <c r="R84">
        <f t="shared" si="43"/>
        <v>25.846452089212956</v>
      </c>
      <c r="S84">
        <f t="shared" si="43"/>
        <v>25.61431200206961</v>
      </c>
      <c r="T84">
        <f t="shared" si="43"/>
        <v>25.381780509477778</v>
      </c>
      <c r="U84">
        <f t="shared" si="45"/>
        <v>25.149236059540954</v>
      </c>
      <c r="V84">
        <f t="shared" si="45"/>
        <v>24.916664471329362</v>
      </c>
      <c r="W84">
        <f t="shared" si="45"/>
        <v>24.684056431729495</v>
      </c>
      <c r="X84">
        <f t="shared" si="45"/>
        <v>24.451413269468549</v>
      </c>
      <c r="Y84">
        <f t="shared" si="45"/>
        <v>24.218735109503832</v>
      </c>
      <c r="Z84">
        <f t="shared" si="45"/>
        <v>23.986021895699356</v>
      </c>
      <c r="AA84">
        <f t="shared" si="45"/>
        <v>23.753273624176561</v>
      </c>
      <c r="AB84">
        <f t="shared" si="45"/>
        <v>23.520490290955603</v>
      </c>
      <c r="AC84">
        <f t="shared" si="45"/>
        <v>23.287671890584615</v>
      </c>
      <c r="AD84">
        <f t="shared" si="45"/>
        <v>23.05481841776114</v>
      </c>
      <c r="AE84">
        <f t="shared" si="45"/>
        <v>22.821929867208539</v>
      </c>
      <c r="AF84">
        <f t="shared" si="45"/>
        <v>22.589006233642511</v>
      </c>
      <c r="AG84">
        <f t="shared" si="45"/>
        <v>22.356047511777842</v>
      </c>
      <c r="AH84">
        <f t="shared" si="45"/>
        <v>22.123053696328761</v>
      </c>
      <c r="AI84">
        <f t="shared" si="45"/>
        <v>21.890024782008677</v>
      </c>
      <c r="AJ84">
        <f t="shared" si="45"/>
        <v>21.656960763530186</v>
      </c>
      <c r="AK84">
        <f t="shared" si="45"/>
        <v>21.423861635605085</v>
      </c>
      <c r="AL84">
        <f t="shared" si="45"/>
        <v>21.1907273929444</v>
      </c>
      <c r="AM84">
        <f t="shared" si="45"/>
        <v>20.981529843840939</v>
      </c>
      <c r="AN84">
        <f t="shared" si="45"/>
        <v>20.769899988063258</v>
      </c>
      <c r="AO84">
        <f t="shared" si="45"/>
        <v>20.559520849758815</v>
      </c>
      <c r="AP84">
        <f t="shared" si="45"/>
        <v>20.35127870952719</v>
      </c>
      <c r="AQ84">
        <f t="shared" si="45"/>
        <v>20.144881478404571</v>
      </c>
      <c r="AR84">
        <f t="shared" si="45"/>
        <v>19.940329521654448</v>
      </c>
      <c r="AS84">
        <f t="shared" si="45"/>
        <v>19.737634981280273</v>
      </c>
      <c r="AT84">
        <f t="shared" si="45"/>
        <v>19.536797065075987</v>
      </c>
      <c r="AU84">
        <f t="shared" si="45"/>
        <v>19.337816072307422</v>
      </c>
      <c r="AV84">
        <f t="shared" si="45"/>
        <v>19.140692644925384</v>
      </c>
      <c r="AW84">
        <f t="shared" si="45"/>
        <v>18.945427347552375</v>
      </c>
      <c r="AX84">
        <f t="shared" si="45"/>
        <v>18.752020741793501</v>
      </c>
      <c r="AY84">
        <f t="shared" si="45"/>
        <v>18.560473392357885</v>
      </c>
      <c r="AZ84">
        <f t="shared" ref="AZ84:BX84" si="46">AZ55*$I18</f>
        <v>18.370785863860792</v>
      </c>
      <c r="BA84">
        <f t="shared" si="46"/>
        <v>18.182958720971321</v>
      </c>
      <c r="BB84">
        <f t="shared" si="46"/>
        <v>17.996992528501742</v>
      </c>
      <c r="BC84">
        <f t="shared" si="46"/>
        <v>17.812887851393064</v>
      </c>
      <c r="BD84">
        <f t="shared" si="46"/>
        <v>17.630645254713659</v>
      </c>
      <c r="BE84">
        <f t="shared" si="46"/>
        <v>17.450265303659965</v>
      </c>
      <c r="BF84">
        <f t="shared" si="46"/>
        <v>17.271748563556464</v>
      </c>
      <c r="BG84">
        <f t="shared" si="46"/>
        <v>17.095095599855686</v>
      </c>
      <c r="BH84">
        <f t="shared" si="46"/>
        <v>16.920306978138214</v>
      </c>
      <c r="BI84">
        <f t="shared" si="46"/>
        <v>16.747383264112791</v>
      </c>
      <c r="BJ84">
        <f t="shared" si="46"/>
        <v>16.57632502361627</v>
      </c>
      <c r="BK84">
        <f t="shared" si="46"/>
        <v>16.407132822613629</v>
      </c>
      <c r="BL84">
        <f t="shared" si="46"/>
        <v>16.239587712802408</v>
      </c>
      <c r="BM84">
        <f t="shared" si="46"/>
        <v>16.073734163283145</v>
      </c>
      <c r="BN84">
        <f t="shared" si="46"/>
        <v>15.909562761281054</v>
      </c>
      <c r="BO84">
        <f t="shared" si="46"/>
        <v>15.747053906047455</v>
      </c>
      <c r="BP84">
        <f t="shared" si="46"/>
        <v>15.586193216295525</v>
      </c>
      <c r="BQ84">
        <f t="shared" si="46"/>
        <v>15.426966070944404</v>
      </c>
      <c r="BR84">
        <f t="shared" si="46"/>
        <v>15.269357611289458</v>
      </c>
      <c r="BS84">
        <f t="shared" si="46"/>
        <v>15.113353013955404</v>
      </c>
      <c r="BT84">
        <f t="shared" si="46"/>
        <v>14.958937453504225</v>
      </c>
      <c r="BU84">
        <f t="shared" si="46"/>
        <v>14.806096095304163</v>
      </c>
      <c r="BV84">
        <f t="shared" si="46"/>
        <v>14.654814098010634</v>
      </c>
      <c r="BW84">
        <f t="shared" si="46"/>
        <v>14.505076613546368</v>
      </c>
      <c r="BX84">
        <f t="shared" si="46"/>
        <v>14.356868787003489</v>
      </c>
      <c r="BY84">
        <f t="shared" si="42"/>
        <v>14.210175756653609</v>
      </c>
      <c r="BZ84">
        <f t="shared" si="42"/>
        <v>14.064982653947908</v>
      </c>
      <c r="CA84">
        <f t="shared" si="42"/>
        <v>13.921274603514382</v>
      </c>
      <c r="CB84">
        <f t="shared" si="42"/>
        <v>13.779036723155798</v>
      </c>
      <c r="CC84">
        <f t="shared" si="42"/>
        <v>13.638254123847625</v>
      </c>
      <c r="CD84">
        <f t="shared" si="42"/>
        <v>13.498911909735968</v>
      </c>
      <c r="CE84">
        <f t="shared" si="42"/>
        <v>13.360995178135502</v>
      </c>
      <c r="CF84">
        <f t="shared" si="42"/>
        <v>13.224489019527431</v>
      </c>
      <c r="CG84">
        <f t="shared" si="42"/>
        <v>13.089378517557369</v>
      </c>
      <c r="CH84">
        <f t="shared" si="42"/>
        <v>12.95564874903331</v>
      </c>
      <c r="CI84">
        <f t="shared" ref="CI84:CZ84" si="47">CI55*$I18</f>
        <v>12.823284783923533</v>
      </c>
      <c r="CJ84">
        <f t="shared" si="47"/>
        <v>12.692271685354555</v>
      </c>
      <c r="CK84">
        <f t="shared" si="47"/>
        <v>12.562596519743574</v>
      </c>
      <c r="CL84">
        <f t="shared" si="47"/>
        <v>12.434245743621492</v>
      </c>
      <c r="CM84">
        <f t="shared" si="47"/>
        <v>12.307205901710399</v>
      </c>
      <c r="CN84">
        <f t="shared" si="47"/>
        <v>12.181463724388896</v>
      </c>
      <c r="CO84">
        <f t="shared" si="47"/>
        <v>12.05700605037444</v>
      </c>
      <c r="CP84">
        <f t="shared" si="47"/>
        <v>11.933819833919403</v>
      </c>
      <c r="CQ84">
        <f t="shared" si="47"/>
        <v>11.811892148477771</v>
      </c>
      <c r="CR84">
        <f t="shared" si="47"/>
        <v>11.69121018583062</v>
      </c>
      <c r="CS84">
        <f t="shared" si="47"/>
        <v>11.571761256108749</v>
      </c>
      <c r="CT84">
        <f t="shared" si="47"/>
        <v>11.453532787919512</v>
      </c>
      <c r="CU84">
        <f t="shared" si="47"/>
        <v>11.336512328415122</v>
      </c>
      <c r="CV84">
        <f t="shared" si="47"/>
        <v>11.22068754336396</v>
      </c>
      <c r="CW84">
        <f t="shared" si="47"/>
        <v>11.106046217224259</v>
      </c>
      <c r="CX84">
        <f t="shared" si="47"/>
        <v>10.992576253217294</v>
      </c>
      <c r="CY84">
        <f t="shared" si="47"/>
        <v>10.880265673400645</v>
      </c>
      <c r="CZ84">
        <f t="shared" si="47"/>
        <v>10.769102618741446</v>
      </c>
    </row>
    <row r="85" spans="3:104">
      <c r="C85">
        <v>10</v>
      </c>
      <c r="E85">
        <f t="shared" si="43"/>
        <v>26.215459605334757</v>
      </c>
      <c r="F85">
        <f t="shared" si="43"/>
        <v>26.215459605334757</v>
      </c>
      <c r="G85">
        <f t="shared" si="43"/>
        <v>26.215459605334757</v>
      </c>
      <c r="H85">
        <f t="shared" si="43"/>
        <v>26.215459605334757</v>
      </c>
      <c r="I85">
        <f t="shared" si="43"/>
        <v>26.215459605334757</v>
      </c>
      <c r="J85">
        <f t="shared" si="43"/>
        <v>26.215459605334754</v>
      </c>
      <c r="K85">
        <f t="shared" si="43"/>
        <v>26.215459605334757</v>
      </c>
      <c r="L85">
        <f t="shared" si="43"/>
        <v>26.215459605334754</v>
      </c>
      <c r="M85">
        <f t="shared" si="43"/>
        <v>26.215459605334754</v>
      </c>
      <c r="N85">
        <f t="shared" si="43"/>
        <v>26.215459605334754</v>
      </c>
      <c r="O85">
        <f t="shared" si="43"/>
        <v>23.859427053302081</v>
      </c>
      <c r="P85">
        <f t="shared" si="43"/>
        <v>23.859427053302081</v>
      </c>
      <c r="Q85">
        <f t="shared" si="43"/>
        <v>23.690216795415083</v>
      </c>
      <c r="R85">
        <f t="shared" si="43"/>
        <v>23.471134040466673</v>
      </c>
      <c r="S85">
        <f t="shared" si="43"/>
        <v>23.261806880291662</v>
      </c>
      <c r="T85">
        <f t="shared" si="43"/>
        <v>23.052880801862649</v>
      </c>
      <c r="U85">
        <f t="shared" ref="U85:CF88" si="48">U56*$I19</f>
        <v>22.84360245853</v>
      </c>
      <c r="V85">
        <f t="shared" si="48"/>
        <v>22.634312453586862</v>
      </c>
      <c r="W85">
        <f t="shared" si="48"/>
        <v>22.424998024196427</v>
      </c>
      <c r="X85">
        <f t="shared" si="48"/>
        <v>22.215650788556548</v>
      </c>
      <c r="Y85">
        <f t="shared" si="48"/>
        <v>22.006271942521696</v>
      </c>
      <c r="Z85">
        <f t="shared" si="48"/>
        <v>21.796861598553448</v>
      </c>
      <c r="AA85">
        <f t="shared" si="48"/>
        <v>21.58741970612942</v>
      </c>
      <c r="AB85">
        <f t="shared" si="48"/>
        <v>21.377946261758904</v>
      </c>
      <c r="AC85">
        <f t="shared" si="48"/>
        <v>21.168441261860043</v>
      </c>
      <c r="AD85">
        <f t="shared" si="48"/>
        <v>20.958904701526155</v>
      </c>
      <c r="AE85">
        <f t="shared" si="48"/>
        <v>20.749336575985026</v>
      </c>
      <c r="AF85">
        <f t="shared" si="48"/>
        <v>20.539736880487684</v>
      </c>
      <c r="AG85">
        <f t="shared" si="48"/>
        <v>20.330105610278256</v>
      </c>
      <c r="AH85">
        <f t="shared" si="48"/>
        <v>20.120442760600056</v>
      </c>
      <c r="AI85">
        <f t="shared" si="48"/>
        <v>19.910748326695888</v>
      </c>
      <c r="AJ85">
        <f t="shared" si="48"/>
        <v>19.701022303807811</v>
      </c>
      <c r="AK85">
        <f t="shared" si="48"/>
        <v>19.491264687177168</v>
      </c>
      <c r="AL85">
        <f t="shared" si="48"/>
        <v>19.28147547204458</v>
      </c>
      <c r="AM85">
        <f t="shared" si="48"/>
        <v>19.071654653649961</v>
      </c>
      <c r="AN85">
        <f t="shared" si="48"/>
        <v>18.883376859456845</v>
      </c>
      <c r="AO85">
        <f t="shared" si="48"/>
        <v>18.692909989256933</v>
      </c>
      <c r="AP85">
        <f t="shared" si="48"/>
        <v>18.503568764782933</v>
      </c>
      <c r="AQ85">
        <f t="shared" si="48"/>
        <v>18.316150838574472</v>
      </c>
      <c r="AR85">
        <f t="shared" si="48"/>
        <v>18.130393330564115</v>
      </c>
      <c r="AS85">
        <f t="shared" si="48"/>
        <v>17.946296569489004</v>
      </c>
      <c r="AT85">
        <f t="shared" si="48"/>
        <v>17.763871483152247</v>
      </c>
      <c r="AU85">
        <f t="shared" si="48"/>
        <v>17.583117358568387</v>
      </c>
      <c r="AV85">
        <f t="shared" si="48"/>
        <v>17.404034465076684</v>
      </c>
      <c r="AW85">
        <f t="shared" si="48"/>
        <v>17.226623380432844</v>
      </c>
      <c r="AX85">
        <f t="shared" si="48"/>
        <v>17.050884612797141</v>
      </c>
      <c r="AY85">
        <f t="shared" si="48"/>
        <v>16.876818667614149</v>
      </c>
      <c r="AZ85">
        <f t="shared" si="48"/>
        <v>16.704426053122095</v>
      </c>
      <c r="BA85">
        <f t="shared" si="48"/>
        <v>16.533707277474711</v>
      </c>
      <c r="BB85">
        <f t="shared" si="48"/>
        <v>16.36466284887419</v>
      </c>
      <c r="BC85">
        <f t="shared" si="48"/>
        <v>16.197293275651568</v>
      </c>
      <c r="BD85">
        <f t="shared" si="48"/>
        <v>16.031599066253758</v>
      </c>
      <c r="BE85">
        <f t="shared" si="48"/>
        <v>15.867580729242292</v>
      </c>
      <c r="BF85">
        <f t="shared" si="48"/>
        <v>15.705238773293969</v>
      </c>
      <c r="BG85">
        <f t="shared" si="48"/>
        <v>15.544573707200819</v>
      </c>
      <c r="BH85">
        <f t="shared" si="48"/>
        <v>15.385586039870116</v>
      </c>
      <c r="BI85">
        <f t="shared" si="48"/>
        <v>15.228276280324394</v>
      </c>
      <c r="BJ85">
        <f t="shared" si="48"/>
        <v>15.072644937701513</v>
      </c>
      <c r="BK85">
        <f t="shared" si="48"/>
        <v>14.918692521254643</v>
      </c>
      <c r="BL85">
        <f t="shared" si="48"/>
        <v>14.766419540352267</v>
      </c>
      <c r="BM85">
        <f t="shared" si="48"/>
        <v>14.615628941522168</v>
      </c>
      <c r="BN85">
        <f t="shared" si="48"/>
        <v>14.466360746954829</v>
      </c>
      <c r="BO85">
        <f t="shared" si="48"/>
        <v>14.318606485152948</v>
      </c>
      <c r="BP85">
        <f t="shared" si="48"/>
        <v>14.17234851544271</v>
      </c>
      <c r="BQ85">
        <f t="shared" si="48"/>
        <v>14.027573894665974</v>
      </c>
      <c r="BR85">
        <f t="shared" si="48"/>
        <v>13.884269463849963</v>
      </c>
      <c r="BS85">
        <f t="shared" si="48"/>
        <v>13.742421850160511</v>
      </c>
      <c r="BT85">
        <f t="shared" si="48"/>
        <v>13.602017712559865</v>
      </c>
      <c r="BU85">
        <f t="shared" si="48"/>
        <v>13.463043708153803</v>
      </c>
      <c r="BV85">
        <f t="shared" si="48"/>
        <v>13.325486485773746</v>
      </c>
      <c r="BW85">
        <f t="shared" si="48"/>
        <v>13.18933268820957</v>
      </c>
      <c r="BX85">
        <f t="shared" si="48"/>
        <v>13.054568952191731</v>
      </c>
      <c r="BY85">
        <f t="shared" si="48"/>
        <v>12.92118190830314</v>
      </c>
      <c r="BZ85">
        <f t="shared" si="48"/>
        <v>12.789158180988249</v>
      </c>
      <c r="CA85">
        <f t="shared" si="48"/>
        <v>12.658484388553116</v>
      </c>
      <c r="CB85">
        <f t="shared" si="48"/>
        <v>12.529147143162945</v>
      </c>
      <c r="CC85">
        <f t="shared" si="48"/>
        <v>12.401133050840219</v>
      </c>
      <c r="CD85">
        <f t="shared" si="48"/>
        <v>12.274428711462862</v>
      </c>
      <c r="CE85">
        <f t="shared" si="48"/>
        <v>12.149020718762371</v>
      </c>
      <c r="CF85">
        <f t="shared" si="48"/>
        <v>12.024895660321951</v>
      </c>
      <c r="CG85">
        <f t="shared" ref="CG85:CZ87" si="49">CG56*$I19</f>
        <v>11.902040117574687</v>
      </c>
      <c r="CH85">
        <f t="shared" si="49"/>
        <v>11.780440665801633</v>
      </c>
      <c r="CI85">
        <f t="shared" si="49"/>
        <v>11.660083874129979</v>
      </c>
      <c r="CJ85">
        <f t="shared" si="49"/>
        <v>11.54095630553118</v>
      </c>
      <c r="CK85">
        <f t="shared" si="49"/>
        <v>11.423044516819099</v>
      </c>
      <c r="CL85">
        <f t="shared" si="49"/>
        <v>11.306336867769216</v>
      </c>
      <c r="CM85">
        <f t="shared" si="49"/>
        <v>11.190821169259344</v>
      </c>
      <c r="CN85">
        <f t="shared" si="49"/>
        <v>11.07648531153936</v>
      </c>
      <c r="CO85">
        <f t="shared" si="49"/>
        <v>10.963317351950007</v>
      </c>
      <c r="CP85">
        <f t="shared" si="49"/>
        <v>10.851305445336996</v>
      </c>
      <c r="CQ85">
        <f t="shared" si="49"/>
        <v>10.740437850527462</v>
      </c>
      <c r="CR85">
        <f t="shared" si="49"/>
        <v>10.630702933629994</v>
      </c>
      <c r="CS85">
        <f t="shared" si="49"/>
        <v>10.522089167247559</v>
      </c>
      <c r="CT85">
        <f t="shared" si="49"/>
        <v>10.414585130497874</v>
      </c>
      <c r="CU85">
        <f t="shared" si="49"/>
        <v>10.308179509127561</v>
      </c>
      <c r="CV85">
        <f t="shared" si="49"/>
        <v>10.20286109557361</v>
      </c>
      <c r="CW85">
        <f t="shared" si="49"/>
        <v>10.098618789027563</v>
      </c>
      <c r="CX85">
        <f t="shared" si="49"/>
        <v>9.9954415955018341</v>
      </c>
      <c r="CY85">
        <f t="shared" si="49"/>
        <v>9.8933186278955638</v>
      </c>
      <c r="CZ85">
        <f t="shared" si="49"/>
        <v>9.7922391060605811</v>
      </c>
    </row>
    <row r="86" spans="3:104">
      <c r="C86">
        <v>11</v>
      </c>
      <c r="E86">
        <f t="shared" si="43"/>
        <v>23.593913644801287</v>
      </c>
      <c r="F86">
        <f t="shared" si="43"/>
        <v>23.593913644801283</v>
      </c>
      <c r="G86">
        <f t="shared" si="43"/>
        <v>23.593913644801283</v>
      </c>
      <c r="H86">
        <f t="shared" si="43"/>
        <v>23.593913644801283</v>
      </c>
      <c r="I86">
        <f t="shared" si="43"/>
        <v>23.593913644801283</v>
      </c>
      <c r="J86">
        <f t="shared" si="43"/>
        <v>23.593913644801283</v>
      </c>
      <c r="K86">
        <f t="shared" si="43"/>
        <v>23.593913644801276</v>
      </c>
      <c r="L86">
        <f t="shared" si="43"/>
        <v>23.593913644801283</v>
      </c>
      <c r="M86">
        <f t="shared" si="43"/>
        <v>23.593913644801276</v>
      </c>
      <c r="N86">
        <f t="shared" si="43"/>
        <v>23.593913644801276</v>
      </c>
      <c r="O86">
        <f t="shared" si="43"/>
        <v>23.593913644801276</v>
      </c>
      <c r="P86">
        <f t="shared" si="43"/>
        <v>21.473484347971873</v>
      </c>
      <c r="Q86">
        <f t="shared" si="43"/>
        <v>21.473484347971873</v>
      </c>
      <c r="R86">
        <f t="shared" si="43"/>
        <v>21.321195115873575</v>
      </c>
      <c r="S86">
        <f t="shared" si="43"/>
        <v>21.124020636420006</v>
      </c>
      <c r="T86">
        <f t="shared" si="43"/>
        <v>20.935626192262497</v>
      </c>
      <c r="U86">
        <f t="shared" si="48"/>
        <v>20.747592721676387</v>
      </c>
      <c r="V86">
        <f t="shared" si="48"/>
        <v>20.559242212676999</v>
      </c>
      <c r="W86">
        <f t="shared" si="48"/>
        <v>20.370881208228177</v>
      </c>
      <c r="X86">
        <f t="shared" si="48"/>
        <v>20.182498221776786</v>
      </c>
      <c r="Y86">
        <f t="shared" si="48"/>
        <v>19.994085709700894</v>
      </c>
      <c r="Z86">
        <f t="shared" si="48"/>
        <v>19.805644748269525</v>
      </c>
      <c r="AA86">
        <f t="shared" si="48"/>
        <v>19.617175438698105</v>
      </c>
      <c r="AB86">
        <f t="shared" si="48"/>
        <v>19.428677735516477</v>
      </c>
      <c r="AC86">
        <f t="shared" si="48"/>
        <v>19.240151635583015</v>
      </c>
      <c r="AD86">
        <f t="shared" si="48"/>
        <v>19.051597135674037</v>
      </c>
      <c r="AE86">
        <f t="shared" si="48"/>
        <v>18.86301423137354</v>
      </c>
      <c r="AF86">
        <f t="shared" si="48"/>
        <v>18.674402918386523</v>
      </c>
      <c r="AG86">
        <f t="shared" si="48"/>
        <v>18.485763192438917</v>
      </c>
      <c r="AH86">
        <f t="shared" si="48"/>
        <v>18.297095049250434</v>
      </c>
      <c r="AI86">
        <f t="shared" si="48"/>
        <v>18.108398484540054</v>
      </c>
      <c r="AJ86">
        <f t="shared" si="48"/>
        <v>17.919673494026298</v>
      </c>
      <c r="AK86">
        <f t="shared" si="48"/>
        <v>17.730920073427033</v>
      </c>
      <c r="AL86">
        <f t="shared" si="48"/>
        <v>17.542138218459453</v>
      </c>
      <c r="AM86">
        <f t="shared" si="48"/>
        <v>17.353327924840119</v>
      </c>
      <c r="AN86">
        <f t="shared" si="48"/>
        <v>17.164489188284964</v>
      </c>
      <c r="AO86">
        <f t="shared" si="48"/>
        <v>16.995039173511159</v>
      </c>
      <c r="AP86">
        <f t="shared" si="48"/>
        <v>16.823618990331241</v>
      </c>
      <c r="AQ86">
        <f t="shared" si="48"/>
        <v>16.653211888304639</v>
      </c>
      <c r="AR86">
        <f t="shared" si="48"/>
        <v>16.484535754717026</v>
      </c>
      <c r="AS86">
        <f t="shared" si="48"/>
        <v>16.317353997507706</v>
      </c>
      <c r="AT86">
        <f t="shared" si="48"/>
        <v>16.151666912540101</v>
      </c>
      <c r="AU86">
        <f t="shared" si="48"/>
        <v>15.987484334837022</v>
      </c>
      <c r="AV86">
        <f t="shared" si="48"/>
        <v>15.824805622711549</v>
      </c>
      <c r="AW86">
        <f t="shared" si="48"/>
        <v>15.663631018569015</v>
      </c>
      <c r="AX86">
        <f t="shared" si="48"/>
        <v>15.503961042389561</v>
      </c>
      <c r="AY86">
        <f t="shared" si="48"/>
        <v>15.345796151517424</v>
      </c>
      <c r="AZ86">
        <f t="shared" si="48"/>
        <v>15.189136800852737</v>
      </c>
      <c r="BA86">
        <f t="shared" si="48"/>
        <v>15.033983447809888</v>
      </c>
      <c r="BB86">
        <f t="shared" si="48"/>
        <v>14.880336549727241</v>
      </c>
      <c r="BC86">
        <f t="shared" si="48"/>
        <v>14.728196563986769</v>
      </c>
      <c r="BD86">
        <f t="shared" si="48"/>
        <v>14.577563948086411</v>
      </c>
      <c r="BE86">
        <f t="shared" si="48"/>
        <v>14.428439159628381</v>
      </c>
      <c r="BF86">
        <f t="shared" si="48"/>
        <v>14.280822656318064</v>
      </c>
      <c r="BG86">
        <f t="shared" si="48"/>
        <v>14.134714895964574</v>
      </c>
      <c r="BH86">
        <f t="shared" si="48"/>
        <v>13.990116336480735</v>
      </c>
      <c r="BI86">
        <f t="shared" si="48"/>
        <v>13.847027435883106</v>
      </c>
      <c r="BJ86">
        <f t="shared" si="48"/>
        <v>13.705448652291954</v>
      </c>
      <c r="BK86">
        <f t="shared" si="48"/>
        <v>13.565380443931362</v>
      </c>
      <c r="BL86">
        <f t="shared" si="48"/>
        <v>13.42682326912918</v>
      </c>
      <c r="BM86">
        <f t="shared" si="48"/>
        <v>13.289777586317042</v>
      </c>
      <c r="BN86">
        <f t="shared" si="48"/>
        <v>13.154066047369952</v>
      </c>
      <c r="BO86">
        <f t="shared" si="48"/>
        <v>13.019724672259347</v>
      </c>
      <c r="BP86">
        <f t="shared" si="48"/>
        <v>12.886745836637653</v>
      </c>
      <c r="BQ86">
        <f t="shared" si="48"/>
        <v>12.75511366389844</v>
      </c>
      <c r="BR86">
        <f t="shared" si="48"/>
        <v>12.624816505199377</v>
      </c>
      <c r="BS86">
        <f t="shared" si="48"/>
        <v>12.495842517464967</v>
      </c>
      <c r="BT86">
        <f t="shared" si="48"/>
        <v>12.36817966514446</v>
      </c>
      <c r="BU86">
        <f t="shared" si="48"/>
        <v>12.241815941303878</v>
      </c>
      <c r="BV86">
        <f t="shared" si="48"/>
        <v>12.116739337338423</v>
      </c>
      <c r="BW86">
        <f t="shared" si="48"/>
        <v>11.992937837196372</v>
      </c>
      <c r="BX86">
        <f t="shared" si="48"/>
        <v>11.870399419388614</v>
      </c>
      <c r="BY86">
        <f t="shared" si="48"/>
        <v>11.749112056972558</v>
      </c>
      <c r="BZ86">
        <f t="shared" si="48"/>
        <v>11.629063717472826</v>
      </c>
      <c r="CA86">
        <f t="shared" si="48"/>
        <v>11.510242362889425</v>
      </c>
      <c r="CB86">
        <f t="shared" si="48"/>
        <v>11.392635949697805</v>
      </c>
      <c r="CC86">
        <f t="shared" si="48"/>
        <v>11.276232428846651</v>
      </c>
      <c r="CD86">
        <f t="shared" si="48"/>
        <v>11.161019745756196</v>
      </c>
      <c r="CE86">
        <f t="shared" si="48"/>
        <v>11.046985840316577</v>
      </c>
      <c r="CF86">
        <f t="shared" si="48"/>
        <v>10.934118646886136</v>
      </c>
      <c r="CG86">
        <f t="shared" si="49"/>
        <v>10.822406094289757</v>
      </c>
      <c r="CH86">
        <f t="shared" si="49"/>
        <v>10.71183610581722</v>
      </c>
      <c r="CI86">
        <f t="shared" si="49"/>
        <v>10.602396599221469</v>
      </c>
      <c r="CJ86">
        <f t="shared" si="49"/>
        <v>10.494075486716982</v>
      </c>
      <c r="CK86">
        <f t="shared" si="49"/>
        <v>10.386860674978063</v>
      </c>
      <c r="CL86">
        <f t="shared" si="49"/>
        <v>10.28074006513719</v>
      </c>
      <c r="CM86">
        <f t="shared" si="49"/>
        <v>10.175703180992295</v>
      </c>
      <c r="CN86">
        <f t="shared" si="49"/>
        <v>10.07173905233341</v>
      </c>
      <c r="CO86">
        <f t="shared" si="49"/>
        <v>9.9688367803854252</v>
      </c>
      <c r="CP86">
        <f t="shared" si="49"/>
        <v>9.8669856167550059</v>
      </c>
      <c r="CQ86">
        <f t="shared" si="49"/>
        <v>9.7661749008032963</v>
      </c>
      <c r="CR86">
        <f t="shared" si="49"/>
        <v>9.6663940654747158</v>
      </c>
      <c r="CS86">
        <f t="shared" si="49"/>
        <v>9.5676326402669947</v>
      </c>
      <c r="CT86">
        <f t="shared" si="49"/>
        <v>9.4698802505228041</v>
      </c>
      <c r="CU86">
        <f t="shared" si="49"/>
        <v>9.3731266174480883</v>
      </c>
      <c r="CV86">
        <f t="shared" si="49"/>
        <v>9.277361558214805</v>
      </c>
      <c r="CW86">
        <f t="shared" si="49"/>
        <v>9.1825749860162489</v>
      </c>
      <c r="CX86">
        <f t="shared" si="49"/>
        <v>9.0887569101248076</v>
      </c>
      <c r="CY86">
        <f t="shared" si="49"/>
        <v>8.9958974359516493</v>
      </c>
      <c r="CZ86">
        <f t="shared" si="49"/>
        <v>8.9039867651060085</v>
      </c>
    </row>
    <row r="87" spans="3:104">
      <c r="C87">
        <v>12</v>
      </c>
      <c r="E87">
        <f t="shared" si="43"/>
        <v>21.234522280321155</v>
      </c>
      <c r="F87">
        <f t="shared" si="43"/>
        <v>21.234522280321155</v>
      </c>
      <c r="G87">
        <f t="shared" si="43"/>
        <v>21.234522280321155</v>
      </c>
      <c r="H87">
        <f t="shared" si="43"/>
        <v>21.234522280321155</v>
      </c>
      <c r="I87">
        <f t="shared" si="43"/>
        <v>21.234522280321155</v>
      </c>
      <c r="J87">
        <f t="shared" si="43"/>
        <v>21.234522280321155</v>
      </c>
      <c r="K87">
        <f t="shared" si="43"/>
        <v>21.234522280321155</v>
      </c>
      <c r="L87">
        <f t="shared" si="43"/>
        <v>21.234522280321151</v>
      </c>
      <c r="M87">
        <f t="shared" si="43"/>
        <v>21.234522280321155</v>
      </c>
      <c r="N87">
        <f t="shared" si="43"/>
        <v>21.234522280321151</v>
      </c>
      <c r="O87">
        <f t="shared" si="43"/>
        <v>21.234522280321151</v>
      </c>
      <c r="P87">
        <f t="shared" si="43"/>
        <v>21.234522280321151</v>
      </c>
      <c r="Q87">
        <f t="shared" si="43"/>
        <v>19.326135913174689</v>
      </c>
      <c r="R87">
        <f t="shared" si="43"/>
        <v>19.326135913174689</v>
      </c>
      <c r="S87">
        <f t="shared" si="43"/>
        <v>19.18907560428622</v>
      </c>
      <c r="T87">
        <f t="shared" si="43"/>
        <v>19.011618572778005</v>
      </c>
      <c r="U87">
        <f t="shared" si="48"/>
        <v>18.842063573036246</v>
      </c>
      <c r="V87">
        <f t="shared" si="48"/>
        <v>18.672833449508751</v>
      </c>
      <c r="W87">
        <f t="shared" si="48"/>
        <v>18.5033179914093</v>
      </c>
      <c r="X87">
        <f t="shared" si="48"/>
        <v>18.333793087405358</v>
      </c>
      <c r="Y87">
        <f t="shared" si="48"/>
        <v>18.164248399599106</v>
      </c>
      <c r="Z87">
        <f t="shared" si="48"/>
        <v>17.994677138730804</v>
      </c>
      <c r="AA87">
        <f t="shared" si="48"/>
        <v>17.825080273442573</v>
      </c>
      <c r="AB87">
        <f t="shared" si="48"/>
        <v>17.655457894828295</v>
      </c>
      <c r="AC87">
        <f t="shared" si="48"/>
        <v>17.485809961964829</v>
      </c>
      <c r="AD87">
        <f t="shared" si="48"/>
        <v>17.316136472024713</v>
      </c>
      <c r="AE87">
        <f t="shared" si="48"/>
        <v>17.146437422106633</v>
      </c>
      <c r="AF87">
        <f t="shared" si="48"/>
        <v>16.976712808236186</v>
      </c>
      <c r="AG87">
        <f t="shared" si="48"/>
        <v>16.806962626547872</v>
      </c>
      <c r="AH87">
        <f t="shared" si="48"/>
        <v>16.637186873195024</v>
      </c>
      <c r="AI87">
        <f t="shared" si="48"/>
        <v>16.467385544325388</v>
      </c>
      <c r="AJ87">
        <f t="shared" si="48"/>
        <v>16.297558636086048</v>
      </c>
      <c r="AK87">
        <f t="shared" si="48"/>
        <v>16.127706144623669</v>
      </c>
      <c r="AL87">
        <f t="shared" si="48"/>
        <v>15.957828066084328</v>
      </c>
      <c r="AM87">
        <f t="shared" si="48"/>
        <v>15.787924396613507</v>
      </c>
      <c r="AN87">
        <f t="shared" si="48"/>
        <v>15.617995132356109</v>
      </c>
      <c r="AO87">
        <f t="shared" si="48"/>
        <v>15.448040269456468</v>
      </c>
      <c r="AP87">
        <f t="shared" si="48"/>
        <v>15.295535256160045</v>
      </c>
      <c r="AQ87">
        <f t="shared" si="48"/>
        <v>15.141257091298117</v>
      </c>
      <c r="AR87">
        <f t="shared" si="48"/>
        <v>14.987890699474178</v>
      </c>
      <c r="AS87">
        <f t="shared" si="48"/>
        <v>14.836082179245324</v>
      </c>
      <c r="AT87">
        <f t="shared" si="48"/>
        <v>14.685618597756935</v>
      </c>
      <c r="AU87">
        <f t="shared" si="48"/>
        <v>14.536500221286092</v>
      </c>
      <c r="AV87">
        <f t="shared" si="48"/>
        <v>14.388735901353323</v>
      </c>
      <c r="AW87">
        <f t="shared" si="48"/>
        <v>14.242325060440397</v>
      </c>
      <c r="AX87">
        <f t="shared" si="48"/>
        <v>14.097267916712113</v>
      </c>
      <c r="AY87">
        <f t="shared" si="48"/>
        <v>13.953564938150604</v>
      </c>
      <c r="AZ87">
        <f t="shared" si="48"/>
        <v>13.811216536365682</v>
      </c>
      <c r="BA87">
        <f t="shared" si="48"/>
        <v>13.670223120767464</v>
      </c>
      <c r="BB87">
        <f t="shared" si="48"/>
        <v>13.530585103028899</v>
      </c>
      <c r="BC87">
        <f t="shared" si="48"/>
        <v>13.392302894754517</v>
      </c>
      <c r="BD87">
        <f t="shared" si="48"/>
        <v>13.255376907588094</v>
      </c>
      <c r="BE87">
        <f t="shared" si="48"/>
        <v>13.119807553277768</v>
      </c>
      <c r="BF87">
        <f t="shared" si="48"/>
        <v>12.985595243665543</v>
      </c>
      <c r="BG87">
        <f t="shared" si="48"/>
        <v>12.852740390686257</v>
      </c>
      <c r="BH87">
        <f t="shared" si="48"/>
        <v>12.721243406368117</v>
      </c>
      <c r="BI87">
        <f t="shared" si="48"/>
        <v>12.591104702832663</v>
      </c>
      <c r="BJ87">
        <f t="shared" si="48"/>
        <v>12.462324692294795</v>
      </c>
      <c r="BK87">
        <f t="shared" si="48"/>
        <v>12.334903787062759</v>
      </c>
      <c r="BL87">
        <f t="shared" si="48"/>
        <v>12.208842399538225</v>
      </c>
      <c r="BM87">
        <f t="shared" si="48"/>
        <v>12.084140942216262</v>
      </c>
      <c r="BN87">
        <f t="shared" si="48"/>
        <v>11.960799827685337</v>
      </c>
      <c r="BO87">
        <f t="shared" si="48"/>
        <v>11.838659442632958</v>
      </c>
      <c r="BP87">
        <f t="shared" si="48"/>
        <v>11.717752205033412</v>
      </c>
      <c r="BQ87">
        <f t="shared" si="48"/>
        <v>11.598071252973888</v>
      </c>
      <c r="BR87">
        <f t="shared" si="48"/>
        <v>11.479602297508595</v>
      </c>
      <c r="BS87">
        <f t="shared" si="48"/>
        <v>11.362334854679441</v>
      </c>
      <c r="BT87">
        <f t="shared" si="48"/>
        <v>11.24625826571847</v>
      </c>
      <c r="BU87">
        <f t="shared" si="48"/>
        <v>11.131361698630014</v>
      </c>
      <c r="BV87">
        <f t="shared" si="48"/>
        <v>11.017634347173491</v>
      </c>
      <c r="BW87">
        <f t="shared" si="48"/>
        <v>10.905065403604581</v>
      </c>
      <c r="BX87">
        <f t="shared" si="48"/>
        <v>10.793644053476735</v>
      </c>
      <c r="BY87">
        <f t="shared" si="48"/>
        <v>10.683359477449752</v>
      </c>
      <c r="BZ87">
        <f t="shared" si="48"/>
        <v>10.574200851275302</v>
      </c>
      <c r="CA87">
        <f t="shared" si="48"/>
        <v>10.466157345725543</v>
      </c>
      <c r="CB87">
        <f t="shared" si="48"/>
        <v>10.359218126600481</v>
      </c>
      <c r="CC87">
        <f t="shared" si="48"/>
        <v>10.253372354728025</v>
      </c>
      <c r="CD87">
        <f t="shared" si="48"/>
        <v>10.148609185961986</v>
      </c>
      <c r="CE87">
        <f t="shared" si="48"/>
        <v>10.044917771180577</v>
      </c>
      <c r="CF87">
        <f t="shared" si="48"/>
        <v>9.9422872562849189</v>
      </c>
      <c r="CG87">
        <f t="shared" si="49"/>
        <v>9.8407067821975218</v>
      </c>
      <c r="CH87">
        <f t="shared" si="49"/>
        <v>9.7401654848607802</v>
      </c>
      <c r="CI87">
        <f t="shared" si="49"/>
        <v>9.6406524952354982</v>
      </c>
      <c r="CJ87">
        <f t="shared" si="49"/>
        <v>9.5421569392993231</v>
      </c>
      <c r="CK87">
        <f t="shared" si="49"/>
        <v>9.4446679380452832</v>
      </c>
      <c r="CL87">
        <f t="shared" si="49"/>
        <v>9.3481746074802565</v>
      </c>
      <c r="CM87">
        <f t="shared" si="49"/>
        <v>9.2526660586234701</v>
      </c>
      <c r="CN87">
        <f t="shared" si="49"/>
        <v>9.1581328628930656</v>
      </c>
      <c r="CO87">
        <f t="shared" si="49"/>
        <v>9.0645651471000672</v>
      </c>
      <c r="CP87">
        <f t="shared" si="49"/>
        <v>8.9719531023468821</v>
      </c>
      <c r="CQ87">
        <f t="shared" si="49"/>
        <v>8.8802870550795046</v>
      </c>
      <c r="CR87">
        <f t="shared" si="49"/>
        <v>8.7895574107229653</v>
      </c>
      <c r="CS87">
        <f t="shared" si="49"/>
        <v>8.6997546589272439</v>
      </c>
      <c r="CT87">
        <f t="shared" si="49"/>
        <v>8.610869376240295</v>
      </c>
      <c r="CU87">
        <f t="shared" si="49"/>
        <v>8.5228922254705228</v>
      </c>
      <c r="CV87">
        <f t="shared" si="49"/>
        <v>8.4358139557032796</v>
      </c>
      <c r="CW87">
        <f t="shared" si="49"/>
        <v>8.3496254023933254</v>
      </c>
      <c r="CX87">
        <f t="shared" si="49"/>
        <v>8.2643174874146244</v>
      </c>
      <c r="CY87">
        <f t="shared" si="49"/>
        <v>8.1798812191123282</v>
      </c>
      <c r="CZ87">
        <f t="shared" si="49"/>
        <v>8.0963076923564845</v>
      </c>
    </row>
    <row r="88" spans="3:104">
      <c r="C88">
        <v>13</v>
      </c>
      <c r="E88">
        <f t="shared" si="43"/>
        <v>19.11107005228904</v>
      </c>
      <c r="F88">
        <f t="shared" si="43"/>
        <v>19.11107005228904</v>
      </c>
      <c r="G88">
        <f t="shared" si="43"/>
        <v>19.11107005228904</v>
      </c>
      <c r="H88">
        <f t="shared" si="43"/>
        <v>19.11107005228904</v>
      </c>
      <c r="I88">
        <f t="shared" si="43"/>
        <v>19.11107005228904</v>
      </c>
      <c r="J88">
        <f t="shared" si="43"/>
        <v>19.11107005228904</v>
      </c>
      <c r="K88">
        <f t="shared" si="43"/>
        <v>19.11107005228904</v>
      </c>
      <c r="L88">
        <f t="shared" si="43"/>
        <v>19.11107005228904</v>
      </c>
      <c r="M88">
        <f t="shared" si="43"/>
        <v>19.111070052289037</v>
      </c>
      <c r="N88">
        <f t="shared" si="43"/>
        <v>19.11107005228904</v>
      </c>
      <c r="O88">
        <f t="shared" si="43"/>
        <v>19.111070052289037</v>
      </c>
      <c r="P88">
        <f t="shared" si="43"/>
        <v>19.111070052289037</v>
      </c>
      <c r="Q88">
        <f t="shared" si="43"/>
        <v>19.111070052289037</v>
      </c>
      <c r="R88">
        <f t="shared" si="43"/>
        <v>17.393522321857219</v>
      </c>
      <c r="S88">
        <f t="shared" si="43"/>
        <v>17.393522321857219</v>
      </c>
      <c r="T88">
        <f t="shared" si="43"/>
        <v>17.270168043857598</v>
      </c>
      <c r="U88">
        <f t="shared" si="48"/>
        <v>17.110456715500206</v>
      </c>
      <c r="V88">
        <f t="shared" si="48"/>
        <v>16.957857215732624</v>
      </c>
      <c r="W88">
        <f t="shared" si="48"/>
        <v>16.805550104557877</v>
      </c>
      <c r="X88">
        <f t="shared" si="48"/>
        <v>16.652986192268372</v>
      </c>
      <c r="Y88">
        <f t="shared" si="48"/>
        <v>16.500413778664825</v>
      </c>
      <c r="Z88">
        <f t="shared" si="48"/>
        <v>16.347823559639195</v>
      </c>
      <c r="AA88">
        <f t="shared" si="48"/>
        <v>16.195209424857726</v>
      </c>
      <c r="AB88">
        <f t="shared" si="48"/>
        <v>16.042572246098317</v>
      </c>
      <c r="AC88">
        <f t="shared" si="48"/>
        <v>15.889912105345466</v>
      </c>
      <c r="AD88">
        <f t="shared" si="48"/>
        <v>15.737228965768347</v>
      </c>
      <c r="AE88">
        <f t="shared" si="48"/>
        <v>15.584522824822244</v>
      </c>
      <c r="AF88">
        <f t="shared" si="48"/>
        <v>15.431793679895971</v>
      </c>
      <c r="AG88">
        <f t="shared" si="48"/>
        <v>15.279041527412568</v>
      </c>
      <c r="AH88">
        <f t="shared" si="48"/>
        <v>15.126266363893086</v>
      </c>
      <c r="AI88">
        <f t="shared" si="48"/>
        <v>14.973468185875522</v>
      </c>
      <c r="AJ88">
        <f t="shared" si="48"/>
        <v>14.82064698989285</v>
      </c>
      <c r="AK88">
        <f t="shared" si="48"/>
        <v>14.667802772477444</v>
      </c>
      <c r="AL88">
        <f t="shared" si="48"/>
        <v>14.514935530161305</v>
      </c>
      <c r="AM88">
        <f t="shared" si="48"/>
        <v>14.362045259475897</v>
      </c>
      <c r="AN88">
        <f t="shared" si="48"/>
        <v>14.209131956952156</v>
      </c>
      <c r="AO88">
        <f t="shared" si="48"/>
        <v>14.056195619120496</v>
      </c>
      <c r="AP88">
        <f t="shared" si="48"/>
        <v>13.903236242510822</v>
      </c>
      <c r="AQ88">
        <f t="shared" si="48"/>
        <v>13.765981730544041</v>
      </c>
      <c r="AR88">
        <f t="shared" si="48"/>
        <v>13.627131382168306</v>
      </c>
      <c r="AS88">
        <f t="shared" si="48"/>
        <v>13.489101629526761</v>
      </c>
      <c r="AT88">
        <f t="shared" si="48"/>
        <v>13.352473961320792</v>
      </c>
      <c r="AU88">
        <f t="shared" si="48"/>
        <v>13.217056737981242</v>
      </c>
      <c r="AV88">
        <f t="shared" si="48"/>
        <v>13.082850199157484</v>
      </c>
      <c r="AW88">
        <f t="shared" si="48"/>
        <v>12.94986231121799</v>
      </c>
      <c r="AX88">
        <f t="shared" si="48"/>
        <v>12.818092554396356</v>
      </c>
      <c r="AY88">
        <f t="shared" si="48"/>
        <v>12.687541125040903</v>
      </c>
      <c r="AZ88">
        <f t="shared" si="48"/>
        <v>12.558208444335545</v>
      </c>
      <c r="BA88">
        <f t="shared" si="48"/>
        <v>12.430094882729115</v>
      </c>
      <c r="BB88">
        <f t="shared" si="48"/>
        <v>12.303200808690718</v>
      </c>
      <c r="BC88">
        <f t="shared" si="48"/>
        <v>12.177526592726009</v>
      </c>
      <c r="BD88">
        <f t="shared" si="48"/>
        <v>12.053072605279066</v>
      </c>
      <c r="BE88">
        <f t="shared" si="48"/>
        <v>11.929839216829285</v>
      </c>
      <c r="BF88">
        <f t="shared" si="48"/>
        <v>11.807826797949993</v>
      </c>
      <c r="BG88">
        <f t="shared" si="48"/>
        <v>11.687035719298988</v>
      </c>
      <c r="BH88">
        <f t="shared" si="48"/>
        <v>11.567466351617632</v>
      </c>
      <c r="BI88">
        <f t="shared" si="48"/>
        <v>11.449119065731304</v>
      </c>
      <c r="BJ88">
        <f t="shared" si="48"/>
        <v>11.331994232549397</v>
      </c>
      <c r="BK88">
        <f t="shared" si="48"/>
        <v>11.216092223065315</v>
      </c>
      <c r="BL88">
        <f t="shared" si="48"/>
        <v>11.101413408356484</v>
      </c>
      <c r="BM88">
        <f t="shared" si="48"/>
        <v>10.987958159584403</v>
      </c>
      <c r="BN88">
        <f t="shared" si="48"/>
        <v>10.875726847994637</v>
      </c>
      <c r="BO88">
        <f t="shared" si="48"/>
        <v>10.764719844916804</v>
      </c>
      <c r="BP88">
        <f t="shared" si="48"/>
        <v>10.654793498369663</v>
      </c>
      <c r="BQ88">
        <f t="shared" si="48"/>
        <v>10.545976984530071</v>
      </c>
      <c r="BR88">
        <f t="shared" si="48"/>
        <v>10.438264127676499</v>
      </c>
      <c r="BS88">
        <f t="shared" si="48"/>
        <v>10.331642067757736</v>
      </c>
      <c r="BT88">
        <f t="shared" si="48"/>
        <v>10.226101369211495</v>
      </c>
      <c r="BU88">
        <f t="shared" si="48"/>
        <v>10.121632439146625</v>
      </c>
      <c r="BV88">
        <f t="shared" si="48"/>
        <v>10.018225528767013</v>
      </c>
      <c r="BW88">
        <f t="shared" si="48"/>
        <v>9.9158709124561408</v>
      </c>
      <c r="BX88">
        <f t="shared" si="48"/>
        <v>9.8145588632441232</v>
      </c>
      <c r="BY88">
        <f t="shared" si="48"/>
        <v>9.7142796481290627</v>
      </c>
      <c r="BZ88">
        <f t="shared" si="48"/>
        <v>9.6150235297047768</v>
      </c>
      <c r="CA88">
        <f t="shared" si="48"/>
        <v>9.5167807661477717</v>
      </c>
      <c r="CB88">
        <f t="shared" si="48"/>
        <v>9.4195416111529902</v>
      </c>
      <c r="CC88">
        <f t="shared" si="48"/>
        <v>9.3232963139404337</v>
      </c>
      <c r="CD88">
        <f t="shared" si="48"/>
        <v>9.2280351192552228</v>
      </c>
      <c r="CE88">
        <f t="shared" si="48"/>
        <v>9.133748267365787</v>
      </c>
      <c r="CF88">
        <f t="shared" ref="CF88:CZ91" si="50">CF59*$I22</f>
        <v>9.0404259940625185</v>
      </c>
      <c r="CG88">
        <f t="shared" si="50"/>
        <v>8.9480585306564269</v>
      </c>
      <c r="CH88">
        <f t="shared" si="50"/>
        <v>8.8566361039777703</v>
      </c>
      <c r="CI88">
        <f t="shared" si="50"/>
        <v>8.7661489363747034</v>
      </c>
      <c r="CJ88">
        <f t="shared" si="50"/>
        <v>8.6765872457119482</v>
      </c>
      <c r="CK88">
        <f t="shared" si="50"/>
        <v>8.5879412453693913</v>
      </c>
      <c r="CL88">
        <f t="shared" si="50"/>
        <v>8.500201144240755</v>
      </c>
      <c r="CM88">
        <f t="shared" si="50"/>
        <v>8.4133571467322312</v>
      </c>
      <c r="CN88">
        <f t="shared" si="50"/>
        <v>8.3273994527611244</v>
      </c>
      <c r="CO88">
        <f t="shared" si="50"/>
        <v>8.2423195766037587</v>
      </c>
      <c r="CP88">
        <f t="shared" si="50"/>
        <v>8.1581086323900607</v>
      </c>
      <c r="CQ88">
        <f t="shared" si="50"/>
        <v>8.0747577921121945</v>
      </c>
      <c r="CR88">
        <f t="shared" si="50"/>
        <v>7.9922583495715553</v>
      </c>
      <c r="CS88">
        <f t="shared" si="50"/>
        <v>7.9106016696506698</v>
      </c>
      <c r="CT88">
        <f t="shared" si="50"/>
        <v>7.8297791930345202</v>
      </c>
      <c r="CU88">
        <f t="shared" si="50"/>
        <v>7.7497824386162657</v>
      </c>
      <c r="CV88">
        <f t="shared" si="50"/>
        <v>7.6706030029234711</v>
      </c>
      <c r="CW88">
        <f t="shared" si="50"/>
        <v>7.5922325601329517</v>
      </c>
      <c r="CX88">
        <f t="shared" si="50"/>
        <v>7.514662862153993</v>
      </c>
      <c r="CY88">
        <f t="shared" si="50"/>
        <v>7.4378857386731623</v>
      </c>
      <c r="CZ88">
        <f t="shared" si="50"/>
        <v>7.3618930972010954</v>
      </c>
    </row>
    <row r="89" spans="3:104">
      <c r="C89">
        <v>14</v>
      </c>
      <c r="E89">
        <f t="shared" si="43"/>
        <v>17.199963047060137</v>
      </c>
      <c r="F89">
        <f t="shared" si="43"/>
        <v>17.199963047060137</v>
      </c>
      <c r="G89">
        <f t="shared" si="43"/>
        <v>17.199963047060137</v>
      </c>
      <c r="H89">
        <f t="shared" si="43"/>
        <v>17.199963047060137</v>
      </c>
      <c r="I89">
        <f t="shared" si="43"/>
        <v>17.199963047060137</v>
      </c>
      <c r="J89">
        <f t="shared" si="43"/>
        <v>17.199963047060137</v>
      </c>
      <c r="K89">
        <f t="shared" si="43"/>
        <v>17.199963047060137</v>
      </c>
      <c r="L89">
        <f t="shared" si="43"/>
        <v>17.199963047060137</v>
      </c>
      <c r="M89">
        <f t="shared" si="43"/>
        <v>17.199963047060137</v>
      </c>
      <c r="N89">
        <f t="shared" si="43"/>
        <v>17.199963047060134</v>
      </c>
      <c r="O89">
        <f t="shared" si="43"/>
        <v>17.199963047060137</v>
      </c>
      <c r="P89">
        <f t="shared" si="43"/>
        <v>17.199963047060134</v>
      </c>
      <c r="Q89">
        <f t="shared" si="43"/>
        <v>17.199963047060134</v>
      </c>
      <c r="R89">
        <f t="shared" si="43"/>
        <v>17.199963047060134</v>
      </c>
      <c r="S89">
        <f t="shared" si="43"/>
        <v>15.654170089671499</v>
      </c>
      <c r="T89">
        <f t="shared" si="43"/>
        <v>15.654170089671499</v>
      </c>
      <c r="U89">
        <f t="shared" ref="U89:CF92" si="51">U60*$I23</f>
        <v>15.54315123947184</v>
      </c>
      <c r="V89">
        <f t="shared" si="51"/>
        <v>15.399411043950183</v>
      </c>
      <c r="W89">
        <f t="shared" si="51"/>
        <v>15.262071494159361</v>
      </c>
      <c r="X89">
        <f t="shared" si="51"/>
        <v>15.12499509410209</v>
      </c>
      <c r="Y89">
        <f t="shared" si="51"/>
        <v>14.987687573041535</v>
      </c>
      <c r="Z89">
        <f t="shared" si="51"/>
        <v>14.850372400798342</v>
      </c>
      <c r="AA89">
        <f t="shared" si="51"/>
        <v>14.713041203675276</v>
      </c>
      <c r="AB89">
        <f t="shared" si="51"/>
        <v>14.575688482371953</v>
      </c>
      <c r="AC89">
        <f t="shared" si="51"/>
        <v>14.438315021488487</v>
      </c>
      <c r="AD89">
        <f t="shared" si="51"/>
        <v>14.300920894810922</v>
      </c>
      <c r="AE89">
        <f t="shared" si="51"/>
        <v>14.163506069191513</v>
      </c>
      <c r="AF89">
        <f t="shared" si="51"/>
        <v>14.026070542340021</v>
      </c>
      <c r="AG89">
        <f t="shared" si="51"/>
        <v>13.888614311906373</v>
      </c>
      <c r="AH89">
        <f t="shared" si="51"/>
        <v>13.751137374671311</v>
      </c>
      <c r="AI89">
        <f t="shared" si="51"/>
        <v>13.613639727503775</v>
      </c>
      <c r="AJ89">
        <f t="shared" si="51"/>
        <v>13.47612136728797</v>
      </c>
      <c r="AK89">
        <f t="shared" si="51"/>
        <v>13.338582290903567</v>
      </c>
      <c r="AL89">
        <f t="shared" si="51"/>
        <v>13.201022495229699</v>
      </c>
      <c r="AM89">
        <f t="shared" si="51"/>
        <v>13.063441977145175</v>
      </c>
      <c r="AN89">
        <f t="shared" si="51"/>
        <v>12.925840733528307</v>
      </c>
      <c r="AO89">
        <f t="shared" si="51"/>
        <v>12.788218761256941</v>
      </c>
      <c r="AP89">
        <f t="shared" si="51"/>
        <v>12.650576057208447</v>
      </c>
      <c r="AQ89">
        <f t="shared" si="51"/>
        <v>12.51291261825974</v>
      </c>
      <c r="AR89">
        <f t="shared" si="51"/>
        <v>12.389383557489639</v>
      </c>
      <c r="AS89">
        <f t="shared" si="51"/>
        <v>12.264418243951477</v>
      </c>
      <c r="AT89">
        <f t="shared" si="51"/>
        <v>12.140191466574084</v>
      </c>
      <c r="AU89">
        <f t="shared" si="51"/>
        <v>12.017226565188711</v>
      </c>
      <c r="AV89">
        <f t="shared" si="51"/>
        <v>11.895351064183119</v>
      </c>
      <c r="AW89">
        <f t="shared" si="51"/>
        <v>11.774565179241735</v>
      </c>
      <c r="AX89">
        <f t="shared" si="51"/>
        <v>11.654876080096193</v>
      </c>
      <c r="AY89">
        <f t="shared" si="51"/>
        <v>11.536283298956722</v>
      </c>
      <c r="AZ89">
        <f t="shared" si="51"/>
        <v>11.418787012536814</v>
      </c>
      <c r="BA89">
        <f t="shared" si="51"/>
        <v>11.302387599901991</v>
      </c>
      <c r="BB89">
        <f t="shared" si="51"/>
        <v>11.187085394456203</v>
      </c>
      <c r="BC89">
        <f t="shared" si="51"/>
        <v>11.072880727821646</v>
      </c>
      <c r="BD89">
        <f t="shared" si="51"/>
        <v>10.959773933453409</v>
      </c>
      <c r="BE89">
        <f t="shared" si="51"/>
        <v>10.84776534475116</v>
      </c>
      <c r="BF89">
        <f t="shared" si="51"/>
        <v>10.736855295146357</v>
      </c>
      <c r="BG89">
        <f t="shared" si="51"/>
        <v>10.627044118154993</v>
      </c>
      <c r="BH89">
        <f t="shared" si="51"/>
        <v>10.51833214736909</v>
      </c>
      <c r="BI89">
        <f t="shared" si="51"/>
        <v>10.410719716455869</v>
      </c>
      <c r="BJ89">
        <f t="shared" si="51"/>
        <v>10.304207159158175</v>
      </c>
      <c r="BK89">
        <f t="shared" si="51"/>
        <v>10.198794809294458</v>
      </c>
      <c r="BL89">
        <f t="shared" si="51"/>
        <v>10.094483000758784</v>
      </c>
      <c r="BM89">
        <f t="shared" si="51"/>
        <v>9.9912720675208355</v>
      </c>
      <c r="BN89">
        <f t="shared" si="51"/>
        <v>9.8891623436259639</v>
      </c>
      <c r="BO89">
        <f t="shared" si="51"/>
        <v>9.7881541631951734</v>
      </c>
      <c r="BP89">
        <f t="shared" si="51"/>
        <v>9.6882478604251236</v>
      </c>
      <c r="BQ89">
        <f t="shared" si="51"/>
        <v>9.5893141485326971</v>
      </c>
      <c r="BR89">
        <f t="shared" si="51"/>
        <v>9.4913792860770645</v>
      </c>
      <c r="BS89">
        <f t="shared" si="51"/>
        <v>9.3944377149088503</v>
      </c>
      <c r="BT89">
        <f t="shared" si="51"/>
        <v>9.2984778609819632</v>
      </c>
      <c r="BU89">
        <f t="shared" si="51"/>
        <v>9.2034912322903466</v>
      </c>
      <c r="BV89">
        <f t="shared" si="51"/>
        <v>9.1094691952319611</v>
      </c>
      <c r="BW89">
        <f t="shared" si="51"/>
        <v>9.0164029758903119</v>
      </c>
      <c r="BX89">
        <f t="shared" si="51"/>
        <v>8.924283821210528</v>
      </c>
      <c r="BY89">
        <f t="shared" si="51"/>
        <v>8.8331029769197116</v>
      </c>
      <c r="BZ89">
        <f t="shared" si="51"/>
        <v>8.7428516833161556</v>
      </c>
      <c r="CA89">
        <f t="shared" si="51"/>
        <v>8.6535211767342997</v>
      </c>
      <c r="CB89">
        <f t="shared" si="51"/>
        <v>8.5651026895329956</v>
      </c>
      <c r="CC89">
        <f t="shared" si="51"/>
        <v>8.4775874500376904</v>
      </c>
      <c r="CD89">
        <f t="shared" si="51"/>
        <v>8.3909666825463898</v>
      </c>
      <c r="CE89">
        <f t="shared" si="51"/>
        <v>8.3052316073297021</v>
      </c>
      <c r="CF89">
        <f t="shared" si="51"/>
        <v>8.2203734406292082</v>
      </c>
      <c r="CG89">
        <f t="shared" si="50"/>
        <v>8.1363833946562671</v>
      </c>
      <c r="CH89">
        <f t="shared" si="50"/>
        <v>8.053252677590784</v>
      </c>
      <c r="CI89">
        <f t="shared" si="50"/>
        <v>7.9709724935799935</v>
      </c>
      <c r="CJ89">
        <f t="shared" si="50"/>
        <v>7.8895340427372336</v>
      </c>
      <c r="CK89">
        <f t="shared" si="50"/>
        <v>7.8089285211407535</v>
      </c>
      <c r="CL89">
        <f t="shared" si="50"/>
        <v>7.7291471208324509</v>
      </c>
      <c r="CM89">
        <f t="shared" si="50"/>
        <v>7.6501810298166797</v>
      </c>
      <c r="CN89">
        <f t="shared" si="50"/>
        <v>7.5720214320590085</v>
      </c>
      <c r="CO89">
        <f t="shared" si="50"/>
        <v>7.4946595074850118</v>
      </c>
      <c r="CP89">
        <f t="shared" si="50"/>
        <v>7.4180876189433835</v>
      </c>
      <c r="CQ89">
        <f t="shared" si="50"/>
        <v>7.3422977691510551</v>
      </c>
      <c r="CR89">
        <f t="shared" si="50"/>
        <v>7.2672820129009761</v>
      </c>
      <c r="CS89">
        <f t="shared" si="50"/>
        <v>7.1930325146143987</v>
      </c>
      <c r="CT89">
        <f t="shared" si="50"/>
        <v>7.1195415026856024</v>
      </c>
      <c r="CU89">
        <f t="shared" si="50"/>
        <v>7.0468012737310683</v>
      </c>
      <c r="CV89">
        <f t="shared" si="50"/>
        <v>6.9748041947546398</v>
      </c>
      <c r="CW89">
        <f t="shared" si="50"/>
        <v>6.9035427026311238</v>
      </c>
      <c r="CX89">
        <f t="shared" si="50"/>
        <v>6.8330093041196562</v>
      </c>
      <c r="CY89">
        <f t="shared" si="50"/>
        <v>6.7631965759385944</v>
      </c>
      <c r="CZ89">
        <f t="shared" si="50"/>
        <v>6.6940971648058456</v>
      </c>
    </row>
    <row r="90" spans="3:104">
      <c r="C90">
        <v>15</v>
      </c>
      <c r="E90">
        <f t="shared" si="43"/>
        <v>15.479966742354124</v>
      </c>
      <c r="F90">
        <f t="shared" si="43"/>
        <v>15.479966742354124</v>
      </c>
      <c r="G90">
        <f t="shared" si="43"/>
        <v>15.479966742354124</v>
      </c>
      <c r="H90">
        <f t="shared" si="43"/>
        <v>15.479966742354124</v>
      </c>
      <c r="I90">
        <f t="shared" si="43"/>
        <v>15.479966742354124</v>
      </c>
      <c r="J90">
        <f t="shared" si="43"/>
        <v>15.479966742354124</v>
      </c>
      <c r="K90">
        <f t="shared" si="43"/>
        <v>15.479966742354124</v>
      </c>
      <c r="L90">
        <f t="shared" si="43"/>
        <v>15.479966742354124</v>
      </c>
      <c r="M90">
        <f t="shared" si="43"/>
        <v>15.479966742354124</v>
      </c>
      <c r="N90">
        <f t="shared" si="43"/>
        <v>15.479966742354124</v>
      </c>
      <c r="O90">
        <f t="shared" si="43"/>
        <v>15.479966742354122</v>
      </c>
      <c r="P90">
        <f t="shared" si="43"/>
        <v>15.479966742354124</v>
      </c>
      <c r="Q90">
        <f t="shared" si="43"/>
        <v>15.479966742354122</v>
      </c>
      <c r="R90">
        <f t="shared" si="43"/>
        <v>15.479966742354122</v>
      </c>
      <c r="S90">
        <f t="shared" si="43"/>
        <v>15.479966742354122</v>
      </c>
      <c r="T90">
        <f t="shared" si="43"/>
        <v>14.08875308070435</v>
      </c>
      <c r="U90">
        <f t="shared" si="51"/>
        <v>14.08875308070435</v>
      </c>
      <c r="V90">
        <f t="shared" si="51"/>
        <v>13.988836115524656</v>
      </c>
      <c r="W90">
        <f t="shared" si="51"/>
        <v>13.859469939555167</v>
      </c>
      <c r="X90">
        <f t="shared" si="51"/>
        <v>13.735864344743426</v>
      </c>
      <c r="Y90">
        <f t="shared" si="51"/>
        <v>13.612495584691883</v>
      </c>
      <c r="Z90">
        <f t="shared" si="51"/>
        <v>13.488918815737383</v>
      </c>
      <c r="AA90">
        <f t="shared" si="51"/>
        <v>13.36533516071851</v>
      </c>
      <c r="AB90">
        <f t="shared" si="51"/>
        <v>13.241737083307751</v>
      </c>
      <c r="AC90">
        <f t="shared" si="51"/>
        <v>13.118119634134759</v>
      </c>
      <c r="AD90">
        <f t="shared" si="51"/>
        <v>12.994483519339637</v>
      </c>
      <c r="AE90">
        <f t="shared" si="51"/>
        <v>12.870828805329831</v>
      </c>
      <c r="AF90">
        <f t="shared" si="51"/>
        <v>12.747155462272362</v>
      </c>
      <c r="AG90">
        <f t="shared" si="51"/>
        <v>12.623463488106019</v>
      </c>
      <c r="AH90">
        <f t="shared" si="51"/>
        <v>12.499752880715736</v>
      </c>
      <c r="AI90">
        <f t="shared" si="51"/>
        <v>12.376023637204179</v>
      </c>
      <c r="AJ90">
        <f t="shared" si="51"/>
        <v>12.252275754753398</v>
      </c>
      <c r="AK90">
        <f t="shared" si="51"/>
        <v>12.128509230559173</v>
      </c>
      <c r="AL90">
        <f t="shared" si="51"/>
        <v>12.00472406181321</v>
      </c>
      <c r="AM90">
        <f t="shared" si="51"/>
        <v>11.880920245706729</v>
      </c>
      <c r="AN90">
        <f t="shared" si="51"/>
        <v>11.757097779430659</v>
      </c>
      <c r="AO90">
        <f t="shared" si="51"/>
        <v>11.633256660175476</v>
      </c>
      <c r="AP90">
        <f t="shared" si="51"/>
        <v>11.509396885131247</v>
      </c>
      <c r="AQ90">
        <f t="shared" si="51"/>
        <v>11.385518451487602</v>
      </c>
      <c r="AR90">
        <f t="shared" si="51"/>
        <v>11.261621356433766</v>
      </c>
      <c r="AS90">
        <f t="shared" si="51"/>
        <v>11.150445201740675</v>
      </c>
      <c r="AT90">
        <f t="shared" si="51"/>
        <v>11.03797641955633</v>
      </c>
      <c r="AU90">
        <f t="shared" si="51"/>
        <v>10.926172319916676</v>
      </c>
      <c r="AV90">
        <f t="shared" si="51"/>
        <v>10.815503908669841</v>
      </c>
      <c r="AW90">
        <f t="shared" si="51"/>
        <v>10.705815957764807</v>
      </c>
      <c r="AX90">
        <f t="shared" si="51"/>
        <v>10.597108661317561</v>
      </c>
      <c r="AY90">
        <f t="shared" si="51"/>
        <v>10.489388472086574</v>
      </c>
      <c r="AZ90">
        <f t="shared" si="51"/>
        <v>10.382654969061049</v>
      </c>
      <c r="BA90">
        <f t="shared" si="51"/>
        <v>10.276908311283133</v>
      </c>
      <c r="BB90">
        <f t="shared" si="51"/>
        <v>10.172148839911792</v>
      </c>
      <c r="BC90">
        <f t="shared" si="51"/>
        <v>10.068376855010582</v>
      </c>
      <c r="BD90">
        <f t="shared" si="51"/>
        <v>9.9655926550394813</v>
      </c>
      <c r="BE90">
        <f t="shared" si="51"/>
        <v>9.8637965401080674</v>
      </c>
      <c r="BF90">
        <f t="shared" si="51"/>
        <v>9.7629888102760436</v>
      </c>
      <c r="BG90">
        <f t="shared" si="51"/>
        <v>9.6631697656317215</v>
      </c>
      <c r="BH90">
        <f t="shared" si="51"/>
        <v>9.5643397063394939</v>
      </c>
      <c r="BI90">
        <f t="shared" si="51"/>
        <v>9.4664989326321809</v>
      </c>
      <c r="BJ90">
        <f t="shared" si="51"/>
        <v>9.3696477448102815</v>
      </c>
      <c r="BK90">
        <f t="shared" si="51"/>
        <v>9.2737864432423578</v>
      </c>
      <c r="BL90">
        <f t="shared" si="51"/>
        <v>9.1789153283650116</v>
      </c>
      <c r="BM90">
        <f t="shared" si="51"/>
        <v>9.085034700682904</v>
      </c>
      <c r="BN90">
        <f t="shared" si="51"/>
        <v>8.992144860768752</v>
      </c>
      <c r="BO90">
        <f t="shared" si="51"/>
        <v>8.9002461092633673</v>
      </c>
      <c r="BP90">
        <f t="shared" si="51"/>
        <v>8.809338746875655</v>
      </c>
      <c r="BQ90">
        <f t="shared" si="51"/>
        <v>8.7194230743826129</v>
      </c>
      <c r="BR90">
        <f t="shared" si="51"/>
        <v>8.6303827336794274</v>
      </c>
      <c r="BS90">
        <f t="shared" si="51"/>
        <v>8.5422413574693579</v>
      </c>
      <c r="BT90">
        <f t="shared" si="51"/>
        <v>8.4549939434179642</v>
      </c>
      <c r="BU90">
        <f t="shared" si="51"/>
        <v>8.3686300748837663</v>
      </c>
      <c r="BV90">
        <f t="shared" si="51"/>
        <v>8.2831421090613109</v>
      </c>
      <c r="BW90">
        <f t="shared" si="51"/>
        <v>8.1985222757087666</v>
      </c>
      <c r="BX90">
        <f t="shared" si="51"/>
        <v>8.1147626783012807</v>
      </c>
      <c r="BY90">
        <f t="shared" si="51"/>
        <v>8.0318554390894761</v>
      </c>
      <c r="BZ90">
        <f t="shared" si="51"/>
        <v>7.9497926792277402</v>
      </c>
      <c r="CA90">
        <f t="shared" si="51"/>
        <v>7.8685665149845407</v>
      </c>
      <c r="CB90">
        <f t="shared" si="51"/>
        <v>7.7881690590608699</v>
      </c>
      <c r="CC90">
        <f t="shared" si="51"/>
        <v>7.708592420579695</v>
      </c>
      <c r="CD90">
        <f t="shared" si="51"/>
        <v>7.6298287050339217</v>
      </c>
      <c r="CE90">
        <f t="shared" si="51"/>
        <v>7.551870014291751</v>
      </c>
      <c r="CF90">
        <f t="shared" si="51"/>
        <v>7.4747084465967308</v>
      </c>
      <c r="CG90">
        <f t="shared" si="50"/>
        <v>7.3983360965662879</v>
      </c>
      <c r="CH90">
        <f t="shared" si="50"/>
        <v>7.3227450551906408</v>
      </c>
      <c r="CI90">
        <f t="shared" si="50"/>
        <v>7.2479274098317052</v>
      </c>
      <c r="CJ90">
        <f t="shared" si="50"/>
        <v>7.1738752442219935</v>
      </c>
      <c r="CK90">
        <f t="shared" si="50"/>
        <v>7.1005806384635104</v>
      </c>
      <c r="CL90">
        <f t="shared" si="50"/>
        <v>7.0280356690266776</v>
      </c>
      <c r="CM90">
        <f t="shared" si="50"/>
        <v>6.956232408749206</v>
      </c>
      <c r="CN90">
        <f t="shared" si="50"/>
        <v>6.8851629268350125</v>
      </c>
      <c r="CO90">
        <f t="shared" si="50"/>
        <v>6.8148192888531076</v>
      </c>
      <c r="CP90">
        <f t="shared" si="50"/>
        <v>6.7451935567365107</v>
      </c>
      <c r="CQ90">
        <f t="shared" si="50"/>
        <v>6.6762788570490459</v>
      </c>
      <c r="CR90">
        <f t="shared" si="50"/>
        <v>6.6080679922359504</v>
      </c>
      <c r="CS90">
        <f t="shared" si="50"/>
        <v>6.540553811610879</v>
      </c>
      <c r="CT90">
        <f t="shared" si="50"/>
        <v>6.4737292631529595</v>
      </c>
      <c r="CU90">
        <f t="shared" si="50"/>
        <v>6.4075873524170426</v>
      </c>
      <c r="CV90">
        <f t="shared" si="50"/>
        <v>6.3421211463579619</v>
      </c>
      <c r="CW90">
        <f t="shared" si="50"/>
        <v>6.2773237752791751</v>
      </c>
      <c r="CX90">
        <f t="shared" si="50"/>
        <v>6.2131884323680113</v>
      </c>
      <c r="CY90">
        <f t="shared" si="50"/>
        <v>6.149708373707691</v>
      </c>
      <c r="CZ90">
        <f t="shared" si="50"/>
        <v>6.0868769183447355</v>
      </c>
    </row>
    <row r="91" spans="3:104">
      <c r="C91">
        <v>16</v>
      </c>
      <c r="E91">
        <f t="shared" si="43"/>
        <v>13.931970068118712</v>
      </c>
      <c r="F91">
        <f t="shared" si="43"/>
        <v>13.931970068118712</v>
      </c>
      <c r="G91">
        <f t="shared" si="43"/>
        <v>13.931970068118712</v>
      </c>
      <c r="H91">
        <f t="shared" si="43"/>
        <v>13.931970068118712</v>
      </c>
      <c r="I91">
        <f t="shared" si="43"/>
        <v>13.931970068118712</v>
      </c>
      <c r="J91">
        <f t="shared" si="43"/>
        <v>13.931970068118712</v>
      </c>
      <c r="K91">
        <f t="shared" si="43"/>
        <v>13.931970068118712</v>
      </c>
      <c r="L91">
        <f t="shared" si="43"/>
        <v>13.931970068118712</v>
      </c>
      <c r="M91">
        <f t="shared" si="43"/>
        <v>13.931970068118712</v>
      </c>
      <c r="N91">
        <f t="shared" si="43"/>
        <v>13.931970068118712</v>
      </c>
      <c r="O91">
        <f t="shared" si="43"/>
        <v>13.931970068118712</v>
      </c>
      <c r="P91">
        <f t="shared" si="43"/>
        <v>13.931970068118709</v>
      </c>
      <c r="Q91">
        <f t="shared" si="43"/>
        <v>13.931970068118712</v>
      </c>
      <c r="R91">
        <f t="shared" si="43"/>
        <v>13.931970068118709</v>
      </c>
      <c r="S91">
        <f t="shared" si="43"/>
        <v>13.931970068118709</v>
      </c>
      <c r="T91">
        <f t="shared" si="43"/>
        <v>13.931970068118709</v>
      </c>
      <c r="U91">
        <f t="shared" si="51"/>
        <v>12.679877772633915</v>
      </c>
      <c r="V91">
        <f t="shared" si="51"/>
        <v>12.679877772633915</v>
      </c>
      <c r="W91">
        <f t="shared" si="51"/>
        <v>12.58995250397219</v>
      </c>
      <c r="X91">
        <f t="shared" si="51"/>
        <v>12.473522945599649</v>
      </c>
      <c r="Y91">
        <f t="shared" si="51"/>
        <v>12.362277910269084</v>
      </c>
      <c r="Z91">
        <f t="shared" si="51"/>
        <v>12.251246026222693</v>
      </c>
      <c r="AA91">
        <f t="shared" si="51"/>
        <v>12.140026934163645</v>
      </c>
      <c r="AB91">
        <f t="shared" si="51"/>
        <v>12.028801644646659</v>
      </c>
      <c r="AC91">
        <f t="shared" si="51"/>
        <v>11.917563374976977</v>
      </c>
      <c r="AD91">
        <f t="shared" si="51"/>
        <v>11.806307670721283</v>
      </c>
      <c r="AE91">
        <f t="shared" si="51"/>
        <v>11.695035167405674</v>
      </c>
      <c r="AF91">
        <f t="shared" si="51"/>
        <v>11.583745924796848</v>
      </c>
      <c r="AG91">
        <f t="shared" si="51"/>
        <v>11.472439916045126</v>
      </c>
      <c r="AH91">
        <f t="shared" si="51"/>
        <v>11.361117139295416</v>
      </c>
      <c r="AI91">
        <f t="shared" si="51"/>
        <v>11.249777592644163</v>
      </c>
      <c r="AJ91">
        <f t="shared" si="51"/>
        <v>11.138421273483763</v>
      </c>
      <c r="AK91">
        <f t="shared" si="51"/>
        <v>11.02704817927806</v>
      </c>
      <c r="AL91">
        <f t="shared" si="51"/>
        <v>10.915658307503255</v>
      </c>
      <c r="AM91">
        <f t="shared" si="51"/>
        <v>10.804251655631889</v>
      </c>
      <c r="AN91">
        <f t="shared" si="51"/>
        <v>10.692828221136056</v>
      </c>
      <c r="AO91">
        <f t="shared" si="51"/>
        <v>10.581388001487591</v>
      </c>
      <c r="AP91">
        <f t="shared" si="51"/>
        <v>10.469930994157929</v>
      </c>
      <c r="AQ91">
        <f t="shared" si="51"/>
        <v>10.358457196618122</v>
      </c>
      <c r="AR91">
        <f t="shared" si="51"/>
        <v>10.246966606338843</v>
      </c>
      <c r="AS91">
        <f t="shared" si="51"/>
        <v>10.13545922079039</v>
      </c>
      <c r="AT91">
        <f t="shared" si="51"/>
        <v>10.035400681566609</v>
      </c>
      <c r="AU91">
        <f t="shared" si="51"/>
        <v>9.934178777600696</v>
      </c>
      <c r="AV91">
        <f t="shared" si="51"/>
        <v>9.8335550879250082</v>
      </c>
      <c r="AW91">
        <f t="shared" si="51"/>
        <v>9.733953517802858</v>
      </c>
      <c r="AX91">
        <f t="shared" si="51"/>
        <v>9.6352343619883261</v>
      </c>
      <c r="AY91">
        <f t="shared" si="51"/>
        <v>9.5373977951858055</v>
      </c>
      <c r="AZ91">
        <f t="shared" si="51"/>
        <v>9.4404496248779175</v>
      </c>
      <c r="BA91">
        <f t="shared" si="51"/>
        <v>9.3443894721549459</v>
      </c>
      <c r="BB91">
        <f t="shared" si="51"/>
        <v>9.2492174801548206</v>
      </c>
      <c r="BC91">
        <f t="shared" si="51"/>
        <v>9.1549339559206135</v>
      </c>
      <c r="BD91">
        <f t="shared" si="51"/>
        <v>9.0615391695095244</v>
      </c>
      <c r="BE91">
        <f t="shared" si="51"/>
        <v>8.9690333895355341</v>
      </c>
      <c r="BF91">
        <f t="shared" si="51"/>
        <v>8.8774168860972615</v>
      </c>
      <c r="BG91">
        <f t="shared" si="51"/>
        <v>8.7866899292484408</v>
      </c>
      <c r="BH91">
        <f t="shared" si="51"/>
        <v>8.6968527890685507</v>
      </c>
      <c r="BI91">
        <f t="shared" si="51"/>
        <v>8.6079057357055451</v>
      </c>
      <c r="BJ91">
        <f t="shared" si="51"/>
        <v>8.5198490393689639</v>
      </c>
      <c r="BK91">
        <f t="shared" si="51"/>
        <v>8.4326829703292532</v>
      </c>
      <c r="BL91">
        <f t="shared" si="51"/>
        <v>8.346407798918122</v>
      </c>
      <c r="BM91">
        <f t="shared" si="51"/>
        <v>8.2610237955285104</v>
      </c>
      <c r="BN91">
        <f t="shared" si="51"/>
        <v>8.1765312306146143</v>
      </c>
      <c r="BO91">
        <f t="shared" si="51"/>
        <v>8.0929303746918766</v>
      </c>
      <c r="BP91">
        <f t="shared" si="51"/>
        <v>8.0102214983370317</v>
      </c>
      <c r="BQ91">
        <f t="shared" si="51"/>
        <v>7.9284048721880902</v>
      </c>
      <c r="BR91">
        <f t="shared" si="51"/>
        <v>7.8474807669443516</v>
      </c>
      <c r="BS91">
        <f t="shared" si="51"/>
        <v>7.7673444603114854</v>
      </c>
      <c r="BT91">
        <f t="shared" si="51"/>
        <v>7.688017221722423</v>
      </c>
      <c r="BU91">
        <f t="shared" si="51"/>
        <v>7.6094945490761692</v>
      </c>
      <c r="BV91">
        <f t="shared" si="51"/>
        <v>7.53176706739539</v>
      </c>
      <c r="BW91">
        <f t="shared" si="51"/>
        <v>7.4548278981551812</v>
      </c>
      <c r="BX91">
        <f t="shared" si="51"/>
        <v>7.3786700481378897</v>
      </c>
      <c r="BY91">
        <f t="shared" si="51"/>
        <v>7.303286410471153</v>
      </c>
      <c r="BZ91">
        <f t="shared" si="51"/>
        <v>7.2286698951805288</v>
      </c>
      <c r="CA91">
        <f t="shared" si="51"/>
        <v>7.154813411304966</v>
      </c>
      <c r="CB91">
        <f t="shared" si="51"/>
        <v>7.0817098634860862</v>
      </c>
      <c r="CC91">
        <f t="shared" si="51"/>
        <v>7.0093521531547829</v>
      </c>
      <c r="CD91">
        <f t="shared" si="51"/>
        <v>6.9377331785217269</v>
      </c>
      <c r="CE91">
        <f t="shared" si="51"/>
        <v>6.8668458345305305</v>
      </c>
      <c r="CF91">
        <f t="shared" si="51"/>
        <v>6.7966830128625757</v>
      </c>
      <c r="CG91">
        <f t="shared" si="50"/>
        <v>6.727237601937059</v>
      </c>
      <c r="CH91">
        <f t="shared" si="50"/>
        <v>6.6585024869096596</v>
      </c>
      <c r="CI91">
        <f t="shared" si="50"/>
        <v>6.5904705496715765</v>
      </c>
      <c r="CJ91">
        <f t="shared" si="50"/>
        <v>6.5231346688485354</v>
      </c>
      <c r="CK91">
        <f t="shared" si="50"/>
        <v>6.4564877197997941</v>
      </c>
      <c r="CL91">
        <f t="shared" si="50"/>
        <v>6.3905225746171599</v>
      </c>
      <c r="CM91">
        <f t="shared" si="50"/>
        <v>6.3252321021240103</v>
      </c>
      <c r="CN91">
        <f t="shared" si="50"/>
        <v>6.2606091678742857</v>
      </c>
      <c r="CO91">
        <f t="shared" si="50"/>
        <v>6.1966466341515121</v>
      </c>
      <c r="CP91">
        <f t="shared" si="50"/>
        <v>6.1333373599677969</v>
      </c>
      <c r="CQ91">
        <f t="shared" si="50"/>
        <v>6.07067420106286</v>
      </c>
      <c r="CR91">
        <f t="shared" si="50"/>
        <v>6.0086509713441414</v>
      </c>
      <c r="CS91">
        <f t="shared" si="50"/>
        <v>5.9472611930123556</v>
      </c>
      <c r="CT91">
        <f t="shared" si="50"/>
        <v>5.8864984304497909</v>
      </c>
      <c r="CU91">
        <f t="shared" si="50"/>
        <v>5.8263563368376632</v>
      </c>
      <c r="CV91">
        <f t="shared" si="50"/>
        <v>5.7668286171753378</v>
      </c>
      <c r="CW91">
        <f t="shared" si="50"/>
        <v>5.7079090317221652</v>
      </c>
      <c r="CX91">
        <f t="shared" si="50"/>
        <v>5.6495913977512577</v>
      </c>
      <c r="CY91">
        <f t="shared" si="50"/>
        <v>5.5918695891312105</v>
      </c>
      <c r="CZ91">
        <f t="shared" si="50"/>
        <v>5.5347375363369213</v>
      </c>
    </row>
    <row r="92" spans="3:104">
      <c r="C92">
        <v>17</v>
      </c>
      <c r="E92">
        <f t="shared" si="43"/>
        <v>12.538773061306841</v>
      </c>
      <c r="F92">
        <f t="shared" si="43"/>
        <v>12.538773061306841</v>
      </c>
      <c r="G92">
        <f t="shared" si="43"/>
        <v>12.538773061306841</v>
      </c>
      <c r="H92">
        <f t="shared" si="43"/>
        <v>12.538773061306841</v>
      </c>
      <c r="I92">
        <f t="shared" si="43"/>
        <v>12.538773061306841</v>
      </c>
      <c r="J92">
        <f t="shared" si="43"/>
        <v>12.538773061306841</v>
      </c>
      <c r="K92">
        <f t="shared" si="43"/>
        <v>12.538773061306841</v>
      </c>
      <c r="L92">
        <f t="shared" si="43"/>
        <v>12.538773061306841</v>
      </c>
      <c r="M92">
        <f t="shared" si="43"/>
        <v>12.538773061306841</v>
      </c>
      <c r="N92">
        <f t="shared" si="43"/>
        <v>12.538773061306841</v>
      </c>
      <c r="O92">
        <f t="shared" si="43"/>
        <v>12.538773061306841</v>
      </c>
      <c r="P92">
        <f t="shared" si="43"/>
        <v>12.538773061306841</v>
      </c>
      <c r="Q92">
        <f t="shared" si="43"/>
        <v>12.538773061306838</v>
      </c>
      <c r="R92">
        <f t="shared" si="43"/>
        <v>12.538773061306841</v>
      </c>
      <c r="S92">
        <f t="shared" si="43"/>
        <v>12.538773061306838</v>
      </c>
      <c r="T92">
        <f t="shared" si="43"/>
        <v>12.538773061306838</v>
      </c>
      <c r="U92">
        <f t="shared" si="51"/>
        <v>12.538773061306838</v>
      </c>
      <c r="V92">
        <f t="shared" si="51"/>
        <v>11.411889995370522</v>
      </c>
      <c r="W92">
        <f t="shared" si="51"/>
        <v>11.411889995370522</v>
      </c>
      <c r="X92">
        <f t="shared" si="51"/>
        <v>11.330957253574971</v>
      </c>
      <c r="Y92">
        <f t="shared" si="51"/>
        <v>11.226170651039686</v>
      </c>
      <c r="Z92">
        <f t="shared" si="51"/>
        <v>11.126050119242175</v>
      </c>
      <c r="AA92">
        <f t="shared" si="51"/>
        <v>11.026121423600426</v>
      </c>
      <c r="AB92">
        <f t="shared" si="51"/>
        <v>10.926024240747282</v>
      </c>
      <c r="AC92">
        <f t="shared" si="51"/>
        <v>10.825921480181995</v>
      </c>
      <c r="AD92">
        <f t="shared" si="51"/>
        <v>10.725807037479278</v>
      </c>
      <c r="AE92">
        <f t="shared" si="51"/>
        <v>10.625676903649154</v>
      </c>
      <c r="AF92">
        <f t="shared" si="51"/>
        <v>10.525531650665107</v>
      </c>
      <c r="AG92">
        <f t="shared" si="51"/>
        <v>10.425371332317162</v>
      </c>
      <c r="AH92">
        <f t="shared" si="51"/>
        <v>10.325195924440614</v>
      </c>
      <c r="AI92">
        <f t="shared" si="51"/>
        <v>10.225005425365875</v>
      </c>
      <c r="AJ92">
        <f t="shared" si="51"/>
        <v>10.124799833379747</v>
      </c>
      <c r="AK92">
        <f t="shared" si="51"/>
        <v>10.024579146135386</v>
      </c>
      <c r="AL92">
        <f t="shared" si="51"/>
        <v>9.9243433613502532</v>
      </c>
      <c r="AM92">
        <f t="shared" si="51"/>
        <v>9.824092476752929</v>
      </c>
      <c r="AN92">
        <f t="shared" si="51"/>
        <v>9.7238264900686993</v>
      </c>
      <c r="AO92">
        <f t="shared" si="51"/>
        <v>9.6235453990224507</v>
      </c>
      <c r="AP92">
        <f t="shared" si="51"/>
        <v>9.5232492013388335</v>
      </c>
      <c r="AQ92">
        <f t="shared" si="51"/>
        <v>9.4229378947421356</v>
      </c>
      <c r="AR92">
        <f t="shared" si="51"/>
        <v>9.3226114769563093</v>
      </c>
      <c r="AS92">
        <f t="shared" si="51"/>
        <v>9.2222699457049586</v>
      </c>
      <c r="AT92">
        <f t="shared" si="51"/>
        <v>9.1219132987113518</v>
      </c>
      <c r="AU92">
        <f t="shared" si="51"/>
        <v>9.0318606134099486</v>
      </c>
      <c r="AV92">
        <f t="shared" si="51"/>
        <v>8.9407608998406278</v>
      </c>
      <c r="AW92">
        <f t="shared" si="51"/>
        <v>8.8501995791325072</v>
      </c>
      <c r="AX92">
        <f t="shared" si="51"/>
        <v>8.7605581660225713</v>
      </c>
      <c r="AY92">
        <f t="shared" si="51"/>
        <v>8.671710925789494</v>
      </c>
      <c r="AZ92">
        <f t="shared" si="51"/>
        <v>8.5836580156672255</v>
      </c>
      <c r="BA92">
        <f t="shared" si="51"/>
        <v>8.4964046623901268</v>
      </c>
      <c r="BB92">
        <f t="shared" si="51"/>
        <v>8.4099505249394504</v>
      </c>
      <c r="BC92">
        <f t="shared" si="51"/>
        <v>8.3242957321393387</v>
      </c>
      <c r="BD92">
        <f t="shared" si="51"/>
        <v>8.2394405603285517</v>
      </c>
      <c r="BE92">
        <f t="shared" si="51"/>
        <v>8.1553852525585739</v>
      </c>
      <c r="BF92">
        <f t="shared" si="51"/>
        <v>8.0721300505819809</v>
      </c>
      <c r="BG92">
        <f t="shared" si="51"/>
        <v>7.9896751974875357</v>
      </c>
      <c r="BH92">
        <f t="shared" si="51"/>
        <v>7.9080209363235969</v>
      </c>
      <c r="BI92">
        <f t="shared" si="51"/>
        <v>7.8271675101616953</v>
      </c>
      <c r="BJ92">
        <f t="shared" si="51"/>
        <v>7.7471151621349899</v>
      </c>
      <c r="BK92">
        <f t="shared" si="51"/>
        <v>7.6678641354320671</v>
      </c>
      <c r="BL92">
        <f t="shared" si="51"/>
        <v>7.5894146732963295</v>
      </c>
      <c r="BM92">
        <f t="shared" si="51"/>
        <v>7.5117670190263102</v>
      </c>
      <c r="BN92">
        <f t="shared" si="51"/>
        <v>7.4349214159756594</v>
      </c>
      <c r="BO92">
        <f t="shared" si="51"/>
        <v>7.3588781075531529</v>
      </c>
      <c r="BP92">
        <f t="shared" si="51"/>
        <v>7.2836373372226904</v>
      </c>
      <c r="BQ92">
        <f t="shared" si="51"/>
        <v>7.2091993485033274</v>
      </c>
      <c r="BR92">
        <f t="shared" si="51"/>
        <v>7.1355643849692809</v>
      </c>
      <c r="BS92">
        <f t="shared" si="51"/>
        <v>7.0627326902499163</v>
      </c>
      <c r="BT92">
        <f t="shared" si="51"/>
        <v>6.9906100142803362</v>
      </c>
      <c r="BU92">
        <f t="shared" si="51"/>
        <v>6.9192154995501811</v>
      </c>
      <c r="BV92">
        <f t="shared" si="51"/>
        <v>6.8485450941685526</v>
      </c>
      <c r="BW92">
        <f t="shared" si="51"/>
        <v>6.7785903606558513</v>
      </c>
      <c r="BX92">
        <f t="shared" si="51"/>
        <v>6.7093451083396625</v>
      </c>
      <c r="BY92">
        <f t="shared" si="51"/>
        <v>6.6408030433241017</v>
      </c>
      <c r="BZ92">
        <f t="shared" si="51"/>
        <v>6.572957769424038</v>
      </c>
      <c r="CA92">
        <f t="shared" si="51"/>
        <v>6.5058029056624758</v>
      </c>
      <c r="CB92">
        <f t="shared" si="51"/>
        <v>6.4393320701744701</v>
      </c>
      <c r="CC92">
        <f t="shared" si="51"/>
        <v>6.3735388771374781</v>
      </c>
      <c r="CD92">
        <f t="shared" si="51"/>
        <v>6.3084169378393051</v>
      </c>
      <c r="CE92">
        <f t="shared" si="51"/>
        <v>6.2439598606695546</v>
      </c>
      <c r="CF92">
        <f t="shared" ref="CF92:CZ92" si="52">CF63*$I26</f>
        <v>6.1801612510774779</v>
      </c>
      <c r="CG92">
        <f t="shared" si="52"/>
        <v>6.117014711576318</v>
      </c>
      <c r="CH92">
        <f t="shared" si="52"/>
        <v>6.0545138417433524</v>
      </c>
      <c r="CI92">
        <f t="shared" si="52"/>
        <v>5.9926522382186933</v>
      </c>
      <c r="CJ92">
        <f t="shared" si="52"/>
        <v>5.9314234947044193</v>
      </c>
      <c r="CK92">
        <f t="shared" si="52"/>
        <v>5.8708212019636816</v>
      </c>
      <c r="CL92">
        <f t="shared" si="52"/>
        <v>5.810838947819815</v>
      </c>
      <c r="CM92">
        <f t="shared" si="52"/>
        <v>5.7514703171554435</v>
      </c>
      <c r="CN92">
        <f t="shared" si="52"/>
        <v>5.69270889191161</v>
      </c>
      <c r="CO92">
        <f t="shared" si="52"/>
        <v>5.6345482510868576</v>
      </c>
      <c r="CP92">
        <f t="shared" si="52"/>
        <v>5.5769819707363606</v>
      </c>
      <c r="CQ92">
        <f t="shared" si="52"/>
        <v>5.5200036239710171</v>
      </c>
      <c r="CR92">
        <f t="shared" si="52"/>
        <v>5.4636067809565745</v>
      </c>
      <c r="CS92">
        <f t="shared" si="52"/>
        <v>5.4077858742097273</v>
      </c>
      <c r="CT92">
        <f t="shared" si="52"/>
        <v>5.3525350737111195</v>
      </c>
      <c r="CU92">
        <f t="shared" si="52"/>
        <v>5.297848587404812</v>
      </c>
      <c r="CV92">
        <f t="shared" si="52"/>
        <v>5.2437207031538966</v>
      </c>
      <c r="CW92">
        <f t="shared" si="52"/>
        <v>5.190145755457805</v>
      </c>
      <c r="CX92">
        <f t="shared" si="52"/>
        <v>5.1371181285499485</v>
      </c>
      <c r="CY92">
        <f t="shared" si="52"/>
        <v>5.0846322579761329</v>
      </c>
      <c r="CZ92">
        <f t="shared" si="52"/>
        <v>5.0326826302180896</v>
      </c>
    </row>
    <row r="93" spans="3:104">
      <c r="C93">
        <v>18</v>
      </c>
      <c r="E93">
        <f t="shared" ref="E93:BP96" si="53">E64*$I27</f>
        <v>11.284895755176159</v>
      </c>
      <c r="F93">
        <f t="shared" si="53"/>
        <v>11.284895755176157</v>
      </c>
      <c r="G93">
        <f t="shared" si="53"/>
        <v>11.284895755176157</v>
      </c>
      <c r="H93">
        <f t="shared" si="53"/>
        <v>11.284895755176157</v>
      </c>
      <c r="I93">
        <f t="shared" si="53"/>
        <v>11.284895755176157</v>
      </c>
      <c r="J93">
        <f t="shared" si="53"/>
        <v>11.284895755176157</v>
      </c>
      <c r="K93">
        <f t="shared" si="53"/>
        <v>11.284895755176157</v>
      </c>
      <c r="L93">
        <f t="shared" si="53"/>
        <v>11.284895755176157</v>
      </c>
      <c r="M93">
        <f t="shared" si="53"/>
        <v>11.284895755176157</v>
      </c>
      <c r="N93">
        <f t="shared" si="53"/>
        <v>11.284895755176157</v>
      </c>
      <c r="O93">
        <f t="shared" si="53"/>
        <v>11.284895755176157</v>
      </c>
      <c r="P93">
        <f t="shared" si="53"/>
        <v>11.284895755176157</v>
      </c>
      <c r="Q93">
        <f t="shared" si="53"/>
        <v>11.284895755176157</v>
      </c>
      <c r="R93">
        <f t="shared" si="53"/>
        <v>11.284895755176155</v>
      </c>
      <c r="S93">
        <f t="shared" si="53"/>
        <v>11.284895755176157</v>
      </c>
      <c r="T93">
        <f t="shared" si="53"/>
        <v>11.284895755176155</v>
      </c>
      <c r="U93">
        <f t="shared" si="53"/>
        <v>11.284895755176155</v>
      </c>
      <c r="V93">
        <f t="shared" si="53"/>
        <v>11.284895755176155</v>
      </c>
      <c r="W93">
        <f t="shared" si="53"/>
        <v>10.270700995833471</v>
      </c>
      <c r="X93">
        <f t="shared" si="53"/>
        <v>10.270700995833471</v>
      </c>
      <c r="Y93">
        <f t="shared" si="53"/>
        <v>10.197861528217475</v>
      </c>
      <c r="Z93">
        <f t="shared" si="53"/>
        <v>10.103553585935718</v>
      </c>
      <c r="AA93">
        <f t="shared" si="53"/>
        <v>10.013445107317958</v>
      </c>
      <c r="AB93">
        <f t="shared" si="53"/>
        <v>9.9235092812403831</v>
      </c>
      <c r="AC93">
        <f t="shared" si="53"/>
        <v>9.8334218166725531</v>
      </c>
      <c r="AD93">
        <f t="shared" si="53"/>
        <v>9.7433293321637962</v>
      </c>
      <c r="AE93">
        <f t="shared" si="53"/>
        <v>9.6532263337313502</v>
      </c>
      <c r="AF93">
        <f t="shared" si="53"/>
        <v>9.563109213284239</v>
      </c>
      <c r="AG93">
        <f t="shared" si="53"/>
        <v>9.4729784855985955</v>
      </c>
      <c r="AH93">
        <f t="shared" si="53"/>
        <v>9.3828341990854476</v>
      </c>
      <c r="AI93">
        <f t="shared" si="53"/>
        <v>9.2926763319965531</v>
      </c>
      <c r="AJ93">
        <f t="shared" si="53"/>
        <v>9.2025048828292881</v>
      </c>
      <c r="AK93">
        <f t="shared" si="53"/>
        <v>9.1123198500417733</v>
      </c>
      <c r="AL93">
        <f t="shared" si="53"/>
        <v>9.0221212315218473</v>
      </c>
      <c r="AM93">
        <f t="shared" si="53"/>
        <v>8.9319090252152282</v>
      </c>
      <c r="AN93">
        <f t="shared" si="53"/>
        <v>8.8416832290776366</v>
      </c>
      <c r="AO93">
        <f t="shared" si="53"/>
        <v>8.75144384106183</v>
      </c>
      <c r="AP93">
        <f t="shared" si="53"/>
        <v>8.6611908591202056</v>
      </c>
      <c r="AQ93">
        <f t="shared" si="53"/>
        <v>8.5709242812049489</v>
      </c>
      <c r="AR93">
        <f t="shared" si="53"/>
        <v>8.480644105267924</v>
      </c>
      <c r="AS93">
        <f t="shared" si="53"/>
        <v>8.3903503292606807</v>
      </c>
      <c r="AT93">
        <f t="shared" si="53"/>
        <v>8.3000429511344631</v>
      </c>
      <c r="AU93">
        <f t="shared" si="53"/>
        <v>8.2097219688402152</v>
      </c>
      <c r="AV93">
        <f t="shared" si="53"/>
        <v>8.1286745520689543</v>
      </c>
      <c r="AW93">
        <f t="shared" si="53"/>
        <v>8.0466848098565649</v>
      </c>
      <c r="AX93">
        <f t="shared" si="53"/>
        <v>7.9651796212192556</v>
      </c>
      <c r="AY93">
        <f t="shared" si="53"/>
        <v>7.8845023494203152</v>
      </c>
      <c r="AZ93">
        <f t="shared" si="53"/>
        <v>7.804539833210546</v>
      </c>
      <c r="BA93">
        <f t="shared" si="53"/>
        <v>7.725292214100504</v>
      </c>
      <c r="BB93">
        <f t="shared" si="53"/>
        <v>7.6467641961511141</v>
      </c>
      <c r="BC93">
        <f t="shared" si="53"/>
        <v>7.5689554724455066</v>
      </c>
      <c r="BD93">
        <f t="shared" si="53"/>
        <v>7.4918661589254052</v>
      </c>
      <c r="BE93">
        <f t="shared" si="53"/>
        <v>7.4154965042956968</v>
      </c>
      <c r="BF93">
        <f t="shared" si="53"/>
        <v>7.3398467273027164</v>
      </c>
      <c r="BG93">
        <f t="shared" si="53"/>
        <v>7.2649170455237817</v>
      </c>
      <c r="BH93">
        <f t="shared" si="53"/>
        <v>7.1907076777387822</v>
      </c>
      <c r="BI93">
        <f t="shared" si="53"/>
        <v>7.1172188426912371</v>
      </c>
      <c r="BJ93">
        <f t="shared" si="53"/>
        <v>7.0444507591455263</v>
      </c>
      <c r="BK93">
        <f t="shared" si="53"/>
        <v>6.9724036459214904</v>
      </c>
      <c r="BL93">
        <f t="shared" si="53"/>
        <v>6.9010777218888606</v>
      </c>
      <c r="BM93">
        <f t="shared" si="53"/>
        <v>6.8304732059666957</v>
      </c>
      <c r="BN93">
        <f t="shared" si="53"/>
        <v>6.7605903171236799</v>
      </c>
      <c r="BO93">
        <f t="shared" si="53"/>
        <v>6.6914292743780939</v>
      </c>
      <c r="BP93">
        <f t="shared" si="53"/>
        <v>6.6229902967978376</v>
      </c>
      <c r="BQ93">
        <f t="shared" ref="BQ93:CZ99" si="54">BQ64*$I27</f>
        <v>6.5552736035004218</v>
      </c>
      <c r="BR93">
        <f t="shared" si="54"/>
        <v>6.4882794136529949</v>
      </c>
      <c r="BS93">
        <f t="shared" si="54"/>
        <v>6.4220079464723527</v>
      </c>
      <c r="BT93">
        <f t="shared" si="54"/>
        <v>6.3564594212249252</v>
      </c>
      <c r="BU93">
        <f t="shared" si="54"/>
        <v>6.2915490128523031</v>
      </c>
      <c r="BV93">
        <f t="shared" si="54"/>
        <v>6.2272939495951629</v>
      </c>
      <c r="BW93">
        <f t="shared" si="54"/>
        <v>6.1636905847516967</v>
      </c>
      <c r="BX93">
        <f t="shared" si="54"/>
        <v>6.1007313245902655</v>
      </c>
      <c r="BY93">
        <f t="shared" si="54"/>
        <v>6.0384105975056963</v>
      </c>
      <c r="BZ93">
        <f t="shared" si="54"/>
        <v>5.9767227389916915</v>
      </c>
      <c r="CA93">
        <f t="shared" si="54"/>
        <v>5.9156619924816338</v>
      </c>
      <c r="CB93">
        <f t="shared" si="54"/>
        <v>5.8552226150962285</v>
      </c>
      <c r="CC93">
        <f t="shared" si="54"/>
        <v>5.7953988631570228</v>
      </c>
      <c r="CD93">
        <f t="shared" si="54"/>
        <v>5.7361849894237302</v>
      </c>
      <c r="CE93">
        <f t="shared" si="54"/>
        <v>5.6775752440553742</v>
      </c>
      <c r="CF93">
        <f t="shared" si="54"/>
        <v>5.6195638746025987</v>
      </c>
      <c r="CG93">
        <f t="shared" si="54"/>
        <v>5.5621451259697299</v>
      </c>
      <c r="CH93">
        <f t="shared" si="54"/>
        <v>5.5053132404186869</v>
      </c>
      <c r="CI93">
        <f t="shared" si="54"/>
        <v>5.449062457569017</v>
      </c>
      <c r="CJ93">
        <f t="shared" si="54"/>
        <v>5.3933870143968239</v>
      </c>
      <c r="CK93">
        <f t="shared" si="54"/>
        <v>5.3382811452339771</v>
      </c>
      <c r="CL93">
        <f t="shared" si="54"/>
        <v>5.2837390817673136</v>
      </c>
      <c r="CM93">
        <f t="shared" si="54"/>
        <v>5.2297550530378345</v>
      </c>
      <c r="CN93">
        <f t="shared" si="54"/>
        <v>5.1763232854398993</v>
      </c>
      <c r="CO93">
        <f t="shared" si="54"/>
        <v>5.123438002720448</v>
      </c>
      <c r="CP93">
        <f t="shared" si="54"/>
        <v>5.0710934259781721</v>
      </c>
      <c r="CQ93">
        <f t="shared" si="54"/>
        <v>5.0192837736627247</v>
      </c>
      <c r="CR93">
        <f t="shared" si="54"/>
        <v>4.9680032615739158</v>
      </c>
      <c r="CS93">
        <f t="shared" si="54"/>
        <v>4.9172461028609176</v>
      </c>
      <c r="CT93">
        <f t="shared" si="54"/>
        <v>4.8670072867887546</v>
      </c>
      <c r="CU93">
        <f t="shared" si="54"/>
        <v>4.8172815663400081</v>
      </c>
      <c r="CV93">
        <f t="shared" si="54"/>
        <v>4.7680637286643304</v>
      </c>
      <c r="CW93">
        <f t="shared" si="54"/>
        <v>4.719348632838507</v>
      </c>
      <c r="CX93">
        <f t="shared" si="54"/>
        <v>4.6711311799120239</v>
      </c>
      <c r="CY93">
        <f t="shared" si="54"/>
        <v>4.6234063156949539</v>
      </c>
      <c r="CZ93">
        <f t="shared" si="54"/>
        <v>4.5761690321785196</v>
      </c>
    </row>
    <row r="94" spans="3:104">
      <c r="C94">
        <v>19</v>
      </c>
      <c r="E94">
        <f t="shared" si="53"/>
        <v>10.156406179658543</v>
      </c>
      <c r="F94">
        <f t="shared" si="53"/>
        <v>10.156406179658543</v>
      </c>
      <c r="G94">
        <f t="shared" si="53"/>
        <v>10.156406179658541</v>
      </c>
      <c r="H94">
        <f t="shared" si="53"/>
        <v>10.156406179658541</v>
      </c>
      <c r="I94">
        <f t="shared" si="53"/>
        <v>10.156406179658541</v>
      </c>
      <c r="J94">
        <f t="shared" si="53"/>
        <v>10.156406179658541</v>
      </c>
      <c r="K94">
        <f t="shared" si="53"/>
        <v>10.156406179658541</v>
      </c>
      <c r="L94">
        <f t="shared" si="53"/>
        <v>10.156406179658541</v>
      </c>
      <c r="M94">
        <f t="shared" si="53"/>
        <v>10.156406179658541</v>
      </c>
      <c r="N94">
        <f t="shared" si="53"/>
        <v>10.156406179658541</v>
      </c>
      <c r="O94">
        <f t="shared" si="53"/>
        <v>10.156406179658541</v>
      </c>
      <c r="P94">
        <f t="shared" si="53"/>
        <v>10.156406179658541</v>
      </c>
      <c r="Q94">
        <f t="shared" si="53"/>
        <v>10.156406179658541</v>
      </c>
      <c r="R94">
        <f t="shared" si="53"/>
        <v>10.156406179658541</v>
      </c>
      <c r="S94">
        <f t="shared" si="53"/>
        <v>10.156406179658539</v>
      </c>
      <c r="T94">
        <f t="shared" si="53"/>
        <v>10.156406179658541</v>
      </c>
      <c r="U94">
        <f t="shared" si="53"/>
        <v>10.156406179658539</v>
      </c>
      <c r="V94">
        <f t="shared" si="53"/>
        <v>10.156406179658539</v>
      </c>
      <c r="W94">
        <f t="shared" si="53"/>
        <v>10.156406179658539</v>
      </c>
      <c r="X94">
        <f t="shared" si="53"/>
        <v>9.2436308962501244</v>
      </c>
      <c r="Y94">
        <f t="shared" si="53"/>
        <v>9.2436308962501244</v>
      </c>
      <c r="Z94">
        <f t="shared" si="53"/>
        <v>9.1780753753957267</v>
      </c>
      <c r="AA94">
        <f t="shared" si="53"/>
        <v>9.0931982273421461</v>
      </c>
      <c r="AB94">
        <f t="shared" si="53"/>
        <v>9.012100596586162</v>
      </c>
      <c r="AC94">
        <f t="shared" si="53"/>
        <v>8.931158353116345</v>
      </c>
      <c r="AD94">
        <f t="shared" si="53"/>
        <v>8.8500796350052973</v>
      </c>
      <c r="AE94">
        <f t="shared" si="53"/>
        <v>8.7689963989474169</v>
      </c>
      <c r="AF94">
        <f t="shared" si="53"/>
        <v>8.6879037003582145</v>
      </c>
      <c r="AG94">
        <f t="shared" si="53"/>
        <v>8.6067982919558155</v>
      </c>
      <c r="AH94">
        <f t="shared" si="53"/>
        <v>8.5256806370387359</v>
      </c>
      <c r="AI94">
        <f t="shared" si="53"/>
        <v>8.4445507791769021</v>
      </c>
      <c r="AJ94">
        <f t="shared" si="53"/>
        <v>8.3634086987968974</v>
      </c>
      <c r="AK94">
        <f t="shared" si="53"/>
        <v>8.28225439454636</v>
      </c>
      <c r="AL94">
        <f t="shared" si="53"/>
        <v>8.2010878650375965</v>
      </c>
      <c r="AM94">
        <f t="shared" si="53"/>
        <v>8.1199091083696633</v>
      </c>
      <c r="AN94">
        <f t="shared" si="53"/>
        <v>8.0387181226937052</v>
      </c>
      <c r="AO94">
        <f t="shared" si="53"/>
        <v>7.9575149061698731</v>
      </c>
      <c r="AP94">
        <f t="shared" si="53"/>
        <v>7.876299456955647</v>
      </c>
      <c r="AQ94">
        <f t="shared" si="53"/>
        <v>7.7950717732081856</v>
      </c>
      <c r="AR94">
        <f t="shared" si="53"/>
        <v>7.7138318530844545</v>
      </c>
      <c r="AS94">
        <f t="shared" si="53"/>
        <v>7.6325796947411311</v>
      </c>
      <c r="AT94">
        <f t="shared" si="53"/>
        <v>7.5513152963346126</v>
      </c>
      <c r="AU94">
        <f t="shared" si="53"/>
        <v>7.4700386560210159</v>
      </c>
      <c r="AV94">
        <f t="shared" si="53"/>
        <v>7.3887497719561939</v>
      </c>
      <c r="AW94">
        <f t="shared" si="53"/>
        <v>7.3158070968620592</v>
      </c>
      <c r="AX94">
        <f t="shared" si="53"/>
        <v>7.2420163288709096</v>
      </c>
      <c r="AY94">
        <f t="shared" si="53"/>
        <v>7.1686616590973307</v>
      </c>
      <c r="AZ94">
        <f t="shared" si="53"/>
        <v>7.0960521144782831</v>
      </c>
      <c r="BA94">
        <f t="shared" si="53"/>
        <v>7.0240858498894916</v>
      </c>
      <c r="BB94">
        <f t="shared" si="53"/>
        <v>6.9527629926904542</v>
      </c>
      <c r="BC94">
        <f t="shared" si="53"/>
        <v>6.8820877765360038</v>
      </c>
      <c r="BD94">
        <f t="shared" si="53"/>
        <v>6.8120599252009555</v>
      </c>
      <c r="BE94">
        <f t="shared" si="53"/>
        <v>6.7426795430328657</v>
      </c>
      <c r="BF94">
        <f t="shared" si="53"/>
        <v>6.673946853866128</v>
      </c>
      <c r="BG94">
        <f t="shared" si="53"/>
        <v>6.6058620545724454</v>
      </c>
      <c r="BH94">
        <f t="shared" si="53"/>
        <v>6.5384253409714042</v>
      </c>
      <c r="BI94">
        <f t="shared" si="53"/>
        <v>6.4716369099649045</v>
      </c>
      <c r="BJ94">
        <f t="shared" si="53"/>
        <v>6.4054969584221135</v>
      </c>
      <c r="BK94">
        <f t="shared" si="53"/>
        <v>6.3400056832309737</v>
      </c>
      <c r="BL94">
        <f t="shared" si="53"/>
        <v>6.2751632813293421</v>
      </c>
      <c r="BM94">
        <f t="shared" si="53"/>
        <v>6.2109699496999751</v>
      </c>
      <c r="BN94">
        <f t="shared" si="53"/>
        <v>6.1474258853700263</v>
      </c>
      <c r="BO94">
        <f t="shared" si="53"/>
        <v>6.0845312854113116</v>
      </c>
      <c r="BP94">
        <f t="shared" si="53"/>
        <v>6.0222863469402848</v>
      </c>
      <c r="BQ94">
        <f t="shared" si="54"/>
        <v>5.9606912671180536</v>
      </c>
      <c r="BR94">
        <f t="shared" si="54"/>
        <v>5.8997462431503793</v>
      </c>
      <c r="BS94">
        <f t="shared" si="54"/>
        <v>5.8394514722876965</v>
      </c>
      <c r="BT94">
        <f t="shared" si="54"/>
        <v>5.7798071518251177</v>
      </c>
      <c r="BU94">
        <f t="shared" si="54"/>
        <v>5.7208134791024321</v>
      </c>
      <c r="BV94">
        <f t="shared" si="54"/>
        <v>5.6623941115670728</v>
      </c>
      <c r="BW94">
        <f t="shared" si="54"/>
        <v>5.6045645546356466</v>
      </c>
      <c r="BX94">
        <f t="shared" si="54"/>
        <v>5.5473215262765274</v>
      </c>
      <c r="BY94">
        <f t="shared" si="54"/>
        <v>5.4906581921312396</v>
      </c>
      <c r="BZ94">
        <f t="shared" si="54"/>
        <v>5.4345695377551273</v>
      </c>
      <c r="CA94">
        <f t="shared" si="54"/>
        <v>5.3790504650925222</v>
      </c>
      <c r="CB94">
        <f t="shared" si="54"/>
        <v>5.3240957932334707</v>
      </c>
      <c r="CC94">
        <f t="shared" si="54"/>
        <v>5.2697003535866056</v>
      </c>
      <c r="CD94">
        <f t="shared" si="54"/>
        <v>5.2158589768413206</v>
      </c>
      <c r="CE94">
        <f t="shared" si="54"/>
        <v>5.1625664904813577</v>
      </c>
      <c r="CF94">
        <f t="shared" si="54"/>
        <v>5.1098177196498371</v>
      </c>
      <c r="CG94">
        <f t="shared" si="54"/>
        <v>5.0576074871423398</v>
      </c>
      <c r="CH94">
        <f t="shared" si="54"/>
        <v>5.0059306133727572</v>
      </c>
      <c r="CI94">
        <f t="shared" si="54"/>
        <v>4.9547819163768185</v>
      </c>
      <c r="CJ94">
        <f t="shared" si="54"/>
        <v>4.9041562118121158</v>
      </c>
      <c r="CK94">
        <f t="shared" si="54"/>
        <v>4.8540483129571417</v>
      </c>
      <c r="CL94">
        <f t="shared" si="54"/>
        <v>4.8044530307105795</v>
      </c>
      <c r="CM94">
        <f t="shared" si="54"/>
        <v>4.7553651735905822</v>
      </c>
      <c r="CN94">
        <f t="shared" si="54"/>
        <v>4.7067795477340511</v>
      </c>
      <c r="CO94">
        <f t="shared" si="54"/>
        <v>4.6586909568959092</v>
      </c>
      <c r="CP94">
        <f t="shared" si="54"/>
        <v>4.6110942024484034</v>
      </c>
      <c r="CQ94">
        <f t="shared" si="54"/>
        <v>4.5639840833803547</v>
      </c>
      <c r="CR94">
        <f t="shared" si="54"/>
        <v>4.5173553962964519</v>
      </c>
      <c r="CS94">
        <f t="shared" si="54"/>
        <v>4.4712029354165237</v>
      </c>
      <c r="CT94">
        <f t="shared" si="54"/>
        <v>4.4255214925748252</v>
      </c>
      <c r="CU94">
        <f t="shared" si="54"/>
        <v>4.3803065581098801</v>
      </c>
      <c r="CV94">
        <f t="shared" si="54"/>
        <v>4.3355534097060069</v>
      </c>
      <c r="CW94">
        <f t="shared" si="54"/>
        <v>4.2912573557978977</v>
      </c>
      <c r="CX94">
        <f t="shared" si="54"/>
        <v>4.2474137695546563</v>
      </c>
      <c r="CY94">
        <f t="shared" si="54"/>
        <v>4.2040180619208218</v>
      </c>
      <c r="CZ94">
        <f t="shared" si="54"/>
        <v>4.1610656841254592</v>
      </c>
    </row>
    <row r="95" spans="3:104">
      <c r="C95">
        <v>20</v>
      </c>
      <c r="E95">
        <f t="shared" si="53"/>
        <v>9.1407655616926871</v>
      </c>
      <c r="F95">
        <f t="shared" si="53"/>
        <v>9.1407655616926888</v>
      </c>
      <c r="G95">
        <f t="shared" si="53"/>
        <v>9.1407655616926888</v>
      </c>
      <c r="H95">
        <f t="shared" si="53"/>
        <v>9.1407655616926871</v>
      </c>
      <c r="I95">
        <f t="shared" si="53"/>
        <v>9.1407655616926871</v>
      </c>
      <c r="J95">
        <f t="shared" si="53"/>
        <v>9.1407655616926871</v>
      </c>
      <c r="K95">
        <f t="shared" si="53"/>
        <v>9.1407655616926871</v>
      </c>
      <c r="L95">
        <f t="shared" si="53"/>
        <v>9.1407655616926871</v>
      </c>
      <c r="M95">
        <f t="shared" si="53"/>
        <v>9.1407655616926871</v>
      </c>
      <c r="N95">
        <f t="shared" si="53"/>
        <v>9.1407655616926871</v>
      </c>
      <c r="O95">
        <f t="shared" si="53"/>
        <v>9.1407655616926871</v>
      </c>
      <c r="P95">
        <f t="shared" si="53"/>
        <v>9.1407655616926871</v>
      </c>
      <c r="Q95">
        <f t="shared" si="53"/>
        <v>9.1407655616926871</v>
      </c>
      <c r="R95">
        <f t="shared" si="53"/>
        <v>9.1407655616926871</v>
      </c>
      <c r="S95">
        <f t="shared" si="53"/>
        <v>9.1407655616926871</v>
      </c>
      <c r="T95">
        <f t="shared" si="53"/>
        <v>9.1407655616926853</v>
      </c>
      <c r="U95">
        <f t="shared" si="53"/>
        <v>9.1407655616926871</v>
      </c>
      <c r="V95">
        <f t="shared" si="53"/>
        <v>9.1407655616926853</v>
      </c>
      <c r="W95">
        <f t="shared" si="53"/>
        <v>9.1407655616926853</v>
      </c>
      <c r="X95">
        <f t="shared" si="53"/>
        <v>9.1407655616926853</v>
      </c>
      <c r="Y95">
        <f t="shared" si="53"/>
        <v>8.3192678066251116</v>
      </c>
      <c r="Z95">
        <f t="shared" si="53"/>
        <v>8.3192678066251116</v>
      </c>
      <c r="AA95">
        <f t="shared" si="53"/>
        <v>8.2602678378561532</v>
      </c>
      <c r="AB95">
        <f t="shared" si="53"/>
        <v>8.1838784046079311</v>
      </c>
      <c r="AC95">
        <f t="shared" si="53"/>
        <v>8.1108905369275455</v>
      </c>
      <c r="AD95">
        <f t="shared" si="53"/>
        <v>8.0380425178047119</v>
      </c>
      <c r="AE95">
        <f t="shared" si="53"/>
        <v>7.9650716715047682</v>
      </c>
      <c r="AF95">
        <f t="shared" si="53"/>
        <v>7.8920967590526745</v>
      </c>
      <c r="AG95">
        <f t="shared" si="53"/>
        <v>7.8191133303223932</v>
      </c>
      <c r="AH95">
        <f t="shared" si="53"/>
        <v>7.7461184627602337</v>
      </c>
      <c r="AI95">
        <f t="shared" si="53"/>
        <v>7.6731125733348629</v>
      </c>
      <c r="AJ95">
        <f t="shared" si="53"/>
        <v>7.600095701259213</v>
      </c>
      <c r="AK95">
        <f t="shared" si="53"/>
        <v>7.5270678289172075</v>
      </c>
      <c r="AL95">
        <f t="shared" si="53"/>
        <v>7.454028955091724</v>
      </c>
      <c r="AM95">
        <f t="shared" si="53"/>
        <v>7.3809790785338363</v>
      </c>
      <c r="AN95">
        <f t="shared" si="53"/>
        <v>7.3079181975326968</v>
      </c>
      <c r="AO95">
        <f t="shared" si="53"/>
        <v>7.2348463104243352</v>
      </c>
      <c r="AP95">
        <f t="shared" si="53"/>
        <v>7.161763415552886</v>
      </c>
      <c r="AQ95">
        <f t="shared" si="53"/>
        <v>7.0886695112600826</v>
      </c>
      <c r="AR95">
        <f t="shared" si="53"/>
        <v>7.0155645958873682</v>
      </c>
      <c r="AS95">
        <f t="shared" si="53"/>
        <v>6.9424486677760093</v>
      </c>
      <c r="AT95">
        <f t="shared" si="53"/>
        <v>6.8693217252670182</v>
      </c>
      <c r="AU95">
        <f t="shared" si="53"/>
        <v>6.7961837667011515</v>
      </c>
      <c r="AV95">
        <f t="shared" si="53"/>
        <v>6.7230347904189154</v>
      </c>
      <c r="AW95">
        <f t="shared" si="53"/>
        <v>6.6498747947605752</v>
      </c>
      <c r="AX95">
        <f t="shared" si="53"/>
        <v>6.5842263871758542</v>
      </c>
      <c r="AY95">
        <f t="shared" si="53"/>
        <v>6.5178146959838186</v>
      </c>
      <c r="AZ95">
        <f t="shared" si="53"/>
        <v>6.451795493187598</v>
      </c>
      <c r="BA95">
        <f t="shared" si="53"/>
        <v>6.3864469030304551</v>
      </c>
      <c r="BB95">
        <f t="shared" si="53"/>
        <v>6.3216772649005426</v>
      </c>
      <c r="BC95">
        <f t="shared" si="53"/>
        <v>6.2574866934214084</v>
      </c>
      <c r="BD95">
        <f t="shared" si="53"/>
        <v>6.1938789988824032</v>
      </c>
      <c r="BE95">
        <f t="shared" si="53"/>
        <v>6.1308539326808607</v>
      </c>
      <c r="BF95">
        <f t="shared" si="53"/>
        <v>6.0684115887295791</v>
      </c>
      <c r="BG95">
        <f t="shared" si="53"/>
        <v>6.0065521684795149</v>
      </c>
      <c r="BH95">
        <f t="shared" si="53"/>
        <v>5.9452758491152009</v>
      </c>
      <c r="BI95">
        <f t="shared" si="53"/>
        <v>5.8845828068742634</v>
      </c>
      <c r="BJ95">
        <f t="shared" si="53"/>
        <v>5.8244732189684143</v>
      </c>
      <c r="BK95">
        <f t="shared" si="53"/>
        <v>5.7649472625799021</v>
      </c>
      <c r="BL95">
        <f t="shared" si="53"/>
        <v>5.7060051149078763</v>
      </c>
      <c r="BM95">
        <f t="shared" si="53"/>
        <v>5.647646953196408</v>
      </c>
      <c r="BN95">
        <f t="shared" si="53"/>
        <v>5.5898729547299775</v>
      </c>
      <c r="BO95">
        <f t="shared" si="53"/>
        <v>5.5326832968330244</v>
      </c>
      <c r="BP95">
        <f t="shared" si="53"/>
        <v>5.4760781568701811</v>
      </c>
      <c r="BQ95">
        <f t="shared" si="54"/>
        <v>5.4200577122462565</v>
      </c>
      <c r="BR95">
        <f t="shared" si="54"/>
        <v>5.3646221404062491</v>
      </c>
      <c r="BS95">
        <f t="shared" si="54"/>
        <v>5.3097716188353417</v>
      </c>
      <c r="BT95">
        <f t="shared" si="54"/>
        <v>5.255506325058926</v>
      </c>
      <c r="BU95">
        <f t="shared" si="54"/>
        <v>5.2018264366426061</v>
      </c>
      <c r="BV95">
        <f t="shared" si="54"/>
        <v>5.1487321311921894</v>
      </c>
      <c r="BW95">
        <f t="shared" si="54"/>
        <v>5.0961547004103656</v>
      </c>
      <c r="BX95">
        <f t="shared" si="54"/>
        <v>5.0441080991720826</v>
      </c>
      <c r="BY95">
        <f t="shared" si="54"/>
        <v>4.9925893736488751</v>
      </c>
      <c r="BZ95">
        <f t="shared" si="54"/>
        <v>4.9415923729181159</v>
      </c>
      <c r="CA95">
        <f t="shared" si="54"/>
        <v>4.8911125839796146</v>
      </c>
      <c r="CB95">
        <f t="shared" si="54"/>
        <v>4.8411454185832694</v>
      </c>
      <c r="CC95">
        <f t="shared" si="54"/>
        <v>4.7916862139101237</v>
      </c>
      <c r="CD95">
        <f t="shared" si="54"/>
        <v>4.7427303182279461</v>
      </c>
      <c r="CE95">
        <f t="shared" si="54"/>
        <v>4.6942730791571883</v>
      </c>
      <c r="CF95">
        <f t="shared" si="54"/>
        <v>4.6463098414332222</v>
      </c>
      <c r="CG95">
        <f t="shared" si="54"/>
        <v>4.5988359476848535</v>
      </c>
      <c r="CH95">
        <f t="shared" si="54"/>
        <v>4.5518467384281056</v>
      </c>
      <c r="CI95">
        <f t="shared" si="54"/>
        <v>4.5053375520354813</v>
      </c>
      <c r="CJ95">
        <f t="shared" si="54"/>
        <v>4.4593037247391365</v>
      </c>
      <c r="CK95">
        <f t="shared" si="54"/>
        <v>4.413740590630904</v>
      </c>
      <c r="CL95">
        <f t="shared" si="54"/>
        <v>4.3686434816614268</v>
      </c>
      <c r="CM95">
        <f t="shared" si="54"/>
        <v>4.324007727639521</v>
      </c>
      <c r="CN95">
        <f t="shared" si="54"/>
        <v>4.2798286562315244</v>
      </c>
      <c r="CO95">
        <f t="shared" si="54"/>
        <v>4.2361015929606465</v>
      </c>
      <c r="CP95">
        <f t="shared" si="54"/>
        <v>4.1928218612063182</v>
      </c>
      <c r="CQ95">
        <f t="shared" si="54"/>
        <v>4.149984782203564</v>
      </c>
      <c r="CR95">
        <f t="shared" si="54"/>
        <v>4.1075856750423201</v>
      </c>
      <c r="CS95">
        <f t="shared" si="54"/>
        <v>4.0656198566668067</v>
      </c>
      <c r="CT95">
        <f t="shared" si="54"/>
        <v>4.0240826418748723</v>
      </c>
      <c r="CU95">
        <f t="shared" si="54"/>
        <v>3.9829693433173432</v>
      </c>
      <c r="CV95">
        <f t="shared" si="54"/>
        <v>3.942275902298892</v>
      </c>
      <c r="CW95">
        <f t="shared" si="54"/>
        <v>3.901998068735407</v>
      </c>
      <c r="CX95">
        <f t="shared" si="54"/>
        <v>3.8621316202181082</v>
      </c>
      <c r="CY95">
        <f t="shared" si="54"/>
        <v>3.8226723925991908</v>
      </c>
      <c r="CZ95">
        <f t="shared" si="54"/>
        <v>3.7836162557287403</v>
      </c>
    </row>
    <row r="96" spans="3:104">
      <c r="C96">
        <v>21</v>
      </c>
      <c r="E96">
        <f t="shared" si="53"/>
        <v>8.2266890055234203</v>
      </c>
      <c r="F96">
        <f t="shared" si="53"/>
        <v>8.2266890055234185</v>
      </c>
      <c r="G96">
        <f t="shared" si="53"/>
        <v>8.2266890055234203</v>
      </c>
      <c r="H96">
        <f t="shared" si="53"/>
        <v>8.2266890055234203</v>
      </c>
      <c r="I96">
        <f t="shared" si="53"/>
        <v>8.2266890055234185</v>
      </c>
      <c r="J96">
        <f t="shared" si="53"/>
        <v>8.2266890055234185</v>
      </c>
      <c r="K96">
        <f t="shared" si="53"/>
        <v>8.2266890055234185</v>
      </c>
      <c r="L96">
        <f t="shared" si="53"/>
        <v>8.2266890055234185</v>
      </c>
      <c r="M96">
        <f t="shared" si="53"/>
        <v>8.2266890055234185</v>
      </c>
      <c r="N96">
        <f t="shared" si="53"/>
        <v>8.2266890055234185</v>
      </c>
      <c r="O96">
        <f t="shared" si="53"/>
        <v>8.2266890055234185</v>
      </c>
      <c r="P96">
        <f t="shared" si="53"/>
        <v>8.2266890055234185</v>
      </c>
      <c r="Q96">
        <f t="shared" si="53"/>
        <v>8.2266890055234185</v>
      </c>
      <c r="R96">
        <f t="shared" si="53"/>
        <v>8.2266890055234185</v>
      </c>
      <c r="S96">
        <f t="shared" si="53"/>
        <v>8.2266890055234185</v>
      </c>
      <c r="T96">
        <f t="shared" si="53"/>
        <v>8.2266890055234185</v>
      </c>
      <c r="U96">
        <f t="shared" si="53"/>
        <v>8.2266890055234185</v>
      </c>
      <c r="V96">
        <f t="shared" si="53"/>
        <v>8.2266890055234185</v>
      </c>
      <c r="W96">
        <f t="shared" si="53"/>
        <v>8.2266890055234185</v>
      </c>
      <c r="X96">
        <f t="shared" si="53"/>
        <v>8.2266890055234185</v>
      </c>
      <c r="Y96">
        <f t="shared" si="53"/>
        <v>8.2266890055234185</v>
      </c>
      <c r="Z96">
        <f t="shared" si="53"/>
        <v>7.4873410259625999</v>
      </c>
      <c r="AA96">
        <f t="shared" si="53"/>
        <v>7.4873410259625999</v>
      </c>
      <c r="AB96">
        <f t="shared" si="53"/>
        <v>7.4342410540705393</v>
      </c>
      <c r="AC96">
        <f t="shared" si="53"/>
        <v>7.3654905641471382</v>
      </c>
      <c r="AD96">
        <f t="shared" si="53"/>
        <v>7.2998014832347922</v>
      </c>
      <c r="AE96">
        <f t="shared" si="53"/>
        <v>7.2342382660242404</v>
      </c>
      <c r="AF96">
        <f t="shared" si="53"/>
        <v>7.1685645043542916</v>
      </c>
      <c r="AG96">
        <f t="shared" si="53"/>
        <v>7.1028870831474071</v>
      </c>
      <c r="AH96">
        <f t="shared" si="53"/>
        <v>7.0372019972901541</v>
      </c>
      <c r="AI96">
        <f t="shared" si="53"/>
        <v>6.971506616484211</v>
      </c>
      <c r="AJ96">
        <f t="shared" si="53"/>
        <v>6.9058013160013765</v>
      </c>
      <c r="AK96">
        <f t="shared" si="53"/>
        <v>6.8400861311332921</v>
      </c>
      <c r="AL96">
        <f t="shared" si="53"/>
        <v>6.7743610460254873</v>
      </c>
      <c r="AM96">
        <f t="shared" si="53"/>
        <v>6.708626059582552</v>
      </c>
      <c r="AN96">
        <f t="shared" si="53"/>
        <v>6.6428811706804529</v>
      </c>
      <c r="AO96">
        <f t="shared" si="53"/>
        <v>6.5771263777794271</v>
      </c>
      <c r="AP96">
        <f t="shared" si="53"/>
        <v>6.5113616793819027</v>
      </c>
      <c r="AQ96">
        <f t="shared" si="53"/>
        <v>6.445587073997598</v>
      </c>
      <c r="AR96">
        <f t="shared" si="53"/>
        <v>6.379802560134074</v>
      </c>
      <c r="AS96">
        <f t="shared" si="53"/>
        <v>6.3140081362986313</v>
      </c>
      <c r="AT96">
        <f t="shared" si="53"/>
        <v>6.2482038009984091</v>
      </c>
      <c r="AU96">
        <f t="shared" si="53"/>
        <v>6.1823895527403163</v>
      </c>
      <c r="AV96">
        <f t="shared" si="53"/>
        <v>6.1165653900310364</v>
      </c>
      <c r="AW96">
        <f t="shared" si="53"/>
        <v>6.0507313113770236</v>
      </c>
      <c r="AX96">
        <f t="shared" si="53"/>
        <v>5.9848873152845181</v>
      </c>
      <c r="AY96">
        <f t="shared" si="53"/>
        <v>5.9258037484582688</v>
      </c>
      <c r="AZ96">
        <f t="shared" si="53"/>
        <v>5.8660332263854364</v>
      </c>
      <c r="BA96">
        <f t="shared" si="53"/>
        <v>5.8066159438688381</v>
      </c>
      <c r="BB96">
        <f t="shared" si="53"/>
        <v>5.7478022127274091</v>
      </c>
      <c r="BC96">
        <f t="shared" si="53"/>
        <v>5.6895095384104879</v>
      </c>
      <c r="BD96">
        <f t="shared" si="53"/>
        <v>5.6317380240792678</v>
      </c>
      <c r="BE96">
        <f t="shared" si="53"/>
        <v>5.5744910989941623</v>
      </c>
      <c r="BF96">
        <f t="shared" si="53"/>
        <v>5.5177685394127742</v>
      </c>
      <c r="BG96">
        <f t="shared" si="53"/>
        <v>5.4615704298566214</v>
      </c>
      <c r="BH96">
        <f t="shared" si="53"/>
        <v>5.405896951631564</v>
      </c>
      <c r="BI96">
        <f t="shared" si="53"/>
        <v>5.3507482642036814</v>
      </c>
      <c r="BJ96">
        <f t="shared" si="53"/>
        <v>5.2961245261868379</v>
      </c>
      <c r="BK96">
        <f t="shared" si="53"/>
        <v>5.2420258970715725</v>
      </c>
      <c r="BL96">
        <f t="shared" si="53"/>
        <v>5.1884525363219112</v>
      </c>
      <c r="BM96">
        <f t="shared" si="53"/>
        <v>5.1354046034170882</v>
      </c>
      <c r="BN96">
        <f t="shared" si="53"/>
        <v>5.0828822578767676</v>
      </c>
      <c r="BO96">
        <f t="shared" si="53"/>
        <v>5.0308856592569802</v>
      </c>
      <c r="BP96">
        <f t="shared" ref="BP96:BX99" si="55">BP67*$I30</f>
        <v>4.9794149671497214</v>
      </c>
      <c r="BQ96">
        <f t="shared" si="55"/>
        <v>4.9284703411831625</v>
      </c>
      <c r="BR96">
        <f t="shared" si="55"/>
        <v>4.8780519410216314</v>
      </c>
      <c r="BS96">
        <f t="shared" si="55"/>
        <v>4.8281599263656245</v>
      </c>
      <c r="BT96">
        <f t="shared" si="55"/>
        <v>4.7787944569518075</v>
      </c>
      <c r="BU96">
        <f t="shared" si="55"/>
        <v>4.7299556925530339</v>
      </c>
      <c r="BV96">
        <f t="shared" si="55"/>
        <v>4.6816437929783454</v>
      </c>
      <c r="BW96">
        <f t="shared" si="55"/>
        <v>4.6338589180729706</v>
      </c>
      <c r="BX96">
        <f t="shared" si="55"/>
        <v>4.5865392303693291</v>
      </c>
      <c r="BY96">
        <f t="shared" si="54"/>
        <v>4.5396972892548737</v>
      </c>
      <c r="BZ96">
        <f t="shared" si="54"/>
        <v>4.493330436283987</v>
      </c>
      <c r="CA96">
        <f t="shared" si="54"/>
        <v>4.447433135626305</v>
      </c>
      <c r="CB96">
        <f t="shared" si="54"/>
        <v>4.4020013255816526</v>
      </c>
      <c r="CC96">
        <f t="shared" si="54"/>
        <v>4.3570308767249433</v>
      </c>
      <c r="CD96">
        <f t="shared" si="54"/>
        <v>4.3125175925191117</v>
      </c>
      <c r="CE96">
        <f t="shared" si="54"/>
        <v>4.2684572864051509</v>
      </c>
      <c r="CF96">
        <f t="shared" si="54"/>
        <v>4.22484577124147</v>
      </c>
      <c r="CG96">
        <f t="shared" si="54"/>
        <v>4.1816788572899002</v>
      </c>
      <c r="CH96">
        <f t="shared" si="54"/>
        <v>4.1389523529163688</v>
      </c>
      <c r="CI96">
        <f t="shared" si="54"/>
        <v>4.0966620645852947</v>
      </c>
      <c r="CJ96">
        <f t="shared" si="54"/>
        <v>4.0548037968319335</v>
      </c>
      <c r="CK96">
        <f t="shared" si="54"/>
        <v>4.0133733522652228</v>
      </c>
      <c r="CL96">
        <f t="shared" si="54"/>
        <v>3.9723665315678138</v>
      </c>
      <c r="CM96">
        <f t="shared" si="54"/>
        <v>3.9317791334952843</v>
      </c>
      <c r="CN96">
        <f t="shared" si="54"/>
        <v>3.8916069548755696</v>
      </c>
      <c r="CO96">
        <f t="shared" si="54"/>
        <v>3.8518457906083716</v>
      </c>
      <c r="CP96">
        <f t="shared" si="54"/>
        <v>3.8124914336645817</v>
      </c>
      <c r="CQ96">
        <f t="shared" si="54"/>
        <v>3.7735396750856864</v>
      </c>
      <c r="CR96">
        <f t="shared" si="54"/>
        <v>3.7349863039832076</v>
      </c>
      <c r="CS96">
        <f t="shared" si="54"/>
        <v>3.6968271075380881</v>
      </c>
      <c r="CT96">
        <f t="shared" si="54"/>
        <v>3.659057871000126</v>
      </c>
      <c r="CU96">
        <f t="shared" si="54"/>
        <v>3.6216743776873845</v>
      </c>
      <c r="CV96">
        <f t="shared" si="54"/>
        <v>3.5846724089856088</v>
      </c>
      <c r="CW96">
        <f t="shared" si="54"/>
        <v>3.5480483120690032</v>
      </c>
      <c r="CX96">
        <f t="shared" si="54"/>
        <v>3.5117982618618662</v>
      </c>
      <c r="CY96">
        <f t="shared" si="54"/>
        <v>3.4759184581962974</v>
      </c>
      <c r="CZ96">
        <f t="shared" si="54"/>
        <v>3.4404051533392721</v>
      </c>
    </row>
    <row r="97" spans="3:104">
      <c r="C97">
        <v>22</v>
      </c>
      <c r="E97">
        <f t="shared" ref="E97:BP99" si="56">E68*$I31</f>
        <v>7.4040201049710763</v>
      </c>
      <c r="F97">
        <f t="shared" si="56"/>
        <v>7.4040201049710772</v>
      </c>
      <c r="G97">
        <f t="shared" si="56"/>
        <v>7.4040201049710763</v>
      </c>
      <c r="H97">
        <f t="shared" si="56"/>
        <v>7.4040201049710772</v>
      </c>
      <c r="I97">
        <f t="shared" si="56"/>
        <v>7.4040201049710772</v>
      </c>
      <c r="J97">
        <f t="shared" si="56"/>
        <v>7.4040201049710763</v>
      </c>
      <c r="K97">
        <f t="shared" si="56"/>
        <v>7.4040201049710763</v>
      </c>
      <c r="L97">
        <f t="shared" si="56"/>
        <v>7.4040201049710763</v>
      </c>
      <c r="M97">
        <f t="shared" si="56"/>
        <v>7.4040201049710763</v>
      </c>
      <c r="N97">
        <f t="shared" si="56"/>
        <v>7.4040201049710763</v>
      </c>
      <c r="O97">
        <f t="shared" si="56"/>
        <v>7.4040201049710763</v>
      </c>
      <c r="P97">
        <f t="shared" si="56"/>
        <v>7.4040201049710763</v>
      </c>
      <c r="Q97">
        <f t="shared" si="56"/>
        <v>7.4040201049710763</v>
      </c>
      <c r="R97">
        <f t="shared" si="56"/>
        <v>7.4040201049710763</v>
      </c>
      <c r="S97">
        <f t="shared" si="56"/>
        <v>7.4040201049710763</v>
      </c>
      <c r="T97">
        <f t="shared" si="56"/>
        <v>7.4040201049710763</v>
      </c>
      <c r="U97">
        <f t="shared" si="56"/>
        <v>7.4040201049710763</v>
      </c>
      <c r="V97">
        <f t="shared" si="56"/>
        <v>7.4040201049710763</v>
      </c>
      <c r="W97">
        <f t="shared" si="56"/>
        <v>7.4040201049710763</v>
      </c>
      <c r="X97">
        <f t="shared" si="56"/>
        <v>7.4040201049710763</v>
      </c>
      <c r="Y97">
        <f t="shared" si="56"/>
        <v>7.4040201049710763</v>
      </c>
      <c r="Z97">
        <f t="shared" si="56"/>
        <v>7.4040201049710763</v>
      </c>
      <c r="AA97">
        <f t="shared" si="56"/>
        <v>6.7386069233663406</v>
      </c>
      <c r="AB97">
        <f t="shared" si="56"/>
        <v>6.7386069233663406</v>
      </c>
      <c r="AC97">
        <f t="shared" si="56"/>
        <v>6.6908169486634854</v>
      </c>
      <c r="AD97">
        <f t="shared" si="56"/>
        <v>6.6289415077324252</v>
      </c>
      <c r="AE97">
        <f t="shared" si="56"/>
        <v>6.5698213349113121</v>
      </c>
      <c r="AF97">
        <f t="shared" si="56"/>
        <v>6.5108144394218161</v>
      </c>
      <c r="AG97">
        <f t="shared" si="56"/>
        <v>6.4517080539188623</v>
      </c>
      <c r="AH97">
        <f t="shared" si="56"/>
        <v>6.3925983748326667</v>
      </c>
      <c r="AI97">
        <f t="shared" si="56"/>
        <v>6.3334817975611388</v>
      </c>
      <c r="AJ97">
        <f t="shared" si="56"/>
        <v>6.2743559548357899</v>
      </c>
      <c r="AK97">
        <f t="shared" si="56"/>
        <v>6.2152211844012388</v>
      </c>
      <c r="AL97">
        <f t="shared" si="56"/>
        <v>6.1560775180199636</v>
      </c>
      <c r="AM97">
        <f t="shared" si="56"/>
        <v>6.0969249414229383</v>
      </c>
      <c r="AN97">
        <f t="shared" si="56"/>
        <v>6.0377634536242963</v>
      </c>
      <c r="AO97">
        <f t="shared" si="56"/>
        <v>5.9785930536124079</v>
      </c>
      <c r="AP97">
        <f t="shared" si="56"/>
        <v>5.9194137400014846</v>
      </c>
      <c r="AQ97">
        <f t="shared" si="56"/>
        <v>5.8602255114437121</v>
      </c>
      <c r="AR97">
        <f t="shared" si="56"/>
        <v>5.8010283665978379</v>
      </c>
      <c r="AS97">
        <f t="shared" si="56"/>
        <v>5.7418223041206664</v>
      </c>
      <c r="AT97">
        <f t="shared" si="56"/>
        <v>5.6826073226687681</v>
      </c>
      <c r="AU97">
        <f t="shared" si="56"/>
        <v>5.623383420898568</v>
      </c>
      <c r="AV97">
        <f t="shared" si="56"/>
        <v>5.564150597466285</v>
      </c>
      <c r="AW97">
        <f t="shared" si="56"/>
        <v>5.504908851027932</v>
      </c>
      <c r="AX97">
        <f t="shared" si="56"/>
        <v>5.4456581802393211</v>
      </c>
      <c r="AY97">
        <f t="shared" si="56"/>
        <v>5.3863985837560664</v>
      </c>
      <c r="AZ97">
        <f t="shared" si="56"/>
        <v>5.3332233736124417</v>
      </c>
      <c r="BA97">
        <f t="shared" si="56"/>
        <v>5.2794299037468937</v>
      </c>
      <c r="BB97">
        <f t="shared" si="56"/>
        <v>5.2259543494819543</v>
      </c>
      <c r="BC97">
        <f t="shared" si="56"/>
        <v>5.1730219914546689</v>
      </c>
      <c r="BD97">
        <f t="shared" si="56"/>
        <v>5.120558584569439</v>
      </c>
      <c r="BE97">
        <f t="shared" si="56"/>
        <v>5.0685642216713402</v>
      </c>
      <c r="BF97">
        <f t="shared" si="56"/>
        <v>5.0170419890947464</v>
      </c>
      <c r="BG97">
        <f t="shared" si="56"/>
        <v>4.9659916854714972</v>
      </c>
      <c r="BH97">
        <f t="shared" si="56"/>
        <v>4.9154133868709593</v>
      </c>
      <c r="BI97">
        <f t="shared" si="56"/>
        <v>4.8653072564684079</v>
      </c>
      <c r="BJ97">
        <f t="shared" si="56"/>
        <v>4.815673437783313</v>
      </c>
      <c r="BK97">
        <f t="shared" si="56"/>
        <v>4.7665120735681539</v>
      </c>
      <c r="BL97">
        <f t="shared" si="56"/>
        <v>4.7178233073644158</v>
      </c>
      <c r="BM97">
        <f t="shared" si="56"/>
        <v>4.6696072826897206</v>
      </c>
      <c r="BN97">
        <f t="shared" si="56"/>
        <v>4.6218641430753795</v>
      </c>
      <c r="BO97">
        <f t="shared" si="56"/>
        <v>4.5745940320890908</v>
      </c>
      <c r="BP97">
        <f t="shared" si="56"/>
        <v>4.5277970933312819</v>
      </c>
      <c r="BQ97">
        <f t="shared" si="55"/>
        <v>4.4814734704347501</v>
      </c>
      <c r="BR97">
        <f t="shared" si="55"/>
        <v>4.435623307064847</v>
      </c>
      <c r="BS97">
        <f t="shared" si="55"/>
        <v>4.3902467469194679</v>
      </c>
      <c r="BT97">
        <f t="shared" si="55"/>
        <v>4.3453439337290618</v>
      </c>
      <c r="BU97">
        <f t="shared" si="55"/>
        <v>4.3009150112566266</v>
      </c>
      <c r="BV97">
        <f t="shared" si="55"/>
        <v>4.2569601232977297</v>
      </c>
      <c r="BW97">
        <f t="shared" si="55"/>
        <v>4.2134794136805116</v>
      </c>
      <c r="BX97">
        <f t="shared" si="55"/>
        <v>4.1704730262656735</v>
      </c>
      <c r="BY97">
        <f t="shared" si="54"/>
        <v>4.127885307332396</v>
      </c>
      <c r="BZ97">
        <f t="shared" si="54"/>
        <v>4.0857275603293868</v>
      </c>
      <c r="CA97">
        <f t="shared" si="54"/>
        <v>4.0439973926555881</v>
      </c>
      <c r="CB97">
        <f t="shared" si="54"/>
        <v>4.0026898220636742</v>
      </c>
      <c r="CC97">
        <f t="shared" si="54"/>
        <v>3.9618011930234878</v>
      </c>
      <c r="CD97">
        <f t="shared" si="54"/>
        <v>3.9213277890524489</v>
      </c>
      <c r="CE97">
        <f t="shared" si="54"/>
        <v>3.8812658332672005</v>
      </c>
      <c r="CF97">
        <f t="shared" si="54"/>
        <v>3.8416115577646366</v>
      </c>
      <c r="CG97">
        <f t="shared" si="54"/>
        <v>3.802361194117323</v>
      </c>
      <c r="CH97">
        <f t="shared" si="54"/>
        <v>3.7635109715609105</v>
      </c>
      <c r="CI97">
        <f t="shared" si="54"/>
        <v>3.7250571176247314</v>
      </c>
      <c r="CJ97">
        <f t="shared" si="54"/>
        <v>3.6869958581267657</v>
      </c>
      <c r="CK97">
        <f t="shared" si="54"/>
        <v>3.6493234171487399</v>
      </c>
      <c r="CL97">
        <f t="shared" si="54"/>
        <v>3.6120360170387009</v>
      </c>
      <c r="CM97">
        <f t="shared" si="54"/>
        <v>3.5751298784110319</v>
      </c>
      <c r="CN97">
        <f t="shared" si="54"/>
        <v>3.5386012201457562</v>
      </c>
      <c r="CO97">
        <f t="shared" si="54"/>
        <v>3.5024462593880124</v>
      </c>
      <c r="CP97">
        <f t="shared" si="54"/>
        <v>3.4666612115475348</v>
      </c>
      <c r="CQ97">
        <f t="shared" si="54"/>
        <v>3.4312422902981239</v>
      </c>
      <c r="CR97">
        <f t="shared" si="54"/>
        <v>3.3961857075771182</v>
      </c>
      <c r="CS97">
        <f t="shared" si="54"/>
        <v>3.3614876735848873</v>
      </c>
      <c r="CT97">
        <f t="shared" si="54"/>
        <v>3.3271443967842798</v>
      </c>
      <c r="CU97">
        <f t="shared" si="54"/>
        <v>3.293152083900114</v>
      </c>
      <c r="CV97">
        <f t="shared" si="54"/>
        <v>3.259506939918646</v>
      </c>
      <c r="CW97">
        <f t="shared" si="54"/>
        <v>3.226205168087048</v>
      </c>
      <c r="CX97">
        <f t="shared" si="54"/>
        <v>3.1932434808621029</v>
      </c>
      <c r="CY97">
        <f t="shared" si="54"/>
        <v>3.1606184356756795</v>
      </c>
      <c r="CZ97">
        <f t="shared" si="54"/>
        <v>3.1283266123766675</v>
      </c>
    </row>
    <row r="98" spans="3:104">
      <c r="C98">
        <v>23</v>
      </c>
      <c r="E98">
        <f t="shared" si="56"/>
        <v>6.6636180944739696</v>
      </c>
      <c r="F98">
        <f t="shared" si="56"/>
        <v>6.6636180944739687</v>
      </c>
      <c r="G98">
        <f t="shared" si="56"/>
        <v>6.6636180944739696</v>
      </c>
      <c r="H98">
        <f t="shared" si="56"/>
        <v>6.6636180944739687</v>
      </c>
      <c r="I98">
        <f t="shared" si="56"/>
        <v>6.6636180944739696</v>
      </c>
      <c r="J98">
        <f t="shared" si="56"/>
        <v>6.6636180944739696</v>
      </c>
      <c r="K98">
        <f t="shared" si="56"/>
        <v>6.6636180944739687</v>
      </c>
      <c r="L98">
        <f t="shared" si="56"/>
        <v>6.6636180944739687</v>
      </c>
      <c r="M98">
        <f t="shared" si="56"/>
        <v>6.6636180944739687</v>
      </c>
      <c r="N98">
        <f t="shared" si="56"/>
        <v>6.6636180944739687</v>
      </c>
      <c r="O98">
        <f t="shared" si="56"/>
        <v>6.6636180944739687</v>
      </c>
      <c r="P98">
        <f t="shared" si="56"/>
        <v>6.6636180944739687</v>
      </c>
      <c r="Q98">
        <f t="shared" si="56"/>
        <v>6.6636180944739687</v>
      </c>
      <c r="R98">
        <f t="shared" si="56"/>
        <v>6.6636180944739687</v>
      </c>
      <c r="S98">
        <f t="shared" si="56"/>
        <v>6.6636180944739687</v>
      </c>
      <c r="T98">
        <f t="shared" si="56"/>
        <v>6.6636180944739687</v>
      </c>
      <c r="U98">
        <f t="shared" si="56"/>
        <v>6.6636180944739687</v>
      </c>
      <c r="V98">
        <f t="shared" si="56"/>
        <v>6.6636180944739687</v>
      </c>
      <c r="W98">
        <f t="shared" si="56"/>
        <v>6.6636180944739687</v>
      </c>
      <c r="X98">
        <f t="shared" si="56"/>
        <v>6.6636180944739687</v>
      </c>
      <c r="Y98">
        <f t="shared" si="56"/>
        <v>6.6636180944739687</v>
      </c>
      <c r="Z98">
        <f t="shared" si="56"/>
        <v>6.6636180944739687</v>
      </c>
      <c r="AA98">
        <f t="shared" si="56"/>
        <v>6.6636180944739687</v>
      </c>
      <c r="AB98">
        <f t="shared" si="56"/>
        <v>6.0647462310297069</v>
      </c>
      <c r="AC98">
        <f t="shared" si="56"/>
        <v>6.0647462310297069</v>
      </c>
      <c r="AD98">
        <f t="shared" si="56"/>
        <v>6.0217352537971376</v>
      </c>
      <c r="AE98">
        <f t="shared" si="56"/>
        <v>5.9660473569591828</v>
      </c>
      <c r="AF98">
        <f t="shared" si="56"/>
        <v>5.9128392014201809</v>
      </c>
      <c r="AG98">
        <f t="shared" si="56"/>
        <v>5.859732995479634</v>
      </c>
      <c r="AH98">
        <f t="shared" si="56"/>
        <v>5.8065372485269755</v>
      </c>
      <c r="AI98">
        <f t="shared" si="56"/>
        <v>5.7533385373493999</v>
      </c>
      <c r="AJ98">
        <f t="shared" si="56"/>
        <v>5.7001336178050241</v>
      </c>
      <c r="AK98">
        <f t="shared" si="56"/>
        <v>5.6469203593522108</v>
      </c>
      <c r="AL98">
        <f t="shared" si="56"/>
        <v>5.5936990659611148</v>
      </c>
      <c r="AM98">
        <f t="shared" si="56"/>
        <v>5.5404697662179672</v>
      </c>
      <c r="AN98">
        <f t="shared" si="56"/>
        <v>5.4872324472806451</v>
      </c>
      <c r="AO98">
        <f t="shared" si="56"/>
        <v>5.4339871082618671</v>
      </c>
      <c r="AP98">
        <f t="shared" si="56"/>
        <v>5.3807337482511679</v>
      </c>
      <c r="AQ98">
        <f t="shared" si="56"/>
        <v>5.327472366001337</v>
      </c>
      <c r="AR98">
        <f t="shared" si="56"/>
        <v>5.2742029602993412</v>
      </c>
      <c r="AS98">
        <f t="shared" si="56"/>
        <v>5.2209255299380546</v>
      </c>
      <c r="AT98">
        <f t="shared" si="56"/>
        <v>5.1676400737085997</v>
      </c>
      <c r="AU98">
        <f t="shared" si="56"/>
        <v>5.1143465904018921</v>
      </c>
      <c r="AV98">
        <f t="shared" si="56"/>
        <v>5.0610450788087116</v>
      </c>
      <c r="AW98">
        <f t="shared" si="56"/>
        <v>5.0077355377196566</v>
      </c>
      <c r="AX98">
        <f t="shared" si="56"/>
        <v>4.9544179659251393</v>
      </c>
      <c r="AY98">
        <f t="shared" si="56"/>
        <v>4.9010923622153895</v>
      </c>
      <c r="AZ98">
        <f t="shared" si="56"/>
        <v>4.8477587253804604</v>
      </c>
      <c r="BA98">
        <f t="shared" si="56"/>
        <v>4.7999010362511978</v>
      </c>
      <c r="BB98">
        <f t="shared" si="56"/>
        <v>4.7514869133722044</v>
      </c>
      <c r="BC98">
        <f t="shared" si="56"/>
        <v>4.7033589145337595</v>
      </c>
      <c r="BD98">
        <f t="shared" si="56"/>
        <v>4.6557197923092026</v>
      </c>
      <c r="BE98">
        <f t="shared" si="56"/>
        <v>4.6085027261124951</v>
      </c>
      <c r="BF98">
        <f t="shared" si="56"/>
        <v>4.5617077995042061</v>
      </c>
      <c r="BG98">
        <f t="shared" si="56"/>
        <v>4.5153377901852725</v>
      </c>
      <c r="BH98">
        <f t="shared" si="56"/>
        <v>4.4693925169243478</v>
      </c>
      <c r="BI98">
        <f t="shared" si="56"/>
        <v>4.4238720481838634</v>
      </c>
      <c r="BJ98">
        <f t="shared" si="56"/>
        <v>4.3787765308215674</v>
      </c>
      <c r="BK98">
        <f t="shared" si="56"/>
        <v>4.3341060940049818</v>
      </c>
      <c r="BL98">
        <f t="shared" si="56"/>
        <v>4.2898608662113382</v>
      </c>
      <c r="BM98">
        <f t="shared" si="56"/>
        <v>4.2460409766279739</v>
      </c>
      <c r="BN98">
        <f t="shared" si="56"/>
        <v>4.202646554420749</v>
      </c>
      <c r="BO98">
        <f t="shared" si="56"/>
        <v>4.1596777287678419</v>
      </c>
      <c r="BP98">
        <f t="shared" si="56"/>
        <v>4.1171346288801818</v>
      </c>
      <c r="BQ98">
        <f t="shared" si="55"/>
        <v>4.0750173839981541</v>
      </c>
      <c r="BR98">
        <f t="shared" si="55"/>
        <v>4.0333261233912747</v>
      </c>
      <c r="BS98">
        <f t="shared" si="55"/>
        <v>3.9920609763583621</v>
      </c>
      <c r="BT98">
        <f t="shared" si="55"/>
        <v>3.9512220722275213</v>
      </c>
      <c r="BU98">
        <f t="shared" si="55"/>
        <v>3.9108095403561554</v>
      </c>
      <c r="BV98">
        <f t="shared" si="55"/>
        <v>3.8708235101309643</v>
      </c>
      <c r="BW98">
        <f t="shared" si="55"/>
        <v>3.8312641109679575</v>
      </c>
      <c r="BX98">
        <f t="shared" si="55"/>
        <v>3.7921314723124602</v>
      </c>
      <c r="BY98">
        <f t="shared" si="54"/>
        <v>3.753425723639106</v>
      </c>
      <c r="BZ98">
        <f t="shared" si="54"/>
        <v>3.7150967765991569</v>
      </c>
      <c r="CA98">
        <f t="shared" si="54"/>
        <v>3.6771548042964484</v>
      </c>
      <c r="CB98">
        <f t="shared" si="54"/>
        <v>3.6395976533900298</v>
      </c>
      <c r="CC98">
        <f t="shared" si="54"/>
        <v>3.6024208398573068</v>
      </c>
      <c r="CD98">
        <f t="shared" si="54"/>
        <v>3.5656210737211391</v>
      </c>
      <c r="CE98">
        <f t="shared" si="54"/>
        <v>3.529195010147204</v>
      </c>
      <c r="CF98">
        <f t="shared" si="54"/>
        <v>3.4931392499404801</v>
      </c>
      <c r="CG98">
        <f t="shared" si="54"/>
        <v>3.4574504019881731</v>
      </c>
      <c r="CH98">
        <f t="shared" si="54"/>
        <v>3.4221250747055909</v>
      </c>
      <c r="CI98">
        <f t="shared" si="54"/>
        <v>3.3871598744048197</v>
      </c>
      <c r="CJ98">
        <f t="shared" si="54"/>
        <v>3.3525514058622585</v>
      </c>
      <c r="CK98">
        <f t="shared" si="54"/>
        <v>3.3182962723140892</v>
      </c>
      <c r="CL98">
        <f t="shared" si="54"/>
        <v>3.2843910754338661</v>
      </c>
      <c r="CM98">
        <f t="shared" si="54"/>
        <v>3.2508324153348305</v>
      </c>
      <c r="CN98">
        <f t="shared" si="54"/>
        <v>3.2176168905699289</v>
      </c>
      <c r="CO98">
        <f t="shared" si="54"/>
        <v>3.1847410981311803</v>
      </c>
      <c r="CP98">
        <f t="shared" si="54"/>
        <v>3.1522016334492111</v>
      </c>
      <c r="CQ98">
        <f t="shared" si="54"/>
        <v>3.1199950903927816</v>
      </c>
      <c r="CR98">
        <f t="shared" si="54"/>
        <v>3.0881180612683115</v>
      </c>
      <c r="CS98">
        <f t="shared" si="54"/>
        <v>3.0565671368194067</v>
      </c>
      <c r="CT98">
        <f t="shared" si="54"/>
        <v>3.0253389062263984</v>
      </c>
      <c r="CU98">
        <f t="shared" si="54"/>
        <v>2.9944299571058517</v>
      </c>
      <c r="CV98">
        <f t="shared" si="54"/>
        <v>2.9638368755101028</v>
      </c>
      <c r="CW98">
        <f t="shared" si="54"/>
        <v>2.9335562459267814</v>
      </c>
      <c r="CX98">
        <f t="shared" si="54"/>
        <v>2.9035846512783432</v>
      </c>
      <c r="CY98">
        <f t="shared" si="54"/>
        <v>2.8739191327758924</v>
      </c>
      <c r="CZ98">
        <f t="shared" si="54"/>
        <v>2.8445565921081117</v>
      </c>
    </row>
    <row r="99" spans="3:104">
      <c r="C99">
        <v>24</v>
      </c>
      <c r="E99">
        <f t="shared" si="56"/>
        <v>5.9972562850265732</v>
      </c>
      <c r="F99">
        <f t="shared" si="56"/>
        <v>5.9972562850265732</v>
      </c>
      <c r="G99">
        <f t="shared" si="56"/>
        <v>5.9972562850265714</v>
      </c>
      <c r="H99">
        <f t="shared" si="56"/>
        <v>5.9972562850265732</v>
      </c>
      <c r="I99">
        <f t="shared" si="56"/>
        <v>5.9972562850265714</v>
      </c>
      <c r="J99">
        <f t="shared" si="56"/>
        <v>5.9972562850265732</v>
      </c>
      <c r="K99">
        <f t="shared" si="56"/>
        <v>5.9972562850265732</v>
      </c>
      <c r="L99">
        <f t="shared" si="56"/>
        <v>5.9972562850265714</v>
      </c>
      <c r="M99">
        <f t="shared" si="56"/>
        <v>5.9972562850265714</v>
      </c>
      <c r="N99">
        <f t="shared" si="56"/>
        <v>5.9972562850265714</v>
      </c>
      <c r="O99">
        <f t="shared" si="56"/>
        <v>5.9972562850265714</v>
      </c>
      <c r="P99">
        <f t="shared" si="56"/>
        <v>5.9972562850265714</v>
      </c>
      <c r="Q99">
        <f t="shared" si="56"/>
        <v>5.9972562850265714</v>
      </c>
      <c r="R99">
        <f t="shared" si="56"/>
        <v>5.9972562850265714</v>
      </c>
      <c r="S99">
        <f t="shared" si="56"/>
        <v>5.9972562850265714</v>
      </c>
      <c r="T99">
        <f t="shared" si="56"/>
        <v>5.9972562850265714</v>
      </c>
      <c r="U99">
        <f t="shared" si="56"/>
        <v>5.9972562850265714</v>
      </c>
      <c r="V99">
        <f t="shared" si="56"/>
        <v>5.9972562850265714</v>
      </c>
      <c r="W99">
        <f t="shared" si="56"/>
        <v>5.9972562850265714</v>
      </c>
      <c r="X99">
        <f t="shared" si="56"/>
        <v>5.9972562850265714</v>
      </c>
      <c r="Y99">
        <f t="shared" si="56"/>
        <v>5.9972562850265714</v>
      </c>
      <c r="Z99">
        <f t="shared" si="56"/>
        <v>5.9972562850265714</v>
      </c>
      <c r="AA99">
        <f t="shared" si="56"/>
        <v>5.9972562850265714</v>
      </c>
      <c r="AB99">
        <f t="shared" si="56"/>
        <v>5.9972562850265714</v>
      </c>
      <c r="AC99">
        <f t="shared" si="56"/>
        <v>5.4582716079267355</v>
      </c>
      <c r="AD99">
        <f t="shared" si="56"/>
        <v>5.4582716079267355</v>
      </c>
      <c r="AE99">
        <f t="shared" si="56"/>
        <v>5.4195617284174231</v>
      </c>
      <c r="AF99">
        <f t="shared" si="56"/>
        <v>5.3694426212632651</v>
      </c>
      <c r="AG99">
        <f t="shared" si="56"/>
        <v>5.3215552812781626</v>
      </c>
      <c r="AH99">
        <f t="shared" si="56"/>
        <v>5.2737596959316706</v>
      </c>
      <c r="AI99">
        <f t="shared" si="56"/>
        <v>5.2258835236742778</v>
      </c>
      <c r="AJ99">
        <f t="shared" si="56"/>
        <v>5.1780046836144598</v>
      </c>
      <c r="AK99">
        <f t="shared" si="56"/>
        <v>5.1301202560245223</v>
      </c>
      <c r="AL99">
        <f t="shared" si="56"/>
        <v>5.0822283234169907</v>
      </c>
      <c r="AM99">
        <f t="shared" si="56"/>
        <v>5.0343291593650044</v>
      </c>
      <c r="AN99">
        <f t="shared" si="56"/>
        <v>4.9864227895961708</v>
      </c>
      <c r="AO99">
        <f t="shared" si="56"/>
        <v>4.9385092025525807</v>
      </c>
      <c r="AP99">
        <f t="shared" si="56"/>
        <v>4.8905883974356801</v>
      </c>
      <c r="AQ99">
        <f t="shared" si="56"/>
        <v>4.8426603734260505</v>
      </c>
      <c r="AR99">
        <f t="shared" si="56"/>
        <v>4.7947251294012032</v>
      </c>
      <c r="AS99">
        <f t="shared" si="56"/>
        <v>4.7467826642694071</v>
      </c>
      <c r="AT99">
        <f t="shared" si="56"/>
        <v>4.6988329769442494</v>
      </c>
      <c r="AU99">
        <f t="shared" si="56"/>
        <v>4.65087606633774</v>
      </c>
      <c r="AV99">
        <f t="shared" si="56"/>
        <v>4.6029119313617022</v>
      </c>
      <c r="AW99">
        <f t="shared" si="56"/>
        <v>4.5549405709278403</v>
      </c>
      <c r="AX99">
        <f t="shared" si="56"/>
        <v>4.5069619839476909</v>
      </c>
      <c r="AY99">
        <f t="shared" si="56"/>
        <v>4.4589761693326251</v>
      </c>
      <c r="AZ99">
        <f t="shared" si="56"/>
        <v>4.4109831259938508</v>
      </c>
      <c r="BA99">
        <f t="shared" si="56"/>
        <v>4.3629828528424142</v>
      </c>
      <c r="BB99">
        <f t="shared" si="56"/>
        <v>4.3199109326260778</v>
      </c>
      <c r="BC99">
        <f t="shared" si="56"/>
        <v>4.2763382220349841</v>
      </c>
      <c r="BD99">
        <f t="shared" si="56"/>
        <v>4.233023023080384</v>
      </c>
      <c r="BE99">
        <f t="shared" si="56"/>
        <v>4.1901478130782825</v>
      </c>
      <c r="BF99">
        <f t="shared" si="56"/>
        <v>4.1476524535012462</v>
      </c>
      <c r="BG99">
        <f t="shared" si="56"/>
        <v>4.1055370195537861</v>
      </c>
      <c r="BH99">
        <f t="shared" si="56"/>
        <v>4.0638040111667451</v>
      </c>
      <c r="BI99">
        <f t="shared" si="56"/>
        <v>4.0224532652319134</v>
      </c>
      <c r="BJ99">
        <f t="shared" si="56"/>
        <v>3.9814848433654775</v>
      </c>
      <c r="BK99">
        <f t="shared" si="56"/>
        <v>3.9408988777394112</v>
      </c>
      <c r="BL99">
        <f t="shared" si="56"/>
        <v>3.9006954846044835</v>
      </c>
      <c r="BM99">
        <f t="shared" si="56"/>
        <v>3.8608747795902048</v>
      </c>
      <c r="BN99">
        <f t="shared" si="56"/>
        <v>3.8214368789651774</v>
      </c>
      <c r="BO99">
        <f t="shared" si="56"/>
        <v>3.7823818989786742</v>
      </c>
      <c r="BP99">
        <f t="shared" si="56"/>
        <v>3.7437099558910578</v>
      </c>
      <c r="BQ99">
        <f t="shared" si="55"/>
        <v>3.7054211659921634</v>
      </c>
      <c r="BR99">
        <f t="shared" si="55"/>
        <v>3.6675156455983382</v>
      </c>
      <c r="BS99">
        <f t="shared" si="55"/>
        <v>3.6299935110521475</v>
      </c>
      <c r="BT99">
        <f t="shared" si="55"/>
        <v>3.5928548787225263</v>
      </c>
      <c r="BU99">
        <f t="shared" si="55"/>
        <v>3.5560998650047697</v>
      </c>
      <c r="BV99">
        <f t="shared" si="55"/>
        <v>3.5197285863205399</v>
      </c>
      <c r="BW99">
        <f t="shared" si="55"/>
        <v>3.483741159117868</v>
      </c>
      <c r="BX99">
        <f t="shared" si="55"/>
        <v>3.4481376998711615</v>
      </c>
      <c r="BY99">
        <f t="shared" si="54"/>
        <v>3.4129183250812143</v>
      </c>
      <c r="BZ99">
        <f t="shared" si="54"/>
        <v>3.3780831512751952</v>
      </c>
      <c r="CA99">
        <f t="shared" si="54"/>
        <v>3.3435870989392407</v>
      </c>
      <c r="CB99">
        <f t="shared" si="54"/>
        <v>3.3094393238668034</v>
      </c>
      <c r="CC99">
        <f t="shared" si="54"/>
        <v>3.2756378880510271</v>
      </c>
      <c r="CD99">
        <f t="shared" si="54"/>
        <v>3.242178755871576</v>
      </c>
      <c r="CE99">
        <f t="shared" si="54"/>
        <v>3.209058966349025</v>
      </c>
      <c r="CF99">
        <f t="shared" si="54"/>
        <v>3.1762755091324837</v>
      </c>
      <c r="CG99">
        <f t="shared" si="54"/>
        <v>3.1438253249464325</v>
      </c>
      <c r="CH99">
        <f t="shared" si="54"/>
        <v>3.1117053617893555</v>
      </c>
      <c r="CI99">
        <f t="shared" si="54"/>
        <v>3.079912567235032</v>
      </c>
      <c r="CJ99">
        <f t="shared" si="54"/>
        <v>3.0484438869643378</v>
      </c>
      <c r="CK99">
        <f t="shared" si="54"/>
        <v>3.0172962652760331</v>
      </c>
      <c r="CL99">
        <f t="shared" si="54"/>
        <v>2.9864666450826807</v>
      </c>
      <c r="CM99">
        <f t="shared" si="54"/>
        <v>2.9559519678904795</v>
      </c>
      <c r="CN99">
        <f t="shared" si="54"/>
        <v>2.9257491738013477</v>
      </c>
      <c r="CO99">
        <f t="shared" si="54"/>
        <v>2.8958552015129357</v>
      </c>
      <c r="CP99">
        <f t="shared" si="54"/>
        <v>2.8662669883180625</v>
      </c>
      <c r="CQ99">
        <f t="shared" si="54"/>
        <v>2.8369814701042899</v>
      </c>
      <c r="CR99">
        <f t="shared" si="54"/>
        <v>2.8079955813535036</v>
      </c>
      <c r="CS99">
        <f t="shared" si="54"/>
        <v>2.7793062551414804</v>
      </c>
      <c r="CT99">
        <f t="shared" si="54"/>
        <v>2.7509104231374661</v>
      </c>
      <c r="CU99">
        <f t="shared" si="54"/>
        <v>2.7228050156037589</v>
      </c>
      <c r="CV99">
        <f t="shared" si="54"/>
        <v>2.6949869613952666</v>
      </c>
      <c r="CW99">
        <f t="shared" si="54"/>
        <v>2.6674531879590928</v>
      </c>
      <c r="CX99">
        <f t="shared" si="54"/>
        <v>2.6402006213341034</v>
      </c>
      <c r="CY99">
        <f t="shared" si="54"/>
        <v>2.6132261861505088</v>
      </c>
      <c r="CZ99">
        <f t="shared" si="54"/>
        <v>2.5865272194983033</v>
      </c>
    </row>
    <row r="100" spans="3:104">
      <c r="AB100"/>
      <c r="AC100"/>
      <c r="AD100"/>
      <c r="AE100"/>
      <c r="AF100"/>
      <c r="AG100"/>
      <c r="AH100"/>
      <c r="AI100"/>
      <c r="AJ100"/>
      <c r="AK100"/>
      <c r="AL100"/>
      <c r="AM100"/>
    </row>
    <row r="101" spans="3:104">
      <c r="E101">
        <f>SUM(E76:E100)</f>
        <v>536.45776702703131</v>
      </c>
      <c r="F101">
        <f t="shared" ref="F101:BQ101" si="57">SUM(F76:F100)</f>
        <v>536.45776702703131</v>
      </c>
      <c r="G101">
        <f t="shared" si="57"/>
        <v>532.65322650301403</v>
      </c>
      <c r="H101">
        <f t="shared" si="57"/>
        <v>527.7273477192864</v>
      </c>
      <c r="I101">
        <f t="shared" si="57"/>
        <v>523.02081471349675</v>
      </c>
      <c r="J101">
        <f t="shared" si="57"/>
        <v>518.32329967018268</v>
      </c>
      <c r="K101">
        <f t="shared" si="57"/>
        <v>513.61786426720573</v>
      </c>
      <c r="L101">
        <f t="shared" si="57"/>
        <v>508.91216666340142</v>
      </c>
      <c r="M101">
        <f t="shared" si="57"/>
        <v>504.20591989785771</v>
      </c>
      <c r="N101">
        <f t="shared" si="57"/>
        <v>499.49893551328876</v>
      </c>
      <c r="O101">
        <f t="shared" si="57"/>
        <v>494.79124039740759</v>
      </c>
      <c r="P101">
        <f t="shared" si="57"/>
        <v>490.08283707881162</v>
      </c>
      <c r="Q101">
        <f t="shared" si="57"/>
        <v>485.37372442155015</v>
      </c>
      <c r="R101">
        <f t="shared" si="57"/>
        <v>480.66390234713799</v>
      </c>
      <c r="S101">
        <f t="shared" si="57"/>
        <v>475.95337077504036</v>
      </c>
      <c r="T101">
        <f t="shared" si="57"/>
        <v>471.24212959493474</v>
      </c>
      <c r="U101">
        <f t="shared" si="57"/>
        <v>466.53017869952214</v>
      </c>
      <c r="V101">
        <f t="shared" si="57"/>
        <v>461.81751798202669</v>
      </c>
      <c r="W101">
        <f t="shared" si="57"/>
        <v>457.1041473355163</v>
      </c>
      <c r="X101">
        <f t="shared" si="57"/>
        <v>452.39006665304134</v>
      </c>
      <c r="Y101">
        <f t="shared" si="57"/>
        <v>447.67527582764058</v>
      </c>
      <c r="Z101">
        <f t="shared" si="57"/>
        <v>442.95977475233605</v>
      </c>
      <c r="AA101">
        <f t="shared" si="57"/>
        <v>438.24356332013332</v>
      </c>
      <c r="AB101">
        <f t="shared" si="57"/>
        <v>433.52664142402233</v>
      </c>
      <c r="AC101">
        <f t="shared" si="57"/>
        <v>428.80900895697704</v>
      </c>
      <c r="AD101">
        <f t="shared" si="57"/>
        <v>424.57575202134427</v>
      </c>
      <c r="AE101">
        <f t="shared" si="57"/>
        <v>420.29327567973689</v>
      </c>
      <c r="AF101">
        <f t="shared" si="57"/>
        <v>416.03610847029086</v>
      </c>
      <c r="AG101">
        <f t="shared" si="57"/>
        <v>411.82218489324873</v>
      </c>
      <c r="AH101">
        <f t="shared" si="57"/>
        <v>407.64559432663032</v>
      </c>
      <c r="AI101">
        <f t="shared" si="57"/>
        <v>403.50634416179457</v>
      </c>
      <c r="AJ101">
        <f t="shared" si="57"/>
        <v>399.40468010057049</v>
      </c>
      <c r="AK101">
        <f t="shared" si="57"/>
        <v>395.3405861121206</v>
      </c>
      <c r="AL101">
        <f t="shared" si="57"/>
        <v>391.31406825229624</v>
      </c>
      <c r="AM101">
        <f t="shared" si="57"/>
        <v>387.32513951141505</v>
      </c>
      <c r="AN101">
        <f t="shared" si="57"/>
        <v>383.37381131500348</v>
      </c>
      <c r="AO101">
        <f t="shared" si="57"/>
        <v>379.46009502752918</v>
      </c>
      <c r="AP101">
        <f t="shared" si="57"/>
        <v>375.58400207627102</v>
      </c>
      <c r="AQ101">
        <f t="shared" si="57"/>
        <v>371.74554388660931</v>
      </c>
      <c r="AR101">
        <f t="shared" si="57"/>
        <v>367.94473188501325</v>
      </c>
      <c r="AS101">
        <f t="shared" si="57"/>
        <v>364.18157750084936</v>
      </c>
      <c r="AT101">
        <f t="shared" si="57"/>
        <v>360.45609216608904</v>
      </c>
      <c r="AU101">
        <f t="shared" si="57"/>
        <v>356.76828731528144</v>
      </c>
      <c r="AV101">
        <f t="shared" si="57"/>
        <v>353.11817438556687</v>
      </c>
      <c r="AW101">
        <f t="shared" si="57"/>
        <v>349.50576481667684</v>
      </c>
      <c r="AX101">
        <f t="shared" si="57"/>
        <v>345.93107005093384</v>
      </c>
      <c r="AY101">
        <f t="shared" si="57"/>
        <v>342.39410153325201</v>
      </c>
      <c r="AZ101">
        <f t="shared" si="57"/>
        <v>338.8948707111382</v>
      </c>
      <c r="BA101">
        <f t="shared" si="57"/>
        <v>335.43338903469225</v>
      </c>
      <c r="BB101">
        <f t="shared" si="57"/>
        <v>332.00966795660651</v>
      </c>
      <c r="BC101">
        <f t="shared" si="57"/>
        <v>328.61927690671467</v>
      </c>
      <c r="BD101">
        <f t="shared" si="57"/>
        <v>325.26311574798865</v>
      </c>
      <c r="BE101">
        <f t="shared" si="57"/>
        <v>321.9409940064275</v>
      </c>
      <c r="BF101">
        <f t="shared" si="57"/>
        <v>318.65251504734027</v>
      </c>
      <c r="BG101">
        <f t="shared" si="57"/>
        <v>315.39738785545228</v>
      </c>
      <c r="BH101">
        <f t="shared" si="57"/>
        <v>312.1753165630908</v>
      </c>
      <c r="BI101">
        <f t="shared" si="57"/>
        <v>308.98600049410231</v>
      </c>
      <c r="BJ101">
        <f t="shared" si="57"/>
        <v>305.82913968724665</v>
      </c>
      <c r="BK101">
        <f t="shared" si="57"/>
        <v>302.70443413954314</v>
      </c>
      <c r="BL101">
        <f t="shared" si="57"/>
        <v>299.61158366196923</v>
      </c>
      <c r="BM101">
        <f t="shared" si="57"/>
        <v>296.55028792966368</v>
      </c>
      <c r="BN101">
        <f t="shared" si="57"/>
        <v>293.52024648152479</v>
      </c>
      <c r="BO101">
        <f t="shared" si="57"/>
        <v>290.52115871822889</v>
      </c>
      <c r="BP101">
        <f t="shared" si="57"/>
        <v>287.55272390243437</v>
      </c>
      <c r="BQ101">
        <f t="shared" si="57"/>
        <v>284.61464115878346</v>
      </c>
      <c r="BR101">
        <f t="shared" ref="BR101:CZ101" si="58">SUM(BR76:BR100)</f>
        <v>281.70660947384675</v>
      </c>
      <c r="BS101">
        <f t="shared" si="58"/>
        <v>278.82832769608137</v>
      </c>
      <c r="BT101">
        <f t="shared" si="58"/>
        <v>275.97949453578951</v>
      </c>
      <c r="BU101">
        <f t="shared" si="58"/>
        <v>273.15980856507645</v>
      </c>
      <c r="BV101">
        <f t="shared" si="58"/>
        <v>270.36896821780874</v>
      </c>
      <c r="BW101">
        <f t="shared" si="58"/>
        <v>267.60667178957277</v>
      </c>
      <c r="BX101">
        <f t="shared" si="58"/>
        <v>264.87261743763247</v>
      </c>
      <c r="BY101">
        <f t="shared" si="58"/>
        <v>262.16650318088716</v>
      </c>
      <c r="BZ101">
        <f t="shared" si="58"/>
        <v>259.48802689983052</v>
      </c>
      <c r="CA101">
        <f t="shared" si="58"/>
        <v>256.83688633650797</v>
      </c>
      <c r="CB101">
        <f t="shared" si="58"/>
        <v>254.21281977093588</v>
      </c>
      <c r="CC101">
        <f t="shared" si="58"/>
        <v>251.61555314166037</v>
      </c>
      <c r="CD101">
        <f t="shared" si="58"/>
        <v>249.044814171837</v>
      </c>
      <c r="CE101">
        <f t="shared" si="58"/>
        <v>246.50033434150896</v>
      </c>
      <c r="CF101">
        <f t="shared" si="58"/>
        <v>243.98184732303136</v>
      </c>
      <c r="CG101">
        <f t="shared" si="58"/>
        <v>241.48908912668773</v>
      </c>
      <c r="CH101">
        <f t="shared" si="58"/>
        <v>239.02179817488906</v>
      </c>
      <c r="CI101">
        <f t="shared" si="58"/>
        <v>236.57971528447644</v>
      </c>
      <c r="CJ101">
        <f t="shared" si="58"/>
        <v>234.16258366717946</v>
      </c>
      <c r="CK101">
        <f t="shared" si="58"/>
        <v>231.77014893218268</v>
      </c>
      <c r="CL101">
        <f t="shared" si="58"/>
        <v>229.40215908750778</v>
      </c>
      <c r="CM101">
        <f t="shared" si="58"/>
        <v>227.05836454145648</v>
      </c>
      <c r="CN101">
        <f t="shared" si="58"/>
        <v>224.73851810410162</v>
      </c>
      <c r="CO101">
        <f t="shared" si="58"/>
        <v>222.44237498876848</v>
      </c>
      <c r="CP101">
        <f t="shared" si="58"/>
        <v>220.16969281351692</v>
      </c>
      <c r="CQ101">
        <f t="shared" si="58"/>
        <v>217.92023160262357</v>
      </c>
      <c r="CR101">
        <f t="shared" si="58"/>
        <v>215.69375378806581</v>
      </c>
      <c r="CS101">
        <f t="shared" si="58"/>
        <v>213.49002421100471</v>
      </c>
      <c r="CT101">
        <f t="shared" si="58"/>
        <v>211.30881012327012</v>
      </c>
      <c r="CU101">
        <f t="shared" si="58"/>
        <v>209.14988118884543</v>
      </c>
      <c r="CV101">
        <f t="shared" si="58"/>
        <v>207.01300948535277</v>
      </c>
      <c r="CW101">
        <f t="shared" si="58"/>
        <v>204.89796950553927</v>
      </c>
      <c r="CX101">
        <f t="shared" si="58"/>
        <v>202.80453815876405</v>
      </c>
      <c r="CY101">
        <f t="shared" si="58"/>
        <v>200.73249477248453</v>
      </c>
      <c r="CZ101">
        <f t="shared" si="58"/>
        <v>198.68162109374501</v>
      </c>
    </row>
    <row r="102" spans="3:104">
      <c r="AB102"/>
      <c r="AC102"/>
      <c r="AD102"/>
      <c r="AE102"/>
      <c r="AF102"/>
      <c r="AG102"/>
      <c r="AH102"/>
      <c r="AI102"/>
      <c r="AJ102"/>
      <c r="AK102"/>
      <c r="AL102"/>
      <c r="AM102"/>
    </row>
    <row r="103" spans="3:104">
      <c r="AB103"/>
      <c r="AC103"/>
      <c r="AD103"/>
      <c r="AE103"/>
      <c r="AF103"/>
      <c r="AG103"/>
      <c r="AH103"/>
      <c r="AI103"/>
      <c r="AJ103"/>
      <c r="AK103"/>
      <c r="AL103"/>
      <c r="AM103"/>
    </row>
    <row r="104" spans="3:104">
      <c r="AB104"/>
      <c r="AC104"/>
      <c r="AD104"/>
      <c r="AE104"/>
      <c r="AF104"/>
      <c r="AG104"/>
      <c r="AH104"/>
      <c r="AI104"/>
      <c r="AJ104"/>
      <c r="AK104"/>
      <c r="AL104"/>
      <c r="AM104"/>
    </row>
    <row r="105" spans="3:104">
      <c r="AB105"/>
      <c r="AC105"/>
      <c r="AD105"/>
      <c r="AE105"/>
      <c r="AF105"/>
      <c r="AG105"/>
      <c r="AH105"/>
      <c r="AI105"/>
      <c r="AJ105"/>
      <c r="AK105"/>
      <c r="AL105"/>
      <c r="AM105"/>
    </row>
    <row r="106" spans="3:104">
      <c r="AB106"/>
      <c r="AC106"/>
      <c r="AD106"/>
      <c r="AE106"/>
      <c r="AF106"/>
      <c r="AG106"/>
      <c r="AH106"/>
      <c r="AI106"/>
      <c r="AJ106"/>
      <c r="AK106"/>
      <c r="AL106"/>
      <c r="AM106"/>
    </row>
    <row r="107" spans="3:104">
      <c r="AB107"/>
      <c r="AC107"/>
      <c r="AD107"/>
      <c r="AE107"/>
      <c r="AF107"/>
      <c r="AG107"/>
      <c r="AH107"/>
      <c r="AI107"/>
      <c r="AJ107"/>
      <c r="AK107"/>
      <c r="AL107"/>
      <c r="AM107"/>
    </row>
    <row r="108" spans="3:104">
      <c r="AB108"/>
      <c r="AC108"/>
      <c r="AD108"/>
      <c r="AE108"/>
      <c r="AF108"/>
      <c r="AG108"/>
      <c r="AH108"/>
      <c r="AI108"/>
      <c r="AJ108"/>
      <c r="AK108"/>
      <c r="AL108"/>
      <c r="AM108"/>
    </row>
    <row r="109" spans="3:104">
      <c r="AB109"/>
      <c r="AC109"/>
      <c r="AD109"/>
      <c r="AE109"/>
      <c r="AF109"/>
      <c r="AG109"/>
      <c r="AH109"/>
      <c r="AI109"/>
      <c r="AJ109"/>
      <c r="AK109"/>
      <c r="AL109"/>
      <c r="AM109"/>
    </row>
    <row r="110" spans="3:104">
      <c r="AB110"/>
      <c r="AC110"/>
      <c r="AD110"/>
      <c r="AE110"/>
      <c r="AF110"/>
      <c r="AG110"/>
      <c r="AH110"/>
      <c r="AI110"/>
      <c r="AJ110"/>
      <c r="AK110"/>
      <c r="AL110"/>
      <c r="AM110"/>
    </row>
    <row r="111" spans="3:104">
      <c r="AB111"/>
      <c r="AC111"/>
      <c r="AD111"/>
      <c r="AE111"/>
      <c r="AF111"/>
      <c r="AG111"/>
      <c r="AH111"/>
      <c r="AI111"/>
      <c r="AJ111"/>
      <c r="AK111"/>
      <c r="AL111"/>
      <c r="AM111"/>
    </row>
    <row r="112" spans="3:104">
      <c r="AB112"/>
      <c r="AC112"/>
      <c r="AD112"/>
      <c r="AE112"/>
      <c r="AF112"/>
      <c r="AG112"/>
      <c r="AH112"/>
      <c r="AI112"/>
      <c r="AJ112"/>
      <c r="AK112"/>
      <c r="AL112"/>
      <c r="AM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sheetData>
  <sheetProtection algorithmName="SHA-512" hashValue="XHE2A31rll96eyxitONbgKgdSZKB85Y/pqxxk01YPgDyfGSROAlq2u2FNjZ6KCtbB9rX4qdoKL5wZCrCMH2i8g==" saltValue="WVUUvMbhK7KwpRFFVnLmWA==" spinCount="100000" sheet="1" objects="1" scenarios="1"/>
  <mergeCells count="18">
    <mergeCell ref="AE6:AM6"/>
    <mergeCell ref="AE7:AF7"/>
    <mergeCell ref="AJ7:AK7"/>
    <mergeCell ref="AL7:AM7"/>
    <mergeCell ref="N6:P6"/>
    <mergeCell ref="R6:T6"/>
    <mergeCell ref="V6:Y6"/>
    <mergeCell ref="Z6:AA6"/>
    <mergeCell ref="AC6:AC7"/>
    <mergeCell ref="AP7:AQ7"/>
    <mergeCell ref="AS7:AT7"/>
    <mergeCell ref="AV7:AW7"/>
    <mergeCell ref="I7:I8"/>
    <mergeCell ref="K7:L7"/>
    <mergeCell ref="O7:P7"/>
    <mergeCell ref="S7:T7"/>
    <mergeCell ref="V7:W7"/>
    <mergeCell ref="X7:Y7"/>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R457"/>
  <sheetViews>
    <sheetView zoomScale="62" zoomScaleNormal="62" workbookViewId="0">
      <pane xSplit="12" ySplit="33" topLeftCell="M34" activePane="bottomRight" state="frozen"/>
      <selection pane="topRight" activeCell="M1" sqref="M1"/>
      <selection pane="bottomLeft" activeCell="A34" sqref="A34"/>
      <selection pane="bottomRight" activeCell="A29" sqref="A29"/>
    </sheetView>
  </sheetViews>
  <sheetFormatPr defaultRowHeight="14.4"/>
  <cols>
    <col min="1" max="1" width="94.33203125" customWidth="1"/>
    <col min="2" max="2" width="10.33203125" customWidth="1"/>
    <col min="3" max="3" width="3.6640625" customWidth="1"/>
    <col min="4" max="4" width="11.33203125" customWidth="1"/>
    <col min="5" max="5" width="8.109375" customWidth="1"/>
    <col min="6" max="6" width="4.5546875" customWidth="1"/>
    <col min="8" max="8" width="4.6640625" customWidth="1"/>
    <col min="9" max="9" width="12.109375" customWidth="1"/>
    <col min="10" max="10" width="4" customWidth="1"/>
    <col min="11" max="11" width="8.109375" customWidth="1"/>
    <col min="13" max="13" width="5.44140625" customWidth="1"/>
    <col min="14" max="14" width="13.33203125" customWidth="1"/>
    <col min="15" max="15" width="11.88671875" customWidth="1"/>
    <col min="16" max="16" width="11.109375" customWidth="1"/>
    <col min="17" max="17" width="4.5546875" customWidth="1"/>
    <col min="18" max="18" width="13.109375" customWidth="1"/>
    <col min="21" max="21" width="6.44140625" customWidth="1"/>
    <col min="22" max="22" width="11.109375" bestFit="1" customWidth="1"/>
    <col min="23" max="27" width="11.109375" customWidth="1"/>
    <col min="28" max="28" width="5.44140625" style="5" customWidth="1"/>
    <col min="29" max="29" width="10.5546875" style="5" customWidth="1"/>
    <col min="30" max="30" width="6.109375" style="5" customWidth="1"/>
    <col min="31" max="31" width="10.109375" style="5" customWidth="1"/>
    <col min="32" max="32" width="9.109375" style="5" customWidth="1"/>
    <col min="33" max="34" width="9.109375" style="5" hidden="1" customWidth="1"/>
    <col min="35" max="35" width="0.109375" style="5" customWidth="1"/>
    <col min="36" max="39" width="9.109375" style="5"/>
  </cols>
  <sheetData>
    <row r="1" spans="1:49" ht="283.5" customHeight="1" thickBot="1">
      <c r="A1" s="35" t="s">
        <v>29</v>
      </c>
      <c r="AB1"/>
      <c r="AC1"/>
      <c r="AD1"/>
      <c r="AE1"/>
      <c r="AF1"/>
      <c r="AG1"/>
      <c r="AH1"/>
      <c r="AI1"/>
      <c r="AJ1"/>
      <c r="AK1"/>
      <c r="AL1"/>
      <c r="AM1"/>
    </row>
    <row r="2" spans="1:49" ht="15" thickBot="1">
      <c r="A2" s="42" t="s">
        <v>32</v>
      </c>
      <c r="B2" s="79">
        <v>0.5</v>
      </c>
      <c r="AB2"/>
      <c r="AC2"/>
      <c r="AD2"/>
      <c r="AE2"/>
      <c r="AF2"/>
      <c r="AG2"/>
      <c r="AH2"/>
      <c r="AI2"/>
      <c r="AJ2"/>
      <c r="AK2"/>
      <c r="AL2"/>
      <c r="AM2"/>
    </row>
    <row r="3" spans="1:49" ht="15" thickBot="1">
      <c r="A3" s="42" t="s">
        <v>41</v>
      </c>
      <c r="B3" s="79">
        <v>1000</v>
      </c>
      <c r="F3" s="33"/>
      <c r="AB3"/>
      <c r="AC3"/>
      <c r="AD3"/>
      <c r="AE3"/>
      <c r="AF3"/>
      <c r="AG3"/>
      <c r="AH3"/>
      <c r="AI3"/>
      <c r="AJ3"/>
      <c r="AK3"/>
      <c r="AL3"/>
      <c r="AM3"/>
    </row>
    <row r="4" spans="1:49" ht="15" thickBot="1">
      <c r="A4" s="42" t="s">
        <v>34</v>
      </c>
      <c r="B4" s="80">
        <v>0.02</v>
      </c>
      <c r="F4" s="34"/>
      <c r="N4" s="1" t="s">
        <v>56</v>
      </c>
      <c r="AB4"/>
      <c r="AC4"/>
      <c r="AD4"/>
      <c r="AE4"/>
      <c r="AF4"/>
      <c r="AG4"/>
      <c r="AH4"/>
      <c r="AI4"/>
      <c r="AJ4"/>
      <c r="AK4"/>
      <c r="AL4"/>
      <c r="AM4"/>
    </row>
    <row r="5" spans="1:49" ht="15" thickBot="1">
      <c r="A5" s="26" t="s">
        <v>35</v>
      </c>
      <c r="B5" s="40">
        <f>B4*B7/B15</f>
        <v>1.4241529942008856E-2</v>
      </c>
      <c r="AB5"/>
      <c r="AC5"/>
      <c r="AD5"/>
      <c r="AE5"/>
      <c r="AF5"/>
      <c r="AG5"/>
      <c r="AH5"/>
      <c r="AI5"/>
      <c r="AJ5"/>
      <c r="AK5"/>
      <c r="AL5"/>
      <c r="AM5"/>
    </row>
    <row r="6" spans="1:49" ht="45" customHeight="1" thickBot="1">
      <c r="A6" s="26" t="s">
        <v>28</v>
      </c>
      <c r="B6" s="41">
        <f>(CZ73/D73)^(1/100)</f>
        <v>0.99752453315273248</v>
      </c>
      <c r="N6" s="111" t="s">
        <v>3</v>
      </c>
      <c r="O6" s="112"/>
      <c r="P6" s="113"/>
      <c r="R6" s="111" t="s">
        <v>2</v>
      </c>
      <c r="S6" s="112"/>
      <c r="T6" s="113"/>
      <c r="V6" s="111" t="s">
        <v>46</v>
      </c>
      <c r="W6" s="117"/>
      <c r="X6" s="117"/>
      <c r="Y6" s="110"/>
      <c r="Z6" s="121" t="s">
        <v>44</v>
      </c>
      <c r="AA6" s="122"/>
      <c r="AB6"/>
      <c r="AC6" s="119" t="s">
        <v>47</v>
      </c>
      <c r="AD6"/>
      <c r="AE6" s="111" t="s">
        <v>48</v>
      </c>
      <c r="AF6" s="112"/>
      <c r="AG6" s="112"/>
      <c r="AH6" s="112"/>
      <c r="AI6" s="117"/>
      <c r="AJ6" s="117"/>
      <c r="AK6" s="117"/>
      <c r="AL6" s="117"/>
      <c r="AM6" s="110"/>
      <c r="AP6" s="6" t="s">
        <v>13</v>
      </c>
      <c r="AQ6" s="6"/>
      <c r="AS6" s="6" t="s">
        <v>14</v>
      </c>
      <c r="AV6" s="6" t="s">
        <v>53</v>
      </c>
    </row>
    <row r="7" spans="1:49" ht="29.4" thickBot="1">
      <c r="A7" s="26" t="s">
        <v>37</v>
      </c>
      <c r="B7" s="26">
        <f>B3</f>
        <v>1000</v>
      </c>
      <c r="D7" t="s">
        <v>4</v>
      </c>
      <c r="E7" s="36" t="s">
        <v>30</v>
      </c>
      <c r="F7" s="37"/>
      <c r="G7" s="37"/>
      <c r="H7" s="15"/>
      <c r="I7" s="115" t="s">
        <v>31</v>
      </c>
      <c r="K7" s="114" t="s">
        <v>40</v>
      </c>
      <c r="L7" s="107"/>
      <c r="N7" s="52" t="s">
        <v>11</v>
      </c>
      <c r="O7" s="111" t="s">
        <v>20</v>
      </c>
      <c r="P7" s="110"/>
      <c r="R7" s="52" t="s">
        <v>11</v>
      </c>
      <c r="S7" s="111" t="s">
        <v>20</v>
      </c>
      <c r="T7" s="110"/>
      <c r="V7" s="118" t="s">
        <v>6</v>
      </c>
      <c r="W7" s="110"/>
      <c r="X7" s="118" t="s">
        <v>45</v>
      </c>
      <c r="Y7" s="110"/>
      <c r="Z7" s="42" t="s">
        <v>8</v>
      </c>
      <c r="AA7" s="77"/>
      <c r="AB7" s="2"/>
      <c r="AC7" s="120"/>
      <c r="AD7" s="2"/>
      <c r="AE7" s="118" t="s">
        <v>50</v>
      </c>
      <c r="AF7" s="110"/>
      <c r="AG7" s="53" t="s">
        <v>49</v>
      </c>
      <c r="AH7" s="54"/>
      <c r="AI7" s="55"/>
      <c r="AJ7" s="109" t="s">
        <v>51</v>
      </c>
      <c r="AK7" s="110"/>
      <c r="AL7" s="109" t="s">
        <v>52</v>
      </c>
      <c r="AM7" s="110"/>
      <c r="AN7" s="2"/>
      <c r="AO7" s="2"/>
      <c r="AP7" s="108" t="s">
        <v>16</v>
      </c>
      <c r="AQ7" s="107"/>
      <c r="AS7" s="106" t="s">
        <v>15</v>
      </c>
      <c r="AT7" s="107"/>
      <c r="AV7" s="106" t="s">
        <v>54</v>
      </c>
      <c r="AW7" s="107"/>
    </row>
    <row r="8" spans="1:49" ht="15" thickBot="1">
      <c r="A8" s="26" t="s">
        <v>38</v>
      </c>
      <c r="B8" s="29">
        <f>SUM(AQ10:AQ33)</f>
        <v>388.50915750367267</v>
      </c>
      <c r="E8" s="38" t="s">
        <v>3</v>
      </c>
      <c r="F8" s="39"/>
      <c r="G8" s="39" t="s">
        <v>2</v>
      </c>
      <c r="H8" s="32"/>
      <c r="I8" s="116"/>
      <c r="K8" s="38" t="s">
        <v>3</v>
      </c>
      <c r="L8" s="32" t="s">
        <v>2</v>
      </c>
      <c r="N8" s="42" t="s">
        <v>1</v>
      </c>
      <c r="O8" s="73" t="s">
        <v>5</v>
      </c>
      <c r="P8" s="54" t="s">
        <v>12</v>
      </c>
      <c r="R8" s="42" t="s">
        <v>1</v>
      </c>
      <c r="S8" s="73" t="s">
        <v>5</v>
      </c>
      <c r="T8" s="54" t="s">
        <v>12</v>
      </c>
      <c r="U8" s="2"/>
      <c r="V8" s="74" t="s">
        <v>7</v>
      </c>
      <c r="W8" s="75" t="s">
        <v>0</v>
      </c>
      <c r="X8" s="74" t="s">
        <v>7</v>
      </c>
      <c r="Y8" s="75" t="s">
        <v>0</v>
      </c>
      <c r="Z8" s="74" t="s">
        <v>7</v>
      </c>
      <c r="AA8" s="75" t="s">
        <v>0</v>
      </c>
      <c r="AB8"/>
      <c r="AC8" s="43"/>
      <c r="AD8"/>
      <c r="AE8" s="74" t="s">
        <v>7</v>
      </c>
      <c r="AF8" s="75" t="s">
        <v>0</v>
      </c>
      <c r="AG8" s="74" t="s">
        <v>7</v>
      </c>
      <c r="AH8" s="75" t="s">
        <v>0</v>
      </c>
      <c r="AI8" s="76"/>
      <c r="AJ8" s="74" t="s">
        <v>7</v>
      </c>
      <c r="AK8" s="75" t="s">
        <v>0</v>
      </c>
      <c r="AL8" s="74" t="s">
        <v>7</v>
      </c>
      <c r="AM8" s="75" t="s">
        <v>0</v>
      </c>
      <c r="AO8" t="s">
        <v>4</v>
      </c>
      <c r="AP8" s="7" t="s">
        <v>7</v>
      </c>
      <c r="AQ8" s="8" t="s">
        <v>0</v>
      </c>
      <c r="AS8" s="7" t="s">
        <v>7</v>
      </c>
      <c r="AT8" s="8" t="s">
        <v>0</v>
      </c>
      <c r="AV8" s="7" t="s">
        <v>7</v>
      </c>
      <c r="AW8" s="8" t="s">
        <v>0</v>
      </c>
    </row>
    <row r="9" spans="1:49">
      <c r="A9" s="26" t="s">
        <v>39</v>
      </c>
      <c r="B9" s="29">
        <f>SUM(AP10:AP33)</f>
        <v>611.49084249632676</v>
      </c>
      <c r="D9">
        <v>0</v>
      </c>
      <c r="E9" s="81">
        <v>0.5</v>
      </c>
      <c r="F9" s="67" t="str">
        <f t="shared" ref="F9:F33" si="0">IF(Z9&gt;=AV9,"OK","Error: non-hunting mortality rate exceeds total mortality rate! ")</f>
        <v>OK</v>
      </c>
      <c r="G9" s="81">
        <v>0.5</v>
      </c>
      <c r="H9" s="67" t="str">
        <f t="shared" ref="H9:H33" si="1">IF(AA9&gt;=AW9,"OK","Error: non-hunting mortality rate exceeds total mortality rate!")</f>
        <v>OK</v>
      </c>
      <c r="I9" s="84">
        <v>0</v>
      </c>
      <c r="K9" s="81">
        <v>1</v>
      </c>
      <c r="L9" s="87">
        <v>1</v>
      </c>
      <c r="N9" s="47">
        <v>1</v>
      </c>
      <c r="O9" s="56">
        <f t="shared" ref="O9:O33" si="2">N9/N$35</f>
        <v>0.24847123581182004</v>
      </c>
      <c r="P9" s="50" t="s">
        <v>43</v>
      </c>
      <c r="R9" s="47">
        <v>1</v>
      </c>
      <c r="S9" s="56">
        <f t="shared" ref="S9:S33" si="3">R9/R$35</f>
        <v>0.34226897693270625</v>
      </c>
      <c r="T9" s="50" t="s">
        <v>43</v>
      </c>
      <c r="V9" s="47">
        <f>N9*($B$2*2)/($N$35+$R$35-2)</f>
        <v>0.20217174985551017</v>
      </c>
      <c r="W9" s="59">
        <f>R9*(1-$B$2)*2/($N$35+$R$35-2)</f>
        <v>0.20217174985551017</v>
      </c>
      <c r="X9" s="60">
        <f t="shared" ref="X9:Y33" si="4">V9*$B$3</f>
        <v>202.17174985551017</v>
      </c>
      <c r="Y9" s="61">
        <f t="shared" si="4"/>
        <v>202.17174985551017</v>
      </c>
      <c r="Z9" s="60">
        <f>X9-X10</f>
        <v>101.08587492775509</v>
      </c>
      <c r="AA9" s="61">
        <f>Y9-Y10</f>
        <v>101.08587492775509</v>
      </c>
      <c r="AB9" s="3"/>
      <c r="AC9" s="51"/>
      <c r="AD9" s="3"/>
      <c r="AE9" s="68">
        <f t="shared" ref="AE9:AF33" si="5">V9*K9</f>
        <v>0.20217174985551017</v>
      </c>
      <c r="AF9" s="69">
        <f t="shared" si="5"/>
        <v>0.20217174985551017</v>
      </c>
      <c r="AG9" s="60">
        <f t="shared" ref="AG9:AH33" si="6">AE9/($AE$37+$AF$37)*$B$13</f>
        <v>2.8792350289955726</v>
      </c>
      <c r="AH9" s="61">
        <f t="shared" si="6"/>
        <v>2.8792350289955726</v>
      </c>
      <c r="AI9" s="26"/>
      <c r="AJ9" s="47">
        <f t="shared" ref="AJ9:AK33" si="7">AG9/X9</f>
        <v>1.4241529942008856E-2</v>
      </c>
      <c r="AK9" s="59">
        <f t="shared" si="7"/>
        <v>1.4241529942008856E-2</v>
      </c>
      <c r="AL9" s="68">
        <f t="shared" ref="AL9:AM33" si="8">AG9/Z9</f>
        <v>2.8483059884017711E-2</v>
      </c>
      <c r="AM9" s="69">
        <f t="shared" si="8"/>
        <v>2.8483059884017711E-2</v>
      </c>
      <c r="AN9" s="44"/>
      <c r="AO9">
        <v>0</v>
      </c>
      <c r="AP9" s="9">
        <f t="shared" ref="AP9:AQ33" si="9">X9</f>
        <v>202.17174985551017</v>
      </c>
      <c r="AQ9" s="10">
        <f t="shared" si="9"/>
        <v>202.17174985551017</v>
      </c>
      <c r="AS9" s="60">
        <f t="shared" ref="AS9:AT33" si="10">Z9-AG9</f>
        <v>98.206639898759519</v>
      </c>
      <c r="AT9" s="61">
        <f t="shared" si="10"/>
        <v>98.206639898759519</v>
      </c>
      <c r="AV9" s="60">
        <f t="shared" ref="AV9:AW33" si="11">AG9</f>
        <v>2.8792350289955726</v>
      </c>
      <c r="AW9" s="61">
        <f t="shared" si="11"/>
        <v>2.8792350289955726</v>
      </c>
    </row>
    <row r="10" spans="1:49">
      <c r="A10" s="26" t="s">
        <v>25</v>
      </c>
      <c r="B10" s="30">
        <f>W36</f>
        <v>0.38850915750367282</v>
      </c>
      <c r="D10">
        <v>1</v>
      </c>
      <c r="E10" s="82">
        <v>0.16300000000000003</v>
      </c>
      <c r="F10" s="58" t="str">
        <f t="shared" si="0"/>
        <v>OK</v>
      </c>
      <c r="G10" s="82">
        <v>0.26</v>
      </c>
      <c r="H10" s="58" t="str">
        <f t="shared" si="1"/>
        <v>OK</v>
      </c>
      <c r="I10" s="85">
        <v>0</v>
      </c>
      <c r="K10" s="82">
        <v>1</v>
      </c>
      <c r="L10" s="88">
        <v>1</v>
      </c>
      <c r="N10" s="47">
        <f t="shared" ref="N10:N33" si="12">N9*(1-E9)</f>
        <v>0.5</v>
      </c>
      <c r="O10" s="56">
        <f t="shared" si="2"/>
        <v>0.12423561790591002</v>
      </c>
      <c r="P10" s="45">
        <f t="shared" ref="P10:P33" si="13">N10/(N$35-1)</f>
        <v>0.16531052945140751</v>
      </c>
      <c r="R10" s="47">
        <f t="shared" ref="R10:R33" si="14">R9*(1-G9)</f>
        <v>0.5</v>
      </c>
      <c r="S10" s="56">
        <f t="shared" si="3"/>
        <v>0.17113448846635312</v>
      </c>
      <c r="T10" s="45">
        <f t="shared" ref="T10:T33" si="15">R10/(R$35-1)</f>
        <v>0.26018916922646662</v>
      </c>
      <c r="V10" s="47">
        <f t="shared" ref="V10:V33" si="16">N10*($B$2*2)/($N$35*($B$2*2)+$R$35*((1-$B$2)*2)-2)</f>
        <v>0.10108587492775509</v>
      </c>
      <c r="W10" s="59">
        <f t="shared" ref="W10:W33" si="17">R10*(1-$B$2)*2/($N$35*($B$2*2)+$R$35*((1-$B$2)*2)-2)</f>
        <v>0.10108587492775509</v>
      </c>
      <c r="X10" s="60">
        <f t="shared" si="4"/>
        <v>101.08587492775509</v>
      </c>
      <c r="Y10" s="61">
        <f t="shared" si="4"/>
        <v>101.08587492775509</v>
      </c>
      <c r="Z10" s="60">
        <f>X10-X11</f>
        <v>16.476997613224086</v>
      </c>
      <c r="AA10" s="61">
        <f>Y10-Y11</f>
        <v>26.282327481216328</v>
      </c>
      <c r="AB10" s="3"/>
      <c r="AC10" s="51"/>
      <c r="AD10" s="3"/>
      <c r="AE10" s="68">
        <f t="shared" si="5"/>
        <v>0.10108587492775509</v>
      </c>
      <c r="AF10" s="69">
        <f t="shared" si="5"/>
        <v>0.10108587492775509</v>
      </c>
      <c r="AG10" s="60">
        <f t="shared" si="6"/>
        <v>1.4396175144977863</v>
      </c>
      <c r="AH10" s="61">
        <f t="shared" si="6"/>
        <v>1.4396175144977863</v>
      </c>
      <c r="AI10" s="26"/>
      <c r="AJ10" s="47">
        <f t="shared" si="7"/>
        <v>1.4241529942008856E-2</v>
      </c>
      <c r="AK10" s="59">
        <f t="shared" si="7"/>
        <v>1.4241529942008856E-2</v>
      </c>
      <c r="AL10" s="68">
        <f t="shared" si="8"/>
        <v>8.7371349337477602E-2</v>
      </c>
      <c r="AM10" s="69">
        <f t="shared" si="8"/>
        <v>5.4775115161572512E-2</v>
      </c>
      <c r="AN10" s="44"/>
      <c r="AO10">
        <v>1</v>
      </c>
      <c r="AP10" s="60">
        <f t="shared" si="9"/>
        <v>101.08587492775509</v>
      </c>
      <c r="AQ10" s="61">
        <f t="shared" si="9"/>
        <v>101.08587492775509</v>
      </c>
      <c r="AS10" s="60">
        <f t="shared" si="10"/>
        <v>15.037380098726299</v>
      </c>
      <c r="AT10" s="61">
        <f t="shared" si="10"/>
        <v>24.842709966718541</v>
      </c>
      <c r="AV10" s="60">
        <f t="shared" si="11"/>
        <v>1.4396175144977863</v>
      </c>
      <c r="AW10" s="61">
        <f t="shared" si="11"/>
        <v>1.4396175144977863</v>
      </c>
    </row>
    <row r="11" spans="1:49">
      <c r="A11" s="26" t="s">
        <v>21</v>
      </c>
      <c r="B11" s="25">
        <f>AP9+AQ9</f>
        <v>404.34349971102034</v>
      </c>
      <c r="D11">
        <v>2</v>
      </c>
      <c r="E11" s="82">
        <v>0.16300000000000003</v>
      </c>
      <c r="F11" s="58" t="str">
        <f t="shared" si="0"/>
        <v>OK</v>
      </c>
      <c r="G11" s="82">
        <v>0.26</v>
      </c>
      <c r="H11" s="58" t="str">
        <f t="shared" si="1"/>
        <v>OK</v>
      </c>
      <c r="I11" s="85">
        <v>0.56999999999999995</v>
      </c>
      <c r="K11" s="82">
        <v>1</v>
      </c>
      <c r="L11" s="88">
        <v>1</v>
      </c>
      <c r="N11" s="47">
        <f t="shared" si="12"/>
        <v>0.41849999999999998</v>
      </c>
      <c r="O11" s="56">
        <f t="shared" si="2"/>
        <v>0.10398521218724668</v>
      </c>
      <c r="P11" s="45">
        <f t="shared" si="13"/>
        <v>0.13836491315082808</v>
      </c>
      <c r="R11" s="49">
        <f t="shared" si="14"/>
        <v>0.37</v>
      </c>
      <c r="S11" s="56">
        <f t="shared" si="3"/>
        <v>0.1266395214651013</v>
      </c>
      <c r="T11" s="45">
        <f t="shared" si="15"/>
        <v>0.19253998522758528</v>
      </c>
      <c r="V11" s="47">
        <f t="shared" si="16"/>
        <v>8.4608877314530997E-2</v>
      </c>
      <c r="W11" s="59">
        <f t="shared" si="17"/>
        <v>7.4803547446538762E-2</v>
      </c>
      <c r="X11" s="60">
        <f t="shared" si="4"/>
        <v>84.608877314531</v>
      </c>
      <c r="Y11" s="61">
        <f t="shared" si="4"/>
        <v>74.803547446538758</v>
      </c>
      <c r="Z11" s="60">
        <f t="shared" ref="Z11:AA33" si="18">X11-X12</f>
        <v>13.791247002268562</v>
      </c>
      <c r="AA11" s="61">
        <f t="shared" si="18"/>
        <v>19.448922336100075</v>
      </c>
      <c r="AB11" s="3"/>
      <c r="AC11" s="65">
        <f t="shared" ref="AC11:AC33" si="19">X11*I11</f>
        <v>48.227060069282665</v>
      </c>
      <c r="AD11" s="3"/>
      <c r="AE11" s="68">
        <f t="shared" si="5"/>
        <v>8.4608877314530997E-2</v>
      </c>
      <c r="AF11" s="69">
        <f t="shared" si="5"/>
        <v>7.4803547446538762E-2</v>
      </c>
      <c r="AG11" s="60">
        <f t="shared" si="6"/>
        <v>1.2049598596346471</v>
      </c>
      <c r="AH11" s="61">
        <f t="shared" si="6"/>
        <v>1.0653169607283619</v>
      </c>
      <c r="AI11" s="26"/>
      <c r="AJ11" s="47">
        <f t="shared" si="7"/>
        <v>1.4241529942008857E-2</v>
      </c>
      <c r="AK11" s="59">
        <f t="shared" si="7"/>
        <v>1.4241529942008857E-2</v>
      </c>
      <c r="AL11" s="68">
        <f t="shared" si="8"/>
        <v>8.7371349337477588E-2</v>
      </c>
      <c r="AM11" s="69">
        <f t="shared" si="8"/>
        <v>5.4775115161572532E-2</v>
      </c>
      <c r="AN11" s="44"/>
      <c r="AO11">
        <v>2</v>
      </c>
      <c r="AP11" s="60">
        <f t="shared" si="9"/>
        <v>84.608877314531</v>
      </c>
      <c r="AQ11" s="61">
        <f t="shared" si="9"/>
        <v>74.803547446538758</v>
      </c>
      <c r="AS11" s="60">
        <f t="shared" si="10"/>
        <v>12.586287142633916</v>
      </c>
      <c r="AT11" s="61">
        <f t="shared" si="10"/>
        <v>18.383605375371715</v>
      </c>
      <c r="AV11" s="60">
        <f t="shared" si="11"/>
        <v>1.2049598596346471</v>
      </c>
      <c r="AW11" s="61">
        <f t="shared" si="11"/>
        <v>1.0653169607283619</v>
      </c>
    </row>
    <row r="12" spans="1:49">
      <c r="A12" s="26" t="s">
        <v>42</v>
      </c>
      <c r="B12" s="25">
        <f>B13+B14</f>
        <v>404.34349971102034</v>
      </c>
      <c r="D12">
        <v>3</v>
      </c>
      <c r="E12" s="82">
        <v>0.16300000000000003</v>
      </c>
      <c r="F12" s="58" t="str">
        <f t="shared" si="0"/>
        <v>OK</v>
      </c>
      <c r="G12" s="82">
        <v>0.26</v>
      </c>
      <c r="H12" s="58" t="str">
        <f t="shared" si="1"/>
        <v>OK</v>
      </c>
      <c r="I12" s="85">
        <v>0.82</v>
      </c>
      <c r="K12" s="82">
        <v>1</v>
      </c>
      <c r="L12" s="88">
        <v>1</v>
      </c>
      <c r="N12" s="47">
        <f t="shared" si="12"/>
        <v>0.3502845</v>
      </c>
      <c r="O12" s="56">
        <f t="shared" si="2"/>
        <v>8.7035622600725476E-2</v>
      </c>
      <c r="P12" s="45">
        <f t="shared" si="13"/>
        <v>0.11581143230724311</v>
      </c>
      <c r="R12" s="47">
        <f t="shared" si="14"/>
        <v>0.27379999999999999</v>
      </c>
      <c r="S12" s="56">
        <f t="shared" si="3"/>
        <v>9.3713245884174956E-2</v>
      </c>
      <c r="T12" s="45">
        <f t="shared" si="15"/>
        <v>0.1424795890684131</v>
      </c>
      <c r="V12" s="47">
        <f t="shared" si="16"/>
        <v>7.0817630312262445E-2</v>
      </c>
      <c r="W12" s="59">
        <f t="shared" si="17"/>
        <v>5.5354625110438684E-2</v>
      </c>
      <c r="X12" s="60">
        <f t="shared" si="4"/>
        <v>70.817630312262438</v>
      </c>
      <c r="Y12" s="61">
        <f t="shared" si="4"/>
        <v>55.354625110438683</v>
      </c>
      <c r="Z12" s="60">
        <f t="shared" si="18"/>
        <v>11.543273740898769</v>
      </c>
      <c r="AA12" s="61">
        <f t="shared" si="18"/>
        <v>14.392202528714058</v>
      </c>
      <c r="AB12" s="3"/>
      <c r="AC12" s="65">
        <f t="shared" si="19"/>
        <v>58.070456856055195</v>
      </c>
      <c r="AD12" s="3"/>
      <c r="AE12" s="68">
        <f t="shared" si="5"/>
        <v>7.0817630312262445E-2</v>
      </c>
      <c r="AF12" s="69">
        <f t="shared" si="5"/>
        <v>5.5354625110438684E-2</v>
      </c>
      <c r="AG12" s="60">
        <f t="shared" si="6"/>
        <v>1.0085514025141997</v>
      </c>
      <c r="AH12" s="61">
        <f t="shared" si="6"/>
        <v>0.78833455093898774</v>
      </c>
      <c r="AI12" s="26"/>
      <c r="AJ12" s="47">
        <f t="shared" si="7"/>
        <v>1.4241529942008859E-2</v>
      </c>
      <c r="AK12" s="59">
        <f t="shared" si="7"/>
        <v>1.4241529942008856E-2</v>
      </c>
      <c r="AL12" s="68">
        <f t="shared" si="8"/>
        <v>8.7371349337477727E-2</v>
      </c>
      <c r="AM12" s="69">
        <f t="shared" si="8"/>
        <v>5.4775115161572518E-2</v>
      </c>
      <c r="AN12" s="44"/>
      <c r="AO12">
        <v>3</v>
      </c>
      <c r="AP12" s="60">
        <f t="shared" si="9"/>
        <v>70.817630312262438</v>
      </c>
      <c r="AQ12" s="61">
        <f t="shared" si="9"/>
        <v>55.354625110438683</v>
      </c>
      <c r="AS12" s="60">
        <f t="shared" si="10"/>
        <v>10.534722338384569</v>
      </c>
      <c r="AT12" s="61">
        <f t="shared" si="10"/>
        <v>13.603867977775071</v>
      </c>
      <c r="AV12" s="60">
        <f t="shared" si="11"/>
        <v>1.0085514025141997</v>
      </c>
      <c r="AW12" s="61">
        <f t="shared" si="11"/>
        <v>0.78833455093898774</v>
      </c>
    </row>
    <row r="13" spans="1:49">
      <c r="A13" s="26" t="s">
        <v>36</v>
      </c>
      <c r="B13" s="26">
        <f>B3*B4</f>
        <v>20</v>
      </c>
      <c r="D13">
        <v>4</v>
      </c>
      <c r="E13" s="82">
        <v>0.16300000000000003</v>
      </c>
      <c r="F13" s="58" t="str">
        <f t="shared" si="0"/>
        <v>OK</v>
      </c>
      <c r="G13" s="82">
        <v>0.26</v>
      </c>
      <c r="H13" s="58" t="str">
        <f t="shared" si="1"/>
        <v>OK</v>
      </c>
      <c r="I13" s="85">
        <v>0.82</v>
      </c>
      <c r="K13" s="82">
        <v>1</v>
      </c>
      <c r="L13" s="88">
        <v>1</v>
      </c>
      <c r="N13" s="47">
        <f t="shared" si="12"/>
        <v>0.29318812649999998</v>
      </c>
      <c r="O13" s="56">
        <f t="shared" si="2"/>
        <v>7.2848816116807213E-2</v>
      </c>
      <c r="P13" s="45">
        <f t="shared" si="13"/>
        <v>9.6934168841162474E-2</v>
      </c>
      <c r="R13" s="47">
        <f t="shared" si="14"/>
        <v>0.20261199999999999</v>
      </c>
      <c r="S13" s="56">
        <f t="shared" si="3"/>
        <v>6.9347801954289467E-2</v>
      </c>
      <c r="T13" s="45">
        <f t="shared" si="15"/>
        <v>0.1054348959106257</v>
      </c>
      <c r="V13" s="47">
        <f t="shared" si="16"/>
        <v>5.9274356571363665E-2</v>
      </c>
      <c r="W13" s="59">
        <f t="shared" si="17"/>
        <v>4.0962422581724625E-2</v>
      </c>
      <c r="X13" s="60">
        <f t="shared" si="4"/>
        <v>59.274356571363668</v>
      </c>
      <c r="Y13" s="61">
        <f t="shared" si="4"/>
        <v>40.962422581724624</v>
      </c>
      <c r="Z13" s="60">
        <f t="shared" si="18"/>
        <v>9.6617201211322836</v>
      </c>
      <c r="AA13" s="61">
        <f t="shared" si="18"/>
        <v>10.650229871248403</v>
      </c>
      <c r="AB13" s="3"/>
      <c r="AC13" s="65">
        <f t="shared" si="19"/>
        <v>48.604972388518206</v>
      </c>
      <c r="AD13" s="3"/>
      <c r="AE13" s="47">
        <f t="shared" si="5"/>
        <v>5.9274356571363665E-2</v>
      </c>
      <c r="AF13" s="59">
        <f t="shared" si="5"/>
        <v>4.0962422581724625E-2</v>
      </c>
      <c r="AG13" s="60">
        <f t="shared" si="6"/>
        <v>0.84415752390438503</v>
      </c>
      <c r="AH13" s="61">
        <f t="shared" si="6"/>
        <v>0.58336756769485099</v>
      </c>
      <c r="AI13" s="26"/>
      <c r="AJ13" s="47">
        <f t="shared" si="7"/>
        <v>1.4241529942008856E-2</v>
      </c>
      <c r="AK13" s="59">
        <f t="shared" si="7"/>
        <v>1.4241529942008857E-2</v>
      </c>
      <c r="AL13" s="68">
        <f t="shared" si="8"/>
        <v>8.7371349337477588E-2</v>
      </c>
      <c r="AM13" s="69">
        <f t="shared" si="8"/>
        <v>5.4775115161572525E-2</v>
      </c>
      <c r="AN13" s="44"/>
      <c r="AO13">
        <v>4</v>
      </c>
      <c r="AP13" s="60">
        <f t="shared" si="9"/>
        <v>59.274356571363668</v>
      </c>
      <c r="AQ13" s="61">
        <f t="shared" si="9"/>
        <v>40.962422581724624</v>
      </c>
      <c r="AS13" s="60">
        <f t="shared" si="10"/>
        <v>8.8175625972278979</v>
      </c>
      <c r="AT13" s="61">
        <f t="shared" si="10"/>
        <v>10.066862303553552</v>
      </c>
      <c r="AV13" s="60">
        <f t="shared" si="11"/>
        <v>0.84415752390438503</v>
      </c>
      <c r="AW13" s="61">
        <f t="shared" si="11"/>
        <v>0.58336756769485099</v>
      </c>
    </row>
    <row r="14" spans="1:49">
      <c r="A14" s="26" t="s">
        <v>23</v>
      </c>
      <c r="B14" s="27">
        <f>AT36</f>
        <v>384.34349971102034</v>
      </c>
      <c r="D14">
        <v>5</v>
      </c>
      <c r="E14" s="82">
        <v>0.16300000000000003</v>
      </c>
      <c r="F14" s="58" t="str">
        <f t="shared" si="0"/>
        <v>OK</v>
      </c>
      <c r="G14" s="82">
        <v>0.26</v>
      </c>
      <c r="H14" s="58" t="str">
        <f t="shared" si="1"/>
        <v>OK</v>
      </c>
      <c r="I14" s="85">
        <v>0.82</v>
      </c>
      <c r="K14" s="82">
        <v>1</v>
      </c>
      <c r="L14" s="88">
        <v>1</v>
      </c>
      <c r="N14" s="47">
        <f t="shared" si="12"/>
        <v>0.24539846188049996</v>
      </c>
      <c r="O14" s="56">
        <f t="shared" si="2"/>
        <v>6.0974459089767633E-2</v>
      </c>
      <c r="P14" s="45">
        <f t="shared" si="13"/>
        <v>8.113389932005298E-2</v>
      </c>
      <c r="R14" s="47">
        <f t="shared" si="14"/>
        <v>0.14993287999999999</v>
      </c>
      <c r="S14" s="56">
        <f t="shared" si="3"/>
        <v>5.1317373446174208E-2</v>
      </c>
      <c r="T14" s="45">
        <f t="shared" si="15"/>
        <v>7.8021822973863023E-2</v>
      </c>
      <c r="V14" s="47">
        <f t="shared" si="16"/>
        <v>4.9612636450231382E-2</v>
      </c>
      <c r="W14" s="59">
        <f t="shared" si="17"/>
        <v>3.0312192710476221E-2</v>
      </c>
      <c r="X14" s="60">
        <f t="shared" si="4"/>
        <v>49.612636450231385</v>
      </c>
      <c r="Y14" s="61">
        <f t="shared" si="4"/>
        <v>30.312192710476221</v>
      </c>
      <c r="Z14" s="60">
        <f t="shared" si="18"/>
        <v>8.0868597413877197</v>
      </c>
      <c r="AA14" s="61">
        <f t="shared" si="18"/>
        <v>7.8811701047238216</v>
      </c>
      <c r="AB14" s="3"/>
      <c r="AC14" s="65">
        <f t="shared" si="19"/>
        <v>40.682361889189735</v>
      </c>
      <c r="AD14" s="3"/>
      <c r="AE14" s="47">
        <f t="shared" si="5"/>
        <v>4.9612636450231382E-2</v>
      </c>
      <c r="AF14" s="59">
        <f t="shared" si="5"/>
        <v>3.0312192710476221E-2</v>
      </c>
      <c r="AG14" s="60">
        <f t="shared" si="6"/>
        <v>0.70655984750797018</v>
      </c>
      <c r="AH14" s="61">
        <f t="shared" si="6"/>
        <v>0.43169200009418973</v>
      </c>
      <c r="AI14" s="26"/>
      <c r="AJ14" s="47">
        <f t="shared" si="7"/>
        <v>1.4241529942008856E-2</v>
      </c>
      <c r="AK14" s="59">
        <f t="shared" si="7"/>
        <v>1.4241529942008857E-2</v>
      </c>
      <c r="AL14" s="68">
        <f t="shared" si="8"/>
        <v>8.7371349337477602E-2</v>
      </c>
      <c r="AM14" s="69">
        <f t="shared" si="8"/>
        <v>5.4775115161572498E-2</v>
      </c>
      <c r="AN14" s="44"/>
      <c r="AO14">
        <v>5</v>
      </c>
      <c r="AP14" s="60">
        <f t="shared" si="9"/>
        <v>49.612636450231385</v>
      </c>
      <c r="AQ14" s="61">
        <f t="shared" si="9"/>
        <v>30.312192710476221</v>
      </c>
      <c r="AS14" s="60">
        <f t="shared" si="10"/>
        <v>7.3802998938797497</v>
      </c>
      <c r="AT14" s="61">
        <f t="shared" si="10"/>
        <v>7.4494781046296321</v>
      </c>
      <c r="AV14" s="60">
        <f t="shared" si="11"/>
        <v>0.70655984750797018</v>
      </c>
      <c r="AW14" s="61">
        <f t="shared" si="11"/>
        <v>0.43169200009418973</v>
      </c>
    </row>
    <row r="15" spans="1:49">
      <c r="A15" s="26" t="s">
        <v>24</v>
      </c>
      <c r="B15" s="25">
        <f>Y40</f>
        <v>1404.3434997110203</v>
      </c>
      <c r="D15">
        <v>6</v>
      </c>
      <c r="E15" s="82">
        <v>0.16300000000000003</v>
      </c>
      <c r="F15" s="58" t="str">
        <f t="shared" si="0"/>
        <v>OK</v>
      </c>
      <c r="G15" s="82">
        <v>0.26</v>
      </c>
      <c r="H15" s="58" t="str">
        <f t="shared" si="1"/>
        <v>OK</v>
      </c>
      <c r="I15" s="85">
        <v>0.82</v>
      </c>
      <c r="K15" s="82">
        <v>1</v>
      </c>
      <c r="L15" s="88">
        <v>1</v>
      </c>
      <c r="N15" s="47">
        <f t="shared" si="12"/>
        <v>0.20539851259397846</v>
      </c>
      <c r="O15" s="56">
        <f t="shared" si="2"/>
        <v>5.1035622258135509E-2</v>
      </c>
      <c r="P15" s="45">
        <f t="shared" si="13"/>
        <v>6.790907373088434E-2</v>
      </c>
      <c r="R15" s="47">
        <f t="shared" si="14"/>
        <v>0.11095033119999999</v>
      </c>
      <c r="S15" s="56">
        <f t="shared" si="3"/>
        <v>3.7974856350168909E-2</v>
      </c>
      <c r="T15" s="45">
        <f t="shared" si="15"/>
        <v>5.7736149000658633E-2</v>
      </c>
      <c r="V15" s="47">
        <f t="shared" si="16"/>
        <v>4.1525776708843665E-2</v>
      </c>
      <c r="W15" s="59">
        <f t="shared" si="17"/>
        <v>2.2431022605752401E-2</v>
      </c>
      <c r="X15" s="60">
        <f t="shared" si="4"/>
        <v>41.525776708843665</v>
      </c>
      <c r="Y15" s="61">
        <f t="shared" si="4"/>
        <v>22.4310226057524</v>
      </c>
      <c r="Z15" s="60">
        <f t="shared" si="18"/>
        <v>6.7687016035415155</v>
      </c>
      <c r="AA15" s="61">
        <f t="shared" si="18"/>
        <v>5.8320658774956229</v>
      </c>
      <c r="AB15" s="3"/>
      <c r="AC15" s="65">
        <f t="shared" si="19"/>
        <v>34.051136901251802</v>
      </c>
      <c r="AD15" s="3"/>
      <c r="AE15" s="47">
        <f t="shared" si="5"/>
        <v>4.1525776708843665E-2</v>
      </c>
      <c r="AF15" s="59">
        <f t="shared" si="5"/>
        <v>2.2431022605752401E-2</v>
      </c>
      <c r="AG15" s="60">
        <f t="shared" si="6"/>
        <v>0.59139059236417102</v>
      </c>
      <c r="AH15" s="61">
        <f t="shared" si="6"/>
        <v>0.31945208006970033</v>
      </c>
      <c r="AI15" s="26"/>
      <c r="AJ15" s="47">
        <f t="shared" si="7"/>
        <v>1.4241529942008856E-2</v>
      </c>
      <c r="AK15" s="59">
        <f t="shared" si="7"/>
        <v>1.4241529942008857E-2</v>
      </c>
      <c r="AL15" s="68">
        <f t="shared" si="8"/>
        <v>8.7371349337477672E-2</v>
      </c>
      <c r="AM15" s="69">
        <f t="shared" si="8"/>
        <v>5.4775115161572532E-2</v>
      </c>
      <c r="AN15" s="44"/>
      <c r="AO15">
        <v>6</v>
      </c>
      <c r="AP15" s="60">
        <f t="shared" si="9"/>
        <v>41.525776708843665</v>
      </c>
      <c r="AQ15" s="61">
        <f t="shared" si="9"/>
        <v>22.4310226057524</v>
      </c>
      <c r="AS15" s="60">
        <f t="shared" si="10"/>
        <v>6.1773110111773448</v>
      </c>
      <c r="AT15" s="61">
        <f t="shared" si="10"/>
        <v>5.5126137974259226</v>
      </c>
      <c r="AV15" s="60">
        <f t="shared" si="11"/>
        <v>0.59139059236417102</v>
      </c>
      <c r="AW15" s="61">
        <f t="shared" si="11"/>
        <v>0.31945208006970033</v>
      </c>
    </row>
    <row r="16" spans="1:49">
      <c r="A16" s="26" t="s">
        <v>17</v>
      </c>
      <c r="B16" s="28">
        <f>SUM(AQ18:AQ33)/(SUM(AQ18:AQ33)+SUM(AP10:AP33))</f>
        <v>5.3666044189833784E-2</v>
      </c>
      <c r="D16">
        <v>7</v>
      </c>
      <c r="E16" s="82">
        <v>0.16300000000000003</v>
      </c>
      <c r="F16" s="58" t="str">
        <f t="shared" si="0"/>
        <v>OK</v>
      </c>
      <c r="G16" s="82">
        <v>0.26</v>
      </c>
      <c r="H16" s="58" t="str">
        <f t="shared" si="1"/>
        <v>OK</v>
      </c>
      <c r="I16" s="85">
        <v>0.82</v>
      </c>
      <c r="K16" s="82">
        <v>1</v>
      </c>
      <c r="L16" s="88">
        <v>1</v>
      </c>
      <c r="N16" s="47">
        <f t="shared" si="12"/>
        <v>0.17191855504115997</v>
      </c>
      <c r="O16" s="56">
        <f t="shared" si="2"/>
        <v>4.2716815830059422E-2</v>
      </c>
      <c r="P16" s="45">
        <f t="shared" si="13"/>
        <v>5.6839894712750194E-2</v>
      </c>
      <c r="R16" s="47">
        <f t="shared" si="14"/>
        <v>8.2103245087999988E-2</v>
      </c>
      <c r="S16" s="56">
        <f t="shared" si="3"/>
        <v>2.8101393699124993E-2</v>
      </c>
      <c r="T16" s="45">
        <f t="shared" si="15"/>
        <v>4.2724750260487387E-2</v>
      </c>
      <c r="V16" s="47">
        <f t="shared" si="16"/>
        <v>3.4757075105302147E-2</v>
      </c>
      <c r="W16" s="59">
        <f t="shared" si="17"/>
        <v>1.6598956728256776E-2</v>
      </c>
      <c r="X16" s="60">
        <f t="shared" si="4"/>
        <v>34.75707510530215</v>
      </c>
      <c r="Y16" s="61">
        <f t="shared" si="4"/>
        <v>16.598956728256777</v>
      </c>
      <c r="Z16" s="60">
        <f t="shared" si="18"/>
        <v>5.6654032421642562</v>
      </c>
      <c r="AA16" s="61">
        <f t="shared" si="18"/>
        <v>4.3157287493467624</v>
      </c>
      <c r="AB16" s="3"/>
      <c r="AC16" s="65">
        <f t="shared" si="19"/>
        <v>28.500801586347762</v>
      </c>
      <c r="AD16" s="3"/>
      <c r="AE16" s="47">
        <f t="shared" si="5"/>
        <v>3.4757075105302147E-2</v>
      </c>
      <c r="AF16" s="59">
        <f t="shared" si="5"/>
        <v>1.6598956728256776E-2</v>
      </c>
      <c r="AG16" s="60">
        <f t="shared" si="6"/>
        <v>0.49499392580881119</v>
      </c>
      <c r="AH16" s="61">
        <f t="shared" si="6"/>
        <v>0.23639453925157822</v>
      </c>
      <c r="AI16" s="26"/>
      <c r="AJ16" s="47">
        <f t="shared" si="7"/>
        <v>1.4241529942008856E-2</v>
      </c>
      <c r="AK16" s="59">
        <f t="shared" si="7"/>
        <v>1.4241529942008854E-2</v>
      </c>
      <c r="AL16" s="68">
        <f t="shared" si="8"/>
        <v>8.7371349337477561E-2</v>
      </c>
      <c r="AM16" s="69">
        <f t="shared" si="8"/>
        <v>5.4775115161572512E-2</v>
      </c>
      <c r="AN16" s="44"/>
      <c r="AO16">
        <v>7</v>
      </c>
      <c r="AP16" s="60">
        <f t="shared" si="9"/>
        <v>34.75707510530215</v>
      </c>
      <c r="AQ16" s="61">
        <f t="shared" si="9"/>
        <v>16.598956728256777</v>
      </c>
      <c r="AS16" s="60">
        <f t="shared" si="10"/>
        <v>5.1704093163554452</v>
      </c>
      <c r="AT16" s="61">
        <f t="shared" si="10"/>
        <v>4.0793342100951842</v>
      </c>
      <c r="AV16" s="60">
        <f t="shared" si="11"/>
        <v>0.49499392580881119</v>
      </c>
      <c r="AW16" s="61">
        <f t="shared" si="11"/>
        <v>0.23639453925157822</v>
      </c>
    </row>
    <row r="17" spans="1:49">
      <c r="A17" s="26" t="s">
        <v>18</v>
      </c>
      <c r="B17" s="16">
        <f>SUM(X10:X33)/SUM(Y17:Y33)</f>
        <v>13.021382695279989</v>
      </c>
      <c r="D17">
        <v>8</v>
      </c>
      <c r="E17" s="82">
        <v>0.16300000000000003</v>
      </c>
      <c r="F17" s="58" t="str">
        <f t="shared" si="0"/>
        <v>OK</v>
      </c>
      <c r="G17" s="82">
        <v>0.26</v>
      </c>
      <c r="H17" s="58" t="str">
        <f t="shared" si="1"/>
        <v>OK</v>
      </c>
      <c r="I17" s="85">
        <v>0.82</v>
      </c>
      <c r="K17" s="82">
        <v>1</v>
      </c>
      <c r="L17" s="88">
        <v>1</v>
      </c>
      <c r="N17" s="47">
        <f t="shared" si="12"/>
        <v>0.14389583056945088</v>
      </c>
      <c r="O17" s="56">
        <f t="shared" si="2"/>
        <v>3.5753974849759729E-2</v>
      </c>
      <c r="P17" s="45">
        <f t="shared" si="13"/>
        <v>4.7574991874571912E-2</v>
      </c>
      <c r="R17" s="47">
        <f t="shared" si="14"/>
        <v>6.0756401365119991E-2</v>
      </c>
      <c r="S17" s="56">
        <f t="shared" si="3"/>
        <v>2.0795031337352495E-2</v>
      </c>
      <c r="T17" s="45">
        <f t="shared" si="15"/>
        <v>3.1616315192760668E-2</v>
      </c>
      <c r="V17" s="47">
        <f t="shared" si="16"/>
        <v>2.9091671863137894E-2</v>
      </c>
      <c r="W17" s="59">
        <f t="shared" si="17"/>
        <v>1.2283227978910015E-2</v>
      </c>
      <c r="X17" s="60">
        <f t="shared" si="4"/>
        <v>29.091671863137893</v>
      </c>
      <c r="Y17" s="61">
        <f t="shared" si="4"/>
        <v>12.283227978910014</v>
      </c>
      <c r="Z17" s="60">
        <f t="shared" si="18"/>
        <v>4.7419425136914768</v>
      </c>
      <c r="AA17" s="61">
        <f t="shared" si="18"/>
        <v>3.1936392745166042</v>
      </c>
      <c r="AB17" s="3"/>
      <c r="AC17" s="65">
        <f t="shared" si="19"/>
        <v>23.85517092777307</v>
      </c>
      <c r="AD17" s="3"/>
      <c r="AE17" s="47">
        <f t="shared" si="5"/>
        <v>2.9091671863137894E-2</v>
      </c>
      <c r="AF17" s="59">
        <f t="shared" si="5"/>
        <v>1.2283227978910015E-2</v>
      </c>
      <c r="AG17" s="60">
        <f t="shared" si="6"/>
        <v>0.41430991590197486</v>
      </c>
      <c r="AH17" s="61">
        <f t="shared" si="6"/>
        <v>0.1749319590461679</v>
      </c>
      <c r="AI17" s="26"/>
      <c r="AJ17" s="47">
        <f t="shared" si="7"/>
        <v>1.4241529942008856E-2</v>
      </c>
      <c r="AK17" s="59">
        <f t="shared" si="7"/>
        <v>1.4241529942008856E-2</v>
      </c>
      <c r="AL17" s="68">
        <f t="shared" si="8"/>
        <v>8.7371349337477644E-2</v>
      </c>
      <c r="AM17" s="69">
        <f t="shared" si="8"/>
        <v>5.4775115161572518E-2</v>
      </c>
      <c r="AN17" s="44"/>
      <c r="AO17">
        <v>8</v>
      </c>
      <c r="AP17" s="60">
        <f t="shared" si="9"/>
        <v>29.091671863137893</v>
      </c>
      <c r="AQ17" s="61">
        <f t="shared" si="9"/>
        <v>12.283227978910014</v>
      </c>
      <c r="AS17" s="60">
        <f t="shared" si="10"/>
        <v>4.3276325977895018</v>
      </c>
      <c r="AT17" s="61">
        <f t="shared" si="10"/>
        <v>3.0187073154704365</v>
      </c>
      <c r="AV17" s="60">
        <f t="shared" si="11"/>
        <v>0.41430991590197486</v>
      </c>
      <c r="AW17" s="61">
        <f t="shared" si="11"/>
        <v>0.1749319590461679</v>
      </c>
    </row>
    <row r="18" spans="1:49">
      <c r="A18" s="26" t="s">
        <v>19</v>
      </c>
      <c r="B18" s="25">
        <f>SUM(AP10:AP33)/SUM(AQ10:AQ33)</f>
        <v>1.5739419024905383</v>
      </c>
      <c r="D18">
        <v>9</v>
      </c>
      <c r="E18" s="82">
        <v>0.16300000000000003</v>
      </c>
      <c r="F18" s="58" t="str">
        <f t="shared" si="0"/>
        <v>OK</v>
      </c>
      <c r="G18" s="82">
        <v>0.26</v>
      </c>
      <c r="H18" s="58" t="str">
        <f t="shared" si="1"/>
        <v>OK</v>
      </c>
      <c r="I18" s="85">
        <v>0.82</v>
      </c>
      <c r="K18" s="82">
        <v>1</v>
      </c>
      <c r="L18" s="88">
        <v>1</v>
      </c>
      <c r="N18" s="47">
        <f t="shared" si="12"/>
        <v>0.12044081018663037</v>
      </c>
      <c r="O18" s="56">
        <f t="shared" si="2"/>
        <v>2.9926076949248891E-2</v>
      </c>
      <c r="P18" s="45">
        <f t="shared" si="13"/>
        <v>3.9820268199016684E-2</v>
      </c>
      <c r="R18" s="47">
        <f t="shared" si="14"/>
        <v>4.4959737010188794E-2</v>
      </c>
      <c r="S18" s="56">
        <f t="shared" si="3"/>
        <v>1.5388323189640847E-2</v>
      </c>
      <c r="T18" s="45">
        <f t="shared" si="15"/>
        <v>2.3396073242642892E-2</v>
      </c>
      <c r="V18" s="47">
        <f t="shared" si="16"/>
        <v>2.4349729349446417E-2</v>
      </c>
      <c r="W18" s="59">
        <f t="shared" si="17"/>
        <v>9.0895887043934108E-3</v>
      </c>
      <c r="X18" s="60">
        <f t="shared" si="4"/>
        <v>24.349729349446417</v>
      </c>
      <c r="Y18" s="61">
        <f t="shared" si="4"/>
        <v>9.0895887043934103</v>
      </c>
      <c r="Z18" s="60">
        <f t="shared" si="18"/>
        <v>3.9690058839597668</v>
      </c>
      <c r="AA18" s="61">
        <f t="shared" si="18"/>
        <v>2.3632930631422866</v>
      </c>
      <c r="AB18" s="3"/>
      <c r="AC18" s="65">
        <f t="shared" si="19"/>
        <v>19.966778066546059</v>
      </c>
      <c r="AD18" s="3"/>
      <c r="AE18" s="47">
        <f t="shared" si="5"/>
        <v>2.4349729349446417E-2</v>
      </c>
      <c r="AF18" s="59">
        <f t="shared" si="5"/>
        <v>9.0895887043934108E-3</v>
      </c>
      <c r="AG18" s="60">
        <f t="shared" si="6"/>
        <v>0.34677739960995296</v>
      </c>
      <c r="AH18" s="61">
        <f t="shared" si="6"/>
        <v>0.12944964969416423</v>
      </c>
      <c r="AI18" s="26"/>
      <c r="AJ18" s="47">
        <f t="shared" si="7"/>
        <v>1.4241529942008856E-2</v>
      </c>
      <c r="AK18" s="59">
        <f t="shared" si="7"/>
        <v>1.4241529942008856E-2</v>
      </c>
      <c r="AL18" s="68">
        <f t="shared" si="8"/>
        <v>8.737134933747763E-2</v>
      </c>
      <c r="AM18" s="69">
        <f t="shared" si="8"/>
        <v>5.4775115161572518E-2</v>
      </c>
      <c r="AN18" s="44"/>
      <c r="AO18">
        <v>9</v>
      </c>
      <c r="AP18" s="60">
        <f t="shared" si="9"/>
        <v>24.349729349446417</v>
      </c>
      <c r="AQ18" s="61">
        <f t="shared" si="9"/>
        <v>9.0895887043934103</v>
      </c>
      <c r="AS18" s="60">
        <f t="shared" si="10"/>
        <v>3.6222284843498138</v>
      </c>
      <c r="AT18" s="61">
        <f t="shared" si="10"/>
        <v>2.2338434134481222</v>
      </c>
      <c r="AV18" s="60">
        <f t="shared" si="11"/>
        <v>0.34677739960995296</v>
      </c>
      <c r="AW18" s="61">
        <f t="shared" si="11"/>
        <v>0.12944964969416423</v>
      </c>
    </row>
    <row r="19" spans="1:49">
      <c r="A19" s="26" t="s">
        <v>22</v>
      </c>
      <c r="B19" s="25">
        <f>SUM(AP11:AP33)/SUM(AQ11:AQ33)</f>
        <v>1.7757954853005264</v>
      </c>
      <c r="D19">
        <v>10</v>
      </c>
      <c r="E19" s="82">
        <v>0.16300000000000003</v>
      </c>
      <c r="F19" s="58" t="str">
        <f t="shared" si="0"/>
        <v>OK</v>
      </c>
      <c r="G19" s="82">
        <v>0.26</v>
      </c>
      <c r="H19" s="58" t="str">
        <f t="shared" si="1"/>
        <v>OK</v>
      </c>
      <c r="I19" s="85">
        <v>0.82</v>
      </c>
      <c r="K19" s="82">
        <v>1</v>
      </c>
      <c r="L19" s="88">
        <v>1</v>
      </c>
      <c r="N19" s="47">
        <f t="shared" si="12"/>
        <v>0.10080895812620962</v>
      </c>
      <c r="O19" s="56">
        <f t="shared" si="2"/>
        <v>2.504812640652132E-2</v>
      </c>
      <c r="P19" s="45">
        <f t="shared" si="13"/>
        <v>3.3329564482576964E-2</v>
      </c>
      <c r="R19" s="47">
        <f t="shared" si="14"/>
        <v>3.3270205387539706E-2</v>
      </c>
      <c r="S19" s="56">
        <f t="shared" si="3"/>
        <v>1.1387359160334226E-2</v>
      </c>
      <c r="T19" s="45">
        <f t="shared" si="15"/>
        <v>1.7313094199555738E-2</v>
      </c>
      <c r="V19" s="47">
        <f t="shared" si="16"/>
        <v>2.0380723465486649E-2</v>
      </c>
      <c r="W19" s="59">
        <f t="shared" si="17"/>
        <v>6.7262956412511236E-3</v>
      </c>
      <c r="X19" s="60">
        <f t="shared" si="4"/>
        <v>20.38072346548665</v>
      </c>
      <c r="Y19" s="61">
        <f t="shared" si="4"/>
        <v>6.7262956412511237</v>
      </c>
      <c r="Z19" s="60">
        <f t="shared" si="18"/>
        <v>3.3220579248743221</v>
      </c>
      <c r="AA19" s="61">
        <f t="shared" si="18"/>
        <v>1.7488368667252923</v>
      </c>
      <c r="AB19" s="3"/>
      <c r="AC19" s="65">
        <f t="shared" si="19"/>
        <v>16.712193241699051</v>
      </c>
      <c r="AD19" s="3"/>
      <c r="AE19" s="47">
        <f t="shared" si="5"/>
        <v>2.0380723465486649E-2</v>
      </c>
      <c r="AF19" s="59">
        <f t="shared" si="5"/>
        <v>6.7262956412511236E-3</v>
      </c>
      <c r="AG19" s="60">
        <f t="shared" si="6"/>
        <v>0.29025268347353061</v>
      </c>
      <c r="AH19" s="61">
        <f t="shared" si="6"/>
        <v>9.5792740773681537E-2</v>
      </c>
      <c r="AI19" s="26"/>
      <c r="AJ19" s="47">
        <f t="shared" si="7"/>
        <v>1.4241529942008856E-2</v>
      </c>
      <c r="AK19" s="59">
        <f t="shared" si="7"/>
        <v>1.4241529942008856E-2</v>
      </c>
      <c r="AL19" s="68">
        <f t="shared" si="8"/>
        <v>8.7371349337477686E-2</v>
      </c>
      <c r="AM19" s="69">
        <f t="shared" si="8"/>
        <v>5.4775115161572518E-2</v>
      </c>
      <c r="AN19" s="44"/>
      <c r="AO19">
        <v>10</v>
      </c>
      <c r="AP19" s="60">
        <f t="shared" si="9"/>
        <v>20.38072346548665</v>
      </c>
      <c r="AQ19" s="61">
        <f t="shared" si="9"/>
        <v>6.7262956412511237</v>
      </c>
      <c r="AS19" s="60">
        <f t="shared" si="10"/>
        <v>3.0318052414007912</v>
      </c>
      <c r="AT19" s="61">
        <f t="shared" si="10"/>
        <v>1.6530441259516107</v>
      </c>
      <c r="AV19" s="60">
        <f t="shared" si="11"/>
        <v>0.29025268347353061</v>
      </c>
      <c r="AW19" s="61">
        <f t="shared" si="11"/>
        <v>9.5792740773681537E-2</v>
      </c>
    </row>
    <row r="20" spans="1:49">
      <c r="A20" s="26" t="s">
        <v>27</v>
      </c>
      <c r="B20" s="25">
        <f>SUM(AA14:AA33)</f>
        <v>30.312192710476221</v>
      </c>
      <c r="D20">
        <v>11</v>
      </c>
      <c r="E20" s="82">
        <v>0.16300000000000003</v>
      </c>
      <c r="F20" s="58" t="str">
        <f t="shared" si="0"/>
        <v>OK</v>
      </c>
      <c r="G20" s="82">
        <v>0.26</v>
      </c>
      <c r="H20" s="58" t="str">
        <f t="shared" si="1"/>
        <v>OK</v>
      </c>
      <c r="I20" s="85">
        <v>0.82</v>
      </c>
      <c r="K20" s="82">
        <v>1</v>
      </c>
      <c r="L20" s="88">
        <v>1</v>
      </c>
      <c r="N20" s="47">
        <f t="shared" si="12"/>
        <v>8.4377097951637448E-2</v>
      </c>
      <c r="O20" s="56">
        <f t="shared" si="2"/>
        <v>2.0965281802258345E-2</v>
      </c>
      <c r="P20" s="45">
        <f t="shared" si="13"/>
        <v>2.7896845471916919E-2</v>
      </c>
      <c r="R20" s="47">
        <f t="shared" si="14"/>
        <v>2.4619951986779381E-2</v>
      </c>
      <c r="S20" s="56">
        <f t="shared" si="3"/>
        <v>8.4266457786473271E-3</v>
      </c>
      <c r="T20" s="45">
        <f t="shared" si="15"/>
        <v>1.2811689707671247E-2</v>
      </c>
      <c r="V20" s="47">
        <f t="shared" si="16"/>
        <v>1.7058665540612326E-2</v>
      </c>
      <c r="W20" s="59">
        <f t="shared" si="17"/>
        <v>4.9774587745258312E-3</v>
      </c>
      <c r="X20" s="60">
        <f t="shared" si="4"/>
        <v>17.058665540612328</v>
      </c>
      <c r="Y20" s="61">
        <f t="shared" si="4"/>
        <v>4.9774587745258314</v>
      </c>
      <c r="Z20" s="60">
        <f t="shared" si="18"/>
        <v>2.7805624831198124</v>
      </c>
      <c r="AA20" s="61">
        <f t="shared" si="18"/>
        <v>1.2941392813767161</v>
      </c>
      <c r="AB20" s="3"/>
      <c r="AC20" s="65">
        <f t="shared" si="19"/>
        <v>13.988105743302109</v>
      </c>
      <c r="AD20" s="3"/>
      <c r="AE20" s="47">
        <f t="shared" si="5"/>
        <v>1.7058665540612326E-2</v>
      </c>
      <c r="AF20" s="59">
        <f t="shared" si="5"/>
        <v>4.9774587745258312E-3</v>
      </c>
      <c r="AG20" s="60">
        <f t="shared" si="6"/>
        <v>0.24294149606734514</v>
      </c>
      <c r="AH20" s="61">
        <f t="shared" si="6"/>
        <v>7.0886628172524335E-2</v>
      </c>
      <c r="AI20" s="26"/>
      <c r="AJ20" s="47">
        <f t="shared" si="7"/>
        <v>1.4241529942008856E-2</v>
      </c>
      <c r="AK20" s="59">
        <f t="shared" si="7"/>
        <v>1.4241529942008856E-2</v>
      </c>
      <c r="AL20" s="68">
        <f t="shared" si="8"/>
        <v>8.7371349337477547E-2</v>
      </c>
      <c r="AM20" s="69">
        <f t="shared" si="8"/>
        <v>5.4775115161572525E-2</v>
      </c>
      <c r="AN20" s="44"/>
      <c r="AO20">
        <v>11</v>
      </c>
      <c r="AP20" s="60">
        <f t="shared" si="9"/>
        <v>17.058665540612328</v>
      </c>
      <c r="AQ20" s="61">
        <f t="shared" si="9"/>
        <v>4.9774587745258314</v>
      </c>
      <c r="AS20" s="60">
        <f t="shared" si="10"/>
        <v>2.5376209870524673</v>
      </c>
      <c r="AT20" s="61">
        <f t="shared" si="10"/>
        <v>1.2232526532041916</v>
      </c>
      <c r="AV20" s="60">
        <f t="shared" si="11"/>
        <v>0.24294149606734514</v>
      </c>
      <c r="AW20" s="61">
        <f t="shared" si="11"/>
        <v>7.0886628172524335E-2</v>
      </c>
    </row>
    <row r="21" spans="1:49">
      <c r="A21" s="26" t="s">
        <v>26</v>
      </c>
      <c r="B21" s="25">
        <f>SUM(Y17:Y33)</f>
        <v>46.960515392730215</v>
      </c>
      <c r="D21">
        <v>12</v>
      </c>
      <c r="E21" s="82">
        <v>0.16300000000000003</v>
      </c>
      <c r="F21" s="58" t="str">
        <f t="shared" si="0"/>
        <v>OK</v>
      </c>
      <c r="G21" s="82">
        <v>0.26</v>
      </c>
      <c r="H21" s="58" t="str">
        <f t="shared" si="1"/>
        <v>OK</v>
      </c>
      <c r="I21" s="85">
        <v>0.82</v>
      </c>
      <c r="K21" s="82">
        <v>1</v>
      </c>
      <c r="L21" s="88">
        <v>1</v>
      </c>
      <c r="N21" s="47">
        <f t="shared" si="12"/>
        <v>7.0623630985520547E-2</v>
      </c>
      <c r="O21" s="56">
        <f t="shared" si="2"/>
        <v>1.7547940868490236E-2</v>
      </c>
      <c r="P21" s="45">
        <f t="shared" si="13"/>
        <v>2.334965965999446E-2</v>
      </c>
      <c r="R21" s="47">
        <f t="shared" si="14"/>
        <v>1.8218764470216742E-2</v>
      </c>
      <c r="S21" s="56">
        <f t="shared" si="3"/>
        <v>6.2357178761990222E-3</v>
      </c>
      <c r="T21" s="45">
        <f t="shared" si="15"/>
        <v>9.4806503836767225E-3</v>
      </c>
      <c r="V21" s="47">
        <f t="shared" si="16"/>
        <v>1.4278103057492516E-2</v>
      </c>
      <c r="W21" s="59">
        <f t="shared" si="17"/>
        <v>3.6833194931491153E-3</v>
      </c>
      <c r="X21" s="60">
        <f t="shared" si="4"/>
        <v>14.278103057492515</v>
      </c>
      <c r="Y21" s="61">
        <f t="shared" si="4"/>
        <v>3.6833194931491153</v>
      </c>
      <c r="Z21" s="60">
        <f t="shared" si="18"/>
        <v>2.3273307983712801</v>
      </c>
      <c r="AA21" s="61">
        <f t="shared" si="18"/>
        <v>0.95766306821877034</v>
      </c>
      <c r="AB21" s="3"/>
      <c r="AC21" s="65">
        <f t="shared" si="19"/>
        <v>11.708044507143862</v>
      </c>
      <c r="AD21" s="3"/>
      <c r="AE21" s="47">
        <f t="shared" si="5"/>
        <v>1.4278103057492516E-2</v>
      </c>
      <c r="AF21" s="59">
        <f t="shared" si="5"/>
        <v>3.6833194931491153E-3</v>
      </c>
      <c r="AG21" s="60">
        <f t="shared" si="6"/>
        <v>0.20334203220836786</v>
      </c>
      <c r="AH21" s="61">
        <f t="shared" si="6"/>
        <v>5.2456104847668009E-2</v>
      </c>
      <c r="AI21" s="26"/>
      <c r="AJ21" s="47">
        <f t="shared" si="7"/>
        <v>1.4241529942008856E-2</v>
      </c>
      <c r="AK21" s="59">
        <f t="shared" si="7"/>
        <v>1.4241529942008856E-2</v>
      </c>
      <c r="AL21" s="68">
        <f t="shared" si="8"/>
        <v>8.7371349337477644E-2</v>
      </c>
      <c r="AM21" s="69">
        <f t="shared" si="8"/>
        <v>5.4775115161572505E-2</v>
      </c>
      <c r="AN21" s="44"/>
      <c r="AO21">
        <v>12</v>
      </c>
      <c r="AP21" s="60">
        <f t="shared" si="9"/>
        <v>14.278103057492515</v>
      </c>
      <c r="AQ21" s="61">
        <f t="shared" si="9"/>
        <v>3.6833194931491153</v>
      </c>
      <c r="AS21" s="60">
        <f t="shared" si="10"/>
        <v>2.1239887661629124</v>
      </c>
      <c r="AT21" s="61">
        <f t="shared" si="10"/>
        <v>0.90520696337110229</v>
      </c>
      <c r="AV21" s="60">
        <f t="shared" si="11"/>
        <v>0.20334203220836786</v>
      </c>
      <c r="AW21" s="61">
        <f t="shared" si="11"/>
        <v>5.2456104847668009E-2</v>
      </c>
    </row>
    <row r="22" spans="1:49">
      <c r="D22">
        <v>13</v>
      </c>
      <c r="E22" s="82">
        <v>0.16300000000000003</v>
      </c>
      <c r="F22" s="58" t="str">
        <f t="shared" si="0"/>
        <v>OK</v>
      </c>
      <c r="G22" s="82">
        <v>0.26</v>
      </c>
      <c r="H22" s="58" t="str">
        <f t="shared" si="1"/>
        <v>OK</v>
      </c>
      <c r="I22" s="85">
        <v>0.82</v>
      </c>
      <c r="K22" s="82">
        <v>1</v>
      </c>
      <c r="L22" s="88">
        <v>1</v>
      </c>
      <c r="N22" s="47">
        <f t="shared" si="12"/>
        <v>5.9111979134880692E-2</v>
      </c>
      <c r="O22" s="56">
        <f t="shared" si="2"/>
        <v>1.4687626506926326E-2</v>
      </c>
      <c r="P22" s="45">
        <f t="shared" si="13"/>
        <v>1.9543665135415361E-2</v>
      </c>
      <c r="R22" s="47">
        <f t="shared" si="14"/>
        <v>1.3481885707960389E-2</v>
      </c>
      <c r="S22" s="56">
        <f t="shared" si="3"/>
        <v>4.6144312283872765E-3</v>
      </c>
      <c r="T22" s="45">
        <f t="shared" si="15"/>
        <v>7.0156812839207742E-3</v>
      </c>
      <c r="V22" s="47">
        <f t="shared" si="16"/>
        <v>1.1950772259121235E-2</v>
      </c>
      <c r="W22" s="59">
        <f t="shared" si="17"/>
        <v>2.7256564249303452E-3</v>
      </c>
      <c r="X22" s="60">
        <f t="shared" si="4"/>
        <v>11.950772259121235</v>
      </c>
      <c r="Y22" s="61">
        <f t="shared" si="4"/>
        <v>2.725656424930345</v>
      </c>
      <c r="Z22" s="60">
        <f t="shared" si="18"/>
        <v>1.9479758782367611</v>
      </c>
      <c r="AA22" s="61">
        <f t="shared" si="18"/>
        <v>0.7086706704818897</v>
      </c>
      <c r="AB22" s="3"/>
      <c r="AC22" s="65">
        <f t="shared" si="19"/>
        <v>9.7996332524794116</v>
      </c>
      <c r="AD22" s="3"/>
      <c r="AE22" s="47">
        <f t="shared" si="5"/>
        <v>1.1950772259121235E-2</v>
      </c>
      <c r="AF22" s="59">
        <f t="shared" si="5"/>
        <v>2.7256564249303452E-3</v>
      </c>
      <c r="AG22" s="60">
        <f t="shared" si="6"/>
        <v>0.17019728095840389</v>
      </c>
      <c r="AH22" s="61">
        <f t="shared" si="6"/>
        <v>3.8817517587274322E-2</v>
      </c>
      <c r="AI22" s="26"/>
      <c r="AJ22" s="47">
        <f t="shared" si="7"/>
        <v>1.4241529942008856E-2</v>
      </c>
      <c r="AK22" s="59">
        <f t="shared" si="7"/>
        <v>1.4241529942008856E-2</v>
      </c>
      <c r="AL22" s="68">
        <f t="shared" si="8"/>
        <v>8.7371349337477658E-2</v>
      </c>
      <c r="AM22" s="69">
        <f t="shared" si="8"/>
        <v>5.4775115161572525E-2</v>
      </c>
      <c r="AN22" s="44"/>
      <c r="AO22">
        <v>13</v>
      </c>
      <c r="AP22" s="60">
        <f t="shared" si="9"/>
        <v>11.950772259121235</v>
      </c>
      <c r="AQ22" s="61">
        <f t="shared" si="9"/>
        <v>2.725656424930345</v>
      </c>
      <c r="AS22" s="60">
        <f t="shared" si="10"/>
        <v>1.7777785972783573</v>
      </c>
      <c r="AT22" s="61">
        <f t="shared" si="10"/>
        <v>0.66985315289461533</v>
      </c>
      <c r="AV22" s="60">
        <f t="shared" si="11"/>
        <v>0.17019728095840389</v>
      </c>
      <c r="AW22" s="61">
        <f t="shared" si="11"/>
        <v>3.8817517587274322E-2</v>
      </c>
    </row>
    <row r="23" spans="1:49">
      <c r="D23">
        <v>14</v>
      </c>
      <c r="E23" s="82">
        <v>0.16300000000000003</v>
      </c>
      <c r="F23" s="58" t="str">
        <f t="shared" si="0"/>
        <v>OK</v>
      </c>
      <c r="G23" s="82">
        <v>0.26</v>
      </c>
      <c r="H23" s="58" t="str">
        <f t="shared" si="1"/>
        <v>OK</v>
      </c>
      <c r="I23" s="85">
        <v>0.82</v>
      </c>
      <c r="K23" s="82">
        <v>1</v>
      </c>
      <c r="L23" s="88">
        <v>1</v>
      </c>
      <c r="N23" s="47">
        <f t="shared" si="12"/>
        <v>4.9476726535895139E-2</v>
      </c>
      <c r="O23" s="56">
        <f t="shared" si="2"/>
        <v>1.2293543386297335E-2</v>
      </c>
      <c r="P23" s="45">
        <f t="shared" si="13"/>
        <v>1.6358047718342657E-2</v>
      </c>
      <c r="R23" s="47">
        <f t="shared" si="14"/>
        <v>9.9765954238906877E-3</v>
      </c>
      <c r="S23" s="56">
        <f t="shared" si="3"/>
        <v>3.4146791090065845E-3</v>
      </c>
      <c r="T23" s="45">
        <f t="shared" si="15"/>
        <v>5.191604150101373E-3</v>
      </c>
      <c r="V23" s="47">
        <f t="shared" si="16"/>
        <v>1.0002796380884475E-2</v>
      </c>
      <c r="W23" s="59">
        <f t="shared" si="17"/>
        <v>2.0169857544484553E-3</v>
      </c>
      <c r="X23" s="60">
        <f t="shared" si="4"/>
        <v>10.002796380884474</v>
      </c>
      <c r="Y23" s="61">
        <f t="shared" si="4"/>
        <v>2.0169857544484553</v>
      </c>
      <c r="Z23" s="60">
        <f t="shared" si="18"/>
        <v>1.63045581008417</v>
      </c>
      <c r="AA23" s="61">
        <f t="shared" si="18"/>
        <v>0.52441629615659813</v>
      </c>
      <c r="AB23" s="3"/>
      <c r="AC23" s="65">
        <f t="shared" si="19"/>
        <v>8.2022930323252687</v>
      </c>
      <c r="AD23" s="3"/>
      <c r="AE23" s="47">
        <f t="shared" si="5"/>
        <v>1.0002796380884475E-2</v>
      </c>
      <c r="AF23" s="59">
        <f t="shared" si="5"/>
        <v>2.0169857544484553E-3</v>
      </c>
      <c r="AG23" s="60">
        <f t="shared" si="6"/>
        <v>0.14245512416218406</v>
      </c>
      <c r="AH23" s="61">
        <f t="shared" si="6"/>
        <v>2.8724963014582997E-2</v>
      </c>
      <c r="AI23" s="26"/>
      <c r="AJ23" s="47">
        <f t="shared" si="7"/>
        <v>1.4241529942008856E-2</v>
      </c>
      <c r="AK23" s="59">
        <f t="shared" si="7"/>
        <v>1.4241529942008856E-2</v>
      </c>
      <c r="AL23" s="68">
        <f t="shared" si="8"/>
        <v>8.7371349337477602E-2</v>
      </c>
      <c r="AM23" s="69">
        <f t="shared" si="8"/>
        <v>5.4775115161572546E-2</v>
      </c>
      <c r="AN23" s="44"/>
      <c r="AO23">
        <v>14</v>
      </c>
      <c r="AP23" s="60">
        <f t="shared" si="9"/>
        <v>10.002796380884474</v>
      </c>
      <c r="AQ23" s="61">
        <f t="shared" si="9"/>
        <v>2.0169857544484553</v>
      </c>
      <c r="AS23" s="60">
        <f t="shared" si="10"/>
        <v>1.4880006859219859</v>
      </c>
      <c r="AT23" s="61">
        <f t="shared" si="10"/>
        <v>0.49569133314201513</v>
      </c>
      <c r="AV23" s="60">
        <f t="shared" si="11"/>
        <v>0.14245512416218406</v>
      </c>
      <c r="AW23" s="61">
        <f t="shared" si="11"/>
        <v>2.8724963014582997E-2</v>
      </c>
    </row>
    <row r="24" spans="1:49">
      <c r="D24">
        <v>15</v>
      </c>
      <c r="E24" s="82">
        <v>0.16300000000000003</v>
      </c>
      <c r="F24" s="58" t="str">
        <f t="shared" si="0"/>
        <v>OK</v>
      </c>
      <c r="G24" s="82">
        <v>0.26</v>
      </c>
      <c r="H24" s="58" t="str">
        <f t="shared" si="1"/>
        <v>OK</v>
      </c>
      <c r="I24" s="85">
        <v>0.82</v>
      </c>
      <c r="K24" s="82">
        <v>1</v>
      </c>
      <c r="L24" s="88">
        <v>1</v>
      </c>
      <c r="N24" s="47">
        <f t="shared" si="12"/>
        <v>4.1412020110544227E-2</v>
      </c>
      <c r="O24" s="56">
        <f t="shared" si="2"/>
        <v>1.0289695814330868E-2</v>
      </c>
      <c r="P24" s="45">
        <f t="shared" si="13"/>
        <v>1.3691685940252803E-2</v>
      </c>
      <c r="R24" s="47">
        <f t="shared" si="14"/>
        <v>7.3826806136791092E-3</v>
      </c>
      <c r="S24" s="56">
        <f t="shared" si="3"/>
        <v>2.5268625406648726E-3</v>
      </c>
      <c r="T24" s="45">
        <f t="shared" si="15"/>
        <v>3.8417870710750163E-3</v>
      </c>
      <c r="V24" s="47">
        <f t="shared" si="16"/>
        <v>8.3723405708003035E-3</v>
      </c>
      <c r="W24" s="59">
        <f t="shared" si="17"/>
        <v>1.4925694582918572E-3</v>
      </c>
      <c r="X24" s="60">
        <f t="shared" si="4"/>
        <v>8.3723405708003042</v>
      </c>
      <c r="Y24" s="61">
        <f t="shared" si="4"/>
        <v>1.4925694582918572</v>
      </c>
      <c r="Z24" s="60">
        <f t="shared" si="18"/>
        <v>1.3646915130404507</v>
      </c>
      <c r="AA24" s="61">
        <f t="shared" si="18"/>
        <v>0.38806805915588294</v>
      </c>
      <c r="AB24" s="3"/>
      <c r="AC24" s="65">
        <f t="shared" si="19"/>
        <v>6.8653192680562487</v>
      </c>
      <c r="AD24" s="3"/>
      <c r="AE24" s="47">
        <f t="shared" si="5"/>
        <v>8.3723405708003035E-3</v>
      </c>
      <c r="AF24" s="59">
        <f t="shared" si="5"/>
        <v>1.4925694582918572E-3</v>
      </c>
      <c r="AG24" s="60">
        <f t="shared" si="6"/>
        <v>0.11923493892374805</v>
      </c>
      <c r="AH24" s="61">
        <f t="shared" si="6"/>
        <v>2.1256472630791425E-2</v>
      </c>
      <c r="AI24" s="26"/>
      <c r="AJ24" s="47">
        <f t="shared" si="7"/>
        <v>1.4241529942008856E-2</v>
      </c>
      <c r="AK24" s="59">
        <f t="shared" si="7"/>
        <v>1.4241529942008857E-2</v>
      </c>
      <c r="AL24" s="68">
        <f t="shared" si="8"/>
        <v>8.7371349337477575E-2</v>
      </c>
      <c r="AM24" s="69">
        <f t="shared" si="8"/>
        <v>5.4775115161572518E-2</v>
      </c>
      <c r="AN24" s="44"/>
      <c r="AO24">
        <v>15</v>
      </c>
      <c r="AP24" s="60">
        <f t="shared" si="9"/>
        <v>8.3723405708003042</v>
      </c>
      <c r="AQ24" s="61">
        <f t="shared" si="9"/>
        <v>1.4925694582918572</v>
      </c>
      <c r="AS24" s="60">
        <f t="shared" si="10"/>
        <v>1.2454565741167025</v>
      </c>
      <c r="AT24" s="61">
        <f t="shared" si="10"/>
        <v>0.36681158652509149</v>
      </c>
      <c r="AV24" s="60">
        <f t="shared" si="11"/>
        <v>0.11923493892374805</v>
      </c>
      <c r="AW24" s="61">
        <f t="shared" si="11"/>
        <v>2.1256472630791425E-2</v>
      </c>
    </row>
    <row r="25" spans="1:49">
      <c r="D25">
        <v>16</v>
      </c>
      <c r="E25" s="82">
        <v>0.16300000000000003</v>
      </c>
      <c r="F25" s="58" t="str">
        <f t="shared" si="0"/>
        <v>OK</v>
      </c>
      <c r="G25" s="82">
        <v>0.26</v>
      </c>
      <c r="H25" s="58" t="str">
        <f t="shared" si="1"/>
        <v>OK</v>
      </c>
      <c r="I25" s="85">
        <v>0.82</v>
      </c>
      <c r="K25" s="82">
        <v>1</v>
      </c>
      <c r="L25" s="88">
        <v>1</v>
      </c>
      <c r="N25" s="47">
        <f t="shared" si="12"/>
        <v>3.4661860832525516E-2</v>
      </c>
      <c r="O25" s="56">
        <f t="shared" si="2"/>
        <v>8.6124753965949354E-3</v>
      </c>
      <c r="P25" s="45">
        <f t="shared" si="13"/>
        <v>1.1459941131991596E-2</v>
      </c>
      <c r="R25" s="47">
        <f t="shared" si="14"/>
        <v>5.4631836541225408E-3</v>
      </c>
      <c r="S25" s="56">
        <f t="shared" si="3"/>
        <v>1.8698782800920055E-3</v>
      </c>
      <c r="T25" s="45">
        <f t="shared" si="15"/>
        <v>2.8429224325955118E-3</v>
      </c>
      <c r="V25" s="47">
        <f t="shared" si="16"/>
        <v>7.0076490577598537E-3</v>
      </c>
      <c r="W25" s="59">
        <f t="shared" si="17"/>
        <v>1.1045013991359742E-3</v>
      </c>
      <c r="X25" s="60">
        <f t="shared" si="4"/>
        <v>7.0076490577598536</v>
      </c>
      <c r="Y25" s="61">
        <f t="shared" si="4"/>
        <v>1.1045013991359742</v>
      </c>
      <c r="Z25" s="60">
        <f t="shared" si="18"/>
        <v>1.1422467964148559</v>
      </c>
      <c r="AA25" s="61">
        <f t="shared" si="18"/>
        <v>0.28717036377535332</v>
      </c>
      <c r="AB25" s="3"/>
      <c r="AC25" s="65">
        <f t="shared" si="19"/>
        <v>5.7462722273630797</v>
      </c>
      <c r="AD25" s="3"/>
      <c r="AE25" s="47">
        <f t="shared" si="5"/>
        <v>7.0076490577598537E-3</v>
      </c>
      <c r="AF25" s="59">
        <f t="shared" si="5"/>
        <v>1.1045013991359742E-3</v>
      </c>
      <c r="AG25" s="60">
        <f t="shared" si="6"/>
        <v>9.9799643879177113E-2</v>
      </c>
      <c r="AH25" s="61">
        <f t="shared" si="6"/>
        <v>1.5729789746785652E-2</v>
      </c>
      <c r="AI25" s="26"/>
      <c r="AJ25" s="47">
        <f t="shared" si="7"/>
        <v>1.4241529942008857E-2</v>
      </c>
      <c r="AK25" s="59">
        <f t="shared" si="7"/>
        <v>1.4241529942008856E-2</v>
      </c>
      <c r="AL25" s="68">
        <f t="shared" si="8"/>
        <v>8.7371349337477672E-2</v>
      </c>
      <c r="AM25" s="69">
        <f t="shared" si="8"/>
        <v>5.4775115161572518E-2</v>
      </c>
      <c r="AN25" s="44"/>
      <c r="AO25">
        <v>16</v>
      </c>
      <c r="AP25" s="60">
        <f t="shared" si="9"/>
        <v>7.0076490577598536</v>
      </c>
      <c r="AQ25" s="61">
        <f t="shared" si="9"/>
        <v>1.1045013991359742</v>
      </c>
      <c r="AS25" s="60">
        <f t="shared" si="10"/>
        <v>1.0424471525356789</v>
      </c>
      <c r="AT25" s="61">
        <f t="shared" si="10"/>
        <v>0.27144057402856769</v>
      </c>
      <c r="AV25" s="60">
        <f t="shared" si="11"/>
        <v>9.9799643879177113E-2</v>
      </c>
      <c r="AW25" s="61">
        <f t="shared" si="11"/>
        <v>1.5729789746785652E-2</v>
      </c>
    </row>
    <row r="26" spans="1:49" s="1" customFormat="1">
      <c r="C26"/>
      <c r="D26">
        <v>17</v>
      </c>
      <c r="E26" s="82">
        <v>0.16300000000000003</v>
      </c>
      <c r="F26" s="58" t="str">
        <f t="shared" si="0"/>
        <v>OK</v>
      </c>
      <c r="G26" s="82">
        <v>0.26</v>
      </c>
      <c r="H26" s="58" t="str">
        <f t="shared" si="1"/>
        <v>OK</v>
      </c>
      <c r="I26" s="85">
        <v>0.82</v>
      </c>
      <c r="J26"/>
      <c r="K26" s="82">
        <v>1</v>
      </c>
      <c r="L26" s="88">
        <v>1</v>
      </c>
      <c r="M26"/>
      <c r="N26" s="47">
        <f t="shared" si="12"/>
        <v>2.9011977516823856E-2</v>
      </c>
      <c r="O26" s="56">
        <f t="shared" si="2"/>
        <v>7.2086419069499613E-3</v>
      </c>
      <c r="P26" s="45">
        <f t="shared" si="13"/>
        <v>9.5919707274769658E-3</v>
      </c>
      <c r="Q26"/>
      <c r="R26" s="47">
        <f t="shared" si="14"/>
        <v>4.0427559040506801E-3</v>
      </c>
      <c r="S26" s="56">
        <f t="shared" si="3"/>
        <v>1.383709927268084E-3</v>
      </c>
      <c r="T26" s="45">
        <f t="shared" si="15"/>
        <v>2.1037626001206788E-3</v>
      </c>
      <c r="V26" s="47">
        <f t="shared" si="16"/>
        <v>5.8654022613449973E-3</v>
      </c>
      <c r="W26" s="59">
        <f t="shared" si="17"/>
        <v>8.1733103536062092E-4</v>
      </c>
      <c r="X26" s="60">
        <f t="shared" si="4"/>
        <v>5.8654022613449976</v>
      </c>
      <c r="Y26" s="61">
        <f t="shared" si="4"/>
        <v>0.81733103536062091</v>
      </c>
      <c r="Z26" s="60">
        <f t="shared" si="18"/>
        <v>0.95606056859923516</v>
      </c>
      <c r="AA26" s="61">
        <f t="shared" si="18"/>
        <v>0.21250606919376147</v>
      </c>
      <c r="AB26" s="3"/>
      <c r="AC26" s="65">
        <f t="shared" si="19"/>
        <v>4.8096298543028979</v>
      </c>
      <c r="AD26" s="3"/>
      <c r="AE26" s="47">
        <f t="shared" si="5"/>
        <v>5.8654022613449973E-3</v>
      </c>
      <c r="AF26" s="59">
        <f t="shared" si="5"/>
        <v>8.1733103536062092E-4</v>
      </c>
      <c r="AG26" s="60">
        <f t="shared" si="6"/>
        <v>8.3532301926871222E-2</v>
      </c>
      <c r="AH26" s="61">
        <f t="shared" si="6"/>
        <v>1.164004441262138E-2</v>
      </c>
      <c r="AI26" s="70"/>
      <c r="AJ26" s="47">
        <f t="shared" si="7"/>
        <v>1.4241529942008854E-2</v>
      </c>
      <c r="AK26" s="59">
        <f t="shared" si="7"/>
        <v>1.4241529942008854E-2</v>
      </c>
      <c r="AL26" s="68">
        <f t="shared" si="8"/>
        <v>8.7371349337477575E-2</v>
      </c>
      <c r="AM26" s="69">
        <f t="shared" si="8"/>
        <v>5.4775115161572505E-2</v>
      </c>
      <c r="AN26" s="44"/>
      <c r="AO26">
        <v>17</v>
      </c>
      <c r="AP26" s="60">
        <f t="shared" si="9"/>
        <v>5.8654022613449976</v>
      </c>
      <c r="AQ26" s="61">
        <f t="shared" si="9"/>
        <v>0.81733103536062091</v>
      </c>
      <c r="AS26" s="60">
        <f t="shared" si="10"/>
        <v>0.87252826667236394</v>
      </c>
      <c r="AT26" s="61">
        <f t="shared" si="10"/>
        <v>0.2008660247811401</v>
      </c>
      <c r="AV26" s="60">
        <f t="shared" si="11"/>
        <v>8.3532301926871222E-2</v>
      </c>
      <c r="AW26" s="61">
        <f t="shared" si="11"/>
        <v>1.164004441262138E-2</v>
      </c>
    </row>
    <row r="27" spans="1:49">
      <c r="D27">
        <v>18</v>
      </c>
      <c r="E27" s="82">
        <v>0.16300000000000003</v>
      </c>
      <c r="F27" s="58" t="str">
        <f t="shared" si="0"/>
        <v>OK</v>
      </c>
      <c r="G27" s="82">
        <v>0.26</v>
      </c>
      <c r="H27" s="58" t="str">
        <f t="shared" si="1"/>
        <v>OK</v>
      </c>
      <c r="I27" s="85">
        <v>0.82</v>
      </c>
      <c r="K27" s="82">
        <v>1</v>
      </c>
      <c r="L27" s="88">
        <v>1</v>
      </c>
      <c r="N27" s="47">
        <f t="shared" si="12"/>
        <v>2.4283025181581566E-2</v>
      </c>
      <c r="O27" s="56">
        <f t="shared" si="2"/>
        <v>6.0336332761171171E-3</v>
      </c>
      <c r="P27" s="45">
        <f t="shared" si="13"/>
        <v>8.0284794988982194E-3</v>
      </c>
      <c r="R27" s="47">
        <f t="shared" si="14"/>
        <v>2.9916393689975031E-3</v>
      </c>
      <c r="S27" s="56">
        <f t="shared" si="3"/>
        <v>1.0239453461783822E-3</v>
      </c>
      <c r="T27" s="45">
        <f t="shared" si="15"/>
        <v>1.5567843240893021E-3</v>
      </c>
      <c r="V27" s="47">
        <f t="shared" si="16"/>
        <v>4.9093416927457629E-3</v>
      </c>
      <c r="W27" s="59">
        <f t="shared" si="17"/>
        <v>6.0482496616685942E-4</v>
      </c>
      <c r="X27" s="60">
        <f t="shared" si="4"/>
        <v>4.9093416927457625</v>
      </c>
      <c r="Y27" s="61">
        <f t="shared" si="4"/>
        <v>0.60482496616685943</v>
      </c>
      <c r="Z27" s="60">
        <f t="shared" si="18"/>
        <v>0.8002226959175589</v>
      </c>
      <c r="AA27" s="61">
        <f t="shared" si="18"/>
        <v>0.15725449120338336</v>
      </c>
      <c r="AB27" s="3"/>
      <c r="AC27" s="65">
        <f t="shared" si="19"/>
        <v>4.0256601880515248</v>
      </c>
      <c r="AD27" s="3"/>
      <c r="AE27" s="47">
        <f t="shared" si="5"/>
        <v>4.9093416927457629E-3</v>
      </c>
      <c r="AF27" s="59">
        <f t="shared" si="5"/>
        <v>6.0482496616685942E-4</v>
      </c>
      <c r="AG27" s="60">
        <f t="shared" si="6"/>
        <v>6.9916536712791216E-2</v>
      </c>
      <c r="AH27" s="61">
        <f t="shared" si="6"/>
        <v>8.6136328653398219E-3</v>
      </c>
      <c r="AI27" s="26"/>
      <c r="AJ27" s="47">
        <f t="shared" si="7"/>
        <v>1.4241529942008856E-2</v>
      </c>
      <c r="AK27" s="59">
        <f t="shared" si="7"/>
        <v>1.4241529942008856E-2</v>
      </c>
      <c r="AL27" s="68">
        <f t="shared" si="8"/>
        <v>8.7371349337477686E-2</v>
      </c>
      <c r="AM27" s="69">
        <f t="shared" si="8"/>
        <v>5.4775115161572553E-2</v>
      </c>
      <c r="AN27" s="44"/>
      <c r="AO27">
        <v>18</v>
      </c>
      <c r="AP27" s="60">
        <f t="shared" si="9"/>
        <v>4.9093416927457625</v>
      </c>
      <c r="AQ27" s="61">
        <f t="shared" si="9"/>
        <v>0.60482496616685943</v>
      </c>
      <c r="AS27" s="60">
        <f t="shared" si="10"/>
        <v>0.73030615920476771</v>
      </c>
      <c r="AT27" s="61">
        <f t="shared" si="10"/>
        <v>0.14864085833804355</v>
      </c>
      <c r="AV27" s="60">
        <f t="shared" si="11"/>
        <v>6.9916536712791216E-2</v>
      </c>
      <c r="AW27" s="61">
        <f t="shared" si="11"/>
        <v>8.6136328653398219E-3</v>
      </c>
    </row>
    <row r="28" spans="1:49">
      <c r="D28">
        <v>19</v>
      </c>
      <c r="E28" s="82">
        <v>0.16300000000000003</v>
      </c>
      <c r="F28" s="58" t="str">
        <f t="shared" si="0"/>
        <v>OK</v>
      </c>
      <c r="G28" s="82">
        <v>0.26</v>
      </c>
      <c r="H28" s="58" t="str">
        <f t="shared" si="1"/>
        <v>OK</v>
      </c>
      <c r="I28" s="85">
        <v>0.82</v>
      </c>
      <c r="K28" s="82">
        <v>1</v>
      </c>
      <c r="L28" s="88">
        <v>1</v>
      </c>
      <c r="N28" s="47">
        <f t="shared" si="12"/>
        <v>2.0324892076983771E-2</v>
      </c>
      <c r="O28" s="56">
        <f t="shared" si="2"/>
        <v>5.0501510521100273E-3</v>
      </c>
      <c r="P28" s="45">
        <f t="shared" si="13"/>
        <v>6.7198373405778101E-3</v>
      </c>
      <c r="R28" s="47">
        <f t="shared" si="14"/>
        <v>2.2138131330581524E-3</v>
      </c>
      <c r="S28" s="56">
        <f t="shared" si="3"/>
        <v>7.5771955617200289E-4</v>
      </c>
      <c r="T28" s="45">
        <f t="shared" si="15"/>
        <v>1.1520203998260836E-3</v>
      </c>
      <c r="V28" s="47">
        <f t="shared" si="16"/>
        <v>4.1091189968282035E-3</v>
      </c>
      <c r="W28" s="59">
        <f t="shared" si="17"/>
        <v>4.4757047496347605E-4</v>
      </c>
      <c r="X28" s="60">
        <f t="shared" si="4"/>
        <v>4.1091189968282036</v>
      </c>
      <c r="Y28" s="61">
        <f t="shared" si="4"/>
        <v>0.44757047496347607</v>
      </c>
      <c r="Z28" s="60">
        <f t="shared" si="18"/>
        <v>0.66978639648299776</v>
      </c>
      <c r="AA28" s="61">
        <f t="shared" si="18"/>
        <v>0.1163683234905038</v>
      </c>
      <c r="AB28" s="3"/>
      <c r="AC28" s="65">
        <f t="shared" si="19"/>
        <v>3.3694775773991266</v>
      </c>
      <c r="AD28" s="3"/>
      <c r="AE28" s="47">
        <f t="shared" si="5"/>
        <v>4.1091189968282035E-3</v>
      </c>
      <c r="AF28" s="59">
        <f t="shared" si="5"/>
        <v>4.4757047496347605E-4</v>
      </c>
      <c r="AG28" s="60">
        <f t="shared" si="6"/>
        <v>5.8520141228606257E-2</v>
      </c>
      <c r="AH28" s="61">
        <f t="shared" si="6"/>
        <v>6.3740883203514693E-3</v>
      </c>
      <c r="AI28" s="26"/>
      <c r="AJ28" s="47">
        <f t="shared" si="7"/>
        <v>1.4241529942008856E-2</v>
      </c>
      <c r="AK28" s="59">
        <f t="shared" si="7"/>
        <v>1.4241529942008856E-2</v>
      </c>
      <c r="AL28" s="68">
        <f t="shared" si="8"/>
        <v>8.7371349337477575E-2</v>
      </c>
      <c r="AM28" s="69">
        <f t="shared" si="8"/>
        <v>5.4775115161572512E-2</v>
      </c>
      <c r="AN28" s="44"/>
      <c r="AO28">
        <v>19</v>
      </c>
      <c r="AP28" s="60">
        <f t="shared" si="9"/>
        <v>4.1091189968282036</v>
      </c>
      <c r="AQ28" s="61">
        <f t="shared" si="9"/>
        <v>0.44757047496347607</v>
      </c>
      <c r="AS28" s="60">
        <f t="shared" si="10"/>
        <v>0.61126625525439149</v>
      </c>
      <c r="AT28" s="61">
        <f t="shared" si="10"/>
        <v>0.10999423517015233</v>
      </c>
      <c r="AV28" s="60">
        <f t="shared" si="11"/>
        <v>5.8520141228606257E-2</v>
      </c>
      <c r="AW28" s="61">
        <f t="shared" si="11"/>
        <v>6.3740883203514693E-3</v>
      </c>
    </row>
    <row r="29" spans="1:49">
      <c r="D29">
        <v>20</v>
      </c>
      <c r="E29" s="82">
        <v>0.16300000000000003</v>
      </c>
      <c r="F29" s="58" t="str">
        <f t="shared" si="0"/>
        <v>OK</v>
      </c>
      <c r="G29" s="82">
        <v>0.26</v>
      </c>
      <c r="H29" s="58" t="str">
        <f t="shared" si="1"/>
        <v>OK</v>
      </c>
      <c r="I29" s="85">
        <v>0.82</v>
      </c>
      <c r="K29" s="82">
        <v>1</v>
      </c>
      <c r="L29" s="88">
        <v>1</v>
      </c>
      <c r="N29" s="47">
        <f t="shared" si="12"/>
        <v>1.7011934668435414E-2</v>
      </c>
      <c r="O29" s="56">
        <f t="shared" si="2"/>
        <v>4.2269764306160926E-3</v>
      </c>
      <c r="P29" s="45">
        <f t="shared" si="13"/>
        <v>5.6245038540636257E-3</v>
      </c>
      <c r="R29" s="47">
        <f t="shared" si="14"/>
        <v>1.6382217184630328E-3</v>
      </c>
      <c r="S29" s="56">
        <f t="shared" si="3"/>
        <v>5.6071247156728218E-4</v>
      </c>
      <c r="T29" s="45">
        <f t="shared" si="15"/>
        <v>8.5249509587130199E-4</v>
      </c>
      <c r="V29" s="47">
        <f t="shared" si="16"/>
        <v>3.4393326003452056E-3</v>
      </c>
      <c r="W29" s="59">
        <f t="shared" si="17"/>
        <v>3.3120215147297224E-4</v>
      </c>
      <c r="X29" s="60">
        <f t="shared" si="4"/>
        <v>3.4393326003452058</v>
      </c>
      <c r="Y29" s="61">
        <f t="shared" si="4"/>
        <v>0.33120215147297227</v>
      </c>
      <c r="Z29" s="60">
        <f t="shared" si="18"/>
        <v>0.56061121385626889</v>
      </c>
      <c r="AA29" s="61">
        <f t="shared" si="18"/>
        <v>8.6112559382972798E-2</v>
      </c>
      <c r="AB29" s="3"/>
      <c r="AC29" s="65">
        <f t="shared" si="19"/>
        <v>2.8202527322830688</v>
      </c>
      <c r="AD29" s="3"/>
      <c r="AE29" s="47">
        <f t="shared" si="5"/>
        <v>3.4393326003452056E-3</v>
      </c>
      <c r="AF29" s="59">
        <f t="shared" si="5"/>
        <v>3.3120215147297224E-4</v>
      </c>
      <c r="AG29" s="60">
        <f t="shared" si="6"/>
        <v>4.8981358208343428E-2</v>
      </c>
      <c r="AH29" s="61">
        <f t="shared" si="6"/>
        <v>4.7168253570600872E-3</v>
      </c>
      <c r="AI29" s="26"/>
      <c r="AJ29" s="47">
        <f t="shared" si="7"/>
        <v>1.4241529942008856E-2</v>
      </c>
      <c r="AK29" s="59">
        <f t="shared" si="7"/>
        <v>1.4241529942008856E-2</v>
      </c>
      <c r="AL29" s="68">
        <f t="shared" si="8"/>
        <v>8.7371349337477588E-2</v>
      </c>
      <c r="AM29" s="69">
        <f t="shared" si="8"/>
        <v>5.4775115161572518E-2</v>
      </c>
      <c r="AN29" s="44"/>
      <c r="AO29">
        <v>20</v>
      </c>
      <c r="AP29" s="60">
        <f t="shared" si="9"/>
        <v>3.4393326003452058</v>
      </c>
      <c r="AQ29" s="61">
        <f t="shared" si="9"/>
        <v>0.33120215147297227</v>
      </c>
      <c r="AS29" s="60">
        <f t="shared" si="10"/>
        <v>0.51162985564792551</v>
      </c>
      <c r="AT29" s="61">
        <f t="shared" si="10"/>
        <v>8.1395734025912714E-2</v>
      </c>
      <c r="AV29" s="60">
        <f t="shared" si="11"/>
        <v>4.8981358208343428E-2</v>
      </c>
      <c r="AW29" s="61">
        <f t="shared" si="11"/>
        <v>4.7168253570600872E-3</v>
      </c>
    </row>
    <row r="30" spans="1:49">
      <c r="D30">
        <v>21</v>
      </c>
      <c r="E30" s="82">
        <v>0.16300000000000003</v>
      </c>
      <c r="F30" s="58" t="str">
        <f t="shared" si="0"/>
        <v>OK</v>
      </c>
      <c r="G30" s="82">
        <v>0.26</v>
      </c>
      <c r="H30" s="58" t="str">
        <f t="shared" si="1"/>
        <v>OK</v>
      </c>
      <c r="I30" s="85">
        <v>0.82</v>
      </c>
      <c r="K30" s="82">
        <v>1</v>
      </c>
      <c r="L30" s="88">
        <v>1</v>
      </c>
      <c r="N30" s="47">
        <f t="shared" si="12"/>
        <v>1.4238989317480442E-2</v>
      </c>
      <c r="O30" s="56">
        <f t="shared" si="2"/>
        <v>3.5379792724256694E-3</v>
      </c>
      <c r="P30" s="45">
        <f t="shared" si="13"/>
        <v>4.707709725851255E-3</v>
      </c>
      <c r="R30" s="47">
        <f t="shared" si="14"/>
        <v>1.2122840716626442E-3</v>
      </c>
      <c r="S30" s="56">
        <f t="shared" si="3"/>
        <v>4.1492722895978878E-4</v>
      </c>
      <c r="T30" s="45">
        <f t="shared" si="15"/>
        <v>6.3084637094476342E-4</v>
      </c>
      <c r="V30" s="47">
        <f t="shared" si="16"/>
        <v>2.8787213864889371E-3</v>
      </c>
      <c r="W30" s="59">
        <f t="shared" si="17"/>
        <v>2.4508959208999946E-4</v>
      </c>
      <c r="X30" s="60">
        <f t="shared" si="4"/>
        <v>2.8787213864889369</v>
      </c>
      <c r="Y30" s="61">
        <f t="shared" si="4"/>
        <v>0.24508959208999948</v>
      </c>
      <c r="Z30" s="60">
        <f t="shared" si="18"/>
        <v>0.46923158599769677</v>
      </c>
      <c r="AA30" s="61">
        <f t="shared" si="18"/>
        <v>6.3723293943399872E-2</v>
      </c>
      <c r="AB30" s="3"/>
      <c r="AC30" s="65">
        <f t="shared" si="19"/>
        <v>2.3605515369209282</v>
      </c>
      <c r="AD30" s="3"/>
      <c r="AE30" s="47">
        <f t="shared" si="5"/>
        <v>2.8787213864889371E-3</v>
      </c>
      <c r="AF30" s="59">
        <f t="shared" si="5"/>
        <v>2.4508959208999946E-4</v>
      </c>
      <c r="AG30" s="60">
        <f t="shared" si="6"/>
        <v>4.0997396820383447E-2</v>
      </c>
      <c r="AH30" s="61">
        <f t="shared" si="6"/>
        <v>3.4904507642244641E-3</v>
      </c>
      <c r="AI30" s="26"/>
      <c r="AJ30" s="47">
        <f t="shared" si="7"/>
        <v>1.4241529942008857E-2</v>
      </c>
      <c r="AK30" s="59">
        <f t="shared" si="7"/>
        <v>1.4241529942008854E-2</v>
      </c>
      <c r="AL30" s="68">
        <f t="shared" si="8"/>
        <v>8.7371349337477644E-2</v>
      </c>
      <c r="AM30" s="69">
        <f t="shared" si="8"/>
        <v>5.4775115161572512E-2</v>
      </c>
      <c r="AN30" s="44"/>
      <c r="AO30">
        <v>21</v>
      </c>
      <c r="AP30" s="60">
        <f t="shared" si="9"/>
        <v>2.8787213864889369</v>
      </c>
      <c r="AQ30" s="61">
        <f t="shared" si="9"/>
        <v>0.24508959208999948</v>
      </c>
      <c r="AS30" s="60">
        <f t="shared" si="10"/>
        <v>0.42823418917731332</v>
      </c>
      <c r="AT30" s="61">
        <f t="shared" si="10"/>
        <v>6.0232843179175405E-2</v>
      </c>
      <c r="AV30" s="60">
        <f t="shared" si="11"/>
        <v>4.0997396820383447E-2</v>
      </c>
      <c r="AW30" s="61">
        <f t="shared" si="11"/>
        <v>3.4904507642244641E-3</v>
      </c>
    </row>
    <row r="31" spans="1:49">
      <c r="D31">
        <v>22</v>
      </c>
      <c r="E31" s="82">
        <v>0.16300000000000003</v>
      </c>
      <c r="F31" s="58" t="str">
        <f t="shared" si="0"/>
        <v>OK</v>
      </c>
      <c r="G31" s="82">
        <v>0.26</v>
      </c>
      <c r="H31" s="58" t="str">
        <f t="shared" si="1"/>
        <v>OK</v>
      </c>
      <c r="I31" s="85">
        <v>0.82</v>
      </c>
      <c r="K31" s="82">
        <v>1</v>
      </c>
      <c r="L31" s="88">
        <v>1</v>
      </c>
      <c r="N31" s="47">
        <f t="shared" si="12"/>
        <v>1.1918034058731129E-2</v>
      </c>
      <c r="O31" s="56">
        <f t="shared" si="2"/>
        <v>2.9612886510202848E-3</v>
      </c>
      <c r="P31" s="45">
        <f t="shared" si="13"/>
        <v>3.9403530405375002E-3</v>
      </c>
      <c r="R31" s="47">
        <f t="shared" si="14"/>
        <v>8.9709021303035672E-4</v>
      </c>
      <c r="S31" s="56">
        <f t="shared" si="3"/>
        <v>3.0704614943024368E-4</v>
      </c>
      <c r="T31" s="45">
        <f t="shared" si="15"/>
        <v>4.6682631449912492E-4</v>
      </c>
      <c r="V31" s="47">
        <f t="shared" si="16"/>
        <v>2.40948980049124E-3</v>
      </c>
      <c r="W31" s="59">
        <f t="shared" si="17"/>
        <v>1.8136629814659961E-4</v>
      </c>
      <c r="X31" s="60">
        <f t="shared" si="4"/>
        <v>2.4094898004912402</v>
      </c>
      <c r="Y31" s="61">
        <f t="shared" si="4"/>
        <v>0.1813662981465996</v>
      </c>
      <c r="Z31" s="60">
        <f t="shared" si="18"/>
        <v>0.39274683748007222</v>
      </c>
      <c r="AA31" s="61">
        <f t="shared" si="18"/>
        <v>4.7155237518115872E-2</v>
      </c>
      <c r="AB31" s="3"/>
      <c r="AC31" s="65">
        <f t="shared" si="19"/>
        <v>1.9757816364028169</v>
      </c>
      <c r="AD31" s="3"/>
      <c r="AE31" s="47">
        <f t="shared" si="5"/>
        <v>2.40948980049124E-3</v>
      </c>
      <c r="AF31" s="59">
        <f t="shared" si="5"/>
        <v>1.8136629814659961E-4</v>
      </c>
      <c r="AG31" s="60">
        <f t="shared" si="6"/>
        <v>3.4314821138660939E-2</v>
      </c>
      <c r="AH31" s="61">
        <f t="shared" si="6"/>
        <v>2.5829335655261033E-3</v>
      </c>
      <c r="AI31" s="26"/>
      <c r="AJ31" s="47">
        <f t="shared" si="7"/>
        <v>1.4241529942008856E-2</v>
      </c>
      <c r="AK31" s="59">
        <f t="shared" si="7"/>
        <v>1.4241529942008856E-2</v>
      </c>
      <c r="AL31" s="68">
        <f t="shared" si="8"/>
        <v>8.7371349337477616E-2</v>
      </c>
      <c r="AM31" s="69">
        <f t="shared" si="8"/>
        <v>5.4775115161572546E-2</v>
      </c>
      <c r="AN31" s="44"/>
      <c r="AO31">
        <v>22</v>
      </c>
      <c r="AP31" s="60">
        <f t="shared" si="9"/>
        <v>2.4094898004912402</v>
      </c>
      <c r="AQ31" s="61">
        <f t="shared" si="9"/>
        <v>0.1813662981465996</v>
      </c>
      <c r="AS31" s="60">
        <f t="shared" si="10"/>
        <v>0.35843201634141131</v>
      </c>
      <c r="AT31" s="61">
        <f t="shared" si="10"/>
        <v>4.4572303952589772E-2</v>
      </c>
      <c r="AV31" s="60">
        <f t="shared" si="11"/>
        <v>3.4314821138660939E-2</v>
      </c>
      <c r="AW31" s="61">
        <f t="shared" si="11"/>
        <v>2.5829335655261033E-3</v>
      </c>
    </row>
    <row r="32" spans="1:49">
      <c r="D32">
        <v>23</v>
      </c>
      <c r="E32" s="82">
        <v>0.16300000000000003</v>
      </c>
      <c r="F32" s="58" t="str">
        <f t="shared" si="0"/>
        <v>OK</v>
      </c>
      <c r="G32" s="82">
        <v>0.26</v>
      </c>
      <c r="H32" s="58" t="str">
        <f t="shared" si="1"/>
        <v>OK</v>
      </c>
      <c r="I32" s="85">
        <v>0.82</v>
      </c>
      <c r="K32" s="82">
        <v>1</v>
      </c>
      <c r="L32" s="88">
        <v>1</v>
      </c>
      <c r="N32" s="47">
        <f t="shared" si="12"/>
        <v>9.9753945071579548E-3</v>
      </c>
      <c r="O32" s="56">
        <f t="shared" si="2"/>
        <v>2.4785986009039783E-3</v>
      </c>
      <c r="P32" s="45">
        <f t="shared" si="13"/>
        <v>3.2980754949298876E-3</v>
      </c>
      <c r="R32" s="47">
        <f t="shared" si="14"/>
        <v>6.6384675764246401E-4</v>
      </c>
      <c r="S32" s="56">
        <f t="shared" si="3"/>
        <v>2.2721415057838033E-4</v>
      </c>
      <c r="T32" s="45">
        <f t="shared" si="15"/>
        <v>3.4545147272935245E-4</v>
      </c>
      <c r="V32" s="47">
        <f t="shared" si="16"/>
        <v>2.016742963011168E-3</v>
      </c>
      <c r="W32" s="59">
        <f t="shared" si="17"/>
        <v>1.3421106062848373E-4</v>
      </c>
      <c r="X32" s="60">
        <f t="shared" si="4"/>
        <v>2.016742963011168</v>
      </c>
      <c r="Y32" s="61">
        <f t="shared" si="4"/>
        <v>0.13421106062848373</v>
      </c>
      <c r="Z32" s="60">
        <f t="shared" si="18"/>
        <v>0.32872910297082014</v>
      </c>
      <c r="AA32" s="61">
        <f t="shared" si="18"/>
        <v>3.4894875763405775E-2</v>
      </c>
      <c r="AB32" s="3"/>
      <c r="AC32" s="65">
        <f t="shared" si="19"/>
        <v>1.6537292296691577</v>
      </c>
      <c r="AD32" s="3"/>
      <c r="AE32" s="47">
        <f t="shared" si="5"/>
        <v>2.016742963011168E-3</v>
      </c>
      <c r="AF32" s="59">
        <f t="shared" si="5"/>
        <v>1.3421106062848373E-4</v>
      </c>
      <c r="AG32" s="60">
        <f t="shared" si="6"/>
        <v>2.8721505293059207E-2</v>
      </c>
      <c r="AH32" s="61">
        <f t="shared" si="6"/>
        <v>1.911370838489317E-3</v>
      </c>
      <c r="AI32" s="26"/>
      <c r="AJ32" s="47">
        <f t="shared" si="7"/>
        <v>1.4241529942008856E-2</v>
      </c>
      <c r="AK32" s="59">
        <f t="shared" si="7"/>
        <v>1.4241529942008856E-2</v>
      </c>
      <c r="AL32" s="68">
        <f t="shared" si="8"/>
        <v>8.7371349337477699E-2</v>
      </c>
      <c r="AM32" s="69">
        <f t="shared" si="8"/>
        <v>5.4775115161572518E-2</v>
      </c>
      <c r="AN32" s="44"/>
      <c r="AO32">
        <v>23</v>
      </c>
      <c r="AP32" s="60">
        <f t="shared" si="9"/>
        <v>2.016742963011168</v>
      </c>
      <c r="AQ32" s="61">
        <f t="shared" si="9"/>
        <v>0.13421106062848373</v>
      </c>
      <c r="AS32" s="60">
        <f t="shared" si="10"/>
        <v>0.30000759767776092</v>
      </c>
      <c r="AT32" s="61">
        <f t="shared" si="10"/>
        <v>3.298350492491646E-2</v>
      </c>
      <c r="AV32" s="60">
        <f t="shared" si="11"/>
        <v>2.8721505293059207E-2</v>
      </c>
      <c r="AW32" s="61">
        <f t="shared" si="11"/>
        <v>1.911370838489317E-3</v>
      </c>
    </row>
    <row r="33" spans="1:104" ht="15" thickBot="1">
      <c r="D33">
        <v>24</v>
      </c>
      <c r="E33" s="83">
        <v>1</v>
      </c>
      <c r="F33" s="78" t="str">
        <f t="shared" si="0"/>
        <v>OK</v>
      </c>
      <c r="G33" s="83">
        <v>1</v>
      </c>
      <c r="H33" s="78" t="str">
        <f t="shared" si="1"/>
        <v>OK</v>
      </c>
      <c r="I33" s="86">
        <v>0.82</v>
      </c>
      <c r="K33" s="83">
        <v>1</v>
      </c>
      <c r="L33" s="89">
        <v>1</v>
      </c>
      <c r="N33" s="48">
        <f t="shared" si="12"/>
        <v>8.3494052024912085E-3</v>
      </c>
      <c r="O33" s="57">
        <f t="shared" si="2"/>
        <v>2.0745870289566302E-3</v>
      </c>
      <c r="P33" s="46">
        <f t="shared" si="13"/>
        <v>2.760489189256316E-3</v>
      </c>
      <c r="R33" s="48">
        <f t="shared" si="14"/>
        <v>4.9124660065542338E-4</v>
      </c>
      <c r="S33" s="57">
        <f t="shared" si="3"/>
        <v>1.6813847142800145E-4</v>
      </c>
      <c r="T33" s="46">
        <f t="shared" si="15"/>
        <v>2.5563408981972086E-4</v>
      </c>
      <c r="V33" s="48">
        <f t="shared" si="16"/>
        <v>1.6880138600403479E-3</v>
      </c>
      <c r="W33" s="62">
        <f t="shared" si="17"/>
        <v>9.9316184865077953E-5</v>
      </c>
      <c r="X33" s="63">
        <f t="shared" si="4"/>
        <v>1.6880138600403478</v>
      </c>
      <c r="Y33" s="64">
        <f t="shared" si="4"/>
        <v>9.9316184865077956E-2</v>
      </c>
      <c r="Z33" s="63">
        <f t="shared" si="18"/>
        <v>1.6880138600403478</v>
      </c>
      <c r="AA33" s="64">
        <f t="shared" si="18"/>
        <v>9.9316184865077956E-2</v>
      </c>
      <c r="AB33" s="3"/>
      <c r="AC33" s="66">
        <f t="shared" si="19"/>
        <v>1.3841713652330851</v>
      </c>
      <c r="AD33" s="3"/>
      <c r="AE33" s="48">
        <f t="shared" si="5"/>
        <v>1.6880138600403479E-3</v>
      </c>
      <c r="AF33" s="62">
        <f t="shared" si="5"/>
        <v>9.9316184865077953E-5</v>
      </c>
      <c r="AG33" s="63">
        <f t="shared" si="6"/>
        <v>2.4039899930290563E-2</v>
      </c>
      <c r="AH33" s="64">
        <f t="shared" si="6"/>
        <v>1.4144144204820944E-3</v>
      </c>
      <c r="AI33" s="26"/>
      <c r="AJ33" s="48">
        <f t="shared" si="7"/>
        <v>1.4241529942008857E-2</v>
      </c>
      <c r="AK33" s="62">
        <f t="shared" si="7"/>
        <v>1.4241529942008856E-2</v>
      </c>
      <c r="AL33" s="71">
        <f t="shared" si="8"/>
        <v>1.4241529942008857E-2</v>
      </c>
      <c r="AM33" s="72">
        <f t="shared" si="8"/>
        <v>1.4241529942008856E-2</v>
      </c>
      <c r="AN33" s="44"/>
      <c r="AO33">
        <v>24</v>
      </c>
      <c r="AP33" s="60">
        <f t="shared" si="9"/>
        <v>1.6880138600403478</v>
      </c>
      <c r="AQ33" s="61">
        <f t="shared" si="9"/>
        <v>9.9316184865077956E-2</v>
      </c>
      <c r="AS33" s="60">
        <f t="shared" si="10"/>
        <v>1.6639739601100572</v>
      </c>
      <c r="AT33" s="61">
        <f t="shared" si="10"/>
        <v>9.7901770444595859E-2</v>
      </c>
      <c r="AV33" s="60">
        <f t="shared" si="11"/>
        <v>2.4039899930290563E-2</v>
      </c>
      <c r="AW33" s="61">
        <f t="shared" si="11"/>
        <v>1.4144144204820944E-3</v>
      </c>
    </row>
    <row r="34" spans="1:104">
      <c r="AB34"/>
      <c r="AC34"/>
      <c r="AD34"/>
      <c r="AE34"/>
      <c r="AF34"/>
      <c r="AG34"/>
      <c r="AH34"/>
      <c r="AI34"/>
      <c r="AJ34"/>
      <c r="AK34"/>
      <c r="AL34"/>
      <c r="AM34"/>
      <c r="AP34" s="11"/>
      <c r="AQ34" s="12"/>
      <c r="AS34" s="11"/>
      <c r="AT34" s="12"/>
      <c r="AV34" s="11"/>
      <c r="AW34" s="12"/>
    </row>
    <row r="35" spans="1:104">
      <c r="N35" s="3">
        <f>SUM(N9:N33)</f>
        <v>4.0246107229786192</v>
      </c>
      <c r="O35">
        <f>SUM(O9:O34)</f>
        <v>0.99999999999999956</v>
      </c>
      <c r="P35">
        <f>SUM(P10:P34)</f>
        <v>0.99999999999999956</v>
      </c>
      <c r="R35" s="3">
        <f>SUM(R9:R33)</f>
        <v>2.9216787596750575</v>
      </c>
      <c r="S35">
        <f>SUM(S9:S34)</f>
        <v>1</v>
      </c>
      <c r="T35">
        <f>SUM(T10:T34)</f>
        <v>1</v>
      </c>
      <c r="AB35"/>
      <c r="AC35"/>
      <c r="AD35"/>
      <c r="AE35" s="3"/>
      <c r="AF35" s="3"/>
      <c r="AG35" s="3"/>
      <c r="AH35"/>
      <c r="AI35"/>
      <c r="AJ35"/>
      <c r="AK35"/>
      <c r="AL35"/>
      <c r="AM35"/>
      <c r="AP35" s="13">
        <f>SUM(AP9:AP34)</f>
        <v>813.66259235183713</v>
      </c>
      <c r="AQ35" s="14">
        <f>SUM(AQ9:AQ34)</f>
        <v>590.68090735918327</v>
      </c>
      <c r="AS35" s="13">
        <f>SUM(AS9:AS34)</f>
        <v>190.58394968383894</v>
      </c>
      <c r="AT35" s="14">
        <f>SUM(AT9:AT34)</f>
        <v>193.7595500271814</v>
      </c>
      <c r="AV35" s="13">
        <f>SUM(AV9:AV34)</f>
        <v>11.587800171671233</v>
      </c>
      <c r="AW35" s="14">
        <f>SUM(AW9:AW34)</f>
        <v>8.4121998283287578</v>
      </c>
    </row>
    <row r="36" spans="1:104" s="4" customFormat="1" ht="15" thickBot="1">
      <c r="D36" s="4" t="s">
        <v>10</v>
      </c>
      <c r="V36" s="20">
        <f>SUM(V10:V33)</f>
        <v>0.61149084249632701</v>
      </c>
      <c r="W36" s="20">
        <f t="shared" ref="W36:AH36" si="20">SUM(W10:W33)</f>
        <v>0.38850915750367282</v>
      </c>
      <c r="X36" s="21">
        <f t="shared" si="20"/>
        <v>611.49084249632676</v>
      </c>
      <c r="Y36" s="21">
        <f t="shared" si="20"/>
        <v>388.50915750367267</v>
      </c>
      <c r="Z36" s="21">
        <f t="shared" si="20"/>
        <v>101.08587492775509</v>
      </c>
      <c r="AA36" s="21">
        <f t="shared" si="20"/>
        <v>101.08587492775509</v>
      </c>
      <c r="AB36" s="21"/>
      <c r="AD36" s="21"/>
      <c r="AE36" s="21">
        <f t="shared" si="20"/>
        <v>0.61149084249632701</v>
      </c>
      <c r="AF36" s="21">
        <f t="shared" si="20"/>
        <v>0.38850915750367282</v>
      </c>
      <c r="AG36" s="21">
        <f t="shared" si="20"/>
        <v>8.7085651426756598</v>
      </c>
      <c r="AH36" s="21">
        <f t="shared" si="20"/>
        <v>5.5329647993331914</v>
      </c>
      <c r="AI36" s="21">
        <f>SUM(AG36:AH36)</f>
        <v>14.241529942008851</v>
      </c>
      <c r="AJ36" s="31"/>
      <c r="AK36" s="31"/>
      <c r="AP36" s="22"/>
      <c r="AQ36" s="23">
        <f>AP35+AQ35</f>
        <v>1404.3434997110203</v>
      </c>
      <c r="AS36" s="22"/>
      <c r="AT36" s="23">
        <f>AS35+AT35</f>
        <v>384.34349971102034</v>
      </c>
      <c r="AV36" s="22"/>
      <c r="AW36" s="23">
        <f>AV35+AW35</f>
        <v>19.999999999999993</v>
      </c>
    </row>
    <row r="37" spans="1:104" s="4" customFormat="1">
      <c r="D37" s="4" t="s">
        <v>9</v>
      </c>
      <c r="V37" s="20">
        <f t="shared" ref="V37:AH37" si="21">SUM(V9:V33)</f>
        <v>0.81366259235183735</v>
      </c>
      <c r="W37" s="20">
        <f t="shared" si="21"/>
        <v>0.59068090735918288</v>
      </c>
      <c r="X37" s="21">
        <f t="shared" si="21"/>
        <v>813.66259235183713</v>
      </c>
      <c r="Y37" s="21">
        <f t="shared" si="21"/>
        <v>590.68090735918327</v>
      </c>
      <c r="Z37" s="21">
        <f t="shared" si="21"/>
        <v>202.17174985551014</v>
      </c>
      <c r="AA37" s="21">
        <f t="shared" si="21"/>
        <v>202.17174985551014</v>
      </c>
      <c r="AB37" s="21"/>
      <c r="AC37" s="21"/>
      <c r="AD37" s="21"/>
      <c r="AE37" s="21">
        <f t="shared" si="21"/>
        <v>0.81366259235183735</v>
      </c>
      <c r="AF37" s="21">
        <f t="shared" si="21"/>
        <v>0.59068090735918288</v>
      </c>
      <c r="AG37" s="21">
        <f t="shared" si="21"/>
        <v>11.587800171671233</v>
      </c>
      <c r="AH37" s="21">
        <f t="shared" si="21"/>
        <v>8.4121998283287578</v>
      </c>
      <c r="AI37" s="21">
        <f>SUM(AG37:AH37)</f>
        <v>19.999999999999993</v>
      </c>
      <c r="AJ37" s="31"/>
      <c r="AK37" s="31"/>
    </row>
    <row r="38" spans="1:104">
      <c r="AB38"/>
      <c r="AC38"/>
      <c r="AD38"/>
      <c r="AE38"/>
      <c r="AF38"/>
      <c r="AG38"/>
      <c r="AH38"/>
      <c r="AI38"/>
      <c r="AJ38"/>
      <c r="AK38"/>
      <c r="AL38"/>
      <c r="AM38"/>
    </row>
    <row r="39" spans="1:104" s="17" customFormat="1">
      <c r="D39" s="17" t="s">
        <v>10</v>
      </c>
      <c r="W39" s="18">
        <f>V36+W36</f>
        <v>0.99999999999999978</v>
      </c>
      <c r="X39" s="18"/>
      <c r="Y39" s="24">
        <f>X36+Y36</f>
        <v>999.99999999999943</v>
      </c>
      <c r="AA39" s="24">
        <f>Z36+AA36</f>
        <v>202.17174985551017</v>
      </c>
      <c r="AB39" s="18"/>
      <c r="AC39" s="18"/>
      <c r="AD39" s="18"/>
      <c r="AF39" s="18">
        <f>AE36+AF36</f>
        <v>0.99999999999999978</v>
      </c>
      <c r="AH39" s="18">
        <f>AG36+AH36</f>
        <v>14.241529942008851</v>
      </c>
    </row>
    <row r="40" spans="1:104" s="17" customFormat="1">
      <c r="D40" s="17" t="s">
        <v>9</v>
      </c>
      <c r="W40" s="18">
        <f>V37+W37</f>
        <v>1.4043434997110202</v>
      </c>
      <c r="Y40" s="24">
        <f>X37+Y37</f>
        <v>1404.3434997110203</v>
      </c>
      <c r="AA40" s="19">
        <f>Z37+AA37</f>
        <v>404.34349971102029</v>
      </c>
      <c r="AB40" s="18"/>
      <c r="AC40" s="19">
        <f>SUM(AC10:AC35)</f>
        <v>397.37985407759612</v>
      </c>
      <c r="AD40" s="18"/>
      <c r="AF40" s="18">
        <f>AE37+AF37</f>
        <v>1.4043434997110202</v>
      </c>
      <c r="AH40" s="18">
        <f>AG37+AH37</f>
        <v>19.999999999999993</v>
      </c>
    </row>
    <row r="41" spans="1:104">
      <c r="AB41"/>
      <c r="AC41"/>
      <c r="AD41"/>
      <c r="AE41"/>
      <c r="AF41"/>
      <c r="AG41"/>
      <c r="AH41"/>
      <c r="AI41"/>
      <c r="AJ41"/>
      <c r="AK41"/>
      <c r="AL41"/>
      <c r="AM41"/>
    </row>
    <row r="42" spans="1:104">
      <c r="AB42"/>
      <c r="AC42"/>
      <c r="AD42"/>
      <c r="AE42"/>
      <c r="AF42"/>
      <c r="AG42"/>
      <c r="AH42"/>
      <c r="AI42"/>
      <c r="AJ42"/>
      <c r="AK42"/>
      <c r="AL42"/>
      <c r="AM42"/>
    </row>
    <row r="43" spans="1:104">
      <c r="AB43"/>
      <c r="AC43"/>
      <c r="AD43"/>
      <c r="AE43"/>
      <c r="AF43"/>
      <c r="AG43"/>
      <c r="AH43"/>
      <c r="AI43"/>
      <c r="AJ43"/>
      <c r="AK43"/>
      <c r="AL43"/>
      <c r="AM43"/>
    </row>
    <row r="44" spans="1:104" ht="14.25" customHeight="1">
      <c r="A44" t="s">
        <v>33</v>
      </c>
      <c r="AB44"/>
      <c r="AC44"/>
      <c r="AD44"/>
      <c r="AE44"/>
      <c r="AF44"/>
      <c r="AG44"/>
      <c r="AH44"/>
      <c r="AI44"/>
      <c r="AJ44"/>
      <c r="AK44"/>
      <c r="AL44"/>
      <c r="AM44"/>
    </row>
    <row r="45" spans="1:104" ht="14.25" customHeight="1">
      <c r="D45">
        <v>0</v>
      </c>
      <c r="E45">
        <v>1</v>
      </c>
      <c r="F45">
        <v>2</v>
      </c>
      <c r="G45">
        <v>3</v>
      </c>
      <c r="H45">
        <v>4</v>
      </c>
      <c r="I45">
        <v>5</v>
      </c>
      <c r="J45">
        <v>6</v>
      </c>
      <c r="K45">
        <v>7</v>
      </c>
      <c r="L45">
        <v>8</v>
      </c>
      <c r="M45">
        <v>9</v>
      </c>
      <c r="N45">
        <v>10</v>
      </c>
      <c r="O45">
        <v>11</v>
      </c>
      <c r="P45">
        <v>12</v>
      </c>
      <c r="Q45">
        <v>13</v>
      </c>
      <c r="R45">
        <v>14</v>
      </c>
      <c r="S45">
        <v>15</v>
      </c>
      <c r="T45">
        <v>16</v>
      </c>
      <c r="U45">
        <v>17</v>
      </c>
      <c r="V45">
        <v>18</v>
      </c>
      <c r="W45">
        <v>19</v>
      </c>
      <c r="X45">
        <v>20</v>
      </c>
      <c r="Y45">
        <v>21</v>
      </c>
      <c r="Z45">
        <v>22</v>
      </c>
      <c r="AA45">
        <v>23</v>
      </c>
      <c r="AB45">
        <v>24</v>
      </c>
      <c r="AC45">
        <v>25</v>
      </c>
      <c r="AD45">
        <v>26</v>
      </c>
      <c r="AE45">
        <v>27</v>
      </c>
      <c r="AF45">
        <v>28</v>
      </c>
      <c r="AG45">
        <v>29</v>
      </c>
      <c r="AH45">
        <v>30</v>
      </c>
      <c r="AI45">
        <v>31</v>
      </c>
      <c r="AJ45">
        <v>32</v>
      </c>
      <c r="AK45">
        <v>33</v>
      </c>
      <c r="AL45">
        <v>34</v>
      </c>
      <c r="AM45">
        <v>35</v>
      </c>
      <c r="AN45">
        <v>36</v>
      </c>
      <c r="AO45">
        <v>37</v>
      </c>
      <c r="AP45">
        <v>38</v>
      </c>
      <c r="AQ45">
        <v>39</v>
      </c>
      <c r="AR45">
        <v>40</v>
      </c>
      <c r="AS45">
        <v>41</v>
      </c>
      <c r="AT45">
        <v>42</v>
      </c>
      <c r="AU45">
        <v>43</v>
      </c>
      <c r="AV45">
        <v>44</v>
      </c>
      <c r="AW45">
        <v>45</v>
      </c>
      <c r="AX45">
        <v>46</v>
      </c>
      <c r="AY45">
        <v>47</v>
      </c>
      <c r="AZ45">
        <v>48</v>
      </c>
      <c r="BA45">
        <v>49</v>
      </c>
      <c r="BB45">
        <v>50</v>
      </c>
      <c r="BC45">
        <v>51</v>
      </c>
      <c r="BD45">
        <v>52</v>
      </c>
      <c r="BE45">
        <v>53</v>
      </c>
      <c r="BF45">
        <v>54</v>
      </c>
      <c r="BG45">
        <v>55</v>
      </c>
      <c r="BH45">
        <v>56</v>
      </c>
      <c r="BI45">
        <v>57</v>
      </c>
      <c r="BJ45">
        <v>58</v>
      </c>
      <c r="BK45">
        <v>59</v>
      </c>
      <c r="BL45">
        <v>60</v>
      </c>
      <c r="BM45">
        <v>61</v>
      </c>
      <c r="BN45">
        <v>62</v>
      </c>
      <c r="BO45">
        <v>63</v>
      </c>
      <c r="BP45">
        <v>64</v>
      </c>
      <c r="BQ45">
        <v>65</v>
      </c>
      <c r="BR45">
        <v>66</v>
      </c>
      <c r="BS45">
        <v>67</v>
      </c>
      <c r="BT45">
        <v>68</v>
      </c>
      <c r="BU45">
        <v>69</v>
      </c>
      <c r="BV45">
        <v>70</v>
      </c>
      <c r="BW45">
        <v>71</v>
      </c>
      <c r="BX45">
        <v>72</v>
      </c>
      <c r="BY45">
        <v>73</v>
      </c>
      <c r="BZ45">
        <v>74</v>
      </c>
      <c r="CA45">
        <v>75</v>
      </c>
      <c r="CB45">
        <v>76</v>
      </c>
      <c r="CC45">
        <v>77</v>
      </c>
      <c r="CD45">
        <v>78</v>
      </c>
      <c r="CE45">
        <v>79</v>
      </c>
      <c r="CF45">
        <v>80</v>
      </c>
      <c r="CG45">
        <v>81</v>
      </c>
      <c r="CH45">
        <v>82</v>
      </c>
      <c r="CI45">
        <v>83</v>
      </c>
      <c r="CJ45">
        <v>84</v>
      </c>
      <c r="CK45">
        <v>85</v>
      </c>
      <c r="CL45">
        <v>86</v>
      </c>
      <c r="CM45">
        <v>87</v>
      </c>
      <c r="CN45">
        <v>88</v>
      </c>
      <c r="CO45">
        <v>89</v>
      </c>
      <c r="CP45">
        <v>90</v>
      </c>
      <c r="CQ45">
        <v>91</v>
      </c>
      <c r="CR45">
        <v>92</v>
      </c>
      <c r="CS45">
        <v>93</v>
      </c>
      <c r="CT45">
        <v>94</v>
      </c>
      <c r="CU45">
        <v>95</v>
      </c>
      <c r="CV45">
        <v>96</v>
      </c>
      <c r="CW45">
        <v>97</v>
      </c>
      <c r="CX45">
        <v>98</v>
      </c>
      <c r="CY45">
        <v>99</v>
      </c>
      <c r="CZ45">
        <v>100</v>
      </c>
    </row>
    <row r="46" spans="1:104" ht="14.25" customHeight="1">
      <c r="C46">
        <v>0</v>
      </c>
      <c r="D46" s="3">
        <f>X9</f>
        <v>202.17174985551017</v>
      </c>
      <c r="E46">
        <f>E101*$B$2</f>
        <v>198.68992703879806</v>
      </c>
      <c r="F46">
        <f t="shared" ref="F46:BQ46" si="22">F101*$B$2</f>
        <v>198.68992703879809</v>
      </c>
      <c r="G46">
        <f t="shared" si="22"/>
        <v>198.27464132689175</v>
      </c>
      <c r="H46">
        <f t="shared" si="22"/>
        <v>197.77459361547113</v>
      </c>
      <c r="I46">
        <f t="shared" si="22"/>
        <v>197.3065215159387</v>
      </c>
      <c r="J46">
        <f t="shared" si="22"/>
        <v>196.83691970947564</v>
      </c>
      <c r="K46">
        <f t="shared" si="22"/>
        <v>196.36613999765319</v>
      </c>
      <c r="L46">
        <f t="shared" si="22"/>
        <v>195.89559199722783</v>
      </c>
      <c r="M46">
        <f t="shared" si="22"/>
        <v>195.42503046844644</v>
      </c>
      <c r="N46">
        <f t="shared" si="22"/>
        <v>194.95443367797998</v>
      </c>
      <c r="O46">
        <f t="shared" si="22"/>
        <v>194.48381590553609</v>
      </c>
      <c r="P46">
        <f t="shared" si="22"/>
        <v>194.01317577308106</v>
      </c>
      <c r="Q46">
        <f t="shared" si="22"/>
        <v>193.54251287877111</v>
      </c>
      <c r="R46">
        <f t="shared" si="22"/>
        <v>193.07182734714658</v>
      </c>
      <c r="S46">
        <f t="shared" si="22"/>
        <v>192.60111917418052</v>
      </c>
      <c r="T46">
        <f t="shared" si="22"/>
        <v>192.13038835376213</v>
      </c>
      <c r="U46">
        <f t="shared" si="22"/>
        <v>191.65963488574891</v>
      </c>
      <c r="V46">
        <f t="shared" si="22"/>
        <v>191.18885876911699</v>
      </c>
      <c r="W46">
        <f t="shared" si="22"/>
        <v>190.71806000272426</v>
      </c>
      <c r="X46">
        <f t="shared" si="22"/>
        <v>190.24723858548677</v>
      </c>
      <c r="Y46">
        <f t="shared" si="22"/>
        <v>189.77639451631617</v>
      </c>
      <c r="Z46">
        <f t="shared" si="22"/>
        <v>189.30552779412204</v>
      </c>
      <c r="AA46">
        <f t="shared" si="22"/>
        <v>188.83463841781466</v>
      </c>
      <c r="AB46">
        <f t="shared" si="22"/>
        <v>188.36372638630408</v>
      </c>
      <c r="AC46">
        <f t="shared" si="22"/>
        <v>187.89279169850028</v>
      </c>
      <c r="AD46">
        <f t="shared" si="22"/>
        <v>187.43181069970092</v>
      </c>
      <c r="AE46">
        <f t="shared" si="22"/>
        <v>186.96918089796702</v>
      </c>
      <c r="AF46">
        <f t="shared" si="22"/>
        <v>186.5075471613047</v>
      </c>
      <c r="AG46">
        <f t="shared" si="22"/>
        <v>186.04722916775444</v>
      </c>
      <c r="AH46">
        <f t="shared" si="22"/>
        <v>185.58796744198222</v>
      </c>
      <c r="AI46">
        <f t="shared" si="22"/>
        <v>185.12979474059659</v>
      </c>
      <c r="AJ46">
        <f t="shared" si="22"/>
        <v>184.67272052188449</v>
      </c>
      <c r="AK46">
        <f t="shared" si="22"/>
        <v>184.21674120919565</v>
      </c>
      <c r="AL46">
        <f t="shared" si="22"/>
        <v>183.76185707393063</v>
      </c>
      <c r="AM46">
        <f t="shared" si="22"/>
        <v>183.30806839306371</v>
      </c>
      <c r="AN46">
        <f t="shared" si="22"/>
        <v>182.8553752332725</v>
      </c>
      <c r="AO46">
        <f t="shared" si="22"/>
        <v>182.40377769923327</v>
      </c>
      <c r="AP46">
        <f t="shared" si="22"/>
        <v>181.95327589979144</v>
      </c>
      <c r="AQ46">
        <f t="shared" si="22"/>
        <v>181.50386994109888</v>
      </c>
      <c r="AR46">
        <f t="shared" si="22"/>
        <v>181.05555992958142</v>
      </c>
      <c r="AS46">
        <f t="shared" si="22"/>
        <v>180.60834597176191</v>
      </c>
      <c r="AT46">
        <f t="shared" si="22"/>
        <v>180.162228174142</v>
      </c>
      <c r="AU46">
        <f t="shared" si="22"/>
        <v>179.71720664323186</v>
      </c>
      <c r="AV46">
        <f t="shared" si="22"/>
        <v>179.27328148555026</v>
      </c>
      <c r="AW46">
        <f t="shared" si="22"/>
        <v>178.83045280762371</v>
      </c>
      <c r="AX46">
        <f t="shared" si="22"/>
        <v>178.38872071598649</v>
      </c>
      <c r="AY46">
        <f t="shared" si="22"/>
        <v>177.94808531718047</v>
      </c>
      <c r="AZ46">
        <f t="shared" si="22"/>
        <v>177.50854671775514</v>
      </c>
      <c r="BA46">
        <f t="shared" si="22"/>
        <v>177.07010502426797</v>
      </c>
      <c r="BB46">
        <f t="shared" si="22"/>
        <v>176.63276034328382</v>
      </c>
      <c r="BC46">
        <f t="shared" si="22"/>
        <v>176.19648419649562</v>
      </c>
      <c r="BD46">
        <f t="shared" si="22"/>
        <v>175.76128600915465</v>
      </c>
      <c r="BE46">
        <f t="shared" si="22"/>
        <v>175.32716269993458</v>
      </c>
      <c r="BF46">
        <f t="shared" si="22"/>
        <v>174.89411065103758</v>
      </c>
      <c r="BG46">
        <f t="shared" si="22"/>
        <v>174.46212762300487</v>
      </c>
      <c r="BH46">
        <f t="shared" si="22"/>
        <v>174.03121108113177</v>
      </c>
      <c r="BI46">
        <f t="shared" si="22"/>
        <v>173.6013584512566</v>
      </c>
      <c r="BJ46">
        <f t="shared" si="22"/>
        <v>173.17256718867796</v>
      </c>
      <c r="BK46">
        <f t="shared" si="22"/>
        <v>172.74483474469255</v>
      </c>
      <c r="BL46">
        <f t="shared" si="22"/>
        <v>172.31815856901824</v>
      </c>
      <c r="BM46">
        <f t="shared" si="22"/>
        <v>171.8925361114666</v>
      </c>
      <c r="BN46">
        <f t="shared" si="22"/>
        <v>171.46796482145479</v>
      </c>
      <c r="BO46">
        <f t="shared" si="22"/>
        <v>171.0444421480004</v>
      </c>
      <c r="BP46">
        <f t="shared" si="22"/>
        <v>170.62196553975119</v>
      </c>
      <c r="BQ46">
        <f t="shared" si="22"/>
        <v>170.20053244497939</v>
      </c>
      <c r="BR46">
        <f t="shared" ref="BR46:CZ46" si="23">BR101*$B$2</f>
        <v>169.7801403115817</v>
      </c>
      <c r="BS46">
        <f t="shared" si="23"/>
        <v>169.36078658707865</v>
      </c>
      <c r="BT46">
        <f t="shared" si="23"/>
        <v>168.94246871861569</v>
      </c>
      <c r="BU46">
        <f t="shared" si="23"/>
        <v>168.52518415296205</v>
      </c>
      <c r="BV46">
        <f t="shared" si="23"/>
        <v>168.10893033651155</v>
      </c>
      <c r="BW46">
        <f t="shared" si="23"/>
        <v>167.69370471528188</v>
      </c>
      <c r="BX46">
        <f t="shared" si="23"/>
        <v>167.27950473491532</v>
      </c>
      <c r="BY46">
        <f t="shared" si="23"/>
        <v>166.86632784067788</v>
      </c>
      <c r="BZ46">
        <f t="shared" si="23"/>
        <v>166.45417147745982</v>
      </c>
      <c r="CA46">
        <f t="shared" si="23"/>
        <v>166.04303308977555</v>
      </c>
      <c r="CB46">
        <f t="shared" si="23"/>
        <v>165.63291020366677</v>
      </c>
      <c r="CC46">
        <f t="shared" si="23"/>
        <v>165.22380030474818</v>
      </c>
      <c r="CD46">
        <f t="shared" si="23"/>
        <v>164.81570089033983</v>
      </c>
      <c r="CE46">
        <f t="shared" si="23"/>
        <v>164.40860946784383</v>
      </c>
      <c r="CF46">
        <f t="shared" si="23"/>
        <v>164.0025235487775</v>
      </c>
      <c r="CG46">
        <f t="shared" si="23"/>
        <v>163.59744065066417</v>
      </c>
      <c r="CH46">
        <f t="shared" si="23"/>
        <v>163.19335829709885</v>
      </c>
      <c r="CI46">
        <f t="shared" si="23"/>
        <v>162.79027401757111</v>
      </c>
      <c r="CJ46">
        <f t="shared" si="23"/>
        <v>162.38818534750288</v>
      </c>
      <c r="CK46">
        <f t="shared" si="23"/>
        <v>161.98708982825465</v>
      </c>
      <c r="CL46">
        <f t="shared" si="23"/>
        <v>161.58698500712319</v>
      </c>
      <c r="CM46">
        <f t="shared" si="23"/>
        <v>161.18786843734281</v>
      </c>
      <c r="CN46">
        <f t="shared" si="23"/>
        <v>160.78973767808696</v>
      </c>
      <c r="CO46">
        <f t="shared" si="23"/>
        <v>160.39259029446941</v>
      </c>
      <c r="CP46">
        <f t="shared" si="23"/>
        <v>159.99642385754507</v>
      </c>
      <c r="CQ46">
        <f t="shared" si="23"/>
        <v>159.60123594431164</v>
      </c>
      <c r="CR46">
        <f t="shared" si="23"/>
        <v>159.20702413771028</v>
      </c>
      <c r="CS46">
        <f t="shared" si="23"/>
        <v>158.81378602662716</v>
      </c>
      <c r="CT46">
        <f t="shared" si="23"/>
        <v>158.42151920589458</v>
      </c>
      <c r="CU46">
        <f t="shared" si="23"/>
        <v>158.03022127629197</v>
      </c>
      <c r="CV46">
        <f t="shared" si="23"/>
        <v>157.63988984454744</v>
      </c>
      <c r="CW46">
        <f t="shared" si="23"/>
        <v>157.25052252333836</v>
      </c>
      <c r="CX46">
        <f t="shared" si="23"/>
        <v>156.86211693129314</v>
      </c>
      <c r="CY46">
        <f t="shared" si="23"/>
        <v>156.47467069299205</v>
      </c>
      <c r="CZ46">
        <f t="shared" si="23"/>
        <v>156.08818143896855</v>
      </c>
    </row>
    <row r="47" spans="1:104" ht="14.25" customHeight="1">
      <c r="C47">
        <v>1</v>
      </c>
      <c r="D47" s="3">
        <f t="shared" ref="D47:D70" si="24">X10</f>
        <v>101.08587492775509</v>
      </c>
      <c r="E47">
        <f>D46*(1-$E9)</f>
        <v>101.08587492775509</v>
      </c>
      <c r="F47">
        <f t="shared" ref="F47:BQ50" si="25">E46*(1-$E9)</f>
        <v>99.34496351939903</v>
      </c>
      <c r="G47">
        <f t="shared" si="25"/>
        <v>99.344963519399045</v>
      </c>
      <c r="H47">
        <f t="shared" si="25"/>
        <v>99.137320663445877</v>
      </c>
      <c r="I47">
        <f t="shared" si="25"/>
        <v>98.887296807735567</v>
      </c>
      <c r="J47">
        <f t="shared" si="25"/>
        <v>98.653260757969349</v>
      </c>
      <c r="K47">
        <f t="shared" si="25"/>
        <v>98.418459854737819</v>
      </c>
      <c r="L47">
        <f t="shared" si="25"/>
        <v>98.183069998826596</v>
      </c>
      <c r="M47">
        <f t="shared" si="25"/>
        <v>97.947795998613913</v>
      </c>
      <c r="N47">
        <f t="shared" si="25"/>
        <v>97.712515234223218</v>
      </c>
      <c r="O47">
        <f t="shared" si="25"/>
        <v>97.477216838989989</v>
      </c>
      <c r="P47">
        <f t="shared" si="25"/>
        <v>97.241907952768045</v>
      </c>
      <c r="Q47">
        <f t="shared" si="25"/>
        <v>97.00658788654053</v>
      </c>
      <c r="R47">
        <f t="shared" si="25"/>
        <v>96.771256439385553</v>
      </c>
      <c r="S47">
        <f t="shared" si="25"/>
        <v>96.53591367357329</v>
      </c>
      <c r="T47">
        <f t="shared" si="25"/>
        <v>96.300559587090262</v>
      </c>
      <c r="U47">
        <f t="shared" si="25"/>
        <v>96.065194176881064</v>
      </c>
      <c r="V47">
        <f t="shared" si="25"/>
        <v>95.829817442874457</v>
      </c>
      <c r="W47">
        <f t="shared" si="25"/>
        <v>95.594429384558495</v>
      </c>
      <c r="X47">
        <f t="shared" si="25"/>
        <v>95.359030001362129</v>
      </c>
      <c r="Y47">
        <f t="shared" si="25"/>
        <v>95.123619292743385</v>
      </c>
      <c r="Z47">
        <f t="shared" si="25"/>
        <v>94.888197258158087</v>
      </c>
      <c r="AA47">
        <f t="shared" si="25"/>
        <v>94.652763897061021</v>
      </c>
      <c r="AB47">
        <f t="shared" si="25"/>
        <v>94.41731920890733</v>
      </c>
      <c r="AC47">
        <f t="shared" si="25"/>
        <v>94.18186319315204</v>
      </c>
      <c r="AD47">
        <f t="shared" si="25"/>
        <v>93.946395849250138</v>
      </c>
      <c r="AE47">
        <f t="shared" si="25"/>
        <v>93.715905349850459</v>
      </c>
      <c r="AF47">
        <f t="shared" si="25"/>
        <v>93.484590448983511</v>
      </c>
      <c r="AG47">
        <f t="shared" si="25"/>
        <v>93.25377358065235</v>
      </c>
      <c r="AH47">
        <f t="shared" si="25"/>
        <v>93.023614583877219</v>
      </c>
      <c r="AI47">
        <f t="shared" si="25"/>
        <v>92.793983720991108</v>
      </c>
      <c r="AJ47">
        <f t="shared" si="25"/>
        <v>92.564897370298297</v>
      </c>
      <c r="AK47">
        <f t="shared" si="25"/>
        <v>92.336360260942243</v>
      </c>
      <c r="AL47">
        <f t="shared" si="25"/>
        <v>92.108370604597823</v>
      </c>
      <c r="AM47">
        <f t="shared" si="25"/>
        <v>91.880928536965314</v>
      </c>
      <c r="AN47">
        <f t="shared" si="25"/>
        <v>91.654034196531853</v>
      </c>
      <c r="AO47">
        <f t="shared" si="25"/>
        <v>91.427687616636248</v>
      </c>
      <c r="AP47">
        <f t="shared" si="25"/>
        <v>91.201888849616637</v>
      </c>
      <c r="AQ47">
        <f t="shared" si="25"/>
        <v>90.976637949895718</v>
      </c>
      <c r="AR47">
        <f t="shared" si="25"/>
        <v>90.751934970549442</v>
      </c>
      <c r="AS47">
        <f t="shared" si="25"/>
        <v>90.52777996479071</v>
      </c>
      <c r="AT47">
        <f t="shared" si="25"/>
        <v>90.304172985880953</v>
      </c>
      <c r="AU47">
        <f t="shared" si="25"/>
        <v>90.081114087071001</v>
      </c>
      <c r="AV47">
        <f t="shared" si="25"/>
        <v>89.858603321615931</v>
      </c>
      <c r="AW47">
        <f t="shared" si="25"/>
        <v>89.636640742775128</v>
      </c>
      <c r="AX47">
        <f t="shared" si="25"/>
        <v>89.415226403811857</v>
      </c>
      <c r="AY47">
        <f t="shared" si="25"/>
        <v>89.194360357993247</v>
      </c>
      <c r="AZ47">
        <f t="shared" si="25"/>
        <v>88.974042658590236</v>
      </c>
      <c r="BA47">
        <f t="shared" si="25"/>
        <v>88.754273358877569</v>
      </c>
      <c r="BB47">
        <f t="shared" si="25"/>
        <v>88.535052512133987</v>
      </c>
      <c r="BC47">
        <f t="shared" si="25"/>
        <v>88.31638017164191</v>
      </c>
      <c r="BD47">
        <f t="shared" si="25"/>
        <v>88.098242098247809</v>
      </c>
      <c r="BE47">
        <f t="shared" si="25"/>
        <v>87.880643004577323</v>
      </c>
      <c r="BF47">
        <f t="shared" si="25"/>
        <v>87.663581349967288</v>
      </c>
      <c r="BG47">
        <f t="shared" si="25"/>
        <v>87.447055325518789</v>
      </c>
      <c r="BH47">
        <f t="shared" si="25"/>
        <v>87.231063811502437</v>
      </c>
      <c r="BI47">
        <f t="shared" si="25"/>
        <v>87.015605540565886</v>
      </c>
      <c r="BJ47">
        <f t="shared" si="25"/>
        <v>86.800679225628301</v>
      </c>
      <c r="BK47">
        <f t="shared" si="25"/>
        <v>86.58628359433898</v>
      </c>
      <c r="BL47">
        <f t="shared" si="25"/>
        <v>86.372417372346277</v>
      </c>
      <c r="BM47">
        <f t="shared" si="25"/>
        <v>86.159079284509119</v>
      </c>
      <c r="BN47">
        <f t="shared" si="25"/>
        <v>85.946268055733299</v>
      </c>
      <c r="BO47">
        <f t="shared" si="25"/>
        <v>85.733982410727393</v>
      </c>
      <c r="BP47">
        <f t="shared" si="25"/>
        <v>85.5222210740002</v>
      </c>
      <c r="BQ47">
        <f t="shared" si="25"/>
        <v>85.310982769875594</v>
      </c>
      <c r="BR47">
        <f t="shared" ref="BR47:CZ55" si="26">BQ46*(1-$E9)</f>
        <v>85.100266222489694</v>
      </c>
      <c r="BS47">
        <f t="shared" si="26"/>
        <v>84.890070155790852</v>
      </c>
      <c r="BT47">
        <f t="shared" si="26"/>
        <v>84.680393293539325</v>
      </c>
      <c r="BU47">
        <f t="shared" si="26"/>
        <v>84.471234359307843</v>
      </c>
      <c r="BV47">
        <f t="shared" si="26"/>
        <v>84.262592076481027</v>
      </c>
      <c r="BW47">
        <f t="shared" si="26"/>
        <v>84.054465168255774</v>
      </c>
      <c r="BX47">
        <f t="shared" si="26"/>
        <v>83.846852357640941</v>
      </c>
      <c r="BY47">
        <f t="shared" si="26"/>
        <v>83.63975236745766</v>
      </c>
      <c r="BZ47">
        <f t="shared" si="26"/>
        <v>83.433163920338941</v>
      </c>
      <c r="CA47">
        <f t="shared" si="26"/>
        <v>83.227085738729912</v>
      </c>
      <c r="CB47">
        <f t="shared" si="26"/>
        <v>83.021516544887774</v>
      </c>
      <c r="CC47">
        <f t="shared" si="26"/>
        <v>82.816455101833384</v>
      </c>
      <c r="CD47">
        <f t="shared" si="26"/>
        <v>82.611900152374091</v>
      </c>
      <c r="CE47">
        <f t="shared" si="26"/>
        <v>82.407850445169913</v>
      </c>
      <c r="CF47">
        <f t="shared" si="26"/>
        <v>82.204304733921916</v>
      </c>
      <c r="CG47">
        <f t="shared" si="26"/>
        <v>82.001261774388752</v>
      </c>
      <c r="CH47">
        <f t="shared" si="26"/>
        <v>81.798720325332084</v>
      </c>
      <c r="CI47">
        <f t="shared" si="26"/>
        <v>81.596679148549427</v>
      </c>
      <c r="CJ47">
        <f t="shared" si="26"/>
        <v>81.395137008785554</v>
      </c>
      <c r="CK47">
        <f t="shared" si="26"/>
        <v>81.194092673751442</v>
      </c>
      <c r="CL47">
        <f t="shared" si="26"/>
        <v>80.993544914127327</v>
      </c>
      <c r="CM47">
        <f t="shared" si="26"/>
        <v>80.793492503561595</v>
      </c>
      <c r="CN47">
        <f t="shared" si="26"/>
        <v>80.593934218671407</v>
      </c>
      <c r="CO47">
        <f t="shared" si="26"/>
        <v>80.394868839043482</v>
      </c>
      <c r="CP47">
        <f t="shared" si="26"/>
        <v>80.196295147234707</v>
      </c>
      <c r="CQ47">
        <f t="shared" si="26"/>
        <v>79.998211928772534</v>
      </c>
      <c r="CR47">
        <f t="shared" si="26"/>
        <v>79.80061797215582</v>
      </c>
      <c r="CS47">
        <f t="shared" si="26"/>
        <v>79.603512068855139</v>
      </c>
      <c r="CT47">
        <f t="shared" si="26"/>
        <v>79.406893013313578</v>
      </c>
      <c r="CU47">
        <f t="shared" si="26"/>
        <v>79.210759602947292</v>
      </c>
      <c r="CV47">
        <f t="shared" si="26"/>
        <v>79.015110638145984</v>
      </c>
      <c r="CW47">
        <f t="shared" si="26"/>
        <v>78.81994492227372</v>
      </c>
      <c r="CX47">
        <f t="shared" si="26"/>
        <v>78.625261261669181</v>
      </c>
      <c r="CY47">
        <f t="shared" si="26"/>
        <v>78.431058465646572</v>
      </c>
      <c r="CZ47">
        <f t="shared" si="26"/>
        <v>78.237335346496025</v>
      </c>
    </row>
    <row r="48" spans="1:104" ht="14.25" customHeight="1">
      <c r="C48">
        <v>2</v>
      </c>
      <c r="D48" s="3">
        <f t="shared" si="24"/>
        <v>84.608877314531</v>
      </c>
      <c r="E48">
        <f t="shared" ref="E48:T63" si="27">D47*(1-$E10)</f>
        <v>84.608877314531</v>
      </c>
      <c r="F48">
        <f t="shared" si="25"/>
        <v>84.608877314531</v>
      </c>
      <c r="G48">
        <f t="shared" si="25"/>
        <v>83.151734465736979</v>
      </c>
      <c r="H48">
        <f t="shared" si="25"/>
        <v>83.151734465736993</v>
      </c>
      <c r="I48">
        <f t="shared" si="25"/>
        <v>82.977937395304195</v>
      </c>
      <c r="J48">
        <f t="shared" si="25"/>
        <v>82.768667428074664</v>
      </c>
      <c r="K48">
        <f t="shared" si="25"/>
        <v>82.57277925442034</v>
      </c>
      <c r="L48">
        <f t="shared" si="25"/>
        <v>82.376250898415549</v>
      </c>
      <c r="M48">
        <f t="shared" si="25"/>
        <v>82.179229589017851</v>
      </c>
      <c r="N48">
        <f t="shared" si="25"/>
        <v>81.982305250839843</v>
      </c>
      <c r="O48">
        <f t="shared" si="25"/>
        <v>81.785375251044826</v>
      </c>
      <c r="P48">
        <f t="shared" si="25"/>
        <v>81.588430494234615</v>
      </c>
      <c r="Q48">
        <f t="shared" si="25"/>
        <v>81.391476956466846</v>
      </c>
      <c r="R48">
        <f t="shared" si="25"/>
        <v>81.194514061034425</v>
      </c>
      <c r="S48">
        <f t="shared" si="25"/>
        <v>80.9975416397657</v>
      </c>
      <c r="T48">
        <f t="shared" si="25"/>
        <v>80.800559744780841</v>
      </c>
      <c r="U48">
        <f t="shared" si="25"/>
        <v>80.603568374394541</v>
      </c>
      <c r="V48">
        <f t="shared" si="25"/>
        <v>80.406567526049443</v>
      </c>
      <c r="W48">
        <f t="shared" si="25"/>
        <v>80.209557199685918</v>
      </c>
      <c r="X48">
        <f t="shared" si="25"/>
        <v>80.012537394875451</v>
      </c>
      <c r="Y48">
        <f t="shared" si="25"/>
        <v>79.815508111140105</v>
      </c>
      <c r="Z48">
        <f t="shared" si="25"/>
        <v>79.61846934802621</v>
      </c>
      <c r="AA48">
        <f t="shared" si="25"/>
        <v>79.421421105078309</v>
      </c>
      <c r="AB48">
        <f t="shared" si="25"/>
        <v>79.224363381840078</v>
      </c>
      <c r="AC48">
        <f t="shared" si="25"/>
        <v>79.027296177855433</v>
      </c>
      <c r="AD48">
        <f t="shared" si="25"/>
        <v>78.830219492668249</v>
      </c>
      <c r="AE48">
        <f t="shared" si="25"/>
        <v>78.633133325822357</v>
      </c>
      <c r="AF48">
        <f t="shared" si="25"/>
        <v>78.440212777824826</v>
      </c>
      <c r="AG48">
        <f t="shared" si="25"/>
        <v>78.246602205799192</v>
      </c>
      <c r="AH48">
        <f t="shared" si="25"/>
        <v>78.05340848700601</v>
      </c>
      <c r="AI48">
        <f t="shared" si="25"/>
        <v>77.860765406705227</v>
      </c>
      <c r="AJ48">
        <f t="shared" si="25"/>
        <v>77.668564374469554</v>
      </c>
      <c r="AK48">
        <f t="shared" si="25"/>
        <v>77.476819098939671</v>
      </c>
      <c r="AL48">
        <f t="shared" si="25"/>
        <v>77.285533538408657</v>
      </c>
      <c r="AM48">
        <f t="shared" si="25"/>
        <v>77.094706196048378</v>
      </c>
      <c r="AN48">
        <f t="shared" si="25"/>
        <v>76.904337185439971</v>
      </c>
      <c r="AO48">
        <f t="shared" si="25"/>
        <v>76.714426622497157</v>
      </c>
      <c r="AP48">
        <f t="shared" si="25"/>
        <v>76.524974535124542</v>
      </c>
      <c r="AQ48">
        <f t="shared" si="25"/>
        <v>76.335980967129117</v>
      </c>
      <c r="AR48">
        <f t="shared" si="25"/>
        <v>76.147445964062712</v>
      </c>
      <c r="AS48">
        <f t="shared" si="25"/>
        <v>75.959369570349878</v>
      </c>
      <c r="AT48">
        <f t="shared" si="25"/>
        <v>75.771751830529823</v>
      </c>
      <c r="AU48">
        <f t="shared" si="25"/>
        <v>75.584592789182352</v>
      </c>
      <c r="AV48">
        <f t="shared" si="25"/>
        <v>75.397892490878419</v>
      </c>
      <c r="AW48">
        <f t="shared" si="25"/>
        <v>75.21165098019253</v>
      </c>
      <c r="AX48">
        <f t="shared" si="25"/>
        <v>75.025868301702786</v>
      </c>
      <c r="AY48">
        <f t="shared" si="25"/>
        <v>74.840544499990528</v>
      </c>
      <c r="AZ48">
        <f t="shared" si="25"/>
        <v>74.655679619640338</v>
      </c>
      <c r="BA48">
        <f t="shared" si="25"/>
        <v>74.471273705240023</v>
      </c>
      <c r="BB48">
        <f t="shared" si="25"/>
        <v>74.287326801380516</v>
      </c>
      <c r="BC48">
        <f t="shared" si="25"/>
        <v>74.103838952656147</v>
      </c>
      <c r="BD48">
        <f t="shared" si="25"/>
        <v>73.920810203664274</v>
      </c>
      <c r="BE48">
        <f t="shared" si="25"/>
        <v>73.738228636233416</v>
      </c>
      <c r="BF48">
        <f t="shared" si="25"/>
        <v>73.556098194831222</v>
      </c>
      <c r="BG48">
        <f t="shared" si="25"/>
        <v>73.374417589922615</v>
      </c>
      <c r="BH48">
        <f t="shared" si="25"/>
        <v>73.193185307459217</v>
      </c>
      <c r="BI48">
        <f t="shared" si="25"/>
        <v>73.012400410227542</v>
      </c>
      <c r="BJ48">
        <f t="shared" si="25"/>
        <v>72.832061837453651</v>
      </c>
      <c r="BK48">
        <f t="shared" si="25"/>
        <v>72.652168511850888</v>
      </c>
      <c r="BL48">
        <f t="shared" si="25"/>
        <v>72.472719368461725</v>
      </c>
      <c r="BM48">
        <f t="shared" si="25"/>
        <v>72.293713340653838</v>
      </c>
      <c r="BN48">
        <f t="shared" si="25"/>
        <v>72.115149361134129</v>
      </c>
      <c r="BO48">
        <f t="shared" si="25"/>
        <v>71.937026362648766</v>
      </c>
      <c r="BP48">
        <f t="shared" si="25"/>
        <v>71.759343277778825</v>
      </c>
      <c r="BQ48">
        <f t="shared" si="25"/>
        <v>71.582099038938168</v>
      </c>
      <c r="BR48">
        <f t="shared" si="26"/>
        <v>71.405292578385868</v>
      </c>
      <c r="BS48">
        <f t="shared" si="26"/>
        <v>71.228922828223872</v>
      </c>
      <c r="BT48">
        <f t="shared" si="26"/>
        <v>71.052988720396939</v>
      </c>
      <c r="BU48">
        <f t="shared" si="26"/>
        <v>70.877489186692415</v>
      </c>
      <c r="BV48">
        <f t="shared" si="26"/>
        <v>70.702423158740658</v>
      </c>
      <c r="BW48">
        <f t="shared" si="26"/>
        <v>70.527789568014612</v>
      </c>
      <c r="BX48">
        <f t="shared" si="26"/>
        <v>70.353587345830078</v>
      </c>
      <c r="BY48">
        <f t="shared" si="26"/>
        <v>70.17981542334546</v>
      </c>
      <c r="BZ48">
        <f t="shared" si="26"/>
        <v>70.006472731562056</v>
      </c>
      <c r="CA48">
        <f t="shared" si="26"/>
        <v>69.833558201323697</v>
      </c>
      <c r="CB48">
        <f t="shared" si="26"/>
        <v>69.661070763316928</v>
      </c>
      <c r="CC48">
        <f t="shared" si="26"/>
        <v>69.489009348071065</v>
      </c>
      <c r="CD48">
        <f t="shared" si="26"/>
        <v>69.317372920234533</v>
      </c>
      <c r="CE48">
        <f t="shared" si="26"/>
        <v>69.146160427537112</v>
      </c>
      <c r="CF48">
        <f t="shared" si="26"/>
        <v>68.975370822607218</v>
      </c>
      <c r="CG48">
        <f t="shared" si="26"/>
        <v>68.805003062292641</v>
      </c>
      <c r="CH48">
        <f t="shared" si="26"/>
        <v>68.635056105163386</v>
      </c>
      <c r="CI48">
        <f t="shared" si="26"/>
        <v>68.465528912302958</v>
      </c>
      <c r="CJ48">
        <f t="shared" si="26"/>
        <v>68.296420447335862</v>
      </c>
      <c r="CK48">
        <f t="shared" si="26"/>
        <v>68.127729676353511</v>
      </c>
      <c r="CL48">
        <f t="shared" si="26"/>
        <v>67.95945556792995</v>
      </c>
      <c r="CM48">
        <f t="shared" si="26"/>
        <v>67.791597093124565</v>
      </c>
      <c r="CN48">
        <f t="shared" si="26"/>
        <v>67.624153225481052</v>
      </c>
      <c r="CO48">
        <f t="shared" si="26"/>
        <v>67.457122941027961</v>
      </c>
      <c r="CP48">
        <f t="shared" si="26"/>
        <v>67.290505218279392</v>
      </c>
      <c r="CQ48">
        <f t="shared" si="26"/>
        <v>67.124299038235449</v>
      </c>
      <c r="CR48">
        <f t="shared" si="26"/>
        <v>66.95850338438261</v>
      </c>
      <c r="CS48">
        <f t="shared" si="26"/>
        <v>66.793117242694422</v>
      </c>
      <c r="CT48">
        <f t="shared" si="26"/>
        <v>66.628139601631744</v>
      </c>
      <c r="CU48">
        <f t="shared" si="26"/>
        <v>66.46356945214346</v>
      </c>
      <c r="CV48">
        <f t="shared" si="26"/>
        <v>66.299405787666885</v>
      </c>
      <c r="CW48">
        <f t="shared" si="26"/>
        <v>66.135647604128181</v>
      </c>
      <c r="CX48">
        <f t="shared" si="26"/>
        <v>65.972293899943097</v>
      </c>
      <c r="CY48">
        <f t="shared" si="26"/>
        <v>65.809343676017107</v>
      </c>
      <c r="CZ48">
        <f t="shared" si="26"/>
        <v>65.646795935746184</v>
      </c>
    </row>
    <row r="49" spans="3:104" ht="14.25" customHeight="1">
      <c r="C49">
        <v>3</v>
      </c>
      <c r="D49" s="3">
        <f t="shared" si="24"/>
        <v>70.817630312262438</v>
      </c>
      <c r="E49">
        <f t="shared" si="27"/>
        <v>70.817630312262438</v>
      </c>
      <c r="F49">
        <f t="shared" si="25"/>
        <v>70.817630312262438</v>
      </c>
      <c r="G49">
        <f t="shared" si="25"/>
        <v>70.817630312262438</v>
      </c>
      <c r="H49">
        <f t="shared" si="25"/>
        <v>69.598001747821854</v>
      </c>
      <c r="I49">
        <f t="shared" si="25"/>
        <v>69.598001747821854</v>
      </c>
      <c r="J49">
        <f t="shared" si="25"/>
        <v>69.452533599869611</v>
      </c>
      <c r="K49">
        <f t="shared" si="25"/>
        <v>69.277374637298493</v>
      </c>
      <c r="L49">
        <f t="shared" si="25"/>
        <v>69.113416235949828</v>
      </c>
      <c r="M49">
        <f t="shared" si="25"/>
        <v>68.948922001973813</v>
      </c>
      <c r="N49">
        <f t="shared" si="25"/>
        <v>68.784015166007933</v>
      </c>
      <c r="O49">
        <f t="shared" si="25"/>
        <v>68.619189494952948</v>
      </c>
      <c r="P49">
        <f t="shared" si="25"/>
        <v>68.454359085124523</v>
      </c>
      <c r="Q49">
        <f t="shared" si="25"/>
        <v>68.289516323674363</v>
      </c>
      <c r="R49">
        <f t="shared" si="25"/>
        <v>68.124666212562744</v>
      </c>
      <c r="S49">
        <f t="shared" si="25"/>
        <v>67.959808269085812</v>
      </c>
      <c r="T49">
        <f t="shared" si="25"/>
        <v>67.794942352483886</v>
      </c>
      <c r="U49">
        <f t="shared" si="25"/>
        <v>67.630068506381562</v>
      </c>
      <c r="V49">
        <f t="shared" si="25"/>
        <v>67.465186729368227</v>
      </c>
      <c r="W49">
        <f t="shared" si="25"/>
        <v>67.300297019303386</v>
      </c>
      <c r="X49">
        <f t="shared" si="25"/>
        <v>67.135399376137116</v>
      </c>
      <c r="Y49">
        <f t="shared" si="25"/>
        <v>66.970493799510749</v>
      </c>
      <c r="Z49">
        <f t="shared" si="25"/>
        <v>66.805580289024263</v>
      </c>
      <c r="AA49">
        <f t="shared" si="25"/>
        <v>66.640658844297931</v>
      </c>
      <c r="AB49">
        <f t="shared" si="25"/>
        <v>66.475729464950547</v>
      </c>
      <c r="AC49">
        <f t="shared" si="25"/>
        <v>66.310792150600136</v>
      </c>
      <c r="AD49">
        <f t="shared" si="25"/>
        <v>66.145846900864996</v>
      </c>
      <c r="AE49">
        <f t="shared" si="25"/>
        <v>65.980893715363322</v>
      </c>
      <c r="AF49">
        <f t="shared" si="25"/>
        <v>65.815932593713313</v>
      </c>
      <c r="AG49">
        <f t="shared" si="25"/>
        <v>65.654458095039374</v>
      </c>
      <c r="AH49">
        <f t="shared" si="25"/>
        <v>65.492406046253919</v>
      </c>
      <c r="AI49">
        <f t="shared" si="25"/>
        <v>65.330702903624029</v>
      </c>
      <c r="AJ49">
        <f t="shared" si="25"/>
        <v>65.169460645412272</v>
      </c>
      <c r="AK49">
        <f t="shared" si="25"/>
        <v>65.008588381431011</v>
      </c>
      <c r="AL49">
        <f t="shared" si="25"/>
        <v>64.848097585812496</v>
      </c>
      <c r="AM49">
        <f t="shared" si="25"/>
        <v>64.687991571648041</v>
      </c>
      <c r="AN49">
        <f t="shared" si="25"/>
        <v>64.528269086092493</v>
      </c>
      <c r="AO49">
        <f t="shared" si="25"/>
        <v>64.368930224213258</v>
      </c>
      <c r="AP49">
        <f t="shared" si="25"/>
        <v>64.209975083030116</v>
      </c>
      <c r="AQ49">
        <f t="shared" si="25"/>
        <v>64.051403685899245</v>
      </c>
      <c r="AR49">
        <f t="shared" si="25"/>
        <v>63.893216069487067</v>
      </c>
      <c r="AS49">
        <f t="shared" si="25"/>
        <v>63.735412271920488</v>
      </c>
      <c r="AT49">
        <f t="shared" si="25"/>
        <v>63.577992330382848</v>
      </c>
      <c r="AU49">
        <f t="shared" si="25"/>
        <v>63.420956282153462</v>
      </c>
      <c r="AV49">
        <f t="shared" si="25"/>
        <v>63.264304164545628</v>
      </c>
      <c r="AW49">
        <f t="shared" si="25"/>
        <v>63.108036014865235</v>
      </c>
      <c r="AX49">
        <f t="shared" si="25"/>
        <v>62.952151870421147</v>
      </c>
      <c r="AY49">
        <f t="shared" si="25"/>
        <v>62.79665176852523</v>
      </c>
      <c r="AZ49">
        <f t="shared" si="25"/>
        <v>62.641535746492067</v>
      </c>
      <c r="BA49">
        <f t="shared" si="25"/>
        <v>62.48680384163896</v>
      </c>
      <c r="BB49">
        <f t="shared" si="25"/>
        <v>62.332456091285898</v>
      </c>
      <c r="BC49">
        <f t="shared" si="25"/>
        <v>62.178492532755492</v>
      </c>
      <c r="BD49">
        <f t="shared" si="25"/>
        <v>62.024913203373195</v>
      </c>
      <c r="BE49">
        <f t="shared" si="25"/>
        <v>61.871718140466996</v>
      </c>
      <c r="BF49">
        <f t="shared" si="25"/>
        <v>61.718897368527365</v>
      </c>
      <c r="BG49">
        <f t="shared" si="25"/>
        <v>61.566454189073731</v>
      </c>
      <c r="BH49">
        <f t="shared" si="25"/>
        <v>61.414387522765225</v>
      </c>
      <c r="BI49">
        <f t="shared" si="25"/>
        <v>61.262696102343362</v>
      </c>
      <c r="BJ49">
        <f t="shared" si="25"/>
        <v>61.111379143360452</v>
      </c>
      <c r="BK49">
        <f t="shared" si="25"/>
        <v>60.960435757948702</v>
      </c>
      <c r="BL49">
        <f t="shared" si="25"/>
        <v>60.80986504441919</v>
      </c>
      <c r="BM49">
        <f t="shared" si="25"/>
        <v>60.659666111402458</v>
      </c>
      <c r="BN49">
        <f t="shared" si="25"/>
        <v>60.509838066127259</v>
      </c>
      <c r="BO49">
        <f t="shared" si="25"/>
        <v>60.360380015269264</v>
      </c>
      <c r="BP49">
        <f t="shared" si="25"/>
        <v>60.211291065537011</v>
      </c>
      <c r="BQ49">
        <f t="shared" si="25"/>
        <v>60.062570323500871</v>
      </c>
      <c r="BR49">
        <f t="shared" si="26"/>
        <v>59.914216895591245</v>
      </c>
      <c r="BS49">
        <f t="shared" si="26"/>
        <v>59.766229888108967</v>
      </c>
      <c r="BT49">
        <f t="shared" si="26"/>
        <v>59.618608407223377</v>
      </c>
      <c r="BU49">
        <f t="shared" si="26"/>
        <v>59.471351558972238</v>
      </c>
      <c r="BV49">
        <f t="shared" si="26"/>
        <v>59.324458449261549</v>
      </c>
      <c r="BW49">
        <f t="shared" si="26"/>
        <v>59.17792818386593</v>
      </c>
      <c r="BX49">
        <f t="shared" si="26"/>
        <v>59.031759868428225</v>
      </c>
      <c r="BY49">
        <f t="shared" si="26"/>
        <v>58.885952608459775</v>
      </c>
      <c r="BZ49">
        <f t="shared" si="26"/>
        <v>58.740505509340146</v>
      </c>
      <c r="CA49">
        <f t="shared" si="26"/>
        <v>58.595417676317439</v>
      </c>
      <c r="CB49">
        <f t="shared" si="26"/>
        <v>58.450688214507935</v>
      </c>
      <c r="CC49">
        <f t="shared" si="26"/>
        <v>58.306316228896264</v>
      </c>
      <c r="CD49">
        <f t="shared" si="26"/>
        <v>58.162300824335482</v>
      </c>
      <c r="CE49">
        <f t="shared" si="26"/>
        <v>58.018641134236304</v>
      </c>
      <c r="CF49">
        <f t="shared" si="26"/>
        <v>57.875336277848561</v>
      </c>
      <c r="CG49">
        <f t="shared" si="26"/>
        <v>57.732385378522238</v>
      </c>
      <c r="CH49">
        <f t="shared" si="26"/>
        <v>57.589787563138941</v>
      </c>
      <c r="CI49">
        <f t="shared" si="26"/>
        <v>57.447541960021752</v>
      </c>
      <c r="CJ49">
        <f t="shared" si="26"/>
        <v>57.305647699597571</v>
      </c>
      <c r="CK49">
        <f t="shared" si="26"/>
        <v>57.164103914420117</v>
      </c>
      <c r="CL49">
        <f t="shared" si="26"/>
        <v>57.022909739107888</v>
      </c>
      <c r="CM49">
        <f t="shared" si="26"/>
        <v>56.882064310357364</v>
      </c>
      <c r="CN49">
        <f t="shared" si="26"/>
        <v>56.741566766945262</v>
      </c>
      <c r="CO49">
        <f t="shared" si="26"/>
        <v>56.601416249727642</v>
      </c>
      <c r="CP49">
        <f t="shared" si="26"/>
        <v>56.461611901640403</v>
      </c>
      <c r="CQ49">
        <f t="shared" si="26"/>
        <v>56.322152867699849</v>
      </c>
      <c r="CR49">
        <f t="shared" si="26"/>
        <v>56.183038295003065</v>
      </c>
      <c r="CS49">
        <f t="shared" si="26"/>
        <v>56.044267332728239</v>
      </c>
      <c r="CT49">
        <f t="shared" si="26"/>
        <v>55.905839132135227</v>
      </c>
      <c r="CU49">
        <f t="shared" si="26"/>
        <v>55.76775284656577</v>
      </c>
      <c r="CV49">
        <f t="shared" si="26"/>
        <v>55.630007631444073</v>
      </c>
      <c r="CW49">
        <f t="shared" si="26"/>
        <v>55.492602644277177</v>
      </c>
      <c r="CX49">
        <f t="shared" si="26"/>
        <v>55.355537044655286</v>
      </c>
      <c r="CY49">
        <f t="shared" si="26"/>
        <v>55.218809994252368</v>
      </c>
      <c r="CZ49">
        <f t="shared" si="26"/>
        <v>55.082420656826315</v>
      </c>
    </row>
    <row r="50" spans="3:104" ht="14.25" customHeight="1">
      <c r="C50">
        <v>4</v>
      </c>
      <c r="D50" s="3">
        <f t="shared" si="24"/>
        <v>59.274356571363668</v>
      </c>
      <c r="E50">
        <f t="shared" si="27"/>
        <v>59.274356571363661</v>
      </c>
      <c r="F50">
        <f t="shared" si="25"/>
        <v>59.274356571363661</v>
      </c>
      <c r="G50">
        <f t="shared" si="25"/>
        <v>59.274356571363661</v>
      </c>
      <c r="H50">
        <f t="shared" si="25"/>
        <v>59.274356571363661</v>
      </c>
      <c r="I50">
        <f t="shared" si="25"/>
        <v>58.25352746292689</v>
      </c>
      <c r="J50">
        <f t="shared" si="25"/>
        <v>58.25352746292689</v>
      </c>
      <c r="K50">
        <f t="shared" si="25"/>
        <v>58.131770623090858</v>
      </c>
      <c r="L50">
        <f t="shared" si="25"/>
        <v>57.985162571418833</v>
      </c>
      <c r="M50">
        <f t="shared" si="25"/>
        <v>57.847929389490005</v>
      </c>
      <c r="N50">
        <f t="shared" si="25"/>
        <v>57.710247715652081</v>
      </c>
      <c r="O50">
        <f t="shared" si="25"/>
        <v>57.572220693948637</v>
      </c>
      <c r="P50">
        <f t="shared" si="25"/>
        <v>57.434261607275616</v>
      </c>
      <c r="Q50">
        <f t="shared" si="25"/>
        <v>57.296298554249226</v>
      </c>
      <c r="R50">
        <f t="shared" si="25"/>
        <v>57.158325162915439</v>
      </c>
      <c r="S50">
        <f t="shared" si="25"/>
        <v>57.020345619915012</v>
      </c>
      <c r="T50">
        <f t="shared" si="25"/>
        <v>56.882359521224821</v>
      </c>
      <c r="U50">
        <f t="shared" si="25"/>
        <v>56.744366749029012</v>
      </c>
      <c r="V50">
        <f t="shared" si="25"/>
        <v>56.606367339841363</v>
      </c>
      <c r="W50">
        <f t="shared" si="25"/>
        <v>56.468361292481205</v>
      </c>
      <c r="X50">
        <f t="shared" si="25"/>
        <v>56.330348605156935</v>
      </c>
      <c r="Y50">
        <f t="shared" si="25"/>
        <v>56.192329277826765</v>
      </c>
      <c r="Z50">
        <f t="shared" si="25"/>
        <v>56.054303310190491</v>
      </c>
      <c r="AA50">
        <f t="shared" si="25"/>
        <v>55.916270701913305</v>
      </c>
      <c r="AB50">
        <f t="shared" si="25"/>
        <v>55.778231452677367</v>
      </c>
      <c r="AC50">
        <f t="shared" si="25"/>
        <v>55.640185562163609</v>
      </c>
      <c r="AD50">
        <f t="shared" si="25"/>
        <v>55.502133030052313</v>
      </c>
      <c r="AE50">
        <f t="shared" si="25"/>
        <v>55.364073856024</v>
      </c>
      <c r="AF50">
        <f t="shared" si="25"/>
        <v>55.226008039759101</v>
      </c>
      <c r="AG50">
        <f t="shared" si="25"/>
        <v>55.087935580938044</v>
      </c>
      <c r="AH50">
        <f t="shared" si="25"/>
        <v>54.952781425547954</v>
      </c>
      <c r="AI50">
        <f t="shared" si="25"/>
        <v>54.81714386071453</v>
      </c>
      <c r="AJ50">
        <f t="shared" si="25"/>
        <v>54.681798330333308</v>
      </c>
      <c r="AK50">
        <f t="shared" si="25"/>
        <v>54.54683856021007</v>
      </c>
      <c r="AL50">
        <f t="shared" si="25"/>
        <v>54.412188475257757</v>
      </c>
      <c r="AM50">
        <f t="shared" si="25"/>
        <v>54.277857679325059</v>
      </c>
      <c r="AN50">
        <f t="shared" si="25"/>
        <v>54.143848945469408</v>
      </c>
      <c r="AO50">
        <f t="shared" si="25"/>
        <v>54.010161225059413</v>
      </c>
      <c r="AP50">
        <f t="shared" si="25"/>
        <v>53.876794597666496</v>
      </c>
      <c r="AQ50">
        <f t="shared" si="25"/>
        <v>53.743749144496206</v>
      </c>
      <c r="AR50">
        <f t="shared" si="25"/>
        <v>53.611024885097663</v>
      </c>
      <c r="AS50">
        <f t="shared" si="25"/>
        <v>53.478621850160671</v>
      </c>
      <c r="AT50">
        <f t="shared" si="25"/>
        <v>53.346540071597445</v>
      </c>
      <c r="AU50">
        <f t="shared" si="25"/>
        <v>53.21477958053044</v>
      </c>
      <c r="AV50">
        <f t="shared" si="25"/>
        <v>53.083340408162442</v>
      </c>
      <c r="AW50">
        <f t="shared" si="25"/>
        <v>52.952222585724691</v>
      </c>
      <c r="AX50">
        <f t="shared" si="25"/>
        <v>52.821426144442199</v>
      </c>
      <c r="AY50">
        <f t="shared" si="25"/>
        <v>52.690951115542497</v>
      </c>
      <c r="AZ50">
        <f t="shared" si="25"/>
        <v>52.560797530255613</v>
      </c>
      <c r="BA50">
        <f t="shared" si="25"/>
        <v>52.430965419813859</v>
      </c>
      <c r="BB50">
        <f t="shared" si="25"/>
        <v>52.301454815451805</v>
      </c>
      <c r="BC50">
        <f t="shared" si="25"/>
        <v>52.172265748406296</v>
      </c>
      <c r="BD50">
        <f t="shared" si="25"/>
        <v>52.043398249916343</v>
      </c>
      <c r="BE50">
        <f t="shared" si="25"/>
        <v>51.91485235122336</v>
      </c>
      <c r="BF50">
        <f t="shared" si="25"/>
        <v>51.786628083570875</v>
      </c>
      <c r="BG50">
        <f t="shared" si="25"/>
        <v>51.658717097457405</v>
      </c>
      <c r="BH50">
        <f t="shared" si="25"/>
        <v>51.53112215625471</v>
      </c>
      <c r="BI50">
        <f t="shared" si="25"/>
        <v>51.403842356554492</v>
      </c>
      <c r="BJ50">
        <f t="shared" si="25"/>
        <v>51.276876637661395</v>
      </c>
      <c r="BK50">
        <f t="shared" si="25"/>
        <v>51.150224342992693</v>
      </c>
      <c r="BL50">
        <f t="shared" si="25"/>
        <v>51.023884729403058</v>
      </c>
      <c r="BM50">
        <f t="shared" si="25"/>
        <v>50.897857042178863</v>
      </c>
      <c r="BN50">
        <f t="shared" si="25"/>
        <v>50.772140535243857</v>
      </c>
      <c r="BO50">
        <f t="shared" si="25"/>
        <v>50.646734461348515</v>
      </c>
      <c r="BP50">
        <f t="shared" si="25"/>
        <v>50.52163807278037</v>
      </c>
      <c r="BQ50">
        <f t="shared" ref="Z50:BX56" si="28">BP49*(1-$E12)</f>
        <v>50.396850621854476</v>
      </c>
      <c r="BR50">
        <f t="shared" si="28"/>
        <v>50.272371360770229</v>
      </c>
      <c r="BS50">
        <f t="shared" si="28"/>
        <v>50.14819954160987</v>
      </c>
      <c r="BT50">
        <f t="shared" si="28"/>
        <v>50.024334416347202</v>
      </c>
      <c r="BU50">
        <f t="shared" si="28"/>
        <v>49.900775236845966</v>
      </c>
      <c r="BV50">
        <f t="shared" si="28"/>
        <v>49.777521254859764</v>
      </c>
      <c r="BW50">
        <f t="shared" si="28"/>
        <v>49.654571722031918</v>
      </c>
      <c r="BX50">
        <f t="shared" si="28"/>
        <v>49.531925889895781</v>
      </c>
      <c r="BY50">
        <f t="shared" si="26"/>
        <v>49.409583009874424</v>
      </c>
      <c r="BZ50">
        <f t="shared" si="26"/>
        <v>49.287542333280832</v>
      </c>
      <c r="CA50">
        <f t="shared" si="26"/>
        <v>49.1658031113177</v>
      </c>
      <c r="CB50">
        <f t="shared" si="26"/>
        <v>49.044364595077695</v>
      </c>
      <c r="CC50">
        <f t="shared" si="26"/>
        <v>48.923226035543138</v>
      </c>
      <c r="CD50">
        <f t="shared" si="26"/>
        <v>48.802386683586171</v>
      </c>
      <c r="CE50">
        <f t="shared" si="26"/>
        <v>48.681845789968797</v>
      </c>
      <c r="CF50">
        <f t="shared" si="26"/>
        <v>48.561602629355782</v>
      </c>
      <c r="CG50">
        <f t="shared" si="26"/>
        <v>48.441656464559244</v>
      </c>
      <c r="CH50">
        <f t="shared" si="26"/>
        <v>48.322006561823109</v>
      </c>
      <c r="CI50">
        <f t="shared" si="26"/>
        <v>48.202652190347294</v>
      </c>
      <c r="CJ50">
        <f t="shared" si="26"/>
        <v>48.083592620538205</v>
      </c>
      <c r="CK50">
        <f t="shared" si="26"/>
        <v>47.964827124563165</v>
      </c>
      <c r="CL50">
        <f t="shared" si="26"/>
        <v>47.846354976369639</v>
      </c>
      <c r="CM50">
        <f t="shared" si="26"/>
        <v>47.728175451633298</v>
      </c>
      <c r="CN50">
        <f t="shared" si="26"/>
        <v>47.610287827769113</v>
      </c>
      <c r="CO50">
        <f t="shared" si="26"/>
        <v>47.492691383933185</v>
      </c>
      <c r="CP50">
        <f t="shared" si="26"/>
        <v>47.375385401022037</v>
      </c>
      <c r="CQ50">
        <f t="shared" si="26"/>
        <v>47.258369161673016</v>
      </c>
      <c r="CR50">
        <f t="shared" si="26"/>
        <v>47.14164195026477</v>
      </c>
      <c r="CS50">
        <f t="shared" si="26"/>
        <v>47.025203052917561</v>
      </c>
      <c r="CT50">
        <f t="shared" si="26"/>
        <v>46.909051757493536</v>
      </c>
      <c r="CU50">
        <f t="shared" si="26"/>
        <v>46.793187353597183</v>
      </c>
      <c r="CV50">
        <f t="shared" si="26"/>
        <v>46.677609132575547</v>
      </c>
      <c r="CW50">
        <f t="shared" si="26"/>
        <v>46.562316387518685</v>
      </c>
      <c r="CX50">
        <f t="shared" si="26"/>
        <v>46.447308413259996</v>
      </c>
      <c r="CY50">
        <f t="shared" si="26"/>
        <v>46.33258450637647</v>
      </c>
      <c r="CZ50">
        <f t="shared" si="26"/>
        <v>46.218143965189228</v>
      </c>
    </row>
    <row r="51" spans="3:104" ht="14.25" customHeight="1">
      <c r="C51">
        <v>5</v>
      </c>
      <c r="D51" s="3">
        <f t="shared" si="24"/>
        <v>49.612636450231385</v>
      </c>
      <c r="E51">
        <f t="shared" si="27"/>
        <v>49.612636450231392</v>
      </c>
      <c r="F51">
        <f t="shared" si="27"/>
        <v>49.612636450231385</v>
      </c>
      <c r="G51">
        <f t="shared" si="27"/>
        <v>49.612636450231385</v>
      </c>
      <c r="H51">
        <f t="shared" si="27"/>
        <v>49.612636450231385</v>
      </c>
      <c r="I51">
        <f t="shared" si="27"/>
        <v>49.612636450231385</v>
      </c>
      <c r="J51">
        <f t="shared" si="27"/>
        <v>48.758202486469806</v>
      </c>
      <c r="K51">
        <f t="shared" si="27"/>
        <v>48.758202486469806</v>
      </c>
      <c r="L51">
        <f t="shared" si="27"/>
        <v>48.656292011527043</v>
      </c>
      <c r="M51">
        <f t="shared" si="27"/>
        <v>48.533581072277563</v>
      </c>
      <c r="N51">
        <f t="shared" si="27"/>
        <v>48.41871689900313</v>
      </c>
      <c r="O51">
        <f t="shared" si="27"/>
        <v>48.303477338000789</v>
      </c>
      <c r="P51">
        <f t="shared" si="27"/>
        <v>48.18794872083501</v>
      </c>
      <c r="Q51">
        <f t="shared" si="27"/>
        <v>48.072476965289688</v>
      </c>
      <c r="R51">
        <f t="shared" si="27"/>
        <v>47.9570018899066</v>
      </c>
      <c r="S51">
        <f t="shared" si="27"/>
        <v>47.84151816136022</v>
      </c>
      <c r="T51">
        <f t="shared" si="27"/>
        <v>47.726029283868861</v>
      </c>
      <c r="U51">
        <f t="shared" ref="U51:AJ62" si="29">T50*(1-$E13)</f>
        <v>47.61053491926517</v>
      </c>
      <c r="V51">
        <f t="shared" si="29"/>
        <v>47.495034968937283</v>
      </c>
      <c r="W51">
        <f t="shared" si="29"/>
        <v>47.37952946344722</v>
      </c>
      <c r="X51">
        <f t="shared" si="29"/>
        <v>47.264018401806766</v>
      </c>
      <c r="Y51">
        <f t="shared" si="29"/>
        <v>47.148501782516355</v>
      </c>
      <c r="Z51">
        <f t="shared" si="28"/>
        <v>47.032979605541001</v>
      </c>
      <c r="AA51">
        <f t="shared" si="28"/>
        <v>46.917451870629442</v>
      </c>
      <c r="AB51">
        <f t="shared" si="28"/>
        <v>46.801918577501432</v>
      </c>
      <c r="AC51">
        <f t="shared" si="28"/>
        <v>46.686379725890951</v>
      </c>
      <c r="AD51">
        <f t="shared" si="28"/>
        <v>46.570835315530935</v>
      </c>
      <c r="AE51">
        <f t="shared" si="28"/>
        <v>46.455285346153786</v>
      </c>
      <c r="AF51">
        <f t="shared" si="28"/>
        <v>46.339729817492085</v>
      </c>
      <c r="AG51">
        <f t="shared" si="28"/>
        <v>46.224168729278368</v>
      </c>
      <c r="AH51">
        <f t="shared" si="28"/>
        <v>46.108602081245138</v>
      </c>
      <c r="AI51">
        <f t="shared" si="28"/>
        <v>45.995478053183639</v>
      </c>
      <c r="AJ51">
        <f t="shared" si="28"/>
        <v>45.881949411418063</v>
      </c>
      <c r="AK51">
        <f t="shared" si="28"/>
        <v>45.768665202488975</v>
      </c>
      <c r="AL51">
        <f t="shared" si="28"/>
        <v>45.655703874895828</v>
      </c>
      <c r="AM51">
        <f t="shared" si="28"/>
        <v>45.54300175379074</v>
      </c>
      <c r="AN51">
        <f t="shared" si="28"/>
        <v>45.430566877595069</v>
      </c>
      <c r="AO51">
        <f t="shared" si="28"/>
        <v>45.318401567357895</v>
      </c>
      <c r="AP51">
        <f t="shared" si="28"/>
        <v>45.206504945374725</v>
      </c>
      <c r="AQ51">
        <f t="shared" si="28"/>
        <v>45.094877078246853</v>
      </c>
      <c r="AR51">
        <f t="shared" si="28"/>
        <v>44.983518033943319</v>
      </c>
      <c r="AS51">
        <f t="shared" si="28"/>
        <v>44.872427828826744</v>
      </c>
      <c r="AT51">
        <f t="shared" si="28"/>
        <v>44.761606488584476</v>
      </c>
      <c r="AU51">
        <f t="shared" si="28"/>
        <v>44.651054039927061</v>
      </c>
      <c r="AV51">
        <f t="shared" si="28"/>
        <v>44.540770508903975</v>
      </c>
      <c r="AW51">
        <f t="shared" si="28"/>
        <v>44.430755921631963</v>
      </c>
      <c r="AX51">
        <f t="shared" si="28"/>
        <v>44.321010304251566</v>
      </c>
      <c r="AY51">
        <f t="shared" si="28"/>
        <v>44.211533682898121</v>
      </c>
      <c r="AZ51">
        <f t="shared" si="28"/>
        <v>44.102326083709066</v>
      </c>
      <c r="BA51">
        <f t="shared" si="28"/>
        <v>43.993387532823945</v>
      </c>
      <c r="BB51">
        <f t="shared" si="28"/>
        <v>43.884718056384195</v>
      </c>
      <c r="BC51">
        <f t="shared" si="28"/>
        <v>43.776317680533161</v>
      </c>
      <c r="BD51">
        <f t="shared" si="28"/>
        <v>43.668186431416068</v>
      </c>
      <c r="BE51">
        <f t="shared" si="28"/>
        <v>43.560324335179978</v>
      </c>
      <c r="BF51">
        <f t="shared" si="28"/>
        <v>43.452731417973951</v>
      </c>
      <c r="BG51">
        <f t="shared" si="28"/>
        <v>43.345407705948823</v>
      </c>
      <c r="BH51">
        <f t="shared" si="28"/>
        <v>43.238346210571848</v>
      </c>
      <c r="BI51">
        <f t="shared" si="28"/>
        <v>43.131549244785191</v>
      </c>
      <c r="BJ51">
        <f t="shared" si="28"/>
        <v>43.025016052436108</v>
      </c>
      <c r="BK51">
        <f t="shared" si="28"/>
        <v>42.918745745722589</v>
      </c>
      <c r="BL51">
        <f t="shared" si="28"/>
        <v>42.812737775084884</v>
      </c>
      <c r="BM51">
        <f t="shared" si="28"/>
        <v>42.706991518510357</v>
      </c>
      <c r="BN51">
        <f t="shared" si="28"/>
        <v>42.601506344303708</v>
      </c>
      <c r="BO51">
        <f t="shared" si="28"/>
        <v>42.496281627999103</v>
      </c>
      <c r="BP51">
        <f t="shared" si="28"/>
        <v>42.391316744148703</v>
      </c>
      <c r="BQ51">
        <f t="shared" si="28"/>
        <v>42.286611066917168</v>
      </c>
      <c r="BR51">
        <f t="shared" si="28"/>
        <v>42.182163970492198</v>
      </c>
      <c r="BS51">
        <f t="shared" si="28"/>
        <v>42.077974828964678</v>
      </c>
      <c r="BT51">
        <f t="shared" si="28"/>
        <v>41.974043016327457</v>
      </c>
      <c r="BU51">
        <f t="shared" si="28"/>
        <v>41.870367906482606</v>
      </c>
      <c r="BV51">
        <f t="shared" si="28"/>
        <v>41.766948873240075</v>
      </c>
      <c r="BW51">
        <f t="shared" si="28"/>
        <v>41.66378529031762</v>
      </c>
      <c r="BX51">
        <f t="shared" si="28"/>
        <v>41.56087653134071</v>
      </c>
      <c r="BY51">
        <f t="shared" si="26"/>
        <v>41.458221969842768</v>
      </c>
      <c r="BZ51">
        <f t="shared" si="26"/>
        <v>41.355820979264891</v>
      </c>
      <c r="CA51">
        <f t="shared" si="26"/>
        <v>41.253672932956057</v>
      </c>
      <c r="CB51">
        <f t="shared" si="26"/>
        <v>41.151777204172916</v>
      </c>
      <c r="CC51">
        <f t="shared" si="26"/>
        <v>41.05013316608003</v>
      </c>
      <c r="CD51">
        <f t="shared" si="26"/>
        <v>40.948740191749607</v>
      </c>
      <c r="CE51">
        <f t="shared" si="26"/>
        <v>40.847597654161625</v>
      </c>
      <c r="CF51">
        <f t="shared" si="26"/>
        <v>40.746704926203883</v>
      </c>
      <c r="CG51">
        <f t="shared" si="26"/>
        <v>40.64606140077079</v>
      </c>
      <c r="CH51">
        <f t="shared" si="26"/>
        <v>40.545666460836088</v>
      </c>
      <c r="CI51">
        <f t="shared" si="26"/>
        <v>40.445519492245943</v>
      </c>
      <c r="CJ51">
        <f t="shared" si="26"/>
        <v>40.345619883320687</v>
      </c>
      <c r="CK51">
        <f t="shared" si="26"/>
        <v>40.245967023390477</v>
      </c>
      <c r="CL51">
        <f t="shared" si="26"/>
        <v>40.146560303259371</v>
      </c>
      <c r="CM51">
        <f t="shared" si="26"/>
        <v>40.047399115221388</v>
      </c>
      <c r="CN51">
        <f t="shared" si="26"/>
        <v>39.948482853017069</v>
      </c>
      <c r="CO51">
        <f t="shared" si="26"/>
        <v>39.849810911842745</v>
      </c>
      <c r="CP51">
        <f t="shared" si="26"/>
        <v>39.751382688352074</v>
      </c>
      <c r="CQ51">
        <f t="shared" si="26"/>
        <v>39.653197580655444</v>
      </c>
      <c r="CR51">
        <f t="shared" si="26"/>
        <v>39.555254988320314</v>
      </c>
      <c r="CS51">
        <f t="shared" si="26"/>
        <v>39.457554312371613</v>
      </c>
      <c r="CT51">
        <f t="shared" si="26"/>
        <v>39.360094955291999</v>
      </c>
      <c r="CU51">
        <f t="shared" si="26"/>
        <v>39.262876321022091</v>
      </c>
      <c r="CV51">
        <f t="shared" si="26"/>
        <v>39.165897814960843</v>
      </c>
      <c r="CW51">
        <f t="shared" si="26"/>
        <v>39.069158843965731</v>
      </c>
      <c r="CX51">
        <f t="shared" si="26"/>
        <v>38.972658816353139</v>
      </c>
      <c r="CY51">
        <f t="shared" si="26"/>
        <v>38.876397141898615</v>
      </c>
      <c r="CZ51">
        <f t="shared" si="26"/>
        <v>38.780373231837103</v>
      </c>
    </row>
    <row r="52" spans="3:104" ht="14.25" customHeight="1">
      <c r="C52">
        <v>6</v>
      </c>
      <c r="D52" s="3">
        <f t="shared" si="24"/>
        <v>41.525776708843665</v>
      </c>
      <c r="E52">
        <f t="shared" si="27"/>
        <v>41.525776708843665</v>
      </c>
      <c r="F52">
        <f t="shared" si="27"/>
        <v>41.525776708843672</v>
      </c>
      <c r="G52">
        <f t="shared" si="27"/>
        <v>41.525776708843665</v>
      </c>
      <c r="H52">
        <f t="shared" si="27"/>
        <v>41.525776708843665</v>
      </c>
      <c r="I52">
        <f t="shared" si="27"/>
        <v>41.525776708843665</v>
      </c>
      <c r="J52">
        <f t="shared" si="27"/>
        <v>41.525776708843665</v>
      </c>
      <c r="K52">
        <f t="shared" si="27"/>
        <v>40.810615481175226</v>
      </c>
      <c r="L52">
        <f t="shared" si="27"/>
        <v>40.810615481175226</v>
      </c>
      <c r="M52">
        <f t="shared" si="27"/>
        <v>40.72531641364813</v>
      </c>
      <c r="N52">
        <f t="shared" si="27"/>
        <v>40.622607357496321</v>
      </c>
      <c r="O52">
        <f t="shared" si="27"/>
        <v>40.526466044465614</v>
      </c>
      <c r="P52">
        <f t="shared" si="27"/>
        <v>40.43001053190666</v>
      </c>
      <c r="Q52">
        <f t="shared" si="27"/>
        <v>40.3333130793389</v>
      </c>
      <c r="R52">
        <f t="shared" si="27"/>
        <v>40.236663219947467</v>
      </c>
      <c r="S52">
        <f t="shared" si="27"/>
        <v>40.140010581851826</v>
      </c>
      <c r="T52">
        <f t="shared" si="27"/>
        <v>40.0433507010585</v>
      </c>
      <c r="U52">
        <f t="shared" si="29"/>
        <v>39.946686510598234</v>
      </c>
      <c r="V52">
        <f t="shared" si="29"/>
        <v>39.850017727424948</v>
      </c>
      <c r="W52">
        <f t="shared" si="29"/>
        <v>39.753344269000507</v>
      </c>
      <c r="X52">
        <f t="shared" si="29"/>
        <v>39.656666160905324</v>
      </c>
      <c r="Y52">
        <f t="shared" si="29"/>
        <v>39.559983402312263</v>
      </c>
      <c r="Z52">
        <f t="shared" si="29"/>
        <v>39.463295991966184</v>
      </c>
      <c r="AA52">
        <f t="shared" si="29"/>
        <v>39.366603929837815</v>
      </c>
      <c r="AB52">
        <f t="shared" si="29"/>
        <v>39.269907215716842</v>
      </c>
      <c r="AC52">
        <f t="shared" si="29"/>
        <v>39.173205849368699</v>
      </c>
      <c r="AD52">
        <f t="shared" si="29"/>
        <v>39.076499830570725</v>
      </c>
      <c r="AE52">
        <f t="shared" si="29"/>
        <v>38.97978915909939</v>
      </c>
      <c r="AF52">
        <f t="shared" si="29"/>
        <v>38.883073834730716</v>
      </c>
      <c r="AG52">
        <f t="shared" si="29"/>
        <v>38.786353857240876</v>
      </c>
      <c r="AH52">
        <f t="shared" si="29"/>
        <v>38.689629226405991</v>
      </c>
      <c r="AI52">
        <f t="shared" si="29"/>
        <v>38.592899942002177</v>
      </c>
      <c r="AJ52">
        <f t="shared" si="29"/>
        <v>38.498215130514701</v>
      </c>
      <c r="AK52">
        <f t="shared" si="28"/>
        <v>38.403191657356921</v>
      </c>
      <c r="AL52">
        <f t="shared" si="28"/>
        <v>38.308372774483274</v>
      </c>
      <c r="AM52">
        <f t="shared" si="28"/>
        <v>38.213824143287809</v>
      </c>
      <c r="AN52">
        <f t="shared" si="28"/>
        <v>38.119492467922846</v>
      </c>
      <c r="AO52">
        <f t="shared" si="28"/>
        <v>38.025384476547075</v>
      </c>
      <c r="AP52">
        <f t="shared" si="28"/>
        <v>37.931502111878558</v>
      </c>
      <c r="AQ52">
        <f t="shared" si="28"/>
        <v>37.837844639278643</v>
      </c>
      <c r="AR52">
        <f t="shared" si="28"/>
        <v>37.744412114492611</v>
      </c>
      <c r="AS52">
        <f t="shared" si="28"/>
        <v>37.651204594410558</v>
      </c>
      <c r="AT52">
        <f t="shared" si="28"/>
        <v>37.558222092727981</v>
      </c>
      <c r="AU52">
        <f t="shared" si="28"/>
        <v>37.465464630945206</v>
      </c>
      <c r="AV52">
        <f t="shared" si="28"/>
        <v>37.37293223141895</v>
      </c>
      <c r="AW52">
        <f t="shared" si="28"/>
        <v>37.280624915952629</v>
      </c>
      <c r="AX52">
        <f t="shared" si="28"/>
        <v>37.188542706405954</v>
      </c>
      <c r="AY52">
        <f t="shared" si="28"/>
        <v>37.096685624658562</v>
      </c>
      <c r="AZ52">
        <f t="shared" si="28"/>
        <v>37.005053692585726</v>
      </c>
      <c r="BA52">
        <f t="shared" si="28"/>
        <v>36.913646932064488</v>
      </c>
      <c r="BB52">
        <f t="shared" si="28"/>
        <v>36.822465364973638</v>
      </c>
      <c r="BC52">
        <f t="shared" si="28"/>
        <v>36.731509013193566</v>
      </c>
      <c r="BD52">
        <f t="shared" si="28"/>
        <v>36.640777898606252</v>
      </c>
      <c r="BE52">
        <f t="shared" si="28"/>
        <v>36.550272043095248</v>
      </c>
      <c r="BF52">
        <f t="shared" si="28"/>
        <v>36.459991468545638</v>
      </c>
      <c r="BG52">
        <f t="shared" si="28"/>
        <v>36.369936196844193</v>
      </c>
      <c r="BH52">
        <f t="shared" si="28"/>
        <v>36.280106249879161</v>
      </c>
      <c r="BI52">
        <f t="shared" si="28"/>
        <v>36.190495778248632</v>
      </c>
      <c r="BJ52">
        <f t="shared" si="28"/>
        <v>36.101106717885202</v>
      </c>
      <c r="BK52">
        <f t="shared" si="28"/>
        <v>36.011938435889022</v>
      </c>
      <c r="BL52">
        <f t="shared" si="28"/>
        <v>35.922990189169802</v>
      </c>
      <c r="BM52">
        <f t="shared" si="28"/>
        <v>35.834261517746043</v>
      </c>
      <c r="BN52">
        <f t="shared" si="28"/>
        <v>35.74575190099317</v>
      </c>
      <c r="BO52">
        <f t="shared" si="28"/>
        <v>35.657460810182201</v>
      </c>
      <c r="BP52">
        <f t="shared" si="28"/>
        <v>35.569387722635248</v>
      </c>
      <c r="BQ52">
        <f t="shared" si="28"/>
        <v>35.481532114852463</v>
      </c>
      <c r="BR52">
        <f t="shared" si="28"/>
        <v>35.393893463009668</v>
      </c>
      <c r="BS52">
        <f t="shared" si="28"/>
        <v>35.306471243301971</v>
      </c>
      <c r="BT52">
        <f t="shared" si="28"/>
        <v>35.219264931843433</v>
      </c>
      <c r="BU52">
        <f t="shared" si="28"/>
        <v>35.13227400466608</v>
      </c>
      <c r="BV52">
        <f t="shared" si="28"/>
        <v>35.045497937725941</v>
      </c>
      <c r="BW52">
        <f t="shared" si="28"/>
        <v>34.958936206901939</v>
      </c>
      <c r="BX52">
        <f t="shared" si="28"/>
        <v>34.872588287995846</v>
      </c>
      <c r="BY52">
        <f t="shared" si="26"/>
        <v>34.786453656732171</v>
      </c>
      <c r="BZ52">
        <f t="shared" si="26"/>
        <v>34.700531788758397</v>
      </c>
      <c r="CA52">
        <f t="shared" si="26"/>
        <v>34.61482215964471</v>
      </c>
      <c r="CB52">
        <f t="shared" si="26"/>
        <v>34.529324244884215</v>
      </c>
      <c r="CC52">
        <f t="shared" si="26"/>
        <v>34.444037519892731</v>
      </c>
      <c r="CD52">
        <f t="shared" si="26"/>
        <v>34.358961460008985</v>
      </c>
      <c r="CE52">
        <f t="shared" si="26"/>
        <v>34.274095540494422</v>
      </c>
      <c r="CF52">
        <f t="shared" si="26"/>
        <v>34.189439236533282</v>
      </c>
      <c r="CG52">
        <f t="shared" si="26"/>
        <v>34.104992023232647</v>
      </c>
      <c r="CH52">
        <f t="shared" si="26"/>
        <v>34.020753392445151</v>
      </c>
      <c r="CI52">
        <f t="shared" si="26"/>
        <v>33.936722827719805</v>
      </c>
      <c r="CJ52">
        <f t="shared" si="26"/>
        <v>33.852899815009856</v>
      </c>
      <c r="CK52">
        <f t="shared" si="26"/>
        <v>33.769283842339412</v>
      </c>
      <c r="CL52">
        <f t="shared" si="26"/>
        <v>33.68587439857783</v>
      </c>
      <c r="CM52">
        <f t="shared" si="26"/>
        <v>33.60267097382809</v>
      </c>
      <c r="CN52">
        <f t="shared" si="26"/>
        <v>33.519673059440301</v>
      </c>
      <c r="CO52">
        <f t="shared" si="26"/>
        <v>33.436880147975288</v>
      </c>
      <c r="CP52">
        <f t="shared" si="26"/>
        <v>33.354291733212378</v>
      </c>
      <c r="CQ52">
        <f t="shared" si="26"/>
        <v>33.271907310150681</v>
      </c>
      <c r="CR52">
        <f t="shared" si="26"/>
        <v>33.189726375008604</v>
      </c>
      <c r="CS52">
        <f t="shared" si="26"/>
        <v>33.107748425224102</v>
      </c>
      <c r="CT52">
        <f t="shared" si="26"/>
        <v>33.025972959455039</v>
      </c>
      <c r="CU52">
        <f t="shared" si="26"/>
        <v>32.944399477579402</v>
      </c>
      <c r="CV52">
        <f t="shared" si="26"/>
        <v>32.863027480695486</v>
      </c>
      <c r="CW52">
        <f t="shared" si="26"/>
        <v>32.781856471122225</v>
      </c>
      <c r="CX52">
        <f t="shared" si="26"/>
        <v>32.700885952399318</v>
      </c>
      <c r="CY52">
        <f t="shared" si="26"/>
        <v>32.620115429287573</v>
      </c>
      <c r="CZ52">
        <f t="shared" si="26"/>
        <v>32.539544407769142</v>
      </c>
    </row>
    <row r="53" spans="3:104" ht="14.25" customHeight="1">
      <c r="C53">
        <v>7</v>
      </c>
      <c r="D53" s="3">
        <f t="shared" si="24"/>
        <v>34.75707510530215</v>
      </c>
      <c r="E53">
        <f t="shared" si="27"/>
        <v>34.75707510530215</v>
      </c>
      <c r="F53">
        <f t="shared" si="27"/>
        <v>34.75707510530215</v>
      </c>
      <c r="G53">
        <f t="shared" si="27"/>
        <v>34.75707510530215</v>
      </c>
      <c r="H53">
        <f t="shared" si="27"/>
        <v>34.75707510530215</v>
      </c>
      <c r="I53">
        <f t="shared" si="27"/>
        <v>34.75707510530215</v>
      </c>
      <c r="J53">
        <f t="shared" si="27"/>
        <v>34.75707510530215</v>
      </c>
      <c r="K53">
        <f t="shared" si="27"/>
        <v>34.75707510530215</v>
      </c>
      <c r="L53">
        <f t="shared" si="27"/>
        <v>34.158485157743662</v>
      </c>
      <c r="M53">
        <f t="shared" si="27"/>
        <v>34.158485157743662</v>
      </c>
      <c r="N53">
        <f t="shared" si="27"/>
        <v>34.087089838223484</v>
      </c>
      <c r="O53">
        <f t="shared" si="27"/>
        <v>34.001122358224421</v>
      </c>
      <c r="P53">
        <f t="shared" si="27"/>
        <v>33.920652079217717</v>
      </c>
      <c r="Q53">
        <f t="shared" si="27"/>
        <v>33.83991881520587</v>
      </c>
      <c r="R53">
        <f t="shared" si="27"/>
        <v>33.758983047406659</v>
      </c>
      <c r="S53">
        <f t="shared" si="27"/>
        <v>33.678087115096027</v>
      </c>
      <c r="T53">
        <f t="shared" si="27"/>
        <v>33.597188857009975</v>
      </c>
      <c r="U53">
        <f t="shared" si="29"/>
        <v>33.51628453678596</v>
      </c>
      <c r="V53">
        <f t="shared" si="29"/>
        <v>33.435376609370721</v>
      </c>
      <c r="W53">
        <f t="shared" si="29"/>
        <v>33.354464837854678</v>
      </c>
      <c r="X53">
        <f t="shared" si="29"/>
        <v>33.273549153153425</v>
      </c>
      <c r="Y53">
        <f t="shared" si="29"/>
        <v>33.192629576677753</v>
      </c>
      <c r="Z53">
        <f t="shared" si="29"/>
        <v>33.111706107735365</v>
      </c>
      <c r="AA53">
        <f t="shared" si="29"/>
        <v>33.030778745275697</v>
      </c>
      <c r="AB53">
        <f t="shared" si="29"/>
        <v>32.949847489274248</v>
      </c>
      <c r="AC53">
        <f t="shared" si="29"/>
        <v>32.868912339554996</v>
      </c>
      <c r="AD53">
        <f t="shared" si="29"/>
        <v>32.787973295921603</v>
      </c>
      <c r="AE53">
        <f t="shared" si="29"/>
        <v>32.707030358187694</v>
      </c>
      <c r="AF53">
        <f t="shared" si="29"/>
        <v>32.626083526166191</v>
      </c>
      <c r="AG53">
        <f t="shared" si="29"/>
        <v>32.545132799669609</v>
      </c>
      <c r="AH53">
        <f t="shared" si="29"/>
        <v>32.464178178510615</v>
      </c>
      <c r="AI53">
        <f t="shared" si="29"/>
        <v>32.383219662501816</v>
      </c>
      <c r="AJ53">
        <f t="shared" si="29"/>
        <v>32.302257251455821</v>
      </c>
      <c r="AK53">
        <f t="shared" si="28"/>
        <v>32.223006064240806</v>
      </c>
      <c r="AL53">
        <f t="shared" si="28"/>
        <v>32.143471417207742</v>
      </c>
      <c r="AM53">
        <f t="shared" si="28"/>
        <v>32.0641080122425</v>
      </c>
      <c r="AN53">
        <f t="shared" si="28"/>
        <v>31.984970807931894</v>
      </c>
      <c r="AO53">
        <f t="shared" si="28"/>
        <v>31.90601519565142</v>
      </c>
      <c r="AP53">
        <f t="shared" si="28"/>
        <v>31.827246806869901</v>
      </c>
      <c r="AQ53">
        <f t="shared" si="28"/>
        <v>31.74866726764235</v>
      </c>
      <c r="AR53">
        <f t="shared" si="28"/>
        <v>31.670275963076222</v>
      </c>
      <c r="AS53">
        <f t="shared" si="28"/>
        <v>31.592072939830313</v>
      </c>
      <c r="AT53">
        <f t="shared" si="28"/>
        <v>31.514058245521635</v>
      </c>
      <c r="AU53">
        <f t="shared" si="28"/>
        <v>31.436231891613318</v>
      </c>
      <c r="AV53">
        <f t="shared" si="28"/>
        <v>31.358593896101137</v>
      </c>
      <c r="AW53">
        <f t="shared" si="28"/>
        <v>31.28114427769766</v>
      </c>
      <c r="AX53">
        <f t="shared" si="28"/>
        <v>31.203883054652348</v>
      </c>
      <c r="AY53">
        <f t="shared" si="28"/>
        <v>31.126810245261783</v>
      </c>
      <c r="AZ53">
        <f t="shared" si="28"/>
        <v>31.049925867839214</v>
      </c>
      <c r="BA53">
        <f t="shared" si="28"/>
        <v>30.973229940694253</v>
      </c>
      <c r="BB53">
        <f t="shared" si="28"/>
        <v>30.896722482137974</v>
      </c>
      <c r="BC53">
        <f t="shared" si="28"/>
        <v>30.820403510482933</v>
      </c>
      <c r="BD53">
        <f t="shared" si="28"/>
        <v>30.744273044043013</v>
      </c>
      <c r="BE53">
        <f t="shared" si="28"/>
        <v>30.668331101133433</v>
      </c>
      <c r="BF53">
        <f t="shared" si="28"/>
        <v>30.59257770007072</v>
      </c>
      <c r="BG53">
        <f t="shared" si="28"/>
        <v>30.517012859172699</v>
      </c>
      <c r="BH53">
        <f t="shared" si="28"/>
        <v>30.441636596758588</v>
      </c>
      <c r="BI53">
        <f t="shared" si="28"/>
        <v>30.366448931148856</v>
      </c>
      <c r="BJ53">
        <f t="shared" si="28"/>
        <v>30.291444966394103</v>
      </c>
      <c r="BK53">
        <f t="shared" si="28"/>
        <v>30.216626322869914</v>
      </c>
      <c r="BL53">
        <f t="shared" si="28"/>
        <v>30.14199247083911</v>
      </c>
      <c r="BM53">
        <f t="shared" si="28"/>
        <v>30.067542788335125</v>
      </c>
      <c r="BN53">
        <f t="shared" si="28"/>
        <v>29.993276890353435</v>
      </c>
      <c r="BO53">
        <f t="shared" si="28"/>
        <v>29.919194341131281</v>
      </c>
      <c r="BP53">
        <f t="shared" si="28"/>
        <v>29.845294698122501</v>
      </c>
      <c r="BQ53">
        <f t="shared" si="28"/>
        <v>29.771577523845703</v>
      </c>
      <c r="BR53">
        <f t="shared" si="28"/>
        <v>29.698042380131511</v>
      </c>
      <c r="BS53">
        <f t="shared" si="28"/>
        <v>29.624688828539092</v>
      </c>
      <c r="BT53">
        <f t="shared" si="28"/>
        <v>29.551516430643748</v>
      </c>
      <c r="BU53">
        <f t="shared" si="28"/>
        <v>29.478524747952953</v>
      </c>
      <c r="BV53">
        <f t="shared" si="28"/>
        <v>29.405713341905507</v>
      </c>
      <c r="BW53">
        <f t="shared" si="28"/>
        <v>29.333081773876611</v>
      </c>
      <c r="BX53">
        <f t="shared" si="28"/>
        <v>29.26062960517692</v>
      </c>
      <c r="BY53">
        <f t="shared" si="26"/>
        <v>29.188356397052523</v>
      </c>
      <c r="BZ53">
        <f t="shared" si="26"/>
        <v>29.116261710684824</v>
      </c>
      <c r="CA53">
        <f t="shared" si="26"/>
        <v>29.044345107190779</v>
      </c>
      <c r="CB53">
        <f t="shared" si="26"/>
        <v>28.972606147622621</v>
      </c>
      <c r="CC53">
        <f t="shared" si="26"/>
        <v>28.901044392968085</v>
      </c>
      <c r="CD53">
        <f t="shared" si="26"/>
        <v>28.829659404150213</v>
      </c>
      <c r="CE53">
        <f t="shared" si="26"/>
        <v>28.75845074202752</v>
      </c>
      <c r="CF53">
        <f t="shared" si="26"/>
        <v>28.687417967393831</v>
      </c>
      <c r="CG53">
        <f t="shared" si="26"/>
        <v>28.616560640978356</v>
      </c>
      <c r="CH53">
        <f t="shared" si="26"/>
        <v>28.545878323445724</v>
      </c>
      <c r="CI53">
        <f t="shared" si="26"/>
        <v>28.47537058947659</v>
      </c>
      <c r="CJ53">
        <f t="shared" si="26"/>
        <v>28.405037006801475</v>
      </c>
      <c r="CK53">
        <f t="shared" si="26"/>
        <v>28.334877145163247</v>
      </c>
      <c r="CL53">
        <f t="shared" si="26"/>
        <v>28.264890576038088</v>
      </c>
      <c r="CM53">
        <f t="shared" si="26"/>
        <v>28.195076871609643</v>
      </c>
      <c r="CN53">
        <f t="shared" si="26"/>
        <v>28.125435605094111</v>
      </c>
      <c r="CO53">
        <f t="shared" si="26"/>
        <v>28.055966350751529</v>
      </c>
      <c r="CP53">
        <f t="shared" si="26"/>
        <v>27.986668683855314</v>
      </c>
      <c r="CQ53">
        <f t="shared" si="26"/>
        <v>27.91754218069876</v>
      </c>
      <c r="CR53">
        <f t="shared" si="26"/>
        <v>27.84858641859612</v>
      </c>
      <c r="CS53">
        <f t="shared" si="26"/>
        <v>27.7798009758822</v>
      </c>
      <c r="CT53">
        <f t="shared" si="26"/>
        <v>27.711185431912572</v>
      </c>
      <c r="CU53">
        <f t="shared" si="26"/>
        <v>27.642739367063868</v>
      </c>
      <c r="CV53">
        <f t="shared" si="26"/>
        <v>27.574462362733957</v>
      </c>
      <c r="CW53">
        <f t="shared" si="26"/>
        <v>27.506354001342121</v>
      </c>
      <c r="CX53">
        <f t="shared" si="26"/>
        <v>27.438413866329302</v>
      </c>
      <c r="CY53">
        <f t="shared" si="26"/>
        <v>27.370641542158229</v>
      </c>
      <c r="CZ53">
        <f t="shared" si="26"/>
        <v>27.303036614313697</v>
      </c>
    </row>
    <row r="54" spans="3:104" ht="14.25" customHeight="1">
      <c r="C54">
        <v>8</v>
      </c>
      <c r="D54" s="3">
        <f t="shared" si="24"/>
        <v>29.091671863137893</v>
      </c>
      <c r="E54">
        <f t="shared" si="27"/>
        <v>29.091671863137897</v>
      </c>
      <c r="F54">
        <f t="shared" si="27"/>
        <v>29.091671863137897</v>
      </c>
      <c r="G54">
        <f t="shared" si="27"/>
        <v>29.091671863137897</v>
      </c>
      <c r="H54">
        <f t="shared" si="27"/>
        <v>29.091671863137897</v>
      </c>
      <c r="I54">
        <f t="shared" si="27"/>
        <v>29.091671863137897</v>
      </c>
      <c r="J54">
        <f t="shared" si="27"/>
        <v>29.091671863137897</v>
      </c>
      <c r="K54">
        <f t="shared" si="27"/>
        <v>29.091671863137897</v>
      </c>
      <c r="L54">
        <f t="shared" si="27"/>
        <v>29.091671863137897</v>
      </c>
      <c r="M54">
        <f t="shared" si="27"/>
        <v>28.590652077031443</v>
      </c>
      <c r="N54">
        <f t="shared" si="27"/>
        <v>28.590652077031443</v>
      </c>
      <c r="O54">
        <f t="shared" si="27"/>
        <v>28.530894194593056</v>
      </c>
      <c r="P54">
        <f t="shared" si="27"/>
        <v>28.458939413833839</v>
      </c>
      <c r="Q54">
        <f t="shared" si="27"/>
        <v>28.391585790305228</v>
      </c>
      <c r="R54">
        <f t="shared" si="27"/>
        <v>28.324012048327312</v>
      </c>
      <c r="S54">
        <f t="shared" si="27"/>
        <v>28.256268810679373</v>
      </c>
      <c r="T54">
        <f t="shared" si="27"/>
        <v>28.188558915335374</v>
      </c>
      <c r="U54">
        <f t="shared" si="29"/>
        <v>28.120847073317346</v>
      </c>
      <c r="V54">
        <f t="shared" si="29"/>
        <v>28.053130157289846</v>
      </c>
      <c r="W54">
        <f t="shared" si="29"/>
        <v>27.985410222043292</v>
      </c>
      <c r="X54">
        <f t="shared" si="29"/>
        <v>27.917687069284366</v>
      </c>
      <c r="Y54">
        <f t="shared" si="29"/>
        <v>27.849960641189416</v>
      </c>
      <c r="Z54">
        <f t="shared" si="29"/>
        <v>27.782230955679278</v>
      </c>
      <c r="AA54">
        <f t="shared" si="29"/>
        <v>27.714498012174499</v>
      </c>
      <c r="AB54">
        <f t="shared" si="29"/>
        <v>27.646761809795755</v>
      </c>
      <c r="AC54">
        <f t="shared" si="29"/>
        <v>27.579022348522546</v>
      </c>
      <c r="AD54">
        <f t="shared" si="29"/>
        <v>27.511279628207529</v>
      </c>
      <c r="AE54">
        <f t="shared" si="29"/>
        <v>27.44353364868638</v>
      </c>
      <c r="AF54">
        <f t="shared" si="29"/>
        <v>27.375784409803099</v>
      </c>
      <c r="AG54">
        <f t="shared" si="29"/>
        <v>27.308031911401102</v>
      </c>
      <c r="AH54">
        <f t="shared" si="29"/>
        <v>27.24027615332346</v>
      </c>
      <c r="AI54">
        <f t="shared" si="29"/>
        <v>27.172517135413383</v>
      </c>
      <c r="AJ54">
        <f t="shared" si="29"/>
        <v>27.104754857514017</v>
      </c>
      <c r="AK54">
        <f t="shared" si="28"/>
        <v>27.036989319468521</v>
      </c>
      <c r="AL54">
        <f t="shared" si="28"/>
        <v>26.970656075769554</v>
      </c>
      <c r="AM54">
        <f t="shared" si="28"/>
        <v>26.904085576202878</v>
      </c>
      <c r="AN54">
        <f t="shared" si="28"/>
        <v>26.83765840624697</v>
      </c>
      <c r="AO54">
        <f t="shared" si="28"/>
        <v>26.771420566238994</v>
      </c>
      <c r="AP54">
        <f t="shared" si="28"/>
        <v>26.705334718760238</v>
      </c>
      <c r="AQ54">
        <f t="shared" si="28"/>
        <v>26.639405577350107</v>
      </c>
      <c r="AR54">
        <f t="shared" si="28"/>
        <v>26.573634503016645</v>
      </c>
      <c r="AS54">
        <f t="shared" si="28"/>
        <v>26.508020981094795</v>
      </c>
      <c r="AT54">
        <f t="shared" si="28"/>
        <v>26.44256505063797</v>
      </c>
      <c r="AU54">
        <f t="shared" si="28"/>
        <v>26.377266751501608</v>
      </c>
      <c r="AV54">
        <f t="shared" si="28"/>
        <v>26.312126093280344</v>
      </c>
      <c r="AW54">
        <f t="shared" si="28"/>
        <v>26.247143091036651</v>
      </c>
      <c r="AX54">
        <f t="shared" si="28"/>
        <v>26.182317760432941</v>
      </c>
      <c r="AY54">
        <f t="shared" si="28"/>
        <v>26.117650116744013</v>
      </c>
      <c r="AZ54">
        <f t="shared" si="28"/>
        <v>26.05314017528411</v>
      </c>
      <c r="BA54">
        <f t="shared" si="28"/>
        <v>25.988787951381422</v>
      </c>
      <c r="BB54">
        <f t="shared" si="28"/>
        <v>25.924593460361088</v>
      </c>
      <c r="BC54">
        <f t="shared" si="28"/>
        <v>25.860556717549482</v>
      </c>
      <c r="BD54">
        <f t="shared" si="28"/>
        <v>25.796677738274212</v>
      </c>
      <c r="BE54">
        <f t="shared" si="28"/>
        <v>25.732956537864002</v>
      </c>
      <c r="BF54">
        <f t="shared" si="28"/>
        <v>25.669393131648683</v>
      </c>
      <c r="BG54">
        <f t="shared" si="28"/>
        <v>25.605987534959191</v>
      </c>
      <c r="BH54">
        <f t="shared" si="28"/>
        <v>25.542739763127546</v>
      </c>
      <c r="BI54">
        <f t="shared" si="28"/>
        <v>25.479649831486938</v>
      </c>
      <c r="BJ54">
        <f t="shared" si="28"/>
        <v>25.416717755371593</v>
      </c>
      <c r="BK54">
        <f t="shared" si="28"/>
        <v>25.353939436871862</v>
      </c>
      <c r="BL54">
        <f t="shared" si="28"/>
        <v>25.291316232242117</v>
      </c>
      <c r="BM54">
        <f t="shared" si="28"/>
        <v>25.228847698092334</v>
      </c>
      <c r="BN54">
        <f t="shared" si="28"/>
        <v>25.166533313836499</v>
      </c>
      <c r="BO54">
        <f t="shared" si="28"/>
        <v>25.104372757225825</v>
      </c>
      <c r="BP54">
        <f t="shared" si="28"/>
        <v>25.04236566352688</v>
      </c>
      <c r="BQ54">
        <f t="shared" si="28"/>
        <v>24.980511662328531</v>
      </c>
      <c r="BR54">
        <f t="shared" si="28"/>
        <v>24.918810387458851</v>
      </c>
      <c r="BS54">
        <f t="shared" si="28"/>
        <v>24.857261472170073</v>
      </c>
      <c r="BT54">
        <f t="shared" si="28"/>
        <v>24.79586454948722</v>
      </c>
      <c r="BU54">
        <f t="shared" si="28"/>
        <v>24.734619252448816</v>
      </c>
      <c r="BV54">
        <f t="shared" si="28"/>
        <v>24.673525214036619</v>
      </c>
      <c r="BW54">
        <f t="shared" si="28"/>
        <v>24.612582067174909</v>
      </c>
      <c r="BX54">
        <f t="shared" si="28"/>
        <v>24.551789444734723</v>
      </c>
      <c r="BY54">
        <f t="shared" si="26"/>
        <v>24.491146979533081</v>
      </c>
      <c r="BZ54">
        <f t="shared" si="26"/>
        <v>24.430654304332961</v>
      </c>
      <c r="CA54">
        <f t="shared" si="26"/>
        <v>24.370311051843196</v>
      </c>
      <c r="CB54">
        <f t="shared" si="26"/>
        <v>24.310116854718682</v>
      </c>
      <c r="CC54">
        <f t="shared" si="26"/>
        <v>24.250071345560134</v>
      </c>
      <c r="CD54">
        <f t="shared" si="26"/>
        <v>24.190174156914285</v>
      </c>
      <c r="CE54">
        <f t="shared" si="26"/>
        <v>24.130424921273729</v>
      </c>
      <c r="CF54">
        <f t="shared" si="26"/>
        <v>24.070823271077032</v>
      </c>
      <c r="CG54">
        <f t="shared" si="26"/>
        <v>24.011368838708634</v>
      </c>
      <c r="CH54">
        <f t="shared" si="26"/>
        <v>23.952061256498883</v>
      </c>
      <c r="CI54">
        <f t="shared" si="26"/>
        <v>23.892900156724071</v>
      </c>
      <c r="CJ54">
        <f t="shared" si="26"/>
        <v>23.833885183391907</v>
      </c>
      <c r="CK54">
        <f t="shared" si="26"/>
        <v>23.775015974692835</v>
      </c>
      <c r="CL54">
        <f t="shared" si="26"/>
        <v>23.716292170501639</v>
      </c>
      <c r="CM54">
        <f t="shared" si="26"/>
        <v>23.657713412143877</v>
      </c>
      <c r="CN54">
        <f t="shared" si="26"/>
        <v>23.599279341537269</v>
      </c>
      <c r="CO54">
        <f t="shared" si="26"/>
        <v>23.540989601463771</v>
      </c>
      <c r="CP54">
        <f t="shared" si="26"/>
        <v>23.482843835579029</v>
      </c>
      <c r="CQ54">
        <f t="shared" si="26"/>
        <v>23.424841688386895</v>
      </c>
      <c r="CR54">
        <f t="shared" si="26"/>
        <v>23.366982805244863</v>
      </c>
      <c r="CS54">
        <f t="shared" si="26"/>
        <v>23.309266832364951</v>
      </c>
      <c r="CT54">
        <f t="shared" si="26"/>
        <v>23.251693416813399</v>
      </c>
      <c r="CU54">
        <f t="shared" si="26"/>
        <v>23.194262206510821</v>
      </c>
      <c r="CV54">
        <f t="shared" si="26"/>
        <v>23.136972850232457</v>
      </c>
      <c r="CW54">
        <f t="shared" si="26"/>
        <v>23.07982499760832</v>
      </c>
      <c r="CX54">
        <f t="shared" si="26"/>
        <v>23.022818299123355</v>
      </c>
      <c r="CY54">
        <f t="shared" si="26"/>
        <v>22.965952406117626</v>
      </c>
      <c r="CZ54">
        <f t="shared" si="26"/>
        <v>22.909226970786435</v>
      </c>
    </row>
    <row r="55" spans="3:104" ht="14.25" customHeight="1">
      <c r="C55">
        <v>9</v>
      </c>
      <c r="D55" s="3">
        <f t="shared" si="24"/>
        <v>24.349729349446417</v>
      </c>
      <c r="E55">
        <f t="shared" si="27"/>
        <v>24.349729349446417</v>
      </c>
      <c r="F55">
        <f t="shared" si="27"/>
        <v>24.34972934944642</v>
      </c>
      <c r="G55">
        <f t="shared" si="27"/>
        <v>24.34972934944642</v>
      </c>
      <c r="H55">
        <f t="shared" si="27"/>
        <v>24.34972934944642</v>
      </c>
      <c r="I55">
        <f t="shared" si="27"/>
        <v>24.34972934944642</v>
      </c>
      <c r="J55">
        <f t="shared" si="27"/>
        <v>24.34972934944642</v>
      </c>
      <c r="K55">
        <f t="shared" si="27"/>
        <v>24.34972934944642</v>
      </c>
      <c r="L55">
        <f t="shared" si="27"/>
        <v>24.34972934944642</v>
      </c>
      <c r="M55">
        <f t="shared" si="27"/>
        <v>24.34972934944642</v>
      </c>
      <c r="N55">
        <f t="shared" si="27"/>
        <v>23.930375788475317</v>
      </c>
      <c r="O55">
        <f t="shared" si="27"/>
        <v>23.930375788475317</v>
      </c>
      <c r="P55">
        <f t="shared" si="27"/>
        <v>23.880358440874389</v>
      </c>
      <c r="Q55">
        <f t="shared" si="27"/>
        <v>23.820132289378922</v>
      </c>
      <c r="R55">
        <f t="shared" si="27"/>
        <v>23.763757306485477</v>
      </c>
      <c r="S55">
        <f t="shared" si="27"/>
        <v>23.70719808444996</v>
      </c>
      <c r="T55">
        <f t="shared" si="27"/>
        <v>23.650496994538635</v>
      </c>
      <c r="U55">
        <f t="shared" si="29"/>
        <v>23.593823812135707</v>
      </c>
      <c r="V55">
        <f t="shared" si="29"/>
        <v>23.537149000366618</v>
      </c>
      <c r="W55">
        <f t="shared" si="29"/>
        <v>23.480469941651599</v>
      </c>
      <c r="X55">
        <f t="shared" si="29"/>
        <v>23.423788355850235</v>
      </c>
      <c r="Y55">
        <f t="shared" si="29"/>
        <v>23.367104076991012</v>
      </c>
      <c r="Z55">
        <f t="shared" si="29"/>
        <v>23.31041705667554</v>
      </c>
      <c r="AA55">
        <f t="shared" si="29"/>
        <v>23.253727309903557</v>
      </c>
      <c r="AB55">
        <f t="shared" si="29"/>
        <v>23.197034836190053</v>
      </c>
      <c r="AC55">
        <f t="shared" si="29"/>
        <v>23.140339634799048</v>
      </c>
      <c r="AD55">
        <f t="shared" si="29"/>
        <v>23.083641705713369</v>
      </c>
      <c r="AE55">
        <f t="shared" si="29"/>
        <v>23.0269410488097</v>
      </c>
      <c r="AF55">
        <f t="shared" si="29"/>
        <v>22.970237663950499</v>
      </c>
      <c r="AG55">
        <f t="shared" si="29"/>
        <v>22.913531551005192</v>
      </c>
      <c r="AH55">
        <f t="shared" si="29"/>
        <v>22.856822709842721</v>
      </c>
      <c r="AI55">
        <f t="shared" si="29"/>
        <v>22.800111140331737</v>
      </c>
      <c r="AJ55">
        <f t="shared" si="29"/>
        <v>22.743396842340999</v>
      </c>
      <c r="AK55">
        <f t="shared" si="28"/>
        <v>22.686679815739232</v>
      </c>
      <c r="AL55">
        <f t="shared" si="28"/>
        <v>22.629960060395153</v>
      </c>
      <c r="AM55">
        <f t="shared" si="28"/>
        <v>22.574439135419116</v>
      </c>
      <c r="AN55">
        <f t="shared" si="28"/>
        <v>22.518719627281808</v>
      </c>
      <c r="AO55">
        <f t="shared" si="28"/>
        <v>22.463120086028713</v>
      </c>
      <c r="AP55">
        <f t="shared" si="28"/>
        <v>22.407679013942037</v>
      </c>
      <c r="AQ55">
        <f t="shared" si="28"/>
        <v>22.352365159602318</v>
      </c>
      <c r="AR55">
        <f t="shared" si="28"/>
        <v>22.297182468242038</v>
      </c>
      <c r="AS55">
        <f t="shared" si="28"/>
        <v>22.24213207902493</v>
      </c>
      <c r="AT55">
        <f t="shared" si="28"/>
        <v>22.187213561176343</v>
      </c>
      <c r="AU55">
        <f t="shared" si="28"/>
        <v>22.13242694738398</v>
      </c>
      <c r="AV55">
        <f t="shared" si="28"/>
        <v>22.077772271006847</v>
      </c>
      <c r="AW55">
        <f t="shared" si="28"/>
        <v>22.023249540075646</v>
      </c>
      <c r="AX55">
        <f t="shared" si="28"/>
        <v>21.968858767197677</v>
      </c>
      <c r="AY55">
        <f t="shared" si="28"/>
        <v>21.91459996548237</v>
      </c>
      <c r="AZ55">
        <f t="shared" si="28"/>
        <v>21.860473147714739</v>
      </c>
      <c r="BA55">
        <f t="shared" si="28"/>
        <v>21.806478326712799</v>
      </c>
      <c r="BB55">
        <f t="shared" si="28"/>
        <v>21.75261551530625</v>
      </c>
      <c r="BC55">
        <f t="shared" si="28"/>
        <v>21.69888472632223</v>
      </c>
      <c r="BD55">
        <f t="shared" si="28"/>
        <v>21.645285972588916</v>
      </c>
      <c r="BE55">
        <f t="shared" si="28"/>
        <v>21.591819266935516</v>
      </c>
      <c r="BF55">
        <f t="shared" si="28"/>
        <v>21.538484622192168</v>
      </c>
      <c r="BG55">
        <f t="shared" si="28"/>
        <v>21.485282051189948</v>
      </c>
      <c r="BH55">
        <f t="shared" si="28"/>
        <v>21.432211566760841</v>
      </c>
      <c r="BI55">
        <f t="shared" si="28"/>
        <v>21.379273181737755</v>
      </c>
      <c r="BJ55">
        <f t="shared" si="28"/>
        <v>21.326466908954565</v>
      </c>
      <c r="BK55">
        <f t="shared" si="28"/>
        <v>21.273792761246021</v>
      </c>
      <c r="BL55">
        <f t="shared" si="28"/>
        <v>21.221247308661749</v>
      </c>
      <c r="BM55">
        <f t="shared" si="28"/>
        <v>21.16883168638665</v>
      </c>
      <c r="BN55">
        <f t="shared" si="28"/>
        <v>21.116545523303284</v>
      </c>
      <c r="BO55">
        <f t="shared" si="28"/>
        <v>21.064388383681148</v>
      </c>
      <c r="BP55">
        <f t="shared" si="28"/>
        <v>21.012359997798015</v>
      </c>
      <c r="BQ55">
        <f t="shared" si="28"/>
        <v>20.960460060371997</v>
      </c>
      <c r="BR55">
        <f t="shared" si="28"/>
        <v>20.90868826136898</v>
      </c>
      <c r="BS55">
        <f t="shared" si="28"/>
        <v>20.857044294303059</v>
      </c>
      <c r="BT55">
        <f t="shared" si="28"/>
        <v>20.80552785220635</v>
      </c>
      <c r="BU55">
        <f t="shared" si="28"/>
        <v>20.754138627920803</v>
      </c>
      <c r="BV55">
        <f t="shared" si="28"/>
        <v>20.702876314299658</v>
      </c>
      <c r="BW55">
        <f t="shared" si="28"/>
        <v>20.65174060414865</v>
      </c>
      <c r="BX55">
        <f t="shared" si="28"/>
        <v>20.6007311902254</v>
      </c>
      <c r="BY55">
        <f t="shared" si="26"/>
        <v>20.549847765242962</v>
      </c>
      <c r="BZ55">
        <f t="shared" si="26"/>
        <v>20.499090021869186</v>
      </c>
      <c r="CA55">
        <f t="shared" si="26"/>
        <v>20.448457652726688</v>
      </c>
      <c r="CB55">
        <f t="shared" si="26"/>
        <v>20.397950350392755</v>
      </c>
      <c r="CC55">
        <f t="shared" si="26"/>
        <v>20.347567807399535</v>
      </c>
      <c r="CD55">
        <f t="shared" si="26"/>
        <v>20.29730971623383</v>
      </c>
      <c r="CE55">
        <f t="shared" si="26"/>
        <v>20.247175769337257</v>
      </c>
      <c r="CF55">
        <f t="shared" si="26"/>
        <v>20.197165659106112</v>
      </c>
      <c r="CG55">
        <f t="shared" si="26"/>
        <v>20.147279077891476</v>
      </c>
      <c r="CH55">
        <f t="shared" si="26"/>
        <v>20.097515717999126</v>
      </c>
      <c r="CI55">
        <f t="shared" ref="CI55:CZ55" si="30">CH54*(1-$E17)</f>
        <v>20.047875271689563</v>
      </c>
      <c r="CJ55">
        <f t="shared" si="30"/>
        <v>19.998357431178047</v>
      </c>
      <c r="CK55">
        <f t="shared" si="30"/>
        <v>19.948961898499025</v>
      </c>
      <c r="CL55">
        <f t="shared" si="30"/>
        <v>19.899688370817902</v>
      </c>
      <c r="CM55">
        <f t="shared" si="30"/>
        <v>19.850536546709872</v>
      </c>
      <c r="CN55">
        <f t="shared" si="30"/>
        <v>19.801506125964426</v>
      </c>
      <c r="CO55">
        <f t="shared" si="30"/>
        <v>19.752596808866691</v>
      </c>
      <c r="CP55">
        <f t="shared" si="30"/>
        <v>19.703808296425176</v>
      </c>
      <c r="CQ55">
        <f t="shared" si="30"/>
        <v>19.655140290379645</v>
      </c>
      <c r="CR55">
        <f t="shared" si="30"/>
        <v>19.606592493179829</v>
      </c>
      <c r="CS55">
        <f t="shared" si="30"/>
        <v>19.558164607989948</v>
      </c>
      <c r="CT55">
        <f t="shared" si="30"/>
        <v>19.509856338689463</v>
      </c>
      <c r="CU55">
        <f t="shared" si="30"/>
        <v>19.461667389872815</v>
      </c>
      <c r="CV55">
        <f t="shared" si="30"/>
        <v>19.413597466849556</v>
      </c>
      <c r="CW55">
        <f t="shared" si="30"/>
        <v>19.365646275644565</v>
      </c>
      <c r="CX55">
        <f t="shared" si="30"/>
        <v>19.317813522998161</v>
      </c>
      <c r="CY55">
        <f t="shared" si="30"/>
        <v>19.270098916366248</v>
      </c>
      <c r="CZ55">
        <f t="shared" si="30"/>
        <v>19.222502163920453</v>
      </c>
    </row>
    <row r="56" spans="3:104" ht="14.25" customHeight="1">
      <c r="C56">
        <v>10</v>
      </c>
      <c r="D56" s="3">
        <f t="shared" si="24"/>
        <v>20.38072346548665</v>
      </c>
      <c r="E56">
        <f t="shared" si="27"/>
        <v>20.38072346548665</v>
      </c>
      <c r="F56">
        <f t="shared" si="27"/>
        <v>20.38072346548665</v>
      </c>
      <c r="G56">
        <f t="shared" si="27"/>
        <v>20.380723465486653</v>
      </c>
      <c r="H56">
        <f t="shared" si="27"/>
        <v>20.380723465486653</v>
      </c>
      <c r="I56">
        <f t="shared" si="27"/>
        <v>20.380723465486653</v>
      </c>
      <c r="J56">
        <f t="shared" si="27"/>
        <v>20.380723465486653</v>
      </c>
      <c r="K56">
        <f t="shared" si="27"/>
        <v>20.380723465486653</v>
      </c>
      <c r="L56">
        <f t="shared" si="27"/>
        <v>20.380723465486653</v>
      </c>
      <c r="M56">
        <f t="shared" si="27"/>
        <v>20.380723465486653</v>
      </c>
      <c r="N56">
        <f t="shared" si="27"/>
        <v>20.380723465486653</v>
      </c>
      <c r="O56">
        <f t="shared" si="27"/>
        <v>20.029724534953839</v>
      </c>
      <c r="P56">
        <f t="shared" si="27"/>
        <v>20.029724534953839</v>
      </c>
      <c r="Q56">
        <f t="shared" si="27"/>
        <v>19.987860015011861</v>
      </c>
      <c r="R56">
        <f t="shared" si="27"/>
        <v>19.937450726210155</v>
      </c>
      <c r="S56">
        <f t="shared" si="27"/>
        <v>19.890264865528344</v>
      </c>
      <c r="T56">
        <f t="shared" si="27"/>
        <v>19.842924796684617</v>
      </c>
      <c r="U56">
        <f t="shared" si="29"/>
        <v>19.795465984428837</v>
      </c>
      <c r="V56">
        <f t="shared" si="29"/>
        <v>19.748030530757585</v>
      </c>
      <c r="W56">
        <f t="shared" si="29"/>
        <v>19.700593713306858</v>
      </c>
      <c r="X56">
        <f t="shared" si="29"/>
        <v>19.653153341162387</v>
      </c>
      <c r="Y56">
        <f t="shared" si="29"/>
        <v>19.605710853846645</v>
      </c>
      <c r="Z56">
        <f t="shared" si="29"/>
        <v>19.558266112441476</v>
      </c>
      <c r="AA56">
        <f t="shared" si="29"/>
        <v>19.510819076437425</v>
      </c>
      <c r="AB56">
        <f t="shared" si="29"/>
        <v>19.463369758389277</v>
      </c>
      <c r="AC56">
        <f t="shared" si="29"/>
        <v>19.415918157891074</v>
      </c>
      <c r="AD56">
        <f t="shared" si="29"/>
        <v>19.368464274326801</v>
      </c>
      <c r="AE56">
        <f t="shared" si="29"/>
        <v>19.32100810768209</v>
      </c>
      <c r="AF56">
        <f t="shared" si="29"/>
        <v>19.273549657853717</v>
      </c>
      <c r="AG56">
        <f t="shared" si="29"/>
        <v>19.226088924726568</v>
      </c>
      <c r="AH56">
        <f t="shared" si="29"/>
        <v>19.178625908191346</v>
      </c>
      <c r="AI56">
        <f t="shared" si="29"/>
        <v>19.131160608138355</v>
      </c>
      <c r="AJ56">
        <f t="shared" si="29"/>
        <v>19.083693024457663</v>
      </c>
      <c r="AK56">
        <f t="shared" si="28"/>
        <v>19.036223157039416</v>
      </c>
      <c r="AL56">
        <f t="shared" si="28"/>
        <v>18.988751005773736</v>
      </c>
      <c r="AM56">
        <f t="shared" si="28"/>
        <v>18.941276570550741</v>
      </c>
      <c r="AN56">
        <f t="shared" si="28"/>
        <v>18.894805556345798</v>
      </c>
      <c r="AO56">
        <f t="shared" si="28"/>
        <v>18.848168328034873</v>
      </c>
      <c r="AP56">
        <f t="shared" si="28"/>
        <v>18.801631512006033</v>
      </c>
      <c r="AQ56">
        <f t="shared" si="28"/>
        <v>18.755227334669485</v>
      </c>
      <c r="AR56">
        <f t="shared" si="28"/>
        <v>18.70892963858714</v>
      </c>
      <c r="AS56">
        <f t="shared" si="28"/>
        <v>18.662741725918586</v>
      </c>
      <c r="AT56">
        <f t="shared" si="28"/>
        <v>18.616664550143867</v>
      </c>
      <c r="AU56">
        <f t="shared" si="28"/>
        <v>18.570697750704596</v>
      </c>
      <c r="AV56">
        <f t="shared" si="28"/>
        <v>18.52484135496039</v>
      </c>
      <c r="AW56">
        <f t="shared" si="28"/>
        <v>18.479095390832729</v>
      </c>
      <c r="AX56">
        <f t="shared" si="28"/>
        <v>18.433459865043314</v>
      </c>
      <c r="AY56">
        <f t="shared" si="28"/>
        <v>18.387934788144456</v>
      </c>
      <c r="AZ56">
        <f t="shared" si="28"/>
        <v>18.342520171108742</v>
      </c>
      <c r="BA56">
        <f t="shared" si="28"/>
        <v>18.297216024637237</v>
      </c>
      <c r="BB56">
        <f t="shared" si="28"/>
        <v>18.252022359458611</v>
      </c>
      <c r="BC56">
        <f t="shared" si="28"/>
        <v>18.206939186311331</v>
      </c>
      <c r="BD56">
        <f t="shared" si="28"/>
        <v>18.161966515931706</v>
      </c>
      <c r="BE56">
        <f t="shared" si="28"/>
        <v>18.117104359056921</v>
      </c>
      <c r="BF56">
        <f t="shared" si="28"/>
        <v>18.072352726425027</v>
      </c>
      <c r="BG56">
        <f t="shared" si="28"/>
        <v>18.027711628774846</v>
      </c>
      <c r="BH56">
        <f t="shared" si="28"/>
        <v>17.983181076845987</v>
      </c>
      <c r="BI56">
        <f t="shared" si="28"/>
        <v>17.938761081378825</v>
      </c>
      <c r="BJ56">
        <f t="shared" si="28"/>
        <v>17.894451653114501</v>
      </c>
      <c r="BK56">
        <f t="shared" si="28"/>
        <v>17.850252802794969</v>
      </c>
      <c r="BL56">
        <f t="shared" si="28"/>
        <v>17.806164541162918</v>
      </c>
      <c r="BM56">
        <f t="shared" si="28"/>
        <v>17.762183997349883</v>
      </c>
      <c r="BN56">
        <f t="shared" si="28"/>
        <v>17.718312121505626</v>
      </c>
      <c r="BO56">
        <f t="shared" si="28"/>
        <v>17.674548603004848</v>
      </c>
      <c r="BP56">
        <f t="shared" si="28"/>
        <v>17.630893077141121</v>
      </c>
      <c r="BQ56">
        <f t="shared" si="28"/>
        <v>17.587345318156938</v>
      </c>
      <c r="BR56">
        <f t="shared" si="28"/>
        <v>17.543905070531359</v>
      </c>
      <c r="BS56">
        <f t="shared" si="28"/>
        <v>17.500572074765834</v>
      </c>
      <c r="BT56">
        <f t="shared" si="28"/>
        <v>17.45734607433166</v>
      </c>
      <c r="BU56">
        <f t="shared" ref="BU56:CZ60" si="31">BT55*(1-$E18)</f>
        <v>17.414226812296715</v>
      </c>
      <c r="BV56">
        <f t="shared" si="31"/>
        <v>17.371214031569711</v>
      </c>
      <c r="BW56">
        <f t="shared" si="31"/>
        <v>17.328307475068812</v>
      </c>
      <c r="BX56">
        <f t="shared" si="31"/>
        <v>17.285506885672419</v>
      </c>
      <c r="BY56">
        <f t="shared" si="31"/>
        <v>17.24281200621866</v>
      </c>
      <c r="BZ56">
        <f t="shared" si="31"/>
        <v>17.20022257950836</v>
      </c>
      <c r="CA56">
        <f t="shared" si="31"/>
        <v>17.157738348304509</v>
      </c>
      <c r="CB56">
        <f t="shared" si="31"/>
        <v>17.115359055332238</v>
      </c>
      <c r="CC56">
        <f t="shared" si="31"/>
        <v>17.073084443278734</v>
      </c>
      <c r="CD56">
        <f t="shared" si="31"/>
        <v>17.030914254793409</v>
      </c>
      <c r="CE56">
        <f t="shared" si="31"/>
        <v>16.988848232487715</v>
      </c>
      <c r="CF56">
        <f t="shared" si="31"/>
        <v>16.946886118935282</v>
      </c>
      <c r="CG56">
        <f t="shared" si="31"/>
        <v>16.905027656671816</v>
      </c>
      <c r="CH56">
        <f t="shared" si="31"/>
        <v>16.863272588195166</v>
      </c>
      <c r="CI56">
        <f t="shared" si="31"/>
        <v>16.821620655965269</v>
      </c>
      <c r="CJ56">
        <f t="shared" si="31"/>
        <v>16.780071602404163</v>
      </c>
      <c r="CK56">
        <f t="shared" si="31"/>
        <v>16.738625169896025</v>
      </c>
      <c r="CL56">
        <f t="shared" si="31"/>
        <v>16.697281109043683</v>
      </c>
      <c r="CM56">
        <f t="shared" si="31"/>
        <v>16.656039166374583</v>
      </c>
      <c r="CN56">
        <f t="shared" si="31"/>
        <v>16.614899089596161</v>
      </c>
      <c r="CO56">
        <f t="shared" si="31"/>
        <v>16.573860627432225</v>
      </c>
      <c r="CP56">
        <f t="shared" si="31"/>
        <v>16.532923529021421</v>
      </c>
      <c r="CQ56">
        <f t="shared" si="31"/>
        <v>16.492087544107871</v>
      </c>
      <c r="CR56">
        <f t="shared" si="31"/>
        <v>16.451352423047762</v>
      </c>
      <c r="CS56">
        <f t="shared" si="31"/>
        <v>16.410717916791516</v>
      </c>
      <c r="CT56">
        <f t="shared" si="31"/>
        <v>16.370183776887586</v>
      </c>
      <c r="CU56">
        <f t="shared" si="31"/>
        <v>16.329749755483078</v>
      </c>
      <c r="CV56">
        <f t="shared" si="31"/>
        <v>16.289415605323544</v>
      </c>
      <c r="CW56">
        <f t="shared" si="31"/>
        <v>16.249181079753079</v>
      </c>
      <c r="CX56">
        <f t="shared" si="31"/>
        <v>16.209045932714499</v>
      </c>
      <c r="CY56">
        <f t="shared" si="31"/>
        <v>16.16900991874946</v>
      </c>
      <c r="CZ56">
        <f t="shared" si="31"/>
        <v>16.129072792998549</v>
      </c>
    </row>
    <row r="57" spans="3:104" ht="14.25" customHeight="1">
      <c r="C57">
        <v>11</v>
      </c>
      <c r="D57" s="3">
        <f t="shared" si="24"/>
        <v>17.058665540612328</v>
      </c>
      <c r="E57">
        <f t="shared" si="27"/>
        <v>17.058665540612324</v>
      </c>
      <c r="F57">
        <f t="shared" si="27"/>
        <v>17.058665540612324</v>
      </c>
      <c r="G57">
        <f t="shared" si="27"/>
        <v>17.058665540612324</v>
      </c>
      <c r="H57">
        <f t="shared" si="27"/>
        <v>17.058665540612328</v>
      </c>
      <c r="I57">
        <f t="shared" si="27"/>
        <v>17.058665540612328</v>
      </c>
      <c r="J57">
        <f t="shared" si="27"/>
        <v>17.058665540612328</v>
      </c>
      <c r="K57">
        <f t="shared" si="27"/>
        <v>17.058665540612328</v>
      </c>
      <c r="L57">
        <f t="shared" si="27"/>
        <v>17.058665540612328</v>
      </c>
      <c r="M57">
        <f t="shared" si="27"/>
        <v>17.058665540612328</v>
      </c>
      <c r="N57">
        <f t="shared" si="27"/>
        <v>17.058665540612328</v>
      </c>
      <c r="O57">
        <f t="shared" si="27"/>
        <v>17.058665540612328</v>
      </c>
      <c r="P57">
        <f t="shared" si="27"/>
        <v>16.764879435756363</v>
      </c>
      <c r="Q57">
        <f t="shared" si="27"/>
        <v>16.764879435756363</v>
      </c>
      <c r="R57">
        <f t="shared" si="27"/>
        <v>16.729838832564926</v>
      </c>
      <c r="S57">
        <f t="shared" si="27"/>
        <v>16.687646257837898</v>
      </c>
      <c r="T57">
        <f t="shared" si="27"/>
        <v>16.648151692447225</v>
      </c>
      <c r="U57">
        <f t="shared" si="29"/>
        <v>16.608528054825022</v>
      </c>
      <c r="V57">
        <f t="shared" si="29"/>
        <v>16.568805028966935</v>
      </c>
      <c r="W57">
        <f t="shared" si="29"/>
        <v>16.529101554244097</v>
      </c>
      <c r="X57">
        <f t="shared" si="29"/>
        <v>16.489396938037839</v>
      </c>
      <c r="Y57">
        <f t="shared" si="29"/>
        <v>16.449689346552915</v>
      </c>
      <c r="Z57">
        <f t="shared" si="29"/>
        <v>16.40997998466964</v>
      </c>
      <c r="AA57">
        <f t="shared" si="29"/>
        <v>16.370268736113516</v>
      </c>
      <c r="AB57">
        <f t="shared" si="29"/>
        <v>16.330555566978123</v>
      </c>
      <c r="AC57">
        <f t="shared" si="29"/>
        <v>16.290840487771824</v>
      </c>
      <c r="AD57">
        <f t="shared" si="29"/>
        <v>16.251123498154829</v>
      </c>
      <c r="AE57">
        <f t="shared" si="29"/>
        <v>16.21140459761153</v>
      </c>
      <c r="AF57">
        <f t="shared" si="29"/>
        <v>16.171683786129908</v>
      </c>
      <c r="AG57">
        <f t="shared" si="29"/>
        <v>16.13196106362356</v>
      </c>
      <c r="AH57">
        <f t="shared" si="29"/>
        <v>16.092236429996138</v>
      </c>
      <c r="AI57">
        <f t="shared" si="29"/>
        <v>16.052509885156155</v>
      </c>
      <c r="AJ57">
        <f t="shared" si="29"/>
        <v>16.012781429011802</v>
      </c>
      <c r="AK57">
        <f t="shared" ref="Z57:CE61" si="32">AJ56*(1-$E19)</f>
        <v>15.973051061471063</v>
      </c>
      <c r="AL57">
        <f t="shared" si="32"/>
        <v>15.93331878244199</v>
      </c>
      <c r="AM57">
        <f t="shared" si="32"/>
        <v>15.893584591832616</v>
      </c>
      <c r="AN57">
        <f t="shared" si="32"/>
        <v>15.85384848955097</v>
      </c>
      <c r="AO57">
        <f t="shared" si="32"/>
        <v>15.814952250661433</v>
      </c>
      <c r="AP57">
        <f t="shared" si="32"/>
        <v>15.775916890565188</v>
      </c>
      <c r="AQ57">
        <f t="shared" si="32"/>
        <v>15.736965575549048</v>
      </c>
      <c r="AR57">
        <f t="shared" si="32"/>
        <v>15.698125279118358</v>
      </c>
      <c r="AS57">
        <f t="shared" si="32"/>
        <v>15.659374107497436</v>
      </c>
      <c r="AT57">
        <f t="shared" si="32"/>
        <v>15.620714824593856</v>
      </c>
      <c r="AU57">
        <f t="shared" si="32"/>
        <v>15.582148228470416</v>
      </c>
      <c r="AV57">
        <f t="shared" si="32"/>
        <v>15.543674017339747</v>
      </c>
      <c r="AW57">
        <f t="shared" si="32"/>
        <v>15.505292214101846</v>
      </c>
      <c r="AX57">
        <f t="shared" si="32"/>
        <v>15.467002842126993</v>
      </c>
      <c r="AY57">
        <f t="shared" si="32"/>
        <v>15.428805907041253</v>
      </c>
      <c r="AZ57">
        <f t="shared" si="32"/>
        <v>15.390701417676908</v>
      </c>
      <c r="BA57">
        <f t="shared" si="32"/>
        <v>15.352689383218017</v>
      </c>
      <c r="BB57">
        <f t="shared" si="32"/>
        <v>15.314769812621366</v>
      </c>
      <c r="BC57">
        <f t="shared" si="32"/>
        <v>15.276942714866857</v>
      </c>
      <c r="BD57">
        <f t="shared" si="32"/>
        <v>15.239208098942584</v>
      </c>
      <c r="BE57">
        <f t="shared" si="32"/>
        <v>15.201565973834837</v>
      </c>
      <c r="BF57">
        <f t="shared" si="32"/>
        <v>15.164016348530643</v>
      </c>
      <c r="BG57">
        <f t="shared" si="32"/>
        <v>15.126559232017748</v>
      </c>
      <c r="BH57">
        <f t="shared" si="32"/>
        <v>15.089194633284546</v>
      </c>
      <c r="BI57">
        <f t="shared" si="32"/>
        <v>15.05192256132009</v>
      </c>
      <c r="BJ57">
        <f t="shared" si="32"/>
        <v>15.014743025114075</v>
      </c>
      <c r="BK57">
        <f t="shared" si="32"/>
        <v>14.977656033656837</v>
      </c>
      <c r="BL57">
        <f t="shared" si="32"/>
        <v>14.940661595939389</v>
      </c>
      <c r="BM57">
        <f t="shared" si="32"/>
        <v>14.903759720953362</v>
      </c>
      <c r="BN57">
        <f t="shared" si="32"/>
        <v>14.866948005781852</v>
      </c>
      <c r="BO57">
        <f t="shared" si="32"/>
        <v>14.830227245700208</v>
      </c>
      <c r="BP57">
        <f t="shared" si="32"/>
        <v>14.793597180715057</v>
      </c>
      <c r="BQ57">
        <f t="shared" si="32"/>
        <v>14.757057505567117</v>
      </c>
      <c r="BR57">
        <f t="shared" si="32"/>
        <v>14.720608031297356</v>
      </c>
      <c r="BS57">
        <f t="shared" si="32"/>
        <v>14.684248544034746</v>
      </c>
      <c r="BT57">
        <f t="shared" si="32"/>
        <v>14.647978826579003</v>
      </c>
      <c r="BU57">
        <f t="shared" si="32"/>
        <v>14.611798664215598</v>
      </c>
      <c r="BV57">
        <f t="shared" si="32"/>
        <v>14.575707841892349</v>
      </c>
      <c r="BW57">
        <f t="shared" si="32"/>
        <v>14.539706144423848</v>
      </c>
      <c r="BX57">
        <f t="shared" si="32"/>
        <v>14.503793356632595</v>
      </c>
      <c r="BY57">
        <f t="shared" si="32"/>
        <v>14.467969263307815</v>
      </c>
      <c r="BZ57">
        <f t="shared" si="32"/>
        <v>14.432233649205019</v>
      </c>
      <c r="CA57">
        <f t="shared" si="32"/>
        <v>14.396586299048497</v>
      </c>
      <c r="CB57">
        <f t="shared" si="32"/>
        <v>14.361026997530873</v>
      </c>
      <c r="CC57">
        <f t="shared" si="32"/>
        <v>14.325555529313082</v>
      </c>
      <c r="CD57">
        <f t="shared" si="32"/>
        <v>14.290171679024301</v>
      </c>
      <c r="CE57">
        <f t="shared" si="32"/>
        <v>14.254875231262082</v>
      </c>
      <c r="CF57">
        <f t="shared" si="31"/>
        <v>14.219665970592217</v>
      </c>
      <c r="CG57">
        <f t="shared" si="31"/>
        <v>14.184543681548831</v>
      </c>
      <c r="CH57">
        <f t="shared" si="31"/>
        <v>14.149508148634309</v>
      </c>
      <c r="CI57">
        <f t="shared" si="31"/>
        <v>14.114559156319354</v>
      </c>
      <c r="CJ57">
        <f t="shared" si="31"/>
        <v>14.079696489042929</v>
      </c>
      <c r="CK57">
        <f t="shared" si="31"/>
        <v>14.044919931212284</v>
      </c>
      <c r="CL57">
        <f t="shared" si="31"/>
        <v>14.010229267202972</v>
      </c>
      <c r="CM57">
        <f t="shared" si="31"/>
        <v>13.975624288269563</v>
      </c>
      <c r="CN57">
        <f t="shared" si="31"/>
        <v>13.941104782255525</v>
      </c>
      <c r="CO57">
        <f t="shared" si="31"/>
        <v>13.906670537991987</v>
      </c>
      <c r="CP57">
        <f t="shared" si="31"/>
        <v>13.872321345160772</v>
      </c>
      <c r="CQ57">
        <f t="shared" si="31"/>
        <v>13.838056993790929</v>
      </c>
      <c r="CR57">
        <f t="shared" si="31"/>
        <v>13.803877274418287</v>
      </c>
      <c r="CS57">
        <f t="shared" si="31"/>
        <v>13.769781978090977</v>
      </c>
      <c r="CT57">
        <f t="shared" si="31"/>
        <v>13.735770896354499</v>
      </c>
      <c r="CU57">
        <f t="shared" si="31"/>
        <v>13.70184382125491</v>
      </c>
      <c r="CV57">
        <f t="shared" si="31"/>
        <v>13.668000545339336</v>
      </c>
      <c r="CW57">
        <f t="shared" si="31"/>
        <v>13.634240861655806</v>
      </c>
      <c r="CX57">
        <f t="shared" si="31"/>
        <v>13.600564563753327</v>
      </c>
      <c r="CY57">
        <f t="shared" si="31"/>
        <v>13.566971445682036</v>
      </c>
      <c r="CZ57">
        <f t="shared" si="31"/>
        <v>13.533461301993297</v>
      </c>
    </row>
    <row r="58" spans="3:104" ht="14.25" customHeight="1">
      <c r="C58">
        <v>12</v>
      </c>
      <c r="D58" s="3">
        <f t="shared" si="24"/>
        <v>14.278103057492515</v>
      </c>
      <c r="E58">
        <f t="shared" si="27"/>
        <v>14.278103057492517</v>
      </c>
      <c r="F58">
        <f t="shared" si="27"/>
        <v>14.278103057492515</v>
      </c>
      <c r="G58">
        <f t="shared" si="27"/>
        <v>14.278103057492515</v>
      </c>
      <c r="H58">
        <f t="shared" si="27"/>
        <v>14.278103057492515</v>
      </c>
      <c r="I58">
        <f t="shared" si="27"/>
        <v>14.278103057492517</v>
      </c>
      <c r="J58">
        <f t="shared" si="27"/>
        <v>14.278103057492517</v>
      </c>
      <c r="K58">
        <f t="shared" si="27"/>
        <v>14.278103057492517</v>
      </c>
      <c r="L58">
        <f t="shared" si="27"/>
        <v>14.278103057492517</v>
      </c>
      <c r="M58">
        <f t="shared" si="27"/>
        <v>14.278103057492517</v>
      </c>
      <c r="N58">
        <f t="shared" si="27"/>
        <v>14.278103057492517</v>
      </c>
      <c r="O58">
        <f t="shared" si="27"/>
        <v>14.278103057492517</v>
      </c>
      <c r="P58">
        <f t="shared" si="27"/>
        <v>14.278103057492517</v>
      </c>
      <c r="Q58">
        <f t="shared" si="27"/>
        <v>14.032204087728076</v>
      </c>
      <c r="R58">
        <f t="shared" si="27"/>
        <v>14.032204087728076</v>
      </c>
      <c r="S58">
        <f t="shared" si="27"/>
        <v>14.002875102856843</v>
      </c>
      <c r="T58">
        <f t="shared" si="27"/>
        <v>13.96755991781032</v>
      </c>
      <c r="U58">
        <f t="shared" si="29"/>
        <v>13.934502966578327</v>
      </c>
      <c r="V58">
        <f t="shared" si="29"/>
        <v>13.901337981888544</v>
      </c>
      <c r="W58">
        <f t="shared" si="29"/>
        <v>13.868089809245324</v>
      </c>
      <c r="X58">
        <f t="shared" si="29"/>
        <v>13.834858000902308</v>
      </c>
      <c r="Y58">
        <f t="shared" si="29"/>
        <v>13.801625237137671</v>
      </c>
      <c r="Z58">
        <f t="shared" si="32"/>
        <v>13.76838998306479</v>
      </c>
      <c r="AA58">
        <f t="shared" si="32"/>
        <v>13.735153247168489</v>
      </c>
      <c r="AB58">
        <f t="shared" si="32"/>
        <v>13.701914932127012</v>
      </c>
      <c r="AC58">
        <f t="shared" si="32"/>
        <v>13.668675009560689</v>
      </c>
      <c r="AD58">
        <f t="shared" si="32"/>
        <v>13.635433488265017</v>
      </c>
      <c r="AE58">
        <f t="shared" si="32"/>
        <v>13.602190367955592</v>
      </c>
      <c r="AF58">
        <f t="shared" si="32"/>
        <v>13.568945648200851</v>
      </c>
      <c r="AG58">
        <f t="shared" si="32"/>
        <v>13.535699328990733</v>
      </c>
      <c r="AH58">
        <f t="shared" si="32"/>
        <v>13.502451410252919</v>
      </c>
      <c r="AI58">
        <f t="shared" si="32"/>
        <v>13.469201891906767</v>
      </c>
      <c r="AJ58">
        <f t="shared" si="32"/>
        <v>13.435950773875701</v>
      </c>
      <c r="AK58">
        <f t="shared" si="32"/>
        <v>13.402698056082878</v>
      </c>
      <c r="AL58">
        <f t="shared" si="32"/>
        <v>13.369443738451279</v>
      </c>
      <c r="AM58">
        <f t="shared" si="32"/>
        <v>13.336187820903945</v>
      </c>
      <c r="AN58">
        <f t="shared" si="32"/>
        <v>13.302930303363899</v>
      </c>
      <c r="AO58">
        <f t="shared" si="32"/>
        <v>13.269671185754161</v>
      </c>
      <c r="AP58">
        <f t="shared" si="32"/>
        <v>13.237115033803619</v>
      </c>
      <c r="AQ58">
        <f t="shared" si="32"/>
        <v>13.204442437403062</v>
      </c>
      <c r="AR58">
        <f t="shared" si="32"/>
        <v>13.171840186734553</v>
      </c>
      <c r="AS58">
        <f t="shared" si="32"/>
        <v>13.139330858622065</v>
      </c>
      <c r="AT58">
        <f t="shared" si="32"/>
        <v>13.106896127975354</v>
      </c>
      <c r="AU58">
        <f t="shared" si="32"/>
        <v>13.074538308185057</v>
      </c>
      <c r="AV58">
        <f t="shared" si="32"/>
        <v>13.042258067229739</v>
      </c>
      <c r="AW58">
        <f t="shared" si="32"/>
        <v>13.010055152513367</v>
      </c>
      <c r="AX58">
        <f t="shared" si="32"/>
        <v>12.977929583203245</v>
      </c>
      <c r="AY58">
        <f t="shared" si="32"/>
        <v>12.945881378860292</v>
      </c>
      <c r="AZ58">
        <f t="shared" si="32"/>
        <v>12.913910544193529</v>
      </c>
      <c r="BA58">
        <f t="shared" si="32"/>
        <v>12.882017086595571</v>
      </c>
      <c r="BB58">
        <f t="shared" si="32"/>
        <v>12.85020101375348</v>
      </c>
      <c r="BC58">
        <f t="shared" si="32"/>
        <v>12.818462333164083</v>
      </c>
      <c r="BD58">
        <f t="shared" si="32"/>
        <v>12.786801052343559</v>
      </c>
      <c r="BE58">
        <f t="shared" si="32"/>
        <v>12.755217178814942</v>
      </c>
      <c r="BF58">
        <f t="shared" si="32"/>
        <v>12.723710720099758</v>
      </c>
      <c r="BG58">
        <f t="shared" si="32"/>
        <v>12.692281683720147</v>
      </c>
      <c r="BH58">
        <f t="shared" si="32"/>
        <v>12.660930077198854</v>
      </c>
      <c r="BI58">
        <f t="shared" si="32"/>
        <v>12.629655908059163</v>
      </c>
      <c r="BJ58">
        <f t="shared" si="32"/>
        <v>12.598459183824914</v>
      </c>
      <c r="BK58">
        <f t="shared" si="32"/>
        <v>12.567339912020481</v>
      </c>
      <c r="BL58">
        <f t="shared" si="32"/>
        <v>12.536298100170772</v>
      </c>
      <c r="BM58">
        <f t="shared" si="32"/>
        <v>12.505333755801267</v>
      </c>
      <c r="BN58">
        <f t="shared" si="32"/>
        <v>12.474446886437963</v>
      </c>
      <c r="BO58">
        <f t="shared" si="32"/>
        <v>12.44363548083941</v>
      </c>
      <c r="BP58">
        <f t="shared" si="32"/>
        <v>12.412900204651073</v>
      </c>
      <c r="BQ58">
        <f t="shared" si="32"/>
        <v>12.382240840258502</v>
      </c>
      <c r="BR58">
        <f t="shared" si="32"/>
        <v>12.351657132159676</v>
      </c>
      <c r="BS58">
        <f t="shared" si="32"/>
        <v>12.321148922195887</v>
      </c>
      <c r="BT58">
        <f t="shared" si="32"/>
        <v>12.290716031357082</v>
      </c>
      <c r="BU58">
        <f t="shared" si="32"/>
        <v>12.260358277846624</v>
      </c>
      <c r="BV58">
        <f t="shared" si="32"/>
        <v>12.230075481948456</v>
      </c>
      <c r="BW58">
        <f t="shared" si="32"/>
        <v>12.199867463663896</v>
      </c>
      <c r="BX58">
        <f t="shared" si="32"/>
        <v>12.169734042882761</v>
      </c>
      <c r="BY58">
        <f t="shared" si="32"/>
        <v>12.139675039501482</v>
      </c>
      <c r="BZ58">
        <f t="shared" si="32"/>
        <v>12.10969027338864</v>
      </c>
      <c r="CA58">
        <f t="shared" si="32"/>
        <v>12.0797795643846</v>
      </c>
      <c r="CB58">
        <f t="shared" si="32"/>
        <v>12.049942732303592</v>
      </c>
      <c r="CC58">
        <f t="shared" si="32"/>
        <v>12.020179596933341</v>
      </c>
      <c r="CD58">
        <f t="shared" si="32"/>
        <v>11.990489978035049</v>
      </c>
      <c r="CE58">
        <f t="shared" si="32"/>
        <v>11.96087369534334</v>
      </c>
      <c r="CF58">
        <f t="shared" si="31"/>
        <v>11.931330568566361</v>
      </c>
      <c r="CG58">
        <f t="shared" si="31"/>
        <v>11.901860417385686</v>
      </c>
      <c r="CH58">
        <f t="shared" si="31"/>
        <v>11.87246306145637</v>
      </c>
      <c r="CI58">
        <f t="shared" si="31"/>
        <v>11.843138320406917</v>
      </c>
      <c r="CJ58">
        <f t="shared" si="31"/>
        <v>11.813886013839298</v>
      </c>
      <c r="CK58">
        <f t="shared" si="31"/>
        <v>11.784705961328932</v>
      </c>
      <c r="CL58">
        <f t="shared" si="31"/>
        <v>11.755597982424682</v>
      </c>
      <c r="CM58">
        <f t="shared" si="31"/>
        <v>11.726561896648887</v>
      </c>
      <c r="CN58">
        <f t="shared" si="31"/>
        <v>11.697597529281623</v>
      </c>
      <c r="CO58">
        <f t="shared" si="31"/>
        <v>11.668704702747874</v>
      </c>
      <c r="CP58">
        <f t="shared" si="31"/>
        <v>11.639883240299293</v>
      </c>
      <c r="CQ58">
        <f t="shared" si="31"/>
        <v>11.611132965899566</v>
      </c>
      <c r="CR58">
        <f t="shared" si="31"/>
        <v>11.582453703803006</v>
      </c>
      <c r="CS58">
        <f t="shared" si="31"/>
        <v>11.553845278688106</v>
      </c>
      <c r="CT58">
        <f t="shared" si="31"/>
        <v>11.525307515662147</v>
      </c>
      <c r="CU58">
        <f t="shared" si="31"/>
        <v>11.496840240248716</v>
      </c>
      <c r="CV58">
        <f t="shared" si="31"/>
        <v>11.468443278390358</v>
      </c>
      <c r="CW58">
        <f t="shared" si="31"/>
        <v>11.440116456449024</v>
      </c>
      <c r="CX58">
        <f t="shared" si="31"/>
        <v>11.41185960120591</v>
      </c>
      <c r="CY58">
        <f t="shared" si="31"/>
        <v>11.383672539861534</v>
      </c>
      <c r="CZ58">
        <f t="shared" si="31"/>
        <v>11.355555100035863</v>
      </c>
    </row>
    <row r="59" spans="3:104" ht="14.25" customHeight="1">
      <c r="C59">
        <v>13</v>
      </c>
      <c r="D59" s="3">
        <f t="shared" si="24"/>
        <v>11.950772259121235</v>
      </c>
      <c r="E59">
        <f t="shared" si="27"/>
        <v>11.950772259121235</v>
      </c>
      <c r="F59">
        <f t="shared" si="27"/>
        <v>11.950772259121237</v>
      </c>
      <c r="G59">
        <f t="shared" si="27"/>
        <v>11.950772259121235</v>
      </c>
      <c r="H59">
        <f t="shared" si="27"/>
        <v>11.950772259121235</v>
      </c>
      <c r="I59">
        <f t="shared" si="27"/>
        <v>11.950772259121235</v>
      </c>
      <c r="J59">
        <f t="shared" si="27"/>
        <v>11.950772259121237</v>
      </c>
      <c r="K59">
        <f t="shared" si="27"/>
        <v>11.950772259121237</v>
      </c>
      <c r="L59">
        <f t="shared" si="27"/>
        <v>11.950772259121237</v>
      </c>
      <c r="M59">
        <f t="shared" si="27"/>
        <v>11.950772259121237</v>
      </c>
      <c r="N59">
        <f t="shared" si="27"/>
        <v>11.950772259121237</v>
      </c>
      <c r="O59">
        <f t="shared" si="27"/>
        <v>11.950772259121237</v>
      </c>
      <c r="P59">
        <f t="shared" si="27"/>
        <v>11.950772259121237</v>
      </c>
      <c r="Q59">
        <f t="shared" si="27"/>
        <v>11.950772259121237</v>
      </c>
      <c r="R59">
        <f t="shared" si="27"/>
        <v>11.744954821428399</v>
      </c>
      <c r="S59">
        <f t="shared" si="27"/>
        <v>11.744954821428399</v>
      </c>
      <c r="T59">
        <f t="shared" si="27"/>
        <v>11.720406461091176</v>
      </c>
      <c r="U59">
        <f t="shared" si="29"/>
        <v>11.690847651207237</v>
      </c>
      <c r="V59">
        <f t="shared" si="29"/>
        <v>11.663178983026059</v>
      </c>
      <c r="W59">
        <f t="shared" si="29"/>
        <v>11.63541989084071</v>
      </c>
      <c r="X59">
        <f t="shared" si="29"/>
        <v>11.607591170338337</v>
      </c>
      <c r="Y59">
        <f t="shared" si="29"/>
        <v>11.579776146755231</v>
      </c>
      <c r="Z59">
        <f t="shared" si="32"/>
        <v>11.551960323484231</v>
      </c>
      <c r="AA59">
        <f t="shared" si="32"/>
        <v>11.524142415825228</v>
      </c>
      <c r="AB59">
        <f t="shared" si="32"/>
        <v>11.496323267880024</v>
      </c>
      <c r="AC59">
        <f t="shared" si="32"/>
        <v>11.468502798190309</v>
      </c>
      <c r="AD59">
        <f t="shared" si="32"/>
        <v>11.440680983002295</v>
      </c>
      <c r="AE59">
        <f t="shared" si="32"/>
        <v>11.412857829677819</v>
      </c>
      <c r="AF59">
        <f t="shared" si="32"/>
        <v>11.385033337978829</v>
      </c>
      <c r="AG59">
        <f t="shared" si="32"/>
        <v>11.357207507544112</v>
      </c>
      <c r="AH59">
        <f t="shared" si="32"/>
        <v>11.329380338365242</v>
      </c>
      <c r="AI59">
        <f t="shared" si="32"/>
        <v>11.301551830381692</v>
      </c>
      <c r="AJ59">
        <f t="shared" si="32"/>
        <v>11.273721983525963</v>
      </c>
      <c r="AK59">
        <f t="shared" si="32"/>
        <v>11.245890797733962</v>
      </c>
      <c r="AL59">
        <f t="shared" si="32"/>
        <v>11.218058272941368</v>
      </c>
      <c r="AM59">
        <f t="shared" si="32"/>
        <v>11.19022440908372</v>
      </c>
      <c r="AN59">
        <f t="shared" si="32"/>
        <v>11.1623892060966</v>
      </c>
      <c r="AO59">
        <f t="shared" si="32"/>
        <v>11.134552663915583</v>
      </c>
      <c r="AP59">
        <f t="shared" si="32"/>
        <v>11.106714782476232</v>
      </c>
      <c r="AQ59">
        <f t="shared" si="32"/>
        <v>11.079465283293629</v>
      </c>
      <c r="AR59">
        <f t="shared" si="32"/>
        <v>11.052118320106363</v>
      </c>
      <c r="AS59">
        <f t="shared" si="32"/>
        <v>11.02483023629682</v>
      </c>
      <c r="AT59">
        <f t="shared" si="32"/>
        <v>10.997619928666667</v>
      </c>
      <c r="AU59">
        <f t="shared" si="32"/>
        <v>10.970472059115371</v>
      </c>
      <c r="AV59">
        <f t="shared" si="32"/>
        <v>10.943388563950892</v>
      </c>
      <c r="AW59">
        <f t="shared" si="32"/>
        <v>10.916370002271291</v>
      </c>
      <c r="AX59">
        <f t="shared" si="32"/>
        <v>10.889416162653687</v>
      </c>
      <c r="AY59">
        <f t="shared" si="32"/>
        <v>10.862527061141115</v>
      </c>
      <c r="AZ59">
        <f t="shared" si="32"/>
        <v>10.835702714106064</v>
      </c>
      <c r="BA59">
        <f t="shared" si="32"/>
        <v>10.808943125489984</v>
      </c>
      <c r="BB59">
        <f t="shared" si="32"/>
        <v>10.782248301480493</v>
      </c>
      <c r="BC59">
        <f t="shared" si="32"/>
        <v>10.755618248511663</v>
      </c>
      <c r="BD59">
        <f t="shared" si="32"/>
        <v>10.729052972858337</v>
      </c>
      <c r="BE59">
        <f t="shared" si="32"/>
        <v>10.702552480811558</v>
      </c>
      <c r="BF59">
        <f t="shared" si="32"/>
        <v>10.676116778668106</v>
      </c>
      <c r="BG59">
        <f t="shared" si="32"/>
        <v>10.649745872723496</v>
      </c>
      <c r="BH59">
        <f t="shared" si="32"/>
        <v>10.623439769273762</v>
      </c>
      <c r="BI59">
        <f t="shared" si="32"/>
        <v>10.597198474615441</v>
      </c>
      <c r="BJ59">
        <f t="shared" si="32"/>
        <v>10.57102199504552</v>
      </c>
      <c r="BK59">
        <f t="shared" si="32"/>
        <v>10.544910336861452</v>
      </c>
      <c r="BL59">
        <f t="shared" si="32"/>
        <v>10.518863506361143</v>
      </c>
      <c r="BM59">
        <f t="shared" si="32"/>
        <v>10.492881509842935</v>
      </c>
      <c r="BN59">
        <f t="shared" si="32"/>
        <v>10.466964353605659</v>
      </c>
      <c r="BO59">
        <f t="shared" si="32"/>
        <v>10.441112043948575</v>
      </c>
      <c r="BP59">
        <f t="shared" si="32"/>
        <v>10.415322897462586</v>
      </c>
      <c r="BQ59">
        <f t="shared" si="32"/>
        <v>10.389597471292948</v>
      </c>
      <c r="BR59">
        <f t="shared" si="32"/>
        <v>10.363935583296366</v>
      </c>
      <c r="BS59">
        <f t="shared" si="32"/>
        <v>10.338337019617649</v>
      </c>
      <c r="BT59">
        <f t="shared" si="32"/>
        <v>10.312801647877956</v>
      </c>
      <c r="BU59">
        <f t="shared" si="32"/>
        <v>10.287329318245877</v>
      </c>
      <c r="BV59">
        <f t="shared" si="32"/>
        <v>10.261919878557624</v>
      </c>
      <c r="BW59">
        <f t="shared" si="32"/>
        <v>10.236573178390858</v>
      </c>
      <c r="BX59">
        <f t="shared" si="32"/>
        <v>10.21128906708668</v>
      </c>
      <c r="BY59">
        <f t="shared" si="32"/>
        <v>10.18606739389287</v>
      </c>
      <c r="BZ59">
        <f t="shared" si="32"/>
        <v>10.160908008062739</v>
      </c>
      <c r="CA59">
        <f t="shared" si="32"/>
        <v>10.135810758826292</v>
      </c>
      <c r="CB59">
        <f t="shared" si="32"/>
        <v>10.110775495389909</v>
      </c>
      <c r="CC59">
        <f t="shared" si="32"/>
        <v>10.085802066938106</v>
      </c>
      <c r="CD59">
        <f t="shared" si="32"/>
        <v>10.060890322633206</v>
      </c>
      <c r="CE59">
        <f t="shared" si="32"/>
        <v>10.036040111615335</v>
      </c>
      <c r="CF59">
        <f t="shared" si="31"/>
        <v>10.011251283002375</v>
      </c>
      <c r="CG59">
        <f t="shared" si="31"/>
        <v>9.9865236858900435</v>
      </c>
      <c r="CH59">
        <f t="shared" si="31"/>
        <v>9.9618571693518181</v>
      </c>
      <c r="CI59">
        <f t="shared" si="31"/>
        <v>9.9372515824389822</v>
      </c>
      <c r="CJ59">
        <f t="shared" si="31"/>
        <v>9.9127067741805881</v>
      </c>
      <c r="CK59">
        <f t="shared" si="31"/>
        <v>9.8882225935834924</v>
      </c>
      <c r="CL59">
        <f t="shared" si="31"/>
        <v>9.8637988896323154</v>
      </c>
      <c r="CM59">
        <f t="shared" si="31"/>
        <v>9.8394355112894587</v>
      </c>
      <c r="CN59">
        <f t="shared" si="31"/>
        <v>9.8151323074951176</v>
      </c>
      <c r="CO59">
        <f t="shared" si="31"/>
        <v>9.7908891320087186</v>
      </c>
      <c r="CP59">
        <f t="shared" si="31"/>
        <v>9.7667058361999697</v>
      </c>
      <c r="CQ59">
        <f t="shared" si="31"/>
        <v>9.7425822721305071</v>
      </c>
      <c r="CR59">
        <f t="shared" si="31"/>
        <v>9.7185182924579365</v>
      </c>
      <c r="CS59">
        <f t="shared" si="31"/>
        <v>9.6945137500831162</v>
      </c>
      <c r="CT59">
        <f t="shared" si="31"/>
        <v>9.6705684982619449</v>
      </c>
      <c r="CU59">
        <f t="shared" si="31"/>
        <v>9.6466823906092163</v>
      </c>
      <c r="CV59">
        <f t="shared" si="31"/>
        <v>9.6228552810881745</v>
      </c>
      <c r="CW59">
        <f t="shared" si="31"/>
        <v>9.5990870240127304</v>
      </c>
      <c r="CX59">
        <f t="shared" si="31"/>
        <v>9.5753774740478335</v>
      </c>
      <c r="CY59">
        <f t="shared" si="31"/>
        <v>9.5517264862093452</v>
      </c>
      <c r="CZ59">
        <f t="shared" si="31"/>
        <v>9.5281339158641032</v>
      </c>
    </row>
    <row r="60" spans="3:104" ht="14.25" customHeight="1">
      <c r="C60">
        <v>14</v>
      </c>
      <c r="D60" s="3">
        <f t="shared" si="24"/>
        <v>10.002796380884474</v>
      </c>
      <c r="E60">
        <f t="shared" si="27"/>
        <v>10.002796380884474</v>
      </c>
      <c r="F60">
        <f t="shared" si="27"/>
        <v>10.002796380884474</v>
      </c>
      <c r="G60">
        <f t="shared" si="27"/>
        <v>10.002796380884474</v>
      </c>
      <c r="H60">
        <f t="shared" si="27"/>
        <v>10.002796380884474</v>
      </c>
      <c r="I60">
        <f t="shared" si="27"/>
        <v>10.002796380884474</v>
      </c>
      <c r="J60">
        <f t="shared" si="27"/>
        <v>10.002796380884474</v>
      </c>
      <c r="K60">
        <f t="shared" si="27"/>
        <v>10.002796380884474</v>
      </c>
      <c r="L60">
        <f t="shared" si="27"/>
        <v>10.002796380884474</v>
      </c>
      <c r="M60">
        <f t="shared" si="27"/>
        <v>10.002796380884474</v>
      </c>
      <c r="N60">
        <f t="shared" si="27"/>
        <v>10.002796380884474</v>
      </c>
      <c r="O60">
        <f t="shared" si="27"/>
        <v>10.002796380884474</v>
      </c>
      <c r="P60">
        <f t="shared" si="27"/>
        <v>10.002796380884474</v>
      </c>
      <c r="Q60">
        <f t="shared" si="27"/>
        <v>10.002796380884474</v>
      </c>
      <c r="R60">
        <f t="shared" si="27"/>
        <v>10.002796380884474</v>
      </c>
      <c r="S60">
        <f t="shared" si="27"/>
        <v>9.8305271855355691</v>
      </c>
      <c r="T60">
        <f t="shared" si="27"/>
        <v>9.8305271855355691</v>
      </c>
      <c r="U60">
        <f t="shared" si="29"/>
        <v>9.8099802079333145</v>
      </c>
      <c r="V60">
        <f t="shared" si="29"/>
        <v>9.7852394840604564</v>
      </c>
      <c r="W60">
        <f t="shared" si="29"/>
        <v>9.7620808087928115</v>
      </c>
      <c r="X60">
        <f t="shared" si="29"/>
        <v>9.7388464486336748</v>
      </c>
      <c r="Y60">
        <f t="shared" si="29"/>
        <v>9.715553809573187</v>
      </c>
      <c r="Z60">
        <f t="shared" si="32"/>
        <v>9.6922726348341275</v>
      </c>
      <c r="AA60">
        <f t="shared" si="32"/>
        <v>9.6689907907563004</v>
      </c>
      <c r="AB60">
        <f t="shared" si="32"/>
        <v>9.6457072020457151</v>
      </c>
      <c r="AC60">
        <f t="shared" si="32"/>
        <v>9.6224225752155803</v>
      </c>
      <c r="AD60">
        <f t="shared" si="32"/>
        <v>9.5991368420852883</v>
      </c>
      <c r="AE60">
        <f t="shared" si="32"/>
        <v>9.5758499827729207</v>
      </c>
      <c r="AF60">
        <f t="shared" si="32"/>
        <v>9.5525620034403342</v>
      </c>
      <c r="AG60">
        <f t="shared" si="32"/>
        <v>9.5292729038882786</v>
      </c>
      <c r="AH60">
        <f t="shared" si="32"/>
        <v>9.5059826838144215</v>
      </c>
      <c r="AI60">
        <f t="shared" si="32"/>
        <v>9.482691343211707</v>
      </c>
      <c r="AJ60">
        <f t="shared" si="32"/>
        <v>9.4593988820294754</v>
      </c>
      <c r="AK60">
        <f t="shared" si="32"/>
        <v>9.4361053002112314</v>
      </c>
      <c r="AL60">
        <f t="shared" si="32"/>
        <v>9.4128105977033254</v>
      </c>
      <c r="AM60">
        <f t="shared" si="32"/>
        <v>9.3895147744519249</v>
      </c>
      <c r="AN60">
        <f t="shared" si="32"/>
        <v>9.3662178304030732</v>
      </c>
      <c r="AO60">
        <f t="shared" si="32"/>
        <v>9.3429197655028542</v>
      </c>
      <c r="AP60">
        <f t="shared" si="32"/>
        <v>9.319620579697343</v>
      </c>
      <c r="AQ60">
        <f t="shared" si="32"/>
        <v>9.296320272932606</v>
      </c>
      <c r="AR60">
        <f t="shared" si="32"/>
        <v>9.2735124421167665</v>
      </c>
      <c r="AS60">
        <f t="shared" si="32"/>
        <v>9.2506230339290259</v>
      </c>
      <c r="AT60">
        <f t="shared" si="32"/>
        <v>9.2277829077804387</v>
      </c>
      <c r="AU60">
        <f t="shared" si="32"/>
        <v>9.2050078802939996</v>
      </c>
      <c r="AV60">
        <f t="shared" si="32"/>
        <v>9.1822851134795656</v>
      </c>
      <c r="AW60">
        <f t="shared" si="32"/>
        <v>9.1596162280268967</v>
      </c>
      <c r="AX60">
        <f t="shared" si="32"/>
        <v>9.1370016919010713</v>
      </c>
      <c r="AY60">
        <f t="shared" si="32"/>
        <v>9.1144413281411349</v>
      </c>
      <c r="AZ60">
        <f t="shared" si="32"/>
        <v>9.0919351501751127</v>
      </c>
      <c r="BA60">
        <f t="shared" si="32"/>
        <v>9.069483171706775</v>
      </c>
      <c r="BB60">
        <f t="shared" si="32"/>
        <v>9.0470853960351167</v>
      </c>
      <c r="BC60">
        <f t="shared" si="32"/>
        <v>9.024741828339172</v>
      </c>
      <c r="BD60">
        <f t="shared" si="32"/>
        <v>9.0024524740042615</v>
      </c>
      <c r="BE60">
        <f t="shared" si="32"/>
        <v>8.9802173382824275</v>
      </c>
      <c r="BF60">
        <f t="shared" si="32"/>
        <v>8.9580364264392749</v>
      </c>
      <c r="BG60">
        <f t="shared" si="32"/>
        <v>8.9359097437452046</v>
      </c>
      <c r="BH60">
        <f t="shared" si="32"/>
        <v>8.9138372954695662</v>
      </c>
      <c r="BI60">
        <f t="shared" si="32"/>
        <v>8.8918190868821387</v>
      </c>
      <c r="BJ60">
        <f t="shared" si="32"/>
        <v>8.8698551232531244</v>
      </c>
      <c r="BK60">
        <f t="shared" si="32"/>
        <v>8.8479454098531001</v>
      </c>
      <c r="BL60">
        <f t="shared" si="32"/>
        <v>8.8260899519530351</v>
      </c>
      <c r="BM60">
        <f t="shared" si="32"/>
        <v>8.8042887548242756</v>
      </c>
      <c r="BN60">
        <f t="shared" si="32"/>
        <v>8.7825418237385353</v>
      </c>
      <c r="BO60">
        <f t="shared" si="32"/>
        <v>8.7608491639679364</v>
      </c>
      <c r="BP60">
        <f t="shared" si="32"/>
        <v>8.7392107807849566</v>
      </c>
      <c r="BQ60">
        <f t="shared" si="32"/>
        <v>8.7176252651761832</v>
      </c>
      <c r="BR60">
        <f t="shared" si="32"/>
        <v>8.6960930834721974</v>
      </c>
      <c r="BS60">
        <f t="shared" si="32"/>
        <v>8.6746140832190584</v>
      </c>
      <c r="BT60">
        <f t="shared" si="32"/>
        <v>8.6531880854199716</v>
      </c>
      <c r="BU60">
        <f t="shared" si="32"/>
        <v>8.6318149792738481</v>
      </c>
      <c r="BV60">
        <f t="shared" si="32"/>
        <v>8.6104946393717992</v>
      </c>
      <c r="BW60">
        <f t="shared" si="32"/>
        <v>8.5892269383527307</v>
      </c>
      <c r="BX60">
        <f t="shared" si="32"/>
        <v>8.568011750313147</v>
      </c>
      <c r="BY60">
        <f t="shared" si="32"/>
        <v>8.5468489491515509</v>
      </c>
      <c r="BZ60">
        <f t="shared" si="32"/>
        <v>8.5257384086883317</v>
      </c>
      <c r="CA60">
        <f t="shared" si="32"/>
        <v>8.504680002748513</v>
      </c>
      <c r="CB60">
        <f t="shared" si="32"/>
        <v>8.4836736051376054</v>
      </c>
      <c r="CC60">
        <f t="shared" si="32"/>
        <v>8.4627190896413538</v>
      </c>
      <c r="CD60">
        <f t="shared" si="32"/>
        <v>8.4418163300271942</v>
      </c>
      <c r="CE60">
        <f t="shared" si="32"/>
        <v>8.4209652000439927</v>
      </c>
      <c r="CF60">
        <f t="shared" si="31"/>
        <v>8.4001655734220346</v>
      </c>
      <c r="CG60">
        <f t="shared" si="31"/>
        <v>8.3794173238729872</v>
      </c>
      <c r="CH60">
        <f t="shared" si="31"/>
        <v>8.3587203250899655</v>
      </c>
      <c r="CI60">
        <f t="shared" si="31"/>
        <v>8.338074450747472</v>
      </c>
      <c r="CJ60">
        <f t="shared" si="31"/>
        <v>8.3174795745014283</v>
      </c>
      <c r="CK60">
        <f t="shared" si="31"/>
        <v>8.2969355699891523</v>
      </c>
      <c r="CL60">
        <f t="shared" si="31"/>
        <v>8.276442310829383</v>
      </c>
      <c r="CM60">
        <f t="shared" si="31"/>
        <v>8.2559996706222485</v>
      </c>
      <c r="CN60">
        <f t="shared" si="31"/>
        <v>8.2356075229492767</v>
      </c>
      <c r="CO60">
        <f t="shared" si="31"/>
        <v>8.2152657413734129</v>
      </c>
      <c r="CP60">
        <f t="shared" si="31"/>
        <v>8.1949742034912969</v>
      </c>
      <c r="CQ60">
        <f t="shared" si="31"/>
        <v>8.1747327848993745</v>
      </c>
      <c r="CR60">
        <f t="shared" si="31"/>
        <v>8.1545413617732336</v>
      </c>
      <c r="CS60">
        <f t="shared" si="31"/>
        <v>8.1343998107872917</v>
      </c>
      <c r="CT60">
        <f t="shared" si="31"/>
        <v>8.1143080088195685</v>
      </c>
      <c r="CU60">
        <f t="shared" si="31"/>
        <v>8.094265833045247</v>
      </c>
      <c r="CV60">
        <f t="shared" si="31"/>
        <v>8.0742731609399137</v>
      </c>
      <c r="CW60">
        <f t="shared" si="31"/>
        <v>8.0543298702708022</v>
      </c>
      <c r="CX60">
        <f t="shared" si="31"/>
        <v>8.0344358390986557</v>
      </c>
      <c r="CY60">
        <f t="shared" si="31"/>
        <v>8.0145909457780355</v>
      </c>
      <c r="CZ60">
        <f t="shared" si="31"/>
        <v>7.9947950689572211</v>
      </c>
    </row>
    <row r="61" spans="3:104" ht="14.25" customHeight="1">
      <c r="C61">
        <v>15</v>
      </c>
      <c r="D61" s="3">
        <f t="shared" si="24"/>
        <v>8.3723405708003042</v>
      </c>
      <c r="E61">
        <f t="shared" si="27"/>
        <v>8.3723405708003042</v>
      </c>
      <c r="F61">
        <f t="shared" si="27"/>
        <v>8.3723405708003042</v>
      </c>
      <c r="G61">
        <f t="shared" si="27"/>
        <v>8.3723405708003042</v>
      </c>
      <c r="H61">
        <f t="shared" si="27"/>
        <v>8.3723405708003042</v>
      </c>
      <c r="I61">
        <f t="shared" si="27"/>
        <v>8.3723405708003042</v>
      </c>
      <c r="J61">
        <f t="shared" si="27"/>
        <v>8.3723405708003042</v>
      </c>
      <c r="K61">
        <f t="shared" si="27"/>
        <v>8.3723405708003042</v>
      </c>
      <c r="L61">
        <f t="shared" si="27"/>
        <v>8.3723405708003042</v>
      </c>
      <c r="M61">
        <f t="shared" si="27"/>
        <v>8.3723405708003042</v>
      </c>
      <c r="N61">
        <f t="shared" si="27"/>
        <v>8.3723405708003042</v>
      </c>
      <c r="O61">
        <f t="shared" si="27"/>
        <v>8.3723405708003042</v>
      </c>
      <c r="P61">
        <f t="shared" si="27"/>
        <v>8.3723405708003042</v>
      </c>
      <c r="Q61">
        <f t="shared" si="27"/>
        <v>8.3723405708003042</v>
      </c>
      <c r="R61">
        <f t="shared" si="27"/>
        <v>8.3723405708003042</v>
      </c>
      <c r="S61">
        <f t="shared" si="27"/>
        <v>8.3723405708003042</v>
      </c>
      <c r="T61">
        <f t="shared" si="27"/>
        <v>8.2281512542932713</v>
      </c>
      <c r="U61">
        <f t="shared" si="29"/>
        <v>8.2281512542932713</v>
      </c>
      <c r="V61">
        <f t="shared" si="29"/>
        <v>8.2109534340401833</v>
      </c>
      <c r="W61">
        <f t="shared" si="29"/>
        <v>8.1902454481586009</v>
      </c>
      <c r="X61">
        <f t="shared" si="29"/>
        <v>8.1708616369595823</v>
      </c>
      <c r="Y61">
        <f t="shared" si="29"/>
        <v>8.1514144775063855</v>
      </c>
      <c r="Z61">
        <f t="shared" si="32"/>
        <v>8.1319185386127568</v>
      </c>
      <c r="AA61">
        <f t="shared" si="32"/>
        <v>8.1124321953561651</v>
      </c>
      <c r="AB61">
        <f t="shared" si="32"/>
        <v>8.0929452918630229</v>
      </c>
      <c r="AC61">
        <f t="shared" si="32"/>
        <v>8.0734569281122628</v>
      </c>
      <c r="AD61">
        <f t="shared" si="32"/>
        <v>8.0539676954554409</v>
      </c>
      <c r="AE61">
        <f t="shared" si="32"/>
        <v>8.0344775368253867</v>
      </c>
      <c r="AF61">
        <f t="shared" si="32"/>
        <v>8.0149864355809335</v>
      </c>
      <c r="AG61">
        <f t="shared" si="32"/>
        <v>7.9954943968795593</v>
      </c>
      <c r="AH61">
        <f t="shared" si="32"/>
        <v>7.9760014205544891</v>
      </c>
      <c r="AI61">
        <f t="shared" si="32"/>
        <v>7.9565075063526702</v>
      </c>
      <c r="AJ61">
        <f t="shared" si="32"/>
        <v>7.9370126542681989</v>
      </c>
      <c r="AK61">
        <f t="shared" si="32"/>
        <v>7.9175168642586709</v>
      </c>
      <c r="AL61">
        <f t="shared" si="32"/>
        <v>7.8980201362768003</v>
      </c>
      <c r="AM61">
        <f t="shared" si="32"/>
        <v>7.8785224702776828</v>
      </c>
      <c r="AN61">
        <f t="shared" si="32"/>
        <v>7.859023866216261</v>
      </c>
      <c r="AO61">
        <f t="shared" si="32"/>
        <v>7.839524324047372</v>
      </c>
      <c r="AP61">
        <f t="shared" si="32"/>
        <v>7.8200238437258882</v>
      </c>
      <c r="AQ61">
        <f t="shared" si="32"/>
        <v>7.800522425206676</v>
      </c>
      <c r="AR61">
        <f t="shared" si="32"/>
        <v>7.7810200684445912</v>
      </c>
      <c r="AS61">
        <f t="shared" si="32"/>
        <v>7.7619299140517333</v>
      </c>
      <c r="AT61">
        <f t="shared" si="32"/>
        <v>7.742771479398594</v>
      </c>
      <c r="AU61">
        <f t="shared" si="32"/>
        <v>7.7236542938122268</v>
      </c>
      <c r="AV61">
        <f t="shared" si="32"/>
        <v>7.7045915958060771</v>
      </c>
      <c r="AW61">
        <f t="shared" si="32"/>
        <v>7.6855726399823965</v>
      </c>
      <c r="AX61">
        <f t="shared" si="32"/>
        <v>7.6665987828585118</v>
      </c>
      <c r="AY61">
        <f t="shared" si="32"/>
        <v>7.6476704161211959</v>
      </c>
      <c r="AZ61">
        <f t="shared" si="32"/>
        <v>7.6287873916541296</v>
      </c>
      <c r="BA61">
        <f t="shared" si="32"/>
        <v>7.6099497206965694</v>
      </c>
      <c r="BB61">
        <f t="shared" si="32"/>
        <v>7.5911574147185705</v>
      </c>
      <c r="BC61">
        <f t="shared" si="32"/>
        <v>7.5724104764813926</v>
      </c>
      <c r="BD61">
        <f t="shared" si="32"/>
        <v>7.5537089103198864</v>
      </c>
      <c r="BE61">
        <f t="shared" si="32"/>
        <v>7.5350527207415663</v>
      </c>
      <c r="BF61">
        <f t="shared" si="32"/>
        <v>7.5164419121423913</v>
      </c>
      <c r="BG61">
        <f t="shared" si="32"/>
        <v>7.4978764889296725</v>
      </c>
      <c r="BH61">
        <f t="shared" ref="BH61:CZ70" si="33">BG60*(1-$E23)</f>
        <v>7.4793564555147363</v>
      </c>
      <c r="BI61">
        <f t="shared" si="33"/>
        <v>7.4608818163080262</v>
      </c>
      <c r="BJ61">
        <f t="shared" si="33"/>
        <v>7.4424525757203499</v>
      </c>
      <c r="BK61">
        <f t="shared" si="33"/>
        <v>7.4240687381628652</v>
      </c>
      <c r="BL61">
        <f t="shared" si="33"/>
        <v>7.405730308047044</v>
      </c>
      <c r="BM61">
        <f t="shared" si="33"/>
        <v>7.3874372897846898</v>
      </c>
      <c r="BN61">
        <f t="shared" si="33"/>
        <v>7.3691896877879186</v>
      </c>
      <c r="BO61">
        <f t="shared" si="33"/>
        <v>7.3509875064691537</v>
      </c>
      <c r="BP61">
        <f t="shared" si="33"/>
        <v>7.3328307502411629</v>
      </c>
      <c r="BQ61">
        <f t="shared" si="33"/>
        <v>7.3147194235170083</v>
      </c>
      <c r="BR61">
        <f t="shared" si="33"/>
        <v>7.2966523469524649</v>
      </c>
      <c r="BS61">
        <f t="shared" si="33"/>
        <v>7.2786299108662291</v>
      </c>
      <c r="BT61">
        <f t="shared" si="33"/>
        <v>7.2606519876543514</v>
      </c>
      <c r="BU61">
        <f t="shared" si="33"/>
        <v>7.2427184274965164</v>
      </c>
      <c r="BV61">
        <f t="shared" si="33"/>
        <v>7.2248291376522102</v>
      </c>
      <c r="BW61">
        <f t="shared" si="33"/>
        <v>7.2069840131541953</v>
      </c>
      <c r="BX61">
        <f t="shared" si="33"/>
        <v>7.1891829474012354</v>
      </c>
      <c r="BY61">
        <f t="shared" si="33"/>
        <v>7.1714258350121041</v>
      </c>
      <c r="BZ61">
        <f t="shared" si="33"/>
        <v>7.1537125704398479</v>
      </c>
      <c r="CA61">
        <f t="shared" si="33"/>
        <v>7.1360430480721337</v>
      </c>
      <c r="CB61">
        <f t="shared" si="33"/>
        <v>7.1184171623005055</v>
      </c>
      <c r="CC61">
        <f t="shared" si="33"/>
        <v>7.100834807500175</v>
      </c>
      <c r="CD61">
        <f t="shared" si="33"/>
        <v>7.083295878029813</v>
      </c>
      <c r="CE61">
        <f t="shared" si="33"/>
        <v>7.0658002682327616</v>
      </c>
      <c r="CF61">
        <f t="shared" si="33"/>
        <v>7.048347872436822</v>
      </c>
      <c r="CG61">
        <f t="shared" si="33"/>
        <v>7.0309385849542423</v>
      </c>
      <c r="CH61">
        <f t="shared" si="33"/>
        <v>7.0135723000816901</v>
      </c>
      <c r="CI61">
        <f t="shared" si="33"/>
        <v>6.9962489121003006</v>
      </c>
      <c r="CJ61">
        <f t="shared" si="33"/>
        <v>6.9789683152756341</v>
      </c>
      <c r="CK61">
        <f t="shared" si="33"/>
        <v>6.961730403857695</v>
      </c>
      <c r="CL61">
        <f t="shared" si="33"/>
        <v>6.94453507208092</v>
      </c>
      <c r="CM61">
        <f t="shared" si="33"/>
        <v>6.9273822141641936</v>
      </c>
      <c r="CN61">
        <f t="shared" si="33"/>
        <v>6.9102717243108218</v>
      </c>
      <c r="CO61">
        <f t="shared" si="33"/>
        <v>6.8932034967085443</v>
      </c>
      <c r="CP61">
        <f t="shared" si="33"/>
        <v>6.876177425529546</v>
      </c>
      <c r="CQ61">
        <f t="shared" si="33"/>
        <v>6.8591934083222155</v>
      </c>
      <c r="CR61">
        <f t="shared" si="33"/>
        <v>6.8422513409607761</v>
      </c>
      <c r="CS61">
        <f t="shared" si="33"/>
        <v>6.8253511198041963</v>
      </c>
      <c r="CT61">
        <f t="shared" si="33"/>
        <v>6.8084926416289626</v>
      </c>
      <c r="CU61">
        <f t="shared" si="33"/>
        <v>6.7916758033819784</v>
      </c>
      <c r="CV61">
        <f t="shared" si="33"/>
        <v>6.7749005022588715</v>
      </c>
      <c r="CW61">
        <f t="shared" si="33"/>
        <v>6.7581666357067078</v>
      </c>
      <c r="CX61">
        <f t="shared" si="33"/>
        <v>6.741474101416661</v>
      </c>
      <c r="CY61">
        <f t="shared" si="33"/>
        <v>6.7248227973255741</v>
      </c>
      <c r="CZ61">
        <f t="shared" si="33"/>
        <v>6.7082126216162159</v>
      </c>
    </row>
    <row r="62" spans="3:104" ht="14.25" customHeight="1">
      <c r="C62">
        <v>16</v>
      </c>
      <c r="D62" s="3">
        <f t="shared" si="24"/>
        <v>7.0076490577598536</v>
      </c>
      <c r="E62">
        <f t="shared" si="27"/>
        <v>7.0076490577598545</v>
      </c>
      <c r="F62">
        <f t="shared" si="27"/>
        <v>7.0076490577598545</v>
      </c>
      <c r="G62">
        <f t="shared" si="27"/>
        <v>7.0076490577598545</v>
      </c>
      <c r="H62">
        <f t="shared" si="27"/>
        <v>7.0076490577598545</v>
      </c>
      <c r="I62">
        <f t="shared" si="27"/>
        <v>7.0076490577598545</v>
      </c>
      <c r="J62">
        <f t="shared" si="27"/>
        <v>7.0076490577598545</v>
      </c>
      <c r="K62">
        <f t="shared" si="27"/>
        <v>7.0076490577598545</v>
      </c>
      <c r="L62">
        <f t="shared" si="27"/>
        <v>7.0076490577598545</v>
      </c>
      <c r="M62">
        <f t="shared" si="27"/>
        <v>7.0076490577598545</v>
      </c>
      <c r="N62">
        <f t="shared" si="27"/>
        <v>7.0076490577598545</v>
      </c>
      <c r="O62">
        <f t="shared" si="27"/>
        <v>7.0076490577598545</v>
      </c>
      <c r="P62">
        <f t="shared" si="27"/>
        <v>7.0076490577598545</v>
      </c>
      <c r="Q62">
        <f t="shared" si="27"/>
        <v>7.0076490577598545</v>
      </c>
      <c r="R62">
        <f t="shared" si="27"/>
        <v>7.0076490577598545</v>
      </c>
      <c r="S62">
        <f t="shared" si="27"/>
        <v>7.0076490577598545</v>
      </c>
      <c r="T62">
        <f t="shared" si="27"/>
        <v>7.0076490577598545</v>
      </c>
      <c r="U62">
        <f t="shared" si="29"/>
        <v>6.8869625998434678</v>
      </c>
      <c r="V62">
        <f t="shared" si="29"/>
        <v>6.8869625998434678</v>
      </c>
      <c r="W62">
        <f t="shared" si="29"/>
        <v>6.8725680242916329</v>
      </c>
      <c r="X62">
        <f t="shared" si="29"/>
        <v>6.855235440108749</v>
      </c>
      <c r="Y62">
        <f t="shared" si="29"/>
        <v>6.83901119013517</v>
      </c>
      <c r="Z62">
        <f t="shared" si="29"/>
        <v>6.8227339176728448</v>
      </c>
      <c r="AA62">
        <f t="shared" si="29"/>
        <v>6.8064158168188769</v>
      </c>
      <c r="AB62">
        <f t="shared" si="29"/>
        <v>6.7901057475131097</v>
      </c>
      <c r="AC62">
        <f t="shared" si="29"/>
        <v>6.7737952092893501</v>
      </c>
      <c r="AD62">
        <f t="shared" si="29"/>
        <v>6.757483448829964</v>
      </c>
      <c r="AE62">
        <f t="shared" si="29"/>
        <v>6.7411709610962038</v>
      </c>
      <c r="AF62">
        <f t="shared" si="29"/>
        <v>6.7248576983228485</v>
      </c>
      <c r="AG62">
        <f t="shared" si="29"/>
        <v>6.7085436465812407</v>
      </c>
      <c r="AH62">
        <f t="shared" si="29"/>
        <v>6.6922288101881913</v>
      </c>
      <c r="AI62">
        <f t="shared" si="29"/>
        <v>6.675913189004107</v>
      </c>
      <c r="AJ62">
        <f t="shared" si="29"/>
        <v>6.6595967828171849</v>
      </c>
      <c r="AK62">
        <f t="shared" ref="T62:CE66" si="34">AJ61*(1-$E24)</f>
        <v>6.6432795916224823</v>
      </c>
      <c r="AL62">
        <f t="shared" si="34"/>
        <v>6.6269616153845075</v>
      </c>
      <c r="AM62">
        <f t="shared" si="34"/>
        <v>6.6106428540636815</v>
      </c>
      <c r="AN62">
        <f t="shared" si="34"/>
        <v>6.5943233076224201</v>
      </c>
      <c r="AO62">
        <f t="shared" si="34"/>
        <v>6.5780029760230105</v>
      </c>
      <c r="AP62">
        <f t="shared" si="34"/>
        <v>6.56168185922765</v>
      </c>
      <c r="AQ62">
        <f t="shared" si="34"/>
        <v>6.5453599571985679</v>
      </c>
      <c r="AR62">
        <f t="shared" si="34"/>
        <v>6.5290372698979873</v>
      </c>
      <c r="AS62">
        <f t="shared" si="34"/>
        <v>6.5127137972881224</v>
      </c>
      <c r="AT62">
        <f t="shared" si="34"/>
        <v>6.4967353380613009</v>
      </c>
      <c r="AU62">
        <f t="shared" si="34"/>
        <v>6.4806997282566225</v>
      </c>
      <c r="AV62">
        <f t="shared" si="34"/>
        <v>6.4646986439208334</v>
      </c>
      <c r="AW62">
        <f t="shared" si="34"/>
        <v>6.4487431656896863</v>
      </c>
      <c r="AX62">
        <f t="shared" si="34"/>
        <v>6.432824299665266</v>
      </c>
      <c r="AY62">
        <f t="shared" si="34"/>
        <v>6.4169431812525746</v>
      </c>
      <c r="AZ62">
        <f t="shared" si="34"/>
        <v>6.4011001382934412</v>
      </c>
      <c r="BA62">
        <f t="shared" si="34"/>
        <v>6.3852950468145062</v>
      </c>
      <c r="BB62">
        <f t="shared" si="34"/>
        <v>6.3695279162230287</v>
      </c>
      <c r="BC62">
        <f t="shared" si="34"/>
        <v>6.3537987561194429</v>
      </c>
      <c r="BD62">
        <f t="shared" si="34"/>
        <v>6.3381075688149258</v>
      </c>
      <c r="BE62">
        <f t="shared" si="34"/>
        <v>6.3224543579377448</v>
      </c>
      <c r="BF62">
        <f t="shared" si="34"/>
        <v>6.306839127260691</v>
      </c>
      <c r="BG62">
        <f t="shared" si="34"/>
        <v>6.291261880463181</v>
      </c>
      <c r="BH62">
        <f t="shared" si="34"/>
        <v>6.2757226212341353</v>
      </c>
      <c r="BI62">
        <f t="shared" si="34"/>
        <v>6.260221353265834</v>
      </c>
      <c r="BJ62">
        <f t="shared" si="34"/>
        <v>6.2447580802498175</v>
      </c>
      <c r="BK62">
        <f t="shared" si="34"/>
        <v>6.2293328058779327</v>
      </c>
      <c r="BL62">
        <f t="shared" si="34"/>
        <v>6.2139455338423177</v>
      </c>
      <c r="BM62">
        <f t="shared" si="34"/>
        <v>6.1985962678353754</v>
      </c>
      <c r="BN62">
        <f t="shared" si="34"/>
        <v>6.1832850115497848</v>
      </c>
      <c r="BO62">
        <f t="shared" si="34"/>
        <v>6.1680117686784879</v>
      </c>
      <c r="BP62">
        <f t="shared" si="34"/>
        <v>6.1527765429146815</v>
      </c>
      <c r="BQ62">
        <f t="shared" si="34"/>
        <v>6.1375793379518528</v>
      </c>
      <c r="BR62">
        <f t="shared" si="34"/>
        <v>6.1224201574837354</v>
      </c>
      <c r="BS62">
        <f t="shared" si="34"/>
        <v>6.1072980143992126</v>
      </c>
      <c r="BT62">
        <f t="shared" si="34"/>
        <v>6.0922132353950333</v>
      </c>
      <c r="BU62">
        <f t="shared" si="34"/>
        <v>6.0771657136666919</v>
      </c>
      <c r="BV62">
        <f t="shared" si="34"/>
        <v>6.0621553238145838</v>
      </c>
      <c r="BW62">
        <f t="shared" si="34"/>
        <v>6.0471819882148994</v>
      </c>
      <c r="BX62">
        <f t="shared" si="34"/>
        <v>6.0322456190100615</v>
      </c>
      <c r="BY62">
        <f t="shared" si="34"/>
        <v>6.0173461269748341</v>
      </c>
      <c r="BZ62">
        <f t="shared" si="34"/>
        <v>6.0024834239051312</v>
      </c>
      <c r="CA62">
        <f t="shared" si="34"/>
        <v>5.9876574214581524</v>
      </c>
      <c r="CB62">
        <f t="shared" si="34"/>
        <v>5.9728680312363753</v>
      </c>
      <c r="CC62">
        <f t="shared" si="34"/>
        <v>5.9581151648455233</v>
      </c>
      <c r="CD62">
        <f t="shared" si="34"/>
        <v>5.9433987338776459</v>
      </c>
      <c r="CE62">
        <f t="shared" si="34"/>
        <v>5.9287186499109534</v>
      </c>
      <c r="CF62">
        <f t="shared" si="33"/>
        <v>5.9140748245108217</v>
      </c>
      <c r="CG62">
        <f t="shared" si="33"/>
        <v>5.8994671692296201</v>
      </c>
      <c r="CH62">
        <f t="shared" si="33"/>
        <v>5.8848955956067002</v>
      </c>
      <c r="CI62">
        <f t="shared" si="33"/>
        <v>5.8703600151683748</v>
      </c>
      <c r="CJ62">
        <f t="shared" si="33"/>
        <v>5.8558603394279514</v>
      </c>
      <c r="CK62">
        <f t="shared" si="33"/>
        <v>5.8413964798857059</v>
      </c>
      <c r="CL62">
        <f t="shared" si="33"/>
        <v>5.8269683480288901</v>
      </c>
      <c r="CM62">
        <f t="shared" si="33"/>
        <v>5.8125758553317297</v>
      </c>
      <c r="CN62">
        <f t="shared" si="33"/>
        <v>5.7982189132554298</v>
      </c>
      <c r="CO62">
        <f t="shared" si="33"/>
        <v>5.7838974332481579</v>
      </c>
      <c r="CP62">
        <f t="shared" si="33"/>
        <v>5.7696113267450517</v>
      </c>
      <c r="CQ62">
        <f t="shared" si="33"/>
        <v>5.7553605051682295</v>
      </c>
      <c r="CR62">
        <f t="shared" si="33"/>
        <v>5.7411448827656937</v>
      </c>
      <c r="CS62">
        <f t="shared" si="33"/>
        <v>5.7269643723841694</v>
      </c>
      <c r="CT62">
        <f t="shared" si="33"/>
        <v>5.7128188872761116</v>
      </c>
      <c r="CU62">
        <f t="shared" si="33"/>
        <v>5.6987083410434414</v>
      </c>
      <c r="CV62">
        <f t="shared" si="33"/>
        <v>5.6846326474307158</v>
      </c>
      <c r="CW62">
        <f t="shared" si="33"/>
        <v>5.6705917203906751</v>
      </c>
      <c r="CX62">
        <f t="shared" si="33"/>
        <v>5.6565854740865138</v>
      </c>
      <c r="CY62">
        <f t="shared" si="33"/>
        <v>5.6426138228857452</v>
      </c>
      <c r="CZ62">
        <f t="shared" si="33"/>
        <v>5.6286766813615055</v>
      </c>
    </row>
    <row r="63" spans="3:104" ht="14.25" customHeight="1">
      <c r="C63">
        <v>17</v>
      </c>
      <c r="D63" s="3">
        <f t="shared" si="24"/>
        <v>5.8654022613449976</v>
      </c>
      <c r="E63">
        <f t="shared" si="27"/>
        <v>5.8654022613449976</v>
      </c>
      <c r="F63">
        <f t="shared" si="27"/>
        <v>5.8654022613449976</v>
      </c>
      <c r="G63">
        <f t="shared" si="27"/>
        <v>5.8654022613449976</v>
      </c>
      <c r="H63">
        <f t="shared" si="27"/>
        <v>5.8654022613449976</v>
      </c>
      <c r="I63">
        <f t="shared" si="27"/>
        <v>5.8654022613449976</v>
      </c>
      <c r="J63">
        <f t="shared" si="27"/>
        <v>5.8654022613449976</v>
      </c>
      <c r="K63">
        <f t="shared" si="27"/>
        <v>5.8654022613449976</v>
      </c>
      <c r="L63">
        <f t="shared" si="27"/>
        <v>5.8654022613449976</v>
      </c>
      <c r="M63">
        <f t="shared" si="27"/>
        <v>5.8654022613449976</v>
      </c>
      <c r="N63">
        <f t="shared" si="27"/>
        <v>5.8654022613449976</v>
      </c>
      <c r="O63">
        <f t="shared" si="27"/>
        <v>5.8654022613449976</v>
      </c>
      <c r="P63">
        <f t="shared" si="27"/>
        <v>5.8654022613449976</v>
      </c>
      <c r="Q63">
        <f t="shared" si="27"/>
        <v>5.8654022613449976</v>
      </c>
      <c r="R63">
        <f t="shared" si="27"/>
        <v>5.8654022613449976</v>
      </c>
      <c r="S63">
        <f t="shared" si="27"/>
        <v>5.8654022613449976</v>
      </c>
      <c r="T63">
        <f t="shared" si="34"/>
        <v>5.8654022613449976</v>
      </c>
      <c r="U63">
        <f t="shared" si="34"/>
        <v>5.8654022613449976</v>
      </c>
      <c r="V63">
        <f t="shared" si="34"/>
        <v>5.7643876960689822</v>
      </c>
      <c r="W63">
        <f t="shared" si="34"/>
        <v>5.7643876960689822</v>
      </c>
      <c r="X63">
        <f t="shared" si="34"/>
        <v>5.7523394363320968</v>
      </c>
      <c r="Y63">
        <f t="shared" si="34"/>
        <v>5.7378320633710223</v>
      </c>
      <c r="Z63">
        <f t="shared" si="34"/>
        <v>5.724252366143137</v>
      </c>
      <c r="AA63">
        <f t="shared" si="34"/>
        <v>5.7106282890921705</v>
      </c>
      <c r="AB63">
        <f t="shared" si="34"/>
        <v>5.6969700386773994</v>
      </c>
      <c r="AC63">
        <f t="shared" si="34"/>
        <v>5.6833185106684727</v>
      </c>
      <c r="AD63">
        <f t="shared" si="34"/>
        <v>5.6696665901751855</v>
      </c>
      <c r="AE63">
        <f t="shared" si="34"/>
        <v>5.6560136466706794</v>
      </c>
      <c r="AF63">
        <f t="shared" si="34"/>
        <v>5.6423600944375227</v>
      </c>
      <c r="AG63">
        <f t="shared" si="34"/>
        <v>5.6287058934962237</v>
      </c>
      <c r="AH63">
        <f t="shared" si="34"/>
        <v>5.6150510321884983</v>
      </c>
      <c r="AI63">
        <f t="shared" si="34"/>
        <v>5.6013955141275158</v>
      </c>
      <c r="AJ63">
        <f t="shared" si="34"/>
        <v>5.5877393391964372</v>
      </c>
      <c r="AK63">
        <f t="shared" si="34"/>
        <v>5.5740825072179838</v>
      </c>
      <c r="AL63">
        <f t="shared" si="34"/>
        <v>5.5604250181880177</v>
      </c>
      <c r="AM63">
        <f t="shared" si="34"/>
        <v>5.5467668720768328</v>
      </c>
      <c r="AN63">
        <f t="shared" si="34"/>
        <v>5.533108068851301</v>
      </c>
      <c r="AO63">
        <f t="shared" si="34"/>
        <v>5.5194486084799657</v>
      </c>
      <c r="AP63">
        <f t="shared" si="34"/>
        <v>5.50578849093126</v>
      </c>
      <c r="AQ63">
        <f t="shared" si="34"/>
        <v>5.4921277161735427</v>
      </c>
      <c r="AR63">
        <f t="shared" si="34"/>
        <v>5.4784662841752008</v>
      </c>
      <c r="AS63">
        <f t="shared" si="34"/>
        <v>5.4648041949046151</v>
      </c>
      <c r="AT63">
        <f t="shared" si="34"/>
        <v>5.4511414483301586</v>
      </c>
      <c r="AU63">
        <f t="shared" si="34"/>
        <v>5.4377674779573084</v>
      </c>
      <c r="AV63">
        <f t="shared" si="34"/>
        <v>5.4243456725507926</v>
      </c>
      <c r="AW63">
        <f t="shared" si="34"/>
        <v>5.4109527649617375</v>
      </c>
      <c r="AX63">
        <f t="shared" si="34"/>
        <v>5.3975980296822677</v>
      </c>
      <c r="AY63">
        <f t="shared" si="34"/>
        <v>5.3842739388198275</v>
      </c>
      <c r="AZ63">
        <f t="shared" si="34"/>
        <v>5.3709814427084046</v>
      </c>
      <c r="BA63">
        <f t="shared" si="34"/>
        <v>5.3577208157516099</v>
      </c>
      <c r="BB63">
        <f t="shared" si="34"/>
        <v>5.3444919541837415</v>
      </c>
      <c r="BC63">
        <f t="shared" si="34"/>
        <v>5.3312948658786752</v>
      </c>
      <c r="BD63">
        <f t="shared" si="34"/>
        <v>5.3181295588719735</v>
      </c>
      <c r="BE63">
        <f t="shared" si="34"/>
        <v>5.3049960350980925</v>
      </c>
      <c r="BF63">
        <f t="shared" si="34"/>
        <v>5.2918942975938918</v>
      </c>
      <c r="BG63">
        <f t="shared" si="34"/>
        <v>5.2788243495171985</v>
      </c>
      <c r="BH63">
        <f t="shared" si="34"/>
        <v>5.2657861939476822</v>
      </c>
      <c r="BI63">
        <f t="shared" si="34"/>
        <v>5.252779833972971</v>
      </c>
      <c r="BJ63">
        <f t="shared" si="34"/>
        <v>5.2398052726835029</v>
      </c>
      <c r="BK63">
        <f t="shared" si="34"/>
        <v>5.2268625131690971</v>
      </c>
      <c r="BL63">
        <f t="shared" si="34"/>
        <v>5.2139515585198293</v>
      </c>
      <c r="BM63">
        <f t="shared" si="34"/>
        <v>5.2010724118260194</v>
      </c>
      <c r="BN63">
        <f t="shared" si="34"/>
        <v>5.1882250761782087</v>
      </c>
      <c r="BO63">
        <f t="shared" si="34"/>
        <v>5.1754095546671701</v>
      </c>
      <c r="BP63">
        <f t="shared" si="34"/>
        <v>5.1626258503838942</v>
      </c>
      <c r="BQ63">
        <f t="shared" si="34"/>
        <v>5.1498739664195883</v>
      </c>
      <c r="BR63">
        <f t="shared" si="34"/>
        <v>5.1371539058657003</v>
      </c>
      <c r="BS63">
        <f t="shared" si="34"/>
        <v>5.1244656718138861</v>
      </c>
      <c r="BT63">
        <f t="shared" si="34"/>
        <v>5.1118084380521411</v>
      </c>
      <c r="BU63">
        <f t="shared" si="34"/>
        <v>5.099182478025643</v>
      </c>
      <c r="BV63">
        <f t="shared" si="34"/>
        <v>5.0865877023390205</v>
      </c>
      <c r="BW63">
        <f t="shared" si="34"/>
        <v>5.0740240060328068</v>
      </c>
      <c r="BX63">
        <f t="shared" si="34"/>
        <v>5.0614913241358703</v>
      </c>
      <c r="BY63">
        <f t="shared" si="34"/>
        <v>5.0489895831114211</v>
      </c>
      <c r="BZ63">
        <f t="shared" si="34"/>
        <v>5.0365187082779359</v>
      </c>
      <c r="CA63">
        <f t="shared" si="34"/>
        <v>5.0240786258085945</v>
      </c>
      <c r="CB63">
        <f t="shared" si="34"/>
        <v>5.0116692617604732</v>
      </c>
      <c r="CC63">
        <f t="shared" si="34"/>
        <v>4.9992905421448457</v>
      </c>
      <c r="CD63">
        <f t="shared" si="34"/>
        <v>4.9869423929757026</v>
      </c>
      <c r="CE63">
        <f t="shared" si="34"/>
        <v>4.9746247402555896</v>
      </c>
      <c r="CF63">
        <f t="shared" si="33"/>
        <v>4.9623375099754679</v>
      </c>
      <c r="CG63">
        <f t="shared" si="33"/>
        <v>4.9500806281155576</v>
      </c>
      <c r="CH63">
        <f t="shared" si="33"/>
        <v>4.937854020645192</v>
      </c>
      <c r="CI63">
        <f t="shared" si="33"/>
        <v>4.9256576135228078</v>
      </c>
      <c r="CJ63">
        <f t="shared" si="33"/>
        <v>4.9134913326959291</v>
      </c>
      <c r="CK63">
        <f t="shared" si="33"/>
        <v>4.9013551041011949</v>
      </c>
      <c r="CL63">
        <f t="shared" si="33"/>
        <v>4.8892488536643359</v>
      </c>
      <c r="CM63">
        <f t="shared" si="33"/>
        <v>4.8771725073001804</v>
      </c>
      <c r="CN63">
        <f t="shared" si="33"/>
        <v>4.8651259909126576</v>
      </c>
      <c r="CO63">
        <f t="shared" si="33"/>
        <v>4.8531092303947947</v>
      </c>
      <c r="CP63">
        <f t="shared" si="33"/>
        <v>4.8411221516287082</v>
      </c>
      <c r="CQ63">
        <f t="shared" si="33"/>
        <v>4.8291646804856079</v>
      </c>
      <c r="CR63">
        <f t="shared" si="33"/>
        <v>4.8172367428258083</v>
      </c>
      <c r="CS63">
        <f t="shared" si="33"/>
        <v>4.8053382668748856</v>
      </c>
      <c r="CT63">
        <f t="shared" si="33"/>
        <v>4.79346917968555</v>
      </c>
      <c r="CU63">
        <f t="shared" si="33"/>
        <v>4.7816294086501054</v>
      </c>
      <c r="CV63">
        <f t="shared" si="33"/>
        <v>4.76981888145336</v>
      </c>
      <c r="CW63">
        <f t="shared" si="33"/>
        <v>4.7580375258995087</v>
      </c>
      <c r="CX63">
        <f t="shared" si="33"/>
        <v>4.7462852699669948</v>
      </c>
      <c r="CY63">
        <f t="shared" si="33"/>
        <v>4.7345620418104115</v>
      </c>
      <c r="CZ63">
        <f t="shared" si="33"/>
        <v>4.7228677697553687</v>
      </c>
    </row>
    <row r="64" spans="3:104" ht="14.25" customHeight="1">
      <c r="C64">
        <v>18</v>
      </c>
      <c r="D64" s="3">
        <f t="shared" si="24"/>
        <v>4.9093416927457625</v>
      </c>
      <c r="E64">
        <f t="shared" ref="E64:T70" si="35">D63*(1-$E26)</f>
        <v>4.9093416927457625</v>
      </c>
      <c r="F64">
        <f t="shared" si="35"/>
        <v>4.9093416927457625</v>
      </c>
      <c r="G64">
        <f t="shared" si="35"/>
        <v>4.9093416927457625</v>
      </c>
      <c r="H64">
        <f t="shared" si="35"/>
        <v>4.9093416927457625</v>
      </c>
      <c r="I64">
        <f t="shared" si="35"/>
        <v>4.9093416927457625</v>
      </c>
      <c r="J64">
        <f t="shared" si="35"/>
        <v>4.9093416927457625</v>
      </c>
      <c r="K64">
        <f t="shared" si="35"/>
        <v>4.9093416927457625</v>
      </c>
      <c r="L64">
        <f t="shared" si="35"/>
        <v>4.9093416927457625</v>
      </c>
      <c r="M64">
        <f t="shared" si="35"/>
        <v>4.9093416927457625</v>
      </c>
      <c r="N64">
        <f t="shared" si="35"/>
        <v>4.9093416927457625</v>
      </c>
      <c r="O64">
        <f t="shared" si="35"/>
        <v>4.9093416927457625</v>
      </c>
      <c r="P64">
        <f t="shared" si="35"/>
        <v>4.9093416927457625</v>
      </c>
      <c r="Q64">
        <f t="shared" si="35"/>
        <v>4.9093416927457625</v>
      </c>
      <c r="R64">
        <f t="shared" si="35"/>
        <v>4.9093416927457625</v>
      </c>
      <c r="S64">
        <f t="shared" si="35"/>
        <v>4.9093416927457625</v>
      </c>
      <c r="T64">
        <f t="shared" si="34"/>
        <v>4.9093416927457625</v>
      </c>
      <c r="U64">
        <f t="shared" si="34"/>
        <v>4.9093416927457625</v>
      </c>
      <c r="V64">
        <f t="shared" si="34"/>
        <v>4.9093416927457625</v>
      </c>
      <c r="W64">
        <f t="shared" si="34"/>
        <v>4.8247925016097382</v>
      </c>
      <c r="X64">
        <f t="shared" si="34"/>
        <v>4.8247925016097382</v>
      </c>
      <c r="Y64">
        <f t="shared" si="34"/>
        <v>4.814708108209965</v>
      </c>
      <c r="Z64">
        <f t="shared" si="34"/>
        <v>4.8025654370415456</v>
      </c>
      <c r="AA64">
        <f t="shared" si="34"/>
        <v>4.7911992304618058</v>
      </c>
      <c r="AB64">
        <f t="shared" si="34"/>
        <v>4.7797958779701464</v>
      </c>
      <c r="AC64">
        <f t="shared" si="34"/>
        <v>4.7683639223729832</v>
      </c>
      <c r="AD64">
        <f t="shared" si="34"/>
        <v>4.7569375934295115</v>
      </c>
      <c r="AE64">
        <f t="shared" si="34"/>
        <v>4.7455109359766299</v>
      </c>
      <c r="AF64">
        <f t="shared" si="34"/>
        <v>4.7340834222633585</v>
      </c>
      <c r="AG64">
        <f t="shared" si="34"/>
        <v>4.7226553990442062</v>
      </c>
      <c r="AH64">
        <f t="shared" si="34"/>
        <v>4.7112268328563394</v>
      </c>
      <c r="AI64">
        <f t="shared" si="34"/>
        <v>4.6997977139417726</v>
      </c>
      <c r="AJ64">
        <f t="shared" si="34"/>
        <v>4.6883680453247303</v>
      </c>
      <c r="AK64">
        <f t="shared" si="34"/>
        <v>4.6769378269074178</v>
      </c>
      <c r="AL64">
        <f t="shared" si="34"/>
        <v>4.6655070585414524</v>
      </c>
      <c r="AM64">
        <f t="shared" si="34"/>
        <v>4.6540757402233703</v>
      </c>
      <c r="AN64">
        <f t="shared" si="34"/>
        <v>4.6426438719283087</v>
      </c>
      <c r="AO64">
        <f t="shared" si="34"/>
        <v>4.6312114536285387</v>
      </c>
      <c r="AP64">
        <f t="shared" si="34"/>
        <v>4.6197784852977311</v>
      </c>
      <c r="AQ64">
        <f t="shared" si="34"/>
        <v>4.6083449669094643</v>
      </c>
      <c r="AR64">
        <f t="shared" si="34"/>
        <v>4.5969108984372546</v>
      </c>
      <c r="AS64">
        <f t="shared" si="34"/>
        <v>4.5854762798546425</v>
      </c>
      <c r="AT64">
        <f t="shared" si="34"/>
        <v>4.5740411111351627</v>
      </c>
      <c r="AU64">
        <f t="shared" si="34"/>
        <v>4.5626053922523422</v>
      </c>
      <c r="AV64">
        <f t="shared" si="34"/>
        <v>4.5514113790502666</v>
      </c>
      <c r="AW64">
        <f t="shared" si="34"/>
        <v>4.5401773279250133</v>
      </c>
      <c r="AX64">
        <f t="shared" si="34"/>
        <v>4.5289674642729745</v>
      </c>
      <c r="AY64">
        <f t="shared" si="34"/>
        <v>4.517789550844058</v>
      </c>
      <c r="AZ64">
        <f t="shared" si="34"/>
        <v>4.5066372867921958</v>
      </c>
      <c r="BA64">
        <f t="shared" si="34"/>
        <v>4.4955114675469341</v>
      </c>
      <c r="BB64">
        <f t="shared" si="34"/>
        <v>4.4844123227840971</v>
      </c>
      <c r="BC64">
        <f t="shared" si="34"/>
        <v>4.473339765651791</v>
      </c>
      <c r="BD64">
        <f t="shared" si="34"/>
        <v>4.4622938027404508</v>
      </c>
      <c r="BE64">
        <f t="shared" si="34"/>
        <v>4.4512744407758413</v>
      </c>
      <c r="BF64">
        <f t="shared" si="34"/>
        <v>4.4402816813771029</v>
      </c>
      <c r="BG64">
        <f t="shared" si="34"/>
        <v>4.4293155270860876</v>
      </c>
      <c r="BH64">
        <f t="shared" si="34"/>
        <v>4.4183759805458953</v>
      </c>
      <c r="BI64">
        <f t="shared" si="34"/>
        <v>4.40746304433421</v>
      </c>
      <c r="BJ64">
        <f t="shared" si="34"/>
        <v>4.3965767210353768</v>
      </c>
      <c r="BK64">
        <f t="shared" si="34"/>
        <v>4.3857170132360919</v>
      </c>
      <c r="BL64">
        <f t="shared" si="34"/>
        <v>4.3748839235225345</v>
      </c>
      <c r="BM64">
        <f t="shared" si="34"/>
        <v>4.3640774544810972</v>
      </c>
      <c r="BN64">
        <f t="shared" si="34"/>
        <v>4.3532976086983783</v>
      </c>
      <c r="BO64">
        <f t="shared" si="34"/>
        <v>4.3425443887611603</v>
      </c>
      <c r="BP64">
        <f t="shared" si="34"/>
        <v>4.3318177972564209</v>
      </c>
      <c r="BQ64">
        <f t="shared" si="34"/>
        <v>4.321117836771319</v>
      </c>
      <c r="BR64">
        <f t="shared" si="34"/>
        <v>4.3104445098931956</v>
      </c>
      <c r="BS64">
        <f t="shared" si="34"/>
        <v>4.2997978192095907</v>
      </c>
      <c r="BT64">
        <f t="shared" si="34"/>
        <v>4.2891777673082228</v>
      </c>
      <c r="BU64">
        <f t="shared" si="34"/>
        <v>4.2785836626496421</v>
      </c>
      <c r="BV64">
        <f t="shared" si="34"/>
        <v>4.2680157341074629</v>
      </c>
      <c r="BW64">
        <f t="shared" si="34"/>
        <v>4.2574739068577596</v>
      </c>
      <c r="BX64">
        <f t="shared" si="34"/>
        <v>4.246958093049459</v>
      </c>
      <c r="BY64">
        <f t="shared" si="34"/>
        <v>4.2364682383017236</v>
      </c>
      <c r="BZ64">
        <f t="shared" si="34"/>
        <v>4.2260042810642595</v>
      </c>
      <c r="CA64">
        <f t="shared" si="34"/>
        <v>4.2155661588286319</v>
      </c>
      <c r="CB64">
        <f t="shared" si="34"/>
        <v>4.2051538098017938</v>
      </c>
      <c r="CC64">
        <f t="shared" si="34"/>
        <v>4.194767172093516</v>
      </c>
      <c r="CD64">
        <f t="shared" si="34"/>
        <v>4.184406183775236</v>
      </c>
      <c r="CE64">
        <f t="shared" si="34"/>
        <v>4.1740707829206629</v>
      </c>
      <c r="CF64">
        <f t="shared" si="33"/>
        <v>4.1637609075939288</v>
      </c>
      <c r="CG64">
        <f t="shared" si="33"/>
        <v>4.1534764958494668</v>
      </c>
      <c r="CH64">
        <f t="shared" si="33"/>
        <v>4.1432174857327215</v>
      </c>
      <c r="CI64">
        <f t="shared" si="33"/>
        <v>4.1329838152800251</v>
      </c>
      <c r="CJ64">
        <f t="shared" si="33"/>
        <v>4.1227754225185897</v>
      </c>
      <c r="CK64">
        <f t="shared" si="33"/>
        <v>4.1125922454664927</v>
      </c>
      <c r="CL64">
        <f t="shared" si="33"/>
        <v>4.1024342221327004</v>
      </c>
      <c r="CM64">
        <f t="shared" si="33"/>
        <v>4.0923012905170486</v>
      </c>
      <c r="CN64">
        <f t="shared" si="33"/>
        <v>4.0821933886102508</v>
      </c>
      <c r="CO64">
        <f t="shared" si="33"/>
        <v>4.0721104543938944</v>
      </c>
      <c r="CP64">
        <f t="shared" si="33"/>
        <v>4.0620524258404433</v>
      </c>
      <c r="CQ64">
        <f t="shared" si="33"/>
        <v>4.0520192409132285</v>
      </c>
      <c r="CR64">
        <f t="shared" si="33"/>
        <v>4.0420108375664539</v>
      </c>
      <c r="CS64">
        <f t="shared" si="33"/>
        <v>4.0320271537452017</v>
      </c>
      <c r="CT64">
        <f t="shared" si="33"/>
        <v>4.0220681293742793</v>
      </c>
      <c r="CU64">
        <f t="shared" si="33"/>
        <v>4.0121337033968052</v>
      </c>
      <c r="CV64">
        <f t="shared" si="33"/>
        <v>4.0022238150401384</v>
      </c>
      <c r="CW64">
        <f t="shared" si="33"/>
        <v>3.9923384037764622</v>
      </c>
      <c r="CX64">
        <f t="shared" si="33"/>
        <v>3.9824774091778887</v>
      </c>
      <c r="CY64">
        <f t="shared" si="33"/>
        <v>3.9726407709623746</v>
      </c>
      <c r="CZ64">
        <f t="shared" si="33"/>
        <v>3.9628284289953144</v>
      </c>
    </row>
    <row r="65" spans="2:148" ht="14.25" customHeight="1">
      <c r="C65">
        <v>19</v>
      </c>
      <c r="D65" s="3">
        <f t="shared" si="24"/>
        <v>4.1091189968282036</v>
      </c>
      <c r="E65">
        <f t="shared" si="35"/>
        <v>4.1091189968282027</v>
      </c>
      <c r="F65">
        <f t="shared" si="35"/>
        <v>4.1091189968282027</v>
      </c>
      <c r="G65">
        <f t="shared" si="35"/>
        <v>4.1091189968282027</v>
      </c>
      <c r="H65">
        <f t="shared" si="35"/>
        <v>4.1091189968282027</v>
      </c>
      <c r="I65">
        <f t="shared" si="35"/>
        <v>4.1091189968282027</v>
      </c>
      <c r="J65">
        <f t="shared" si="35"/>
        <v>4.1091189968282027</v>
      </c>
      <c r="K65">
        <f t="shared" si="35"/>
        <v>4.1091189968282027</v>
      </c>
      <c r="L65">
        <f t="shared" si="35"/>
        <v>4.1091189968282027</v>
      </c>
      <c r="M65">
        <f t="shared" si="35"/>
        <v>4.1091189968282027</v>
      </c>
      <c r="N65">
        <f t="shared" si="35"/>
        <v>4.1091189968282027</v>
      </c>
      <c r="O65">
        <f t="shared" si="35"/>
        <v>4.1091189968282027</v>
      </c>
      <c r="P65">
        <f t="shared" si="35"/>
        <v>4.1091189968282027</v>
      </c>
      <c r="Q65">
        <f t="shared" si="35"/>
        <v>4.1091189968282027</v>
      </c>
      <c r="R65">
        <f t="shared" si="35"/>
        <v>4.1091189968282027</v>
      </c>
      <c r="S65">
        <f t="shared" si="35"/>
        <v>4.1091189968282027</v>
      </c>
      <c r="T65">
        <f t="shared" si="34"/>
        <v>4.1091189968282027</v>
      </c>
      <c r="U65">
        <f t="shared" si="34"/>
        <v>4.1091189968282027</v>
      </c>
      <c r="V65">
        <f t="shared" si="34"/>
        <v>4.1091189968282027</v>
      </c>
      <c r="W65">
        <f t="shared" si="34"/>
        <v>4.1091189968282027</v>
      </c>
      <c r="X65">
        <f t="shared" si="34"/>
        <v>4.0383513238473503</v>
      </c>
      <c r="Y65">
        <f t="shared" si="34"/>
        <v>4.0383513238473503</v>
      </c>
      <c r="Z65">
        <f t="shared" si="34"/>
        <v>4.0299106865717409</v>
      </c>
      <c r="AA65">
        <f t="shared" si="34"/>
        <v>4.0197472708037738</v>
      </c>
      <c r="AB65">
        <f t="shared" si="34"/>
        <v>4.0102337558965315</v>
      </c>
      <c r="AC65">
        <f t="shared" si="34"/>
        <v>4.000689149861012</v>
      </c>
      <c r="AD65">
        <f t="shared" si="34"/>
        <v>3.9911206030261868</v>
      </c>
      <c r="AE65">
        <f t="shared" si="34"/>
        <v>3.9815567657005011</v>
      </c>
      <c r="AF65">
        <f t="shared" si="34"/>
        <v>3.971992653412439</v>
      </c>
      <c r="AG65">
        <f t="shared" si="34"/>
        <v>3.9624278244344309</v>
      </c>
      <c r="AH65">
        <f t="shared" si="34"/>
        <v>3.9528625690000005</v>
      </c>
      <c r="AI65">
        <f t="shared" si="34"/>
        <v>3.943296859100756</v>
      </c>
      <c r="AJ65">
        <f t="shared" si="34"/>
        <v>3.9337306865692634</v>
      </c>
      <c r="AK65">
        <f t="shared" si="34"/>
        <v>3.9241640539367992</v>
      </c>
      <c r="AL65">
        <f t="shared" si="34"/>
        <v>3.9145969611215086</v>
      </c>
      <c r="AM65">
        <f t="shared" si="34"/>
        <v>3.9050294079991956</v>
      </c>
      <c r="AN65">
        <f t="shared" si="34"/>
        <v>3.8954613945669609</v>
      </c>
      <c r="AO65">
        <f t="shared" si="34"/>
        <v>3.8858929208039941</v>
      </c>
      <c r="AP65">
        <f t="shared" si="34"/>
        <v>3.8763239866870869</v>
      </c>
      <c r="AQ65">
        <f t="shared" si="34"/>
        <v>3.8667545921942006</v>
      </c>
      <c r="AR65">
        <f t="shared" si="34"/>
        <v>3.8571847373032213</v>
      </c>
      <c r="AS65">
        <f t="shared" si="34"/>
        <v>3.8476144219919819</v>
      </c>
      <c r="AT65">
        <f t="shared" si="34"/>
        <v>3.8380436462383356</v>
      </c>
      <c r="AU65">
        <f t="shared" si="34"/>
        <v>3.8284724100201308</v>
      </c>
      <c r="AV65">
        <f t="shared" si="34"/>
        <v>3.8189007133152102</v>
      </c>
      <c r="AW65">
        <f t="shared" si="34"/>
        <v>3.8095313242650728</v>
      </c>
      <c r="AX65">
        <f t="shared" si="34"/>
        <v>3.800128423473236</v>
      </c>
      <c r="AY65">
        <f t="shared" si="34"/>
        <v>3.7907457675964795</v>
      </c>
      <c r="AZ65">
        <f t="shared" si="34"/>
        <v>3.7813898540564765</v>
      </c>
      <c r="BA65">
        <f t="shared" si="34"/>
        <v>3.7720554090450675</v>
      </c>
      <c r="BB65">
        <f t="shared" si="34"/>
        <v>3.7627430983367836</v>
      </c>
      <c r="BC65">
        <f t="shared" si="34"/>
        <v>3.7534531141702892</v>
      </c>
      <c r="BD65">
        <f t="shared" si="34"/>
        <v>3.744185383850549</v>
      </c>
      <c r="BE65">
        <f t="shared" si="34"/>
        <v>3.7349399128937573</v>
      </c>
      <c r="BF65">
        <f t="shared" si="34"/>
        <v>3.7257167069293788</v>
      </c>
      <c r="BG65">
        <f t="shared" si="34"/>
        <v>3.716515767312635</v>
      </c>
      <c r="BH65">
        <f t="shared" si="34"/>
        <v>3.707337096171055</v>
      </c>
      <c r="BI65">
        <f t="shared" si="34"/>
        <v>3.6981806957169141</v>
      </c>
      <c r="BJ65">
        <f t="shared" si="34"/>
        <v>3.6890465681077336</v>
      </c>
      <c r="BK65">
        <f t="shared" si="34"/>
        <v>3.6799347155066102</v>
      </c>
      <c r="BL65">
        <f t="shared" si="34"/>
        <v>3.6708451400786086</v>
      </c>
      <c r="BM65">
        <f t="shared" si="34"/>
        <v>3.6617778439883613</v>
      </c>
      <c r="BN65">
        <f t="shared" si="34"/>
        <v>3.6527328294006782</v>
      </c>
      <c r="BO65">
        <f t="shared" si="34"/>
        <v>3.6437100984805424</v>
      </c>
      <c r="BP65">
        <f t="shared" si="34"/>
        <v>3.6347096533930912</v>
      </c>
      <c r="BQ65">
        <f t="shared" si="34"/>
        <v>3.625731496303624</v>
      </c>
      <c r="BR65">
        <f t="shared" si="34"/>
        <v>3.6167756293775937</v>
      </c>
      <c r="BS65">
        <f t="shared" si="34"/>
        <v>3.6078420547806047</v>
      </c>
      <c r="BT65">
        <f t="shared" si="34"/>
        <v>3.5989307746784274</v>
      </c>
      <c r="BU65">
        <f t="shared" si="34"/>
        <v>3.5900417912369824</v>
      </c>
      <c r="BV65">
        <f t="shared" si="34"/>
        <v>3.5811745256377501</v>
      </c>
      <c r="BW65">
        <f t="shared" si="34"/>
        <v>3.5723291694479462</v>
      </c>
      <c r="BX65">
        <f t="shared" si="34"/>
        <v>3.5635056600399446</v>
      </c>
      <c r="BY65">
        <f t="shared" si="34"/>
        <v>3.5547039238823972</v>
      </c>
      <c r="BZ65">
        <f t="shared" si="34"/>
        <v>3.5459239154585425</v>
      </c>
      <c r="CA65">
        <f t="shared" si="34"/>
        <v>3.5371655832507849</v>
      </c>
      <c r="CB65">
        <f t="shared" si="34"/>
        <v>3.5284288749395647</v>
      </c>
      <c r="CC65">
        <f t="shared" si="34"/>
        <v>3.5197137388041013</v>
      </c>
      <c r="CD65">
        <f t="shared" si="34"/>
        <v>3.5110201230422726</v>
      </c>
      <c r="CE65">
        <f t="shared" si="34"/>
        <v>3.5023479758198723</v>
      </c>
      <c r="CF65">
        <f t="shared" si="33"/>
        <v>3.4936972453045949</v>
      </c>
      <c r="CG65">
        <f t="shared" si="33"/>
        <v>3.4850678796561181</v>
      </c>
      <c r="CH65">
        <f t="shared" si="33"/>
        <v>3.4764598270260034</v>
      </c>
      <c r="CI65">
        <f t="shared" si="33"/>
        <v>3.4678730355582879</v>
      </c>
      <c r="CJ65">
        <f t="shared" si="33"/>
        <v>3.4593074533893811</v>
      </c>
      <c r="CK65">
        <f t="shared" si="33"/>
        <v>3.4507630286480593</v>
      </c>
      <c r="CL65">
        <f t="shared" si="33"/>
        <v>3.4422397094554542</v>
      </c>
      <c r="CM65">
        <f t="shared" si="33"/>
        <v>3.4337374439250699</v>
      </c>
      <c r="CN65">
        <f t="shared" si="33"/>
        <v>3.4252561801627697</v>
      </c>
      <c r="CO65">
        <f t="shared" si="33"/>
        <v>3.4167958662667797</v>
      </c>
      <c r="CP65">
        <f t="shared" si="33"/>
        <v>3.4083564503276893</v>
      </c>
      <c r="CQ65">
        <f t="shared" si="33"/>
        <v>3.399937880428451</v>
      </c>
      <c r="CR65">
        <f t="shared" si="33"/>
        <v>3.3915401046443723</v>
      </c>
      <c r="CS65">
        <f t="shared" si="33"/>
        <v>3.3831630710431218</v>
      </c>
      <c r="CT65">
        <f t="shared" si="33"/>
        <v>3.3748067276847338</v>
      </c>
      <c r="CU65">
        <f t="shared" si="33"/>
        <v>3.3664710242862714</v>
      </c>
      <c r="CV65">
        <f t="shared" si="33"/>
        <v>3.3581559097431257</v>
      </c>
      <c r="CW65">
        <f t="shared" si="33"/>
        <v>3.3498613331885956</v>
      </c>
      <c r="CX65">
        <f t="shared" si="33"/>
        <v>3.3415872439608987</v>
      </c>
      <c r="CY65">
        <f t="shared" si="33"/>
        <v>3.3333335914818929</v>
      </c>
      <c r="CZ65">
        <f t="shared" si="33"/>
        <v>3.3251003252955074</v>
      </c>
    </row>
    <row r="66" spans="2:148" ht="14.25" customHeight="1">
      <c r="C66">
        <v>20</v>
      </c>
      <c r="D66" s="3">
        <f t="shared" si="24"/>
        <v>3.4393326003452058</v>
      </c>
      <c r="E66">
        <f t="shared" si="35"/>
        <v>3.4393326003452063</v>
      </c>
      <c r="F66">
        <f t="shared" si="35"/>
        <v>3.4393326003452054</v>
      </c>
      <c r="G66">
        <f t="shared" si="35"/>
        <v>3.4393326003452054</v>
      </c>
      <c r="H66">
        <f t="shared" si="35"/>
        <v>3.4393326003452054</v>
      </c>
      <c r="I66">
        <f t="shared" si="35"/>
        <v>3.4393326003452054</v>
      </c>
      <c r="J66">
        <f t="shared" si="35"/>
        <v>3.4393326003452054</v>
      </c>
      <c r="K66">
        <f t="shared" si="35"/>
        <v>3.4393326003452054</v>
      </c>
      <c r="L66">
        <f t="shared" si="35"/>
        <v>3.4393326003452054</v>
      </c>
      <c r="M66">
        <f t="shared" si="35"/>
        <v>3.4393326003452054</v>
      </c>
      <c r="N66">
        <f t="shared" si="35"/>
        <v>3.4393326003452054</v>
      </c>
      <c r="O66">
        <f t="shared" si="35"/>
        <v>3.4393326003452054</v>
      </c>
      <c r="P66">
        <f t="shared" si="35"/>
        <v>3.4393326003452054</v>
      </c>
      <c r="Q66">
        <f t="shared" si="35"/>
        <v>3.4393326003452054</v>
      </c>
      <c r="R66">
        <f t="shared" si="35"/>
        <v>3.4393326003452054</v>
      </c>
      <c r="S66">
        <f t="shared" si="35"/>
        <v>3.4393326003452054</v>
      </c>
      <c r="T66">
        <f t="shared" si="34"/>
        <v>3.4393326003452054</v>
      </c>
      <c r="U66">
        <f t="shared" si="34"/>
        <v>3.4393326003452054</v>
      </c>
      <c r="V66">
        <f t="shared" si="34"/>
        <v>3.4393326003452054</v>
      </c>
      <c r="W66">
        <f t="shared" si="34"/>
        <v>3.4393326003452054</v>
      </c>
      <c r="X66">
        <f t="shared" si="34"/>
        <v>3.4393326003452054</v>
      </c>
      <c r="Y66">
        <f t="shared" si="34"/>
        <v>3.3801000580602318</v>
      </c>
      <c r="Z66">
        <f t="shared" si="34"/>
        <v>3.3801000580602318</v>
      </c>
      <c r="AA66">
        <f t="shared" si="34"/>
        <v>3.3730352446605472</v>
      </c>
      <c r="AB66">
        <f t="shared" si="34"/>
        <v>3.3645284656627585</v>
      </c>
      <c r="AC66">
        <f t="shared" si="34"/>
        <v>3.3565656536853967</v>
      </c>
      <c r="AD66">
        <f t="shared" si="34"/>
        <v>3.3485768184336671</v>
      </c>
      <c r="AE66">
        <f t="shared" si="34"/>
        <v>3.3405679447329182</v>
      </c>
      <c r="AF66">
        <f t="shared" si="34"/>
        <v>3.3325630128913191</v>
      </c>
      <c r="AG66">
        <f t="shared" si="34"/>
        <v>3.3245578509062113</v>
      </c>
      <c r="AH66">
        <f t="shared" si="34"/>
        <v>3.3165520890516187</v>
      </c>
      <c r="AI66">
        <f t="shared" si="34"/>
        <v>3.3085459702530002</v>
      </c>
      <c r="AJ66">
        <f t="shared" ref="Y66:CE70" si="36">AI65*(1-$E28)</f>
        <v>3.3005394710673328</v>
      </c>
      <c r="AK66">
        <f t="shared" si="36"/>
        <v>3.2925325846584732</v>
      </c>
      <c r="AL66">
        <f t="shared" si="36"/>
        <v>3.2845253131451009</v>
      </c>
      <c r="AM66">
        <f t="shared" si="36"/>
        <v>3.2765176564587026</v>
      </c>
      <c r="AN66">
        <f t="shared" si="36"/>
        <v>3.2685096144953265</v>
      </c>
      <c r="AO66">
        <f t="shared" si="36"/>
        <v>3.260501187252546</v>
      </c>
      <c r="AP66">
        <f t="shared" si="36"/>
        <v>3.2524923747129431</v>
      </c>
      <c r="AQ66">
        <f t="shared" si="36"/>
        <v>3.2444831768570914</v>
      </c>
      <c r="AR66">
        <f t="shared" si="36"/>
        <v>3.2364735936665459</v>
      </c>
      <c r="AS66">
        <f t="shared" si="36"/>
        <v>3.2284636251227963</v>
      </c>
      <c r="AT66">
        <f t="shared" si="36"/>
        <v>3.2204532712072886</v>
      </c>
      <c r="AU66">
        <f t="shared" si="36"/>
        <v>3.2124425319014867</v>
      </c>
      <c r="AV66">
        <f t="shared" si="36"/>
        <v>3.2044314071868492</v>
      </c>
      <c r="AW66">
        <f t="shared" si="36"/>
        <v>3.196419897044831</v>
      </c>
      <c r="AX66">
        <f t="shared" si="36"/>
        <v>3.1885777184098658</v>
      </c>
      <c r="AY66">
        <f t="shared" si="36"/>
        <v>3.1807074904470984</v>
      </c>
      <c r="AZ66">
        <f t="shared" si="36"/>
        <v>3.1728542074782533</v>
      </c>
      <c r="BA66">
        <f t="shared" si="36"/>
        <v>3.1650233078452708</v>
      </c>
      <c r="BB66">
        <f t="shared" si="36"/>
        <v>3.1572103773707214</v>
      </c>
      <c r="BC66">
        <f t="shared" si="36"/>
        <v>3.1494159733078879</v>
      </c>
      <c r="BD66">
        <f t="shared" si="36"/>
        <v>3.1416402565605317</v>
      </c>
      <c r="BE66">
        <f t="shared" si="36"/>
        <v>3.1338831662829092</v>
      </c>
      <c r="BF66">
        <f t="shared" si="36"/>
        <v>3.1261447070920747</v>
      </c>
      <c r="BG66">
        <f t="shared" si="36"/>
        <v>3.1184248836998898</v>
      </c>
      <c r="BH66">
        <f t="shared" si="36"/>
        <v>3.1107236972406755</v>
      </c>
      <c r="BI66">
        <f t="shared" si="36"/>
        <v>3.1030411494951728</v>
      </c>
      <c r="BJ66">
        <f t="shared" si="36"/>
        <v>3.095377242315057</v>
      </c>
      <c r="BK66">
        <f t="shared" si="36"/>
        <v>3.0877319775061727</v>
      </c>
      <c r="BL66">
        <f t="shared" si="36"/>
        <v>3.0801053568790326</v>
      </c>
      <c r="BM66">
        <f t="shared" si="36"/>
        <v>3.0724973822457953</v>
      </c>
      <c r="BN66">
        <f t="shared" si="36"/>
        <v>3.0649080554182584</v>
      </c>
      <c r="BO66">
        <f t="shared" si="36"/>
        <v>3.0573373782083677</v>
      </c>
      <c r="BP66">
        <f t="shared" si="36"/>
        <v>3.0497853524282137</v>
      </c>
      <c r="BQ66">
        <f t="shared" si="36"/>
        <v>3.0422519798900174</v>
      </c>
      <c r="BR66">
        <f t="shared" si="36"/>
        <v>3.0347372624061331</v>
      </c>
      <c r="BS66">
        <f t="shared" si="36"/>
        <v>3.027241201789046</v>
      </c>
      <c r="BT66">
        <f t="shared" si="36"/>
        <v>3.0197637998513662</v>
      </c>
      <c r="BU66">
        <f t="shared" si="36"/>
        <v>3.0123050584058437</v>
      </c>
      <c r="BV66">
        <f t="shared" si="36"/>
        <v>3.0048649792653541</v>
      </c>
      <c r="BW66">
        <f t="shared" si="36"/>
        <v>2.9974430779587968</v>
      </c>
      <c r="BX66">
        <f t="shared" si="36"/>
        <v>2.9900395148279308</v>
      </c>
      <c r="BY66">
        <f t="shared" si="36"/>
        <v>2.9826542374534335</v>
      </c>
      <c r="BZ66">
        <f t="shared" si="36"/>
        <v>2.9752871842895665</v>
      </c>
      <c r="CA66">
        <f t="shared" si="36"/>
        <v>2.9679383172387999</v>
      </c>
      <c r="CB66">
        <f t="shared" si="36"/>
        <v>2.960607593180907</v>
      </c>
      <c r="CC66">
        <f t="shared" si="36"/>
        <v>2.9532949683244154</v>
      </c>
      <c r="CD66">
        <f t="shared" si="36"/>
        <v>2.9460003993790327</v>
      </c>
      <c r="CE66">
        <f t="shared" si="36"/>
        <v>2.938723842986382</v>
      </c>
      <c r="CF66">
        <f t="shared" si="33"/>
        <v>2.9314652557612328</v>
      </c>
      <c r="CG66">
        <f t="shared" si="33"/>
        <v>2.9242245943199459</v>
      </c>
      <c r="CH66">
        <f t="shared" si="33"/>
        <v>2.9170018152721706</v>
      </c>
      <c r="CI66">
        <f t="shared" si="33"/>
        <v>2.9097968752207648</v>
      </c>
      <c r="CJ66">
        <f t="shared" si="33"/>
        <v>2.9026097307622867</v>
      </c>
      <c r="CK66">
        <f t="shared" si="33"/>
        <v>2.8954403384869116</v>
      </c>
      <c r="CL66">
        <f t="shared" si="33"/>
        <v>2.8882886549784255</v>
      </c>
      <c r="CM66">
        <f t="shared" si="33"/>
        <v>2.8811546368142151</v>
      </c>
      <c r="CN66">
        <f t="shared" si="33"/>
        <v>2.8740382405652833</v>
      </c>
      <c r="CO66">
        <f t="shared" si="33"/>
        <v>2.8669394227962379</v>
      </c>
      <c r="CP66">
        <f t="shared" si="33"/>
        <v>2.8598581400652945</v>
      </c>
      <c r="CQ66">
        <f t="shared" si="33"/>
        <v>2.852794348924276</v>
      </c>
      <c r="CR66">
        <f t="shared" si="33"/>
        <v>2.8457480059186135</v>
      </c>
      <c r="CS66">
        <f t="shared" si="33"/>
        <v>2.8387190675873395</v>
      </c>
      <c r="CT66">
        <f t="shared" si="33"/>
        <v>2.831707490463093</v>
      </c>
      <c r="CU66">
        <f t="shared" si="33"/>
        <v>2.8247132310721219</v>
      </c>
      <c r="CV66">
        <f t="shared" si="33"/>
        <v>2.8177362473276091</v>
      </c>
      <c r="CW66">
        <f t="shared" si="33"/>
        <v>2.8107764964549959</v>
      </c>
      <c r="CX66">
        <f t="shared" si="33"/>
        <v>2.8038339358788544</v>
      </c>
      <c r="CY66">
        <f t="shared" si="33"/>
        <v>2.7969085231952722</v>
      </c>
      <c r="CZ66">
        <f t="shared" si="33"/>
        <v>2.7900002160703443</v>
      </c>
    </row>
    <row r="67" spans="2:148" ht="14.25" customHeight="1">
      <c r="C67">
        <v>21</v>
      </c>
      <c r="D67" s="3">
        <f t="shared" si="24"/>
        <v>2.8787213864889369</v>
      </c>
      <c r="E67">
        <f t="shared" si="35"/>
        <v>2.8787213864889369</v>
      </c>
      <c r="F67">
        <f t="shared" si="35"/>
        <v>2.8787213864889374</v>
      </c>
      <c r="G67">
        <f t="shared" si="35"/>
        <v>2.8787213864889369</v>
      </c>
      <c r="H67">
        <f t="shared" si="35"/>
        <v>2.8787213864889369</v>
      </c>
      <c r="I67">
        <f t="shared" si="35"/>
        <v>2.8787213864889369</v>
      </c>
      <c r="J67">
        <f t="shared" si="35"/>
        <v>2.8787213864889369</v>
      </c>
      <c r="K67">
        <f t="shared" si="35"/>
        <v>2.8787213864889369</v>
      </c>
      <c r="L67">
        <f t="shared" si="35"/>
        <v>2.8787213864889369</v>
      </c>
      <c r="M67">
        <f t="shared" si="35"/>
        <v>2.8787213864889369</v>
      </c>
      <c r="N67">
        <f t="shared" si="35"/>
        <v>2.8787213864889369</v>
      </c>
      <c r="O67">
        <f t="shared" si="35"/>
        <v>2.8787213864889369</v>
      </c>
      <c r="P67">
        <f t="shared" si="35"/>
        <v>2.8787213864889369</v>
      </c>
      <c r="Q67">
        <f t="shared" si="35"/>
        <v>2.8787213864889369</v>
      </c>
      <c r="R67">
        <f t="shared" si="35"/>
        <v>2.8787213864889369</v>
      </c>
      <c r="S67">
        <f t="shared" si="35"/>
        <v>2.8787213864889369</v>
      </c>
      <c r="T67">
        <f t="shared" si="35"/>
        <v>2.8787213864889369</v>
      </c>
      <c r="U67">
        <f t="shared" ref="U67:X70" si="37">T66*(1-$E29)</f>
        <v>2.8787213864889369</v>
      </c>
      <c r="V67">
        <f t="shared" si="37"/>
        <v>2.8787213864889369</v>
      </c>
      <c r="W67">
        <f t="shared" si="37"/>
        <v>2.8787213864889369</v>
      </c>
      <c r="X67">
        <f t="shared" si="37"/>
        <v>2.8787213864889369</v>
      </c>
      <c r="Y67">
        <f t="shared" si="36"/>
        <v>2.8787213864889369</v>
      </c>
      <c r="Z67">
        <f t="shared" si="36"/>
        <v>2.8291437485964139</v>
      </c>
      <c r="AA67">
        <f t="shared" si="36"/>
        <v>2.8291437485964139</v>
      </c>
      <c r="AB67">
        <f t="shared" si="36"/>
        <v>2.8232304997808777</v>
      </c>
      <c r="AC67">
        <f t="shared" si="36"/>
        <v>2.8161103257597286</v>
      </c>
      <c r="AD67">
        <f t="shared" si="36"/>
        <v>2.809445452134677</v>
      </c>
      <c r="AE67">
        <f t="shared" si="36"/>
        <v>2.8027587970289791</v>
      </c>
      <c r="AF67">
        <f t="shared" si="36"/>
        <v>2.7960553697414525</v>
      </c>
      <c r="AG67">
        <f t="shared" si="36"/>
        <v>2.7893552417900338</v>
      </c>
      <c r="AH67">
        <f t="shared" si="36"/>
        <v>2.7826549212084988</v>
      </c>
      <c r="AI67">
        <f t="shared" si="36"/>
        <v>2.7759540985362046</v>
      </c>
      <c r="AJ67">
        <f t="shared" si="36"/>
        <v>2.7692529771017611</v>
      </c>
      <c r="AK67">
        <f t="shared" si="36"/>
        <v>2.7625515372833576</v>
      </c>
      <c r="AL67">
        <f t="shared" si="36"/>
        <v>2.7558497733591421</v>
      </c>
      <c r="AM67">
        <f t="shared" si="36"/>
        <v>2.7491476871024494</v>
      </c>
      <c r="AN67">
        <f t="shared" si="36"/>
        <v>2.7424452784559339</v>
      </c>
      <c r="AO67">
        <f t="shared" si="36"/>
        <v>2.7357425473325883</v>
      </c>
      <c r="AP67">
        <f t="shared" si="36"/>
        <v>2.7290394937303808</v>
      </c>
      <c r="AQ67">
        <f t="shared" si="36"/>
        <v>2.7223361176347334</v>
      </c>
      <c r="AR67">
        <f t="shared" si="36"/>
        <v>2.7156324190293852</v>
      </c>
      <c r="AS67">
        <f t="shared" si="36"/>
        <v>2.7089283978988989</v>
      </c>
      <c r="AT67">
        <f t="shared" si="36"/>
        <v>2.7022240542277802</v>
      </c>
      <c r="AU67">
        <f t="shared" si="36"/>
        <v>2.6955193880005006</v>
      </c>
      <c r="AV67">
        <f t="shared" si="36"/>
        <v>2.6888143992015441</v>
      </c>
      <c r="AW67">
        <f t="shared" si="36"/>
        <v>2.6821090878153928</v>
      </c>
      <c r="AX67">
        <f t="shared" si="36"/>
        <v>2.6754034538265232</v>
      </c>
      <c r="AY67">
        <f t="shared" si="36"/>
        <v>2.6688395503090576</v>
      </c>
      <c r="AZ67">
        <f t="shared" si="36"/>
        <v>2.6622521695042214</v>
      </c>
      <c r="BA67">
        <f t="shared" si="36"/>
        <v>2.6556789716592979</v>
      </c>
      <c r="BB67">
        <f t="shared" si="36"/>
        <v>2.6491245086664916</v>
      </c>
      <c r="BC67">
        <f t="shared" si="36"/>
        <v>2.6425850858592939</v>
      </c>
      <c r="BD67">
        <f t="shared" si="36"/>
        <v>2.636061169658702</v>
      </c>
      <c r="BE67">
        <f t="shared" si="36"/>
        <v>2.629552894741165</v>
      </c>
      <c r="BF67">
        <f t="shared" si="36"/>
        <v>2.623060210178795</v>
      </c>
      <c r="BG67">
        <f t="shared" si="36"/>
        <v>2.6165831198360663</v>
      </c>
      <c r="BH67">
        <f t="shared" si="36"/>
        <v>2.6101216276568078</v>
      </c>
      <c r="BI67">
        <f t="shared" si="36"/>
        <v>2.6036757345904453</v>
      </c>
      <c r="BJ67">
        <f t="shared" si="36"/>
        <v>2.5972454421274596</v>
      </c>
      <c r="BK67">
        <f t="shared" si="36"/>
        <v>2.5908307518177027</v>
      </c>
      <c r="BL67">
        <f t="shared" si="36"/>
        <v>2.5844316651726662</v>
      </c>
      <c r="BM67">
        <f t="shared" si="36"/>
        <v>2.5780481837077502</v>
      </c>
      <c r="BN67">
        <f t="shared" si="36"/>
        <v>2.5716803089397304</v>
      </c>
      <c r="BO67">
        <f t="shared" si="36"/>
        <v>2.5653280423850822</v>
      </c>
      <c r="BP67">
        <f t="shared" si="36"/>
        <v>2.5589913855604038</v>
      </c>
      <c r="BQ67">
        <f t="shared" si="36"/>
        <v>2.5526703399824147</v>
      </c>
      <c r="BR67">
        <f t="shared" si="36"/>
        <v>2.5463649071679444</v>
      </c>
      <c r="BS67">
        <f t="shared" si="36"/>
        <v>2.5400750886339334</v>
      </c>
      <c r="BT67">
        <f t="shared" si="36"/>
        <v>2.5338008858974312</v>
      </c>
      <c r="BU67">
        <f t="shared" si="36"/>
        <v>2.5275423004755933</v>
      </c>
      <c r="BV67">
        <f t="shared" si="36"/>
        <v>2.5212993338856911</v>
      </c>
      <c r="BW67">
        <f t="shared" si="36"/>
        <v>2.5150719876451011</v>
      </c>
      <c r="BX67">
        <f t="shared" si="36"/>
        <v>2.508859856251513</v>
      </c>
      <c r="BY67">
        <f t="shared" si="36"/>
        <v>2.5026630739109779</v>
      </c>
      <c r="BZ67">
        <f t="shared" si="36"/>
        <v>2.4964815967485237</v>
      </c>
      <c r="CA67">
        <f t="shared" si="36"/>
        <v>2.4903153732503669</v>
      </c>
      <c r="CB67">
        <f t="shared" si="36"/>
        <v>2.4841643715288755</v>
      </c>
      <c r="CC67">
        <f t="shared" si="36"/>
        <v>2.4780285554924193</v>
      </c>
      <c r="CD67">
        <f t="shared" si="36"/>
        <v>2.4719078884875354</v>
      </c>
      <c r="CE67">
        <f t="shared" si="36"/>
        <v>2.4658023342802502</v>
      </c>
      <c r="CF67">
        <f t="shared" si="33"/>
        <v>2.4597118565796015</v>
      </c>
      <c r="CG67">
        <f t="shared" si="33"/>
        <v>2.4536364190721516</v>
      </c>
      <c r="CH67">
        <f t="shared" si="33"/>
        <v>2.4475759854457948</v>
      </c>
      <c r="CI67">
        <f t="shared" si="33"/>
        <v>2.4415305193828067</v>
      </c>
      <c r="CJ67">
        <f t="shared" si="33"/>
        <v>2.43549998455978</v>
      </c>
      <c r="CK67">
        <f t="shared" si="33"/>
        <v>2.4294843446480336</v>
      </c>
      <c r="CL67">
        <f t="shared" si="33"/>
        <v>2.4234835633135448</v>
      </c>
      <c r="CM67">
        <f t="shared" si="33"/>
        <v>2.4174976042169418</v>
      </c>
      <c r="CN67">
        <f t="shared" si="33"/>
        <v>2.4115264310134981</v>
      </c>
      <c r="CO67">
        <f t="shared" si="33"/>
        <v>2.4055700073531421</v>
      </c>
      <c r="CP67">
        <f t="shared" si="33"/>
        <v>2.3996282968804512</v>
      </c>
      <c r="CQ67">
        <f t="shared" si="33"/>
        <v>2.3937012632346515</v>
      </c>
      <c r="CR67">
        <f t="shared" si="33"/>
        <v>2.387788870049619</v>
      </c>
      <c r="CS67">
        <f t="shared" si="33"/>
        <v>2.3818910809538796</v>
      </c>
      <c r="CT67">
        <f t="shared" si="33"/>
        <v>2.3760078595706031</v>
      </c>
      <c r="CU67">
        <f t="shared" si="33"/>
        <v>2.3701391695176088</v>
      </c>
      <c r="CV67">
        <f t="shared" si="33"/>
        <v>2.364284974407366</v>
      </c>
      <c r="CW67">
        <f t="shared" si="33"/>
        <v>2.3584452390132089</v>
      </c>
      <c r="CX67">
        <f t="shared" si="33"/>
        <v>2.3526199275328317</v>
      </c>
      <c r="CY67">
        <f t="shared" si="33"/>
        <v>2.3468090043306011</v>
      </c>
      <c r="CZ67">
        <f t="shared" si="33"/>
        <v>2.3410124339144427</v>
      </c>
    </row>
    <row r="68" spans="2:148" ht="14.25" customHeight="1">
      <c r="C68">
        <v>22</v>
      </c>
      <c r="D68" s="3">
        <f t="shared" si="24"/>
        <v>2.4094898004912402</v>
      </c>
      <c r="E68">
        <f t="shared" si="35"/>
        <v>2.4094898004912402</v>
      </c>
      <c r="F68">
        <f t="shared" si="35"/>
        <v>2.4094898004912402</v>
      </c>
      <c r="G68">
        <f t="shared" si="35"/>
        <v>2.4094898004912406</v>
      </c>
      <c r="H68">
        <f t="shared" si="35"/>
        <v>2.4094898004912402</v>
      </c>
      <c r="I68">
        <f t="shared" si="35"/>
        <v>2.4094898004912402</v>
      </c>
      <c r="J68">
        <f t="shared" si="35"/>
        <v>2.4094898004912402</v>
      </c>
      <c r="K68">
        <f t="shared" si="35"/>
        <v>2.4094898004912402</v>
      </c>
      <c r="L68">
        <f t="shared" si="35"/>
        <v>2.4094898004912402</v>
      </c>
      <c r="M68">
        <f t="shared" si="35"/>
        <v>2.4094898004912402</v>
      </c>
      <c r="N68">
        <f t="shared" si="35"/>
        <v>2.4094898004912402</v>
      </c>
      <c r="O68">
        <f t="shared" si="35"/>
        <v>2.4094898004912402</v>
      </c>
      <c r="P68">
        <f t="shared" si="35"/>
        <v>2.4094898004912402</v>
      </c>
      <c r="Q68">
        <f t="shared" si="35"/>
        <v>2.4094898004912402</v>
      </c>
      <c r="R68">
        <f t="shared" si="35"/>
        <v>2.4094898004912402</v>
      </c>
      <c r="S68">
        <f t="shared" si="35"/>
        <v>2.4094898004912402</v>
      </c>
      <c r="T68">
        <f t="shared" si="35"/>
        <v>2.4094898004912402</v>
      </c>
      <c r="U68">
        <f t="shared" si="37"/>
        <v>2.4094898004912402</v>
      </c>
      <c r="V68">
        <f t="shared" si="37"/>
        <v>2.4094898004912402</v>
      </c>
      <c r="W68">
        <f t="shared" si="37"/>
        <v>2.4094898004912402</v>
      </c>
      <c r="X68">
        <f t="shared" si="37"/>
        <v>2.4094898004912402</v>
      </c>
      <c r="Y68">
        <f t="shared" si="36"/>
        <v>2.4094898004912402</v>
      </c>
      <c r="Z68">
        <f t="shared" si="36"/>
        <v>2.4094898004912402</v>
      </c>
      <c r="AA68">
        <f t="shared" si="36"/>
        <v>2.3679933175751984</v>
      </c>
      <c r="AB68">
        <f t="shared" si="36"/>
        <v>2.3679933175751984</v>
      </c>
      <c r="AC68">
        <f t="shared" si="36"/>
        <v>2.3630439283165945</v>
      </c>
      <c r="AD68">
        <f t="shared" si="36"/>
        <v>2.357084342660893</v>
      </c>
      <c r="AE68">
        <f t="shared" si="36"/>
        <v>2.3515058434367244</v>
      </c>
      <c r="AF68">
        <f t="shared" si="36"/>
        <v>2.3459091131132555</v>
      </c>
      <c r="AG68">
        <f t="shared" si="36"/>
        <v>2.3402983444735956</v>
      </c>
      <c r="AH68">
        <f t="shared" si="36"/>
        <v>2.3346903373782584</v>
      </c>
      <c r="AI68">
        <f t="shared" si="36"/>
        <v>2.3290821690515133</v>
      </c>
      <c r="AJ68">
        <f t="shared" si="36"/>
        <v>2.3234735804748032</v>
      </c>
      <c r="AK68">
        <f t="shared" si="36"/>
        <v>2.3178647418341738</v>
      </c>
      <c r="AL68">
        <f t="shared" si="36"/>
        <v>2.3122556367061704</v>
      </c>
      <c r="AM68">
        <f t="shared" si="36"/>
        <v>2.3066462603016018</v>
      </c>
      <c r="AN68">
        <f t="shared" si="36"/>
        <v>2.30103661410475</v>
      </c>
      <c r="AO68">
        <f t="shared" si="36"/>
        <v>2.2954266980676166</v>
      </c>
      <c r="AP68">
        <f t="shared" si="36"/>
        <v>2.2898165121173761</v>
      </c>
      <c r="AQ68">
        <f t="shared" si="36"/>
        <v>2.2842060562523288</v>
      </c>
      <c r="AR68">
        <f t="shared" si="36"/>
        <v>2.2785953304602717</v>
      </c>
      <c r="AS68">
        <f t="shared" si="36"/>
        <v>2.2729843347275955</v>
      </c>
      <c r="AT68">
        <f t="shared" si="36"/>
        <v>2.2673730690413785</v>
      </c>
      <c r="AU68">
        <f t="shared" si="36"/>
        <v>2.2617615333886518</v>
      </c>
      <c r="AV68">
        <f t="shared" si="36"/>
        <v>2.2561497277564189</v>
      </c>
      <c r="AW68">
        <f t="shared" si="36"/>
        <v>2.2505376521316922</v>
      </c>
      <c r="AX68">
        <f t="shared" si="36"/>
        <v>2.2449253065014836</v>
      </c>
      <c r="AY68">
        <f t="shared" si="36"/>
        <v>2.2393126908527998</v>
      </c>
      <c r="AZ68">
        <f t="shared" si="36"/>
        <v>2.233818703608681</v>
      </c>
      <c r="BA68">
        <f t="shared" si="36"/>
        <v>2.2283050658750332</v>
      </c>
      <c r="BB68">
        <f t="shared" si="36"/>
        <v>2.2228032992788322</v>
      </c>
      <c r="BC68">
        <f t="shared" si="36"/>
        <v>2.2173172137538533</v>
      </c>
      <c r="BD68">
        <f t="shared" si="36"/>
        <v>2.2118437168642289</v>
      </c>
      <c r="BE68">
        <f t="shared" si="36"/>
        <v>2.2063831990043337</v>
      </c>
      <c r="BF68">
        <f t="shared" si="36"/>
        <v>2.200935772898355</v>
      </c>
      <c r="BG68">
        <f t="shared" si="36"/>
        <v>2.1955013959196514</v>
      </c>
      <c r="BH68">
        <f t="shared" si="36"/>
        <v>2.1900800713027873</v>
      </c>
      <c r="BI68">
        <f t="shared" si="36"/>
        <v>2.1846718023487481</v>
      </c>
      <c r="BJ68">
        <f t="shared" si="36"/>
        <v>2.1792765898522029</v>
      </c>
      <c r="BK68">
        <f t="shared" si="36"/>
        <v>2.1738944350606837</v>
      </c>
      <c r="BL68">
        <f t="shared" si="36"/>
        <v>2.168525339271417</v>
      </c>
      <c r="BM68">
        <f t="shared" si="36"/>
        <v>2.1631693037495214</v>
      </c>
      <c r="BN68">
        <f t="shared" si="36"/>
        <v>2.1578263297633868</v>
      </c>
      <c r="BO68">
        <f t="shared" si="36"/>
        <v>2.1524964185825541</v>
      </c>
      <c r="BP68">
        <f t="shared" si="36"/>
        <v>2.1471795714763138</v>
      </c>
      <c r="BQ68">
        <f t="shared" si="36"/>
        <v>2.1418757897140579</v>
      </c>
      <c r="BR68">
        <f t="shared" si="36"/>
        <v>2.1365850745652808</v>
      </c>
      <c r="BS68">
        <f t="shared" si="36"/>
        <v>2.1313074272995696</v>
      </c>
      <c r="BT68">
        <f t="shared" si="36"/>
        <v>2.1260428491866024</v>
      </c>
      <c r="BU68">
        <f t="shared" si="36"/>
        <v>2.1207913414961497</v>
      </c>
      <c r="BV68">
        <f t="shared" si="36"/>
        <v>2.1155529054980713</v>
      </c>
      <c r="BW68">
        <f t="shared" si="36"/>
        <v>2.1103275424623233</v>
      </c>
      <c r="BX68">
        <f t="shared" si="36"/>
        <v>2.1051152536589495</v>
      </c>
      <c r="BY68">
        <f t="shared" si="36"/>
        <v>2.0999156996825161</v>
      </c>
      <c r="BZ68">
        <f t="shared" si="36"/>
        <v>2.0947289928634882</v>
      </c>
      <c r="CA68">
        <f t="shared" si="36"/>
        <v>2.0895550964785143</v>
      </c>
      <c r="CB68">
        <f t="shared" si="36"/>
        <v>2.0843939674105569</v>
      </c>
      <c r="CC68">
        <f t="shared" si="36"/>
        <v>2.0792455789696689</v>
      </c>
      <c r="CD68">
        <f t="shared" si="36"/>
        <v>2.0741099009471551</v>
      </c>
      <c r="CE68">
        <f t="shared" si="36"/>
        <v>2.0689869026640673</v>
      </c>
      <c r="CF68">
        <f t="shared" si="33"/>
        <v>2.0638765537925692</v>
      </c>
      <c r="CG68">
        <f t="shared" si="33"/>
        <v>2.0587788239571263</v>
      </c>
      <c r="CH68">
        <f t="shared" si="33"/>
        <v>2.0536936827633907</v>
      </c>
      <c r="CI68">
        <f t="shared" si="33"/>
        <v>2.04862109981813</v>
      </c>
      <c r="CJ68">
        <f t="shared" si="33"/>
        <v>2.0435610447234094</v>
      </c>
      <c r="CK68">
        <f t="shared" si="33"/>
        <v>2.0385134870765356</v>
      </c>
      <c r="CL68">
        <f t="shared" si="33"/>
        <v>2.0334783964704042</v>
      </c>
      <c r="CM68">
        <f t="shared" si="33"/>
        <v>2.0284557424934371</v>
      </c>
      <c r="CN68">
        <f t="shared" si="33"/>
        <v>2.0234454947295801</v>
      </c>
      <c r="CO68">
        <f t="shared" si="33"/>
        <v>2.0184476227582979</v>
      </c>
      <c r="CP68">
        <f t="shared" si="33"/>
        <v>2.0134620961545799</v>
      </c>
      <c r="CQ68">
        <f t="shared" si="33"/>
        <v>2.0084888844889375</v>
      </c>
      <c r="CR68">
        <f t="shared" si="33"/>
        <v>2.0035279573274032</v>
      </c>
      <c r="CS68">
        <f t="shared" si="33"/>
        <v>1.9985792842315311</v>
      </c>
      <c r="CT68">
        <f t="shared" si="33"/>
        <v>1.9936428347583972</v>
      </c>
      <c r="CU68">
        <f t="shared" si="33"/>
        <v>1.9887185784605947</v>
      </c>
      <c r="CV68">
        <f t="shared" si="33"/>
        <v>1.9838064848862385</v>
      </c>
      <c r="CW68">
        <f t="shared" si="33"/>
        <v>1.9789065235789651</v>
      </c>
      <c r="CX68">
        <f t="shared" si="33"/>
        <v>1.9740186650540559</v>
      </c>
      <c r="CY68">
        <f t="shared" si="33"/>
        <v>1.9691428793449801</v>
      </c>
      <c r="CZ68">
        <f t="shared" si="33"/>
        <v>1.964279136624713</v>
      </c>
    </row>
    <row r="69" spans="2:148" ht="14.25" customHeight="1">
      <c r="C69">
        <v>23</v>
      </c>
      <c r="D69" s="3">
        <f t="shared" si="24"/>
        <v>2.016742963011168</v>
      </c>
      <c r="E69">
        <f t="shared" si="35"/>
        <v>2.016742963011168</v>
      </c>
      <c r="F69">
        <f t="shared" si="35"/>
        <v>2.016742963011168</v>
      </c>
      <c r="G69">
        <f t="shared" si="35"/>
        <v>2.016742963011168</v>
      </c>
      <c r="H69">
        <f t="shared" si="35"/>
        <v>2.0167429630111684</v>
      </c>
      <c r="I69">
        <f t="shared" si="35"/>
        <v>2.016742963011168</v>
      </c>
      <c r="J69">
        <f t="shared" si="35"/>
        <v>2.016742963011168</v>
      </c>
      <c r="K69">
        <f t="shared" si="35"/>
        <v>2.016742963011168</v>
      </c>
      <c r="L69">
        <f t="shared" si="35"/>
        <v>2.016742963011168</v>
      </c>
      <c r="M69">
        <f t="shared" si="35"/>
        <v>2.016742963011168</v>
      </c>
      <c r="N69">
        <f t="shared" si="35"/>
        <v>2.016742963011168</v>
      </c>
      <c r="O69">
        <f t="shared" si="35"/>
        <v>2.016742963011168</v>
      </c>
      <c r="P69">
        <f t="shared" si="35"/>
        <v>2.016742963011168</v>
      </c>
      <c r="Q69">
        <f t="shared" si="35"/>
        <v>2.016742963011168</v>
      </c>
      <c r="R69">
        <f t="shared" si="35"/>
        <v>2.016742963011168</v>
      </c>
      <c r="S69">
        <f t="shared" si="35"/>
        <v>2.016742963011168</v>
      </c>
      <c r="T69">
        <f t="shared" si="35"/>
        <v>2.016742963011168</v>
      </c>
      <c r="U69">
        <f t="shared" si="37"/>
        <v>2.016742963011168</v>
      </c>
      <c r="V69">
        <f t="shared" si="37"/>
        <v>2.016742963011168</v>
      </c>
      <c r="W69">
        <f t="shared" si="37"/>
        <v>2.016742963011168</v>
      </c>
      <c r="X69">
        <f t="shared" si="37"/>
        <v>2.016742963011168</v>
      </c>
      <c r="Y69">
        <f t="shared" si="36"/>
        <v>2.016742963011168</v>
      </c>
      <c r="Z69">
        <f t="shared" si="36"/>
        <v>2.016742963011168</v>
      </c>
      <c r="AA69">
        <f t="shared" si="36"/>
        <v>2.016742963011168</v>
      </c>
      <c r="AB69">
        <f t="shared" si="36"/>
        <v>1.9820104068104409</v>
      </c>
      <c r="AC69">
        <f t="shared" si="36"/>
        <v>1.9820104068104409</v>
      </c>
      <c r="AD69">
        <f t="shared" si="36"/>
        <v>1.9778677680009895</v>
      </c>
      <c r="AE69">
        <f t="shared" si="36"/>
        <v>1.9728795948071673</v>
      </c>
      <c r="AF69">
        <f t="shared" si="36"/>
        <v>1.9682103909565383</v>
      </c>
      <c r="AG69">
        <f t="shared" si="36"/>
        <v>1.9635259276757948</v>
      </c>
      <c r="AH69">
        <f t="shared" si="36"/>
        <v>1.9588297143243996</v>
      </c>
      <c r="AI69">
        <f t="shared" si="36"/>
        <v>1.9541358123856021</v>
      </c>
      <c r="AJ69">
        <f t="shared" si="36"/>
        <v>1.9494417754961166</v>
      </c>
      <c r="AK69">
        <f t="shared" si="36"/>
        <v>1.9447473868574103</v>
      </c>
      <c r="AL69">
        <f t="shared" si="36"/>
        <v>1.9400527889152033</v>
      </c>
      <c r="AM69">
        <f t="shared" si="36"/>
        <v>1.9353579679230646</v>
      </c>
      <c r="AN69">
        <f t="shared" si="36"/>
        <v>1.9306629198724405</v>
      </c>
      <c r="AO69">
        <f t="shared" si="36"/>
        <v>1.9259676460056756</v>
      </c>
      <c r="AP69">
        <f t="shared" si="36"/>
        <v>1.921272146282595</v>
      </c>
      <c r="AQ69">
        <f t="shared" si="36"/>
        <v>1.9165764206422438</v>
      </c>
      <c r="AR69">
        <f t="shared" si="36"/>
        <v>1.9118804690831992</v>
      </c>
      <c r="AS69">
        <f t="shared" si="36"/>
        <v>1.9071842915952473</v>
      </c>
      <c r="AT69">
        <f t="shared" si="36"/>
        <v>1.9024878881669973</v>
      </c>
      <c r="AU69">
        <f t="shared" si="36"/>
        <v>1.8977912587876338</v>
      </c>
      <c r="AV69">
        <f t="shared" si="36"/>
        <v>1.8930944034463015</v>
      </c>
      <c r="AW69">
        <f t="shared" si="36"/>
        <v>1.8883973221321224</v>
      </c>
      <c r="AX69">
        <f t="shared" si="36"/>
        <v>1.8837000148342262</v>
      </c>
      <c r="AY69">
        <f t="shared" si="36"/>
        <v>1.8790024815417417</v>
      </c>
      <c r="AZ69">
        <f t="shared" si="36"/>
        <v>1.8743047222437934</v>
      </c>
      <c r="BA69">
        <f t="shared" si="36"/>
        <v>1.8697062549204659</v>
      </c>
      <c r="BB69">
        <f t="shared" si="36"/>
        <v>1.8650913401374027</v>
      </c>
      <c r="BC69">
        <f t="shared" si="36"/>
        <v>1.8604863614963825</v>
      </c>
      <c r="BD69">
        <f t="shared" si="36"/>
        <v>1.8558945079119751</v>
      </c>
      <c r="BE69">
        <f t="shared" si="36"/>
        <v>1.8513131910153595</v>
      </c>
      <c r="BF69">
        <f t="shared" si="36"/>
        <v>1.8467427375666272</v>
      </c>
      <c r="BG69">
        <f t="shared" si="36"/>
        <v>1.842183241915923</v>
      </c>
      <c r="BH69">
        <f t="shared" si="36"/>
        <v>1.8376346683847482</v>
      </c>
      <c r="BI69">
        <f t="shared" si="36"/>
        <v>1.8330970196804328</v>
      </c>
      <c r="BJ69">
        <f t="shared" si="36"/>
        <v>1.828570298565902</v>
      </c>
      <c r="BK69">
        <f t="shared" si="36"/>
        <v>1.8240545057062938</v>
      </c>
      <c r="BL69">
        <f t="shared" si="36"/>
        <v>1.8195496421457922</v>
      </c>
      <c r="BM69">
        <f t="shared" si="36"/>
        <v>1.815055708970176</v>
      </c>
      <c r="BN69">
        <f t="shared" si="36"/>
        <v>1.8105727072383493</v>
      </c>
      <c r="BO69">
        <f t="shared" si="36"/>
        <v>1.8061006380119546</v>
      </c>
      <c r="BP69">
        <f t="shared" si="36"/>
        <v>1.8016395023535978</v>
      </c>
      <c r="BQ69">
        <f t="shared" si="36"/>
        <v>1.7971893013256746</v>
      </c>
      <c r="BR69">
        <f t="shared" si="36"/>
        <v>1.7927500359906663</v>
      </c>
      <c r="BS69">
        <f t="shared" si="36"/>
        <v>1.7883217074111399</v>
      </c>
      <c r="BT69">
        <f t="shared" si="36"/>
        <v>1.7839043166497397</v>
      </c>
      <c r="BU69">
        <f t="shared" si="36"/>
        <v>1.7794978647691861</v>
      </c>
      <c r="BV69">
        <f t="shared" si="36"/>
        <v>1.7751023528322771</v>
      </c>
      <c r="BW69">
        <f t="shared" si="36"/>
        <v>1.7707177819018856</v>
      </c>
      <c r="BX69">
        <f t="shared" si="36"/>
        <v>1.7663441530409645</v>
      </c>
      <c r="BY69">
        <f t="shared" si="36"/>
        <v>1.7619814673125407</v>
      </c>
      <c r="BZ69">
        <f t="shared" si="36"/>
        <v>1.7576294406342658</v>
      </c>
      <c r="CA69">
        <f t="shared" si="36"/>
        <v>1.7532881670267395</v>
      </c>
      <c r="CB69">
        <f t="shared" si="36"/>
        <v>1.7489576157525164</v>
      </c>
      <c r="CC69">
        <f t="shared" si="36"/>
        <v>1.744637750722636</v>
      </c>
      <c r="CD69">
        <f t="shared" si="36"/>
        <v>1.7403285495976129</v>
      </c>
      <c r="CE69">
        <f t="shared" si="36"/>
        <v>1.7360299870927687</v>
      </c>
      <c r="CF69">
        <f t="shared" si="33"/>
        <v>1.7317420375298243</v>
      </c>
      <c r="CG69">
        <f t="shared" si="33"/>
        <v>1.7274646755243803</v>
      </c>
      <c r="CH69">
        <f t="shared" si="33"/>
        <v>1.7231978756521147</v>
      </c>
      <c r="CI69">
        <f t="shared" si="33"/>
        <v>1.718941612472958</v>
      </c>
      <c r="CJ69">
        <f t="shared" si="33"/>
        <v>1.7146958605477747</v>
      </c>
      <c r="CK69">
        <f t="shared" si="33"/>
        <v>1.7104605944334936</v>
      </c>
      <c r="CL69">
        <f t="shared" si="33"/>
        <v>1.7062357886830601</v>
      </c>
      <c r="CM69">
        <f t="shared" si="33"/>
        <v>1.7020214178457282</v>
      </c>
      <c r="CN69">
        <f t="shared" si="33"/>
        <v>1.6978174564670068</v>
      </c>
      <c r="CO69">
        <f t="shared" si="33"/>
        <v>1.6936238790886584</v>
      </c>
      <c r="CP69">
        <f t="shared" si="33"/>
        <v>1.6894406602486953</v>
      </c>
      <c r="CQ69">
        <f t="shared" si="33"/>
        <v>1.6852677744813833</v>
      </c>
      <c r="CR69">
        <f t="shared" si="33"/>
        <v>1.6811051963172405</v>
      </c>
      <c r="CS69">
        <f t="shared" si="33"/>
        <v>1.6769529002830363</v>
      </c>
      <c r="CT69">
        <f t="shared" si="33"/>
        <v>1.6728108609017915</v>
      </c>
      <c r="CU69">
        <f t="shared" si="33"/>
        <v>1.6686790526927784</v>
      </c>
      <c r="CV69">
        <f t="shared" si="33"/>
        <v>1.6645574501715177</v>
      </c>
      <c r="CW69">
        <f t="shared" si="33"/>
        <v>1.6604460278497815</v>
      </c>
      <c r="CX69">
        <f t="shared" si="33"/>
        <v>1.6563447602355938</v>
      </c>
      <c r="CY69">
        <f t="shared" si="33"/>
        <v>1.6522536226502447</v>
      </c>
      <c r="CZ69">
        <f t="shared" si="33"/>
        <v>1.6481725900117483</v>
      </c>
    </row>
    <row r="70" spans="2:148" ht="14.25" customHeight="1">
      <c r="C70">
        <v>24</v>
      </c>
      <c r="D70" s="3">
        <f t="shared" si="24"/>
        <v>1.6880138600403478</v>
      </c>
      <c r="E70">
        <f t="shared" si="35"/>
        <v>1.6880138600403476</v>
      </c>
      <c r="F70">
        <f t="shared" si="35"/>
        <v>1.6880138600403476</v>
      </c>
      <c r="G70">
        <f t="shared" si="35"/>
        <v>1.6880138600403476</v>
      </c>
      <c r="H70">
        <f t="shared" si="35"/>
        <v>1.6880138600403476</v>
      </c>
      <c r="I70">
        <f t="shared" si="35"/>
        <v>1.6880138600403478</v>
      </c>
      <c r="J70">
        <f t="shared" si="35"/>
        <v>1.6880138600403476</v>
      </c>
      <c r="K70">
        <f t="shared" si="35"/>
        <v>1.6880138600403476</v>
      </c>
      <c r="L70">
        <f t="shared" si="35"/>
        <v>1.6880138600403476</v>
      </c>
      <c r="M70">
        <f t="shared" si="35"/>
        <v>1.6880138600403476</v>
      </c>
      <c r="N70">
        <f t="shared" si="35"/>
        <v>1.6880138600403476</v>
      </c>
      <c r="O70">
        <f t="shared" si="35"/>
        <v>1.6880138600403476</v>
      </c>
      <c r="P70">
        <f t="shared" si="35"/>
        <v>1.6880138600403476</v>
      </c>
      <c r="Q70">
        <f t="shared" si="35"/>
        <v>1.6880138600403476</v>
      </c>
      <c r="R70">
        <f t="shared" si="35"/>
        <v>1.6880138600403476</v>
      </c>
      <c r="S70">
        <f t="shared" si="35"/>
        <v>1.6880138600403476</v>
      </c>
      <c r="T70">
        <f t="shared" si="35"/>
        <v>1.6880138600403476</v>
      </c>
      <c r="U70">
        <f t="shared" si="37"/>
        <v>1.6880138600403476</v>
      </c>
      <c r="V70">
        <f t="shared" si="37"/>
        <v>1.6880138600403476</v>
      </c>
      <c r="W70">
        <f t="shared" si="37"/>
        <v>1.6880138600403476</v>
      </c>
      <c r="X70">
        <f t="shared" si="37"/>
        <v>1.6880138600403476</v>
      </c>
      <c r="Y70">
        <f t="shared" si="36"/>
        <v>1.6880138600403476</v>
      </c>
      <c r="Z70">
        <f t="shared" si="36"/>
        <v>1.6880138600403476</v>
      </c>
      <c r="AA70">
        <f t="shared" si="36"/>
        <v>1.6880138600403476</v>
      </c>
      <c r="AB70">
        <f t="shared" si="36"/>
        <v>1.6880138600403476</v>
      </c>
      <c r="AC70">
        <f t="shared" si="36"/>
        <v>1.6589427105003389</v>
      </c>
      <c r="AD70">
        <f t="shared" si="36"/>
        <v>1.6589427105003389</v>
      </c>
      <c r="AE70">
        <f t="shared" si="36"/>
        <v>1.6554753218168281</v>
      </c>
      <c r="AF70">
        <f t="shared" si="36"/>
        <v>1.651300220853599</v>
      </c>
      <c r="AG70">
        <f t="shared" si="36"/>
        <v>1.6473920972306224</v>
      </c>
      <c r="AH70">
        <f t="shared" si="36"/>
        <v>1.6434712014646402</v>
      </c>
      <c r="AI70">
        <f t="shared" si="36"/>
        <v>1.6395404708895223</v>
      </c>
      <c r="AJ70">
        <f t="shared" si="36"/>
        <v>1.6356116749667489</v>
      </c>
      <c r="AK70">
        <f t="shared" si="36"/>
        <v>1.6316827660902495</v>
      </c>
      <c r="AL70">
        <f t="shared" si="36"/>
        <v>1.6277535627996524</v>
      </c>
      <c r="AM70">
        <f t="shared" si="36"/>
        <v>1.6238241843220251</v>
      </c>
      <c r="AN70">
        <f t="shared" si="36"/>
        <v>1.619894619151605</v>
      </c>
      <c r="AO70">
        <f t="shared" si="36"/>
        <v>1.6159648639332327</v>
      </c>
      <c r="AP70">
        <f t="shared" si="36"/>
        <v>1.6120349197067505</v>
      </c>
      <c r="AQ70">
        <f t="shared" si="36"/>
        <v>1.6081047864385321</v>
      </c>
      <c r="AR70">
        <f t="shared" si="36"/>
        <v>1.6041744640775579</v>
      </c>
      <c r="AS70">
        <f t="shared" si="36"/>
        <v>1.6002439526226377</v>
      </c>
      <c r="AT70">
        <f t="shared" si="36"/>
        <v>1.5963132520652219</v>
      </c>
      <c r="AU70">
        <f t="shared" si="36"/>
        <v>1.5923823623957767</v>
      </c>
      <c r="AV70">
        <f t="shared" si="36"/>
        <v>1.5884512836052493</v>
      </c>
      <c r="AW70">
        <f t="shared" si="36"/>
        <v>1.5845200156845543</v>
      </c>
      <c r="AX70">
        <f t="shared" si="36"/>
        <v>1.5805885586245865</v>
      </c>
      <c r="AY70">
        <f t="shared" si="36"/>
        <v>1.5766569124162473</v>
      </c>
      <c r="AZ70">
        <f t="shared" si="36"/>
        <v>1.5727250770504377</v>
      </c>
      <c r="BA70">
        <f t="shared" si="36"/>
        <v>1.5687930525180551</v>
      </c>
      <c r="BB70">
        <f t="shared" si="36"/>
        <v>1.5649441353684299</v>
      </c>
      <c r="BC70">
        <f t="shared" ref="BC70:CE70" si="38">BB69*(1-$E32)</f>
        <v>1.561081451695006</v>
      </c>
      <c r="BD70">
        <f t="shared" si="38"/>
        <v>1.5572270845724721</v>
      </c>
      <c r="BE70">
        <f t="shared" si="38"/>
        <v>1.553383703122323</v>
      </c>
      <c r="BF70">
        <f t="shared" si="38"/>
        <v>1.5495491408798558</v>
      </c>
      <c r="BG70">
        <f t="shared" si="38"/>
        <v>1.5457236713432669</v>
      </c>
      <c r="BH70">
        <f t="shared" si="38"/>
        <v>1.5419073734836275</v>
      </c>
      <c r="BI70">
        <f t="shared" si="38"/>
        <v>1.5381002174380343</v>
      </c>
      <c r="BJ70">
        <f t="shared" si="38"/>
        <v>1.5343022054725222</v>
      </c>
      <c r="BK70">
        <f t="shared" si="38"/>
        <v>1.53051333989966</v>
      </c>
      <c r="BL70">
        <f t="shared" si="38"/>
        <v>1.5267336212761677</v>
      </c>
      <c r="BM70">
        <f t="shared" si="38"/>
        <v>1.5229630504760281</v>
      </c>
      <c r="BN70">
        <f t="shared" si="38"/>
        <v>1.5192016284080372</v>
      </c>
      <c r="BO70">
        <f t="shared" si="38"/>
        <v>1.5154493559584983</v>
      </c>
      <c r="BP70">
        <f t="shared" si="38"/>
        <v>1.5117062340160059</v>
      </c>
      <c r="BQ70">
        <f t="shared" si="38"/>
        <v>1.5079722634699613</v>
      </c>
      <c r="BR70">
        <f t="shared" si="38"/>
        <v>1.5042474452095895</v>
      </c>
      <c r="BS70">
        <f t="shared" si="38"/>
        <v>1.5005317801241875</v>
      </c>
      <c r="BT70">
        <f t="shared" si="38"/>
        <v>1.4968252691031241</v>
      </c>
      <c r="BU70">
        <f t="shared" si="38"/>
        <v>1.4931279130358321</v>
      </c>
      <c r="BV70">
        <f t="shared" si="38"/>
        <v>1.4894397128118086</v>
      </c>
      <c r="BW70">
        <f t="shared" si="38"/>
        <v>1.4857606693206158</v>
      </c>
      <c r="BX70">
        <f t="shared" si="38"/>
        <v>1.4820907834518782</v>
      </c>
      <c r="BY70">
        <f t="shared" si="38"/>
        <v>1.4784300560952872</v>
      </c>
      <c r="BZ70">
        <f t="shared" si="38"/>
        <v>1.4747784881405965</v>
      </c>
      <c r="CA70">
        <f t="shared" si="38"/>
        <v>1.4711358418108804</v>
      </c>
      <c r="CB70">
        <f t="shared" si="38"/>
        <v>1.467502195801381</v>
      </c>
      <c r="CC70">
        <f t="shared" si="38"/>
        <v>1.4638775243848561</v>
      </c>
      <c r="CD70">
        <f t="shared" si="38"/>
        <v>1.4602617973548464</v>
      </c>
      <c r="CE70">
        <f t="shared" si="38"/>
        <v>1.4566549960132018</v>
      </c>
      <c r="CF70">
        <f t="shared" si="33"/>
        <v>1.4530570991966474</v>
      </c>
      <c r="CG70">
        <f t="shared" si="33"/>
        <v>1.4494680854124629</v>
      </c>
      <c r="CH70">
        <f t="shared" si="33"/>
        <v>1.4458879334139063</v>
      </c>
      <c r="CI70">
        <f t="shared" si="33"/>
        <v>1.4423166219208199</v>
      </c>
      <c r="CJ70">
        <f t="shared" si="33"/>
        <v>1.4387541296398658</v>
      </c>
      <c r="CK70">
        <f t="shared" si="33"/>
        <v>1.4352004352784873</v>
      </c>
      <c r="CL70">
        <f t="shared" si="33"/>
        <v>1.4316555175408341</v>
      </c>
      <c r="CM70">
        <f t="shared" si="33"/>
        <v>1.4281193551277214</v>
      </c>
      <c r="CN70">
        <f t="shared" si="33"/>
        <v>1.4245919267368745</v>
      </c>
      <c r="CO70">
        <f t="shared" si="33"/>
        <v>1.4210732110628845</v>
      </c>
      <c r="CP70">
        <f t="shared" si="33"/>
        <v>1.4175631867972069</v>
      </c>
      <c r="CQ70">
        <f t="shared" si="33"/>
        <v>1.414061832628158</v>
      </c>
      <c r="CR70">
        <f t="shared" si="33"/>
        <v>1.4105691272409178</v>
      </c>
      <c r="CS70">
        <f t="shared" si="33"/>
        <v>1.4070850493175302</v>
      </c>
      <c r="CT70">
        <f t="shared" si="33"/>
        <v>1.4036095775369013</v>
      </c>
      <c r="CU70">
        <f t="shared" si="33"/>
        <v>1.4001426905747996</v>
      </c>
      <c r="CV70">
        <f t="shared" si="33"/>
        <v>1.3966843671038554</v>
      </c>
      <c r="CW70">
        <f t="shared" si="33"/>
        <v>1.3932345857935602</v>
      </c>
      <c r="CX70">
        <f t="shared" si="33"/>
        <v>1.389793325310267</v>
      </c>
      <c r="CY70">
        <f t="shared" si="33"/>
        <v>1.3863605643171919</v>
      </c>
      <c r="CZ70">
        <f t="shared" si="33"/>
        <v>1.3829362821582547</v>
      </c>
    </row>
    <row r="71" spans="2:148" ht="14.25" customHeight="1">
      <c r="AB71"/>
      <c r="AC71"/>
      <c r="AD71"/>
      <c r="AE71"/>
      <c r="AF71"/>
      <c r="AG71"/>
      <c r="AH71"/>
      <c r="AI71"/>
      <c r="AJ71"/>
      <c r="AK71"/>
      <c r="AL71"/>
      <c r="AM71"/>
    </row>
    <row r="72" spans="2:148" ht="14.25" customHeight="1">
      <c r="AB72"/>
      <c r="AC72"/>
      <c r="AD72"/>
      <c r="AE72"/>
      <c r="AF72"/>
      <c r="AG72"/>
      <c r="AH72"/>
      <c r="AI72"/>
      <c r="AJ72"/>
      <c r="AK72"/>
      <c r="AL72"/>
      <c r="AM72"/>
    </row>
    <row r="73" spans="2:148" ht="14.25" customHeight="1">
      <c r="D73" s="3">
        <f>SUM(D46:D72)</f>
        <v>813.66259235183713</v>
      </c>
      <c r="E73" s="3">
        <f>SUM(E46:E72)</f>
        <v>810.18076953512502</v>
      </c>
      <c r="F73" s="3">
        <f t="shared" ref="F73:BQ73" si="39">SUM(F46:F72)</f>
        <v>808.43985812676908</v>
      </c>
      <c r="G73" s="3">
        <f t="shared" si="39"/>
        <v>806.56742956606865</v>
      </c>
      <c r="H73" s="3">
        <f t="shared" si="39"/>
        <v>804.64011043425432</v>
      </c>
      <c r="I73" s="3">
        <f t="shared" si="39"/>
        <v>802.72738830014202</v>
      </c>
      <c r="J73" s="3">
        <f t="shared" si="39"/>
        <v>800.81457836496918</v>
      </c>
      <c r="K73" s="3">
        <f t="shared" si="39"/>
        <v>798.90103254618532</v>
      </c>
      <c r="L73" s="3">
        <f t="shared" si="39"/>
        <v>796.98749945832208</v>
      </c>
      <c r="M73" s="3">
        <f t="shared" si="39"/>
        <v>795.07388541114244</v>
      </c>
      <c r="N73" s="3">
        <f t="shared" si="39"/>
        <v>793.16017289838589</v>
      </c>
      <c r="O73" s="3">
        <f t="shared" si="39"/>
        <v>791.24636887115196</v>
      </c>
      <c r="P73" s="3">
        <f t="shared" si="39"/>
        <v>789.33247295721583</v>
      </c>
      <c r="Q73" s="3">
        <f t="shared" si="39"/>
        <v>787.41848490757877</v>
      </c>
      <c r="R73" s="3">
        <f t="shared" si="39"/>
        <v>785.50440477379027</v>
      </c>
      <c r="S73" s="3">
        <f t="shared" si="39"/>
        <v>783.59023255300065</v>
      </c>
      <c r="T73" s="3">
        <f t="shared" si="39"/>
        <v>781.67596823807128</v>
      </c>
      <c r="U73" s="3">
        <f t="shared" si="39"/>
        <v>779.76161182494297</v>
      </c>
      <c r="V73" s="3">
        <f t="shared" si="39"/>
        <v>777.847163309243</v>
      </c>
      <c r="W73" s="3">
        <f t="shared" si="39"/>
        <v>775.93262268651438</v>
      </c>
      <c r="X73" s="3">
        <f t="shared" si="39"/>
        <v>774.01798995232741</v>
      </c>
      <c r="Y73" s="3">
        <f t="shared" si="39"/>
        <v>772.10326510225127</v>
      </c>
      <c r="Z73" s="3">
        <f t="shared" si="39"/>
        <v>770.1884481318541</v>
      </c>
      <c r="AA73" s="3">
        <f t="shared" si="39"/>
        <v>768.2735390367036</v>
      </c>
      <c r="AB73" s="3">
        <f t="shared" si="39"/>
        <v>766.35853781236744</v>
      </c>
      <c r="AC73" s="3">
        <f t="shared" si="39"/>
        <v>764.44344445441379</v>
      </c>
      <c r="AD73" s="3">
        <f t="shared" si="39"/>
        <v>762.56256785696166</v>
      </c>
      <c r="AE73" s="3">
        <f t="shared" si="39"/>
        <v>760.68099493975615</v>
      </c>
      <c r="AF73" s="3">
        <f t="shared" si="39"/>
        <v>758.803293118905</v>
      </c>
      <c r="AG73" s="3">
        <f t="shared" si="39"/>
        <v>756.93040383006394</v>
      </c>
      <c r="AH73" s="3">
        <f t="shared" si="39"/>
        <v>755.06193203282999</v>
      </c>
      <c r="AI73" s="3">
        <f t="shared" si="39"/>
        <v>753.1979014285015</v>
      </c>
      <c r="AJ73" s="3">
        <f t="shared" si="39"/>
        <v>751.33832781582475</v>
      </c>
      <c r="AK73" s="3">
        <f t="shared" si="39"/>
        <v>749.48320780321887</v>
      </c>
      <c r="AL73" s="3">
        <f t="shared" si="39"/>
        <v>747.63254174250812</v>
      </c>
      <c r="AM73" s="3">
        <f t="shared" si="39"/>
        <v>745.78633026556497</v>
      </c>
      <c r="AN73" s="3">
        <f t="shared" si="39"/>
        <v>743.94457377481069</v>
      </c>
      <c r="AO73" s="3">
        <f t="shared" si="39"/>
        <v>742.10727269890697</v>
      </c>
      <c r="AP73" s="3">
        <f t="shared" si="39"/>
        <v>740.2744274730228</v>
      </c>
      <c r="AQ73" s="3">
        <f t="shared" si="39"/>
        <v>738.44603852999444</v>
      </c>
      <c r="AR73" s="3">
        <f t="shared" si="39"/>
        <v>736.6221063027873</v>
      </c>
      <c r="AS73" s="3">
        <f t="shared" si="39"/>
        <v>734.80263122449344</v>
      </c>
      <c r="AT73" s="3">
        <f t="shared" si="39"/>
        <v>732.98761372821389</v>
      </c>
      <c r="AU73" s="3">
        <f t="shared" si="39"/>
        <v>731.17705424708265</v>
      </c>
      <c r="AV73" s="3">
        <f t="shared" si="39"/>
        <v>729.37095321426364</v>
      </c>
      <c r="AW73" s="3">
        <f t="shared" si="39"/>
        <v>727.56931106295463</v>
      </c>
      <c r="AX73" s="3">
        <f t="shared" si="39"/>
        <v>725.77212822638262</v>
      </c>
      <c r="AY73" s="3">
        <f t="shared" si="39"/>
        <v>723.97940513780588</v>
      </c>
      <c r="AZ73" s="3">
        <f t="shared" si="39"/>
        <v>722.19114223051656</v>
      </c>
      <c r="BA73" s="3">
        <f t="shared" si="39"/>
        <v>720.40733993783567</v>
      </c>
      <c r="BB73" s="3">
        <f t="shared" si="39"/>
        <v>718.6279986931163</v>
      </c>
      <c r="BC73" s="3">
        <f t="shared" si="39"/>
        <v>716.85302062564404</v>
      </c>
      <c r="BD73" s="3">
        <f t="shared" si="39"/>
        <v>715.08242392353077</v>
      </c>
      <c r="BE73" s="3">
        <f t="shared" si="39"/>
        <v>713.31619906905757</v>
      </c>
      <c r="BF73" s="3">
        <f t="shared" si="39"/>
        <v>711.55433328244737</v>
      </c>
      <c r="BG73" s="3">
        <f t="shared" si="39"/>
        <v>709.79681666009731</v>
      </c>
      <c r="BH73" s="3">
        <f t="shared" si="39"/>
        <v>708.04363890376612</v>
      </c>
      <c r="BI73" s="3">
        <f t="shared" si="39"/>
        <v>706.2947896077618</v>
      </c>
      <c r="BJ73" s="3">
        <f t="shared" si="39"/>
        <v>704.55025841030533</v>
      </c>
      <c r="BK73" s="3">
        <f t="shared" si="39"/>
        <v>702.81003494555318</v>
      </c>
      <c r="BL73" s="3">
        <f t="shared" si="39"/>
        <v>701.07410884398917</v>
      </c>
      <c r="BM73" s="3">
        <f t="shared" si="39"/>
        <v>699.3424697351179</v>
      </c>
      <c r="BN73" s="3">
        <f t="shared" si="39"/>
        <v>697.61510724693551</v>
      </c>
      <c r="BO73" s="3">
        <f t="shared" si="39"/>
        <v>695.89201100587809</v>
      </c>
      <c r="BP73" s="3">
        <f t="shared" si="39"/>
        <v>694.17317063685766</v>
      </c>
      <c r="BQ73" s="3">
        <f t="shared" si="39"/>
        <v>692.45857576326171</v>
      </c>
      <c r="BR73" s="3">
        <f t="shared" ref="BR73:CZ73" si="40">SUM(BR46:BR72)</f>
        <v>690.74821600694895</v>
      </c>
      <c r="BS73" s="3">
        <f t="shared" si="40"/>
        <v>689.04208098825166</v>
      </c>
      <c r="BT73" s="3">
        <f t="shared" si="40"/>
        <v>687.34016032597276</v>
      </c>
      <c r="BU73" s="3">
        <f t="shared" si="40"/>
        <v>685.64244363738851</v>
      </c>
      <c r="BV73" s="3">
        <f t="shared" si="40"/>
        <v>683.94892053824674</v>
      </c>
      <c r="BW73" s="3">
        <f t="shared" si="40"/>
        <v>682.25958064276597</v>
      </c>
      <c r="BX73" s="3">
        <f t="shared" si="40"/>
        <v>680.57441356363938</v>
      </c>
      <c r="BY73" s="3">
        <f t="shared" si="40"/>
        <v>678.89340891202835</v>
      </c>
      <c r="BZ73" s="3">
        <f t="shared" si="40"/>
        <v>677.21655629756708</v>
      </c>
      <c r="CA73" s="3">
        <f t="shared" si="40"/>
        <v>675.54384532836184</v>
      </c>
      <c r="CB73" s="3">
        <f t="shared" si="40"/>
        <v>673.87526589265542</v>
      </c>
      <c r="CC73" s="3">
        <f t="shared" si="40"/>
        <v>672.21080778037924</v>
      </c>
      <c r="CD73" s="3">
        <f t="shared" si="40"/>
        <v>670.5504608119071</v>
      </c>
      <c r="CE73" s="3">
        <f t="shared" si="40"/>
        <v>668.89421484297952</v>
      </c>
      <c r="CF73" s="3">
        <f t="shared" si="40"/>
        <v>667.24205975002485</v>
      </c>
      <c r="CG73" s="3">
        <f t="shared" si="40"/>
        <v>665.59398543346924</v>
      </c>
      <c r="CH73" s="3">
        <f t="shared" si="40"/>
        <v>663.9499818181489</v>
      </c>
      <c r="CI73" s="3">
        <f t="shared" si="40"/>
        <v>662.31003885297162</v>
      </c>
      <c r="CJ73" s="3">
        <f t="shared" si="40"/>
        <v>660.67414651097101</v>
      </c>
      <c r="CK73" s="3">
        <f t="shared" si="40"/>
        <v>659.04229478932029</v>
      </c>
      <c r="CL73" s="3">
        <f t="shared" si="40"/>
        <v>657.41447370933452</v>
      </c>
      <c r="CM73" s="3">
        <f t="shared" si="40"/>
        <v>655.79067331647354</v>
      </c>
      <c r="CN73" s="3">
        <f t="shared" si="40"/>
        <v>654.17088368034899</v>
      </c>
      <c r="CO73" s="3">
        <f t="shared" si="40"/>
        <v>652.55509489472729</v>
      </c>
      <c r="CP73" s="3">
        <f t="shared" si="40"/>
        <v>650.94329707753604</v>
      </c>
      <c r="CQ73" s="3">
        <f t="shared" si="40"/>
        <v>649.33548037086723</v>
      </c>
      <c r="CR73" s="3">
        <f t="shared" si="40"/>
        <v>647.73163494098321</v>
      </c>
      <c r="CS73" s="3">
        <f t="shared" si="40"/>
        <v>646.13175097832118</v>
      </c>
      <c r="CT73" s="3">
        <f t="shared" si="40"/>
        <v>644.53581869749712</v>
      </c>
      <c r="CU73" s="3">
        <f t="shared" si="40"/>
        <v>642.94382833731254</v>
      </c>
      <c r="CV73" s="3">
        <f t="shared" si="40"/>
        <v>641.35577016075638</v>
      </c>
      <c r="CW73" s="3">
        <f t="shared" si="40"/>
        <v>639.77163445501299</v>
      </c>
      <c r="CX73" s="3">
        <f t="shared" si="40"/>
        <v>638.19141153146484</v>
      </c>
      <c r="CY73" s="3">
        <f t="shared" si="40"/>
        <v>636.61509172569754</v>
      </c>
      <c r="CZ73" s="3">
        <f t="shared" si="40"/>
        <v>635.04266539750552</v>
      </c>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row>
    <row r="74" spans="2:148">
      <c r="AB74"/>
      <c r="AC74"/>
      <c r="AD74"/>
      <c r="AE74"/>
      <c r="AF74"/>
      <c r="AG74"/>
      <c r="AH74"/>
      <c r="AI74"/>
      <c r="AJ74"/>
      <c r="AK74"/>
      <c r="AL74"/>
      <c r="AM74"/>
    </row>
    <row r="75" spans="2:148">
      <c r="B75" t="s">
        <v>57</v>
      </c>
      <c r="AB75"/>
      <c r="AC75"/>
      <c r="AD75"/>
      <c r="AE75"/>
      <c r="AF75"/>
      <c r="AG75"/>
      <c r="AH75"/>
      <c r="AI75"/>
      <c r="AJ75"/>
      <c r="AK75"/>
      <c r="AL75"/>
      <c r="AM75"/>
    </row>
    <row r="76" spans="2:148">
      <c r="C76">
        <v>1</v>
      </c>
      <c r="E76">
        <f>E47*$I10</f>
        <v>0</v>
      </c>
      <c r="F76">
        <f t="shared" ref="F76:BQ79" si="41">F47*$I10</f>
        <v>0</v>
      </c>
      <c r="G76">
        <f t="shared" si="41"/>
        <v>0</v>
      </c>
      <c r="H76">
        <f t="shared" si="41"/>
        <v>0</v>
      </c>
      <c r="I76">
        <f t="shared" si="41"/>
        <v>0</v>
      </c>
      <c r="J76">
        <f t="shared" si="41"/>
        <v>0</v>
      </c>
      <c r="K76">
        <f t="shared" si="41"/>
        <v>0</v>
      </c>
      <c r="L76">
        <f t="shared" si="41"/>
        <v>0</v>
      </c>
      <c r="M76">
        <f t="shared" si="41"/>
        <v>0</v>
      </c>
      <c r="N76">
        <f t="shared" si="41"/>
        <v>0</v>
      </c>
      <c r="O76">
        <f t="shared" si="41"/>
        <v>0</v>
      </c>
      <c r="P76">
        <f t="shared" si="41"/>
        <v>0</v>
      </c>
      <c r="Q76">
        <f t="shared" si="41"/>
        <v>0</v>
      </c>
      <c r="R76">
        <f t="shared" si="41"/>
        <v>0</v>
      </c>
      <c r="S76">
        <f t="shared" si="41"/>
        <v>0</v>
      </c>
      <c r="T76">
        <f t="shared" si="41"/>
        <v>0</v>
      </c>
      <c r="U76">
        <f t="shared" si="41"/>
        <v>0</v>
      </c>
      <c r="V76">
        <f t="shared" si="41"/>
        <v>0</v>
      </c>
      <c r="W76">
        <f t="shared" si="41"/>
        <v>0</v>
      </c>
      <c r="X76">
        <f t="shared" si="41"/>
        <v>0</v>
      </c>
      <c r="Y76">
        <f t="shared" si="41"/>
        <v>0</v>
      </c>
      <c r="Z76">
        <f t="shared" si="41"/>
        <v>0</v>
      </c>
      <c r="AA76">
        <f t="shared" si="41"/>
        <v>0</v>
      </c>
      <c r="AB76">
        <f t="shared" si="41"/>
        <v>0</v>
      </c>
      <c r="AC76">
        <f t="shared" si="41"/>
        <v>0</v>
      </c>
      <c r="AD76">
        <f t="shared" si="41"/>
        <v>0</v>
      </c>
      <c r="AE76">
        <f t="shared" si="41"/>
        <v>0</v>
      </c>
      <c r="AF76">
        <f t="shared" si="41"/>
        <v>0</v>
      </c>
      <c r="AG76">
        <f t="shared" si="41"/>
        <v>0</v>
      </c>
      <c r="AH76">
        <f t="shared" si="41"/>
        <v>0</v>
      </c>
      <c r="AI76">
        <f t="shared" si="41"/>
        <v>0</v>
      </c>
      <c r="AJ76">
        <f t="shared" si="41"/>
        <v>0</v>
      </c>
      <c r="AK76">
        <f t="shared" si="41"/>
        <v>0</v>
      </c>
      <c r="AL76">
        <f t="shared" si="41"/>
        <v>0</v>
      </c>
      <c r="AM76">
        <f t="shared" si="41"/>
        <v>0</v>
      </c>
      <c r="AN76">
        <f t="shared" si="41"/>
        <v>0</v>
      </c>
      <c r="AO76">
        <f t="shared" si="41"/>
        <v>0</v>
      </c>
      <c r="AP76">
        <f t="shared" si="41"/>
        <v>0</v>
      </c>
      <c r="AQ76">
        <f t="shared" si="41"/>
        <v>0</v>
      </c>
      <c r="AR76">
        <f t="shared" si="41"/>
        <v>0</v>
      </c>
      <c r="AS76">
        <f t="shared" si="41"/>
        <v>0</v>
      </c>
      <c r="AT76">
        <f t="shared" si="41"/>
        <v>0</v>
      </c>
      <c r="AU76">
        <f t="shared" si="41"/>
        <v>0</v>
      </c>
      <c r="AV76">
        <f t="shared" si="41"/>
        <v>0</v>
      </c>
      <c r="AW76">
        <f t="shared" si="41"/>
        <v>0</v>
      </c>
      <c r="AX76">
        <f t="shared" si="41"/>
        <v>0</v>
      </c>
      <c r="AY76">
        <f t="shared" si="41"/>
        <v>0</v>
      </c>
      <c r="AZ76">
        <f t="shared" si="41"/>
        <v>0</v>
      </c>
      <c r="BA76">
        <f t="shared" si="41"/>
        <v>0</v>
      </c>
      <c r="BB76">
        <f t="shared" si="41"/>
        <v>0</v>
      </c>
      <c r="BC76">
        <f t="shared" si="41"/>
        <v>0</v>
      </c>
      <c r="BD76">
        <f t="shared" si="41"/>
        <v>0</v>
      </c>
      <c r="BE76">
        <f t="shared" si="41"/>
        <v>0</v>
      </c>
      <c r="BF76">
        <f t="shared" si="41"/>
        <v>0</v>
      </c>
      <c r="BG76">
        <f t="shared" si="41"/>
        <v>0</v>
      </c>
      <c r="BH76">
        <f t="shared" si="41"/>
        <v>0</v>
      </c>
      <c r="BI76">
        <f t="shared" si="41"/>
        <v>0</v>
      </c>
      <c r="BJ76">
        <f t="shared" si="41"/>
        <v>0</v>
      </c>
      <c r="BK76">
        <f t="shared" si="41"/>
        <v>0</v>
      </c>
      <c r="BL76">
        <f t="shared" si="41"/>
        <v>0</v>
      </c>
      <c r="BM76">
        <f t="shared" si="41"/>
        <v>0</v>
      </c>
      <c r="BN76">
        <f t="shared" si="41"/>
        <v>0</v>
      </c>
      <c r="BO76">
        <f t="shared" si="41"/>
        <v>0</v>
      </c>
      <c r="BP76">
        <f t="shared" si="41"/>
        <v>0</v>
      </c>
      <c r="BQ76">
        <f t="shared" si="41"/>
        <v>0</v>
      </c>
      <c r="BR76">
        <f t="shared" ref="BR76:CZ84" si="42">BR47*$I10</f>
        <v>0</v>
      </c>
      <c r="BS76">
        <f t="shared" si="42"/>
        <v>0</v>
      </c>
      <c r="BT76">
        <f t="shared" si="42"/>
        <v>0</v>
      </c>
      <c r="BU76">
        <f t="shared" si="42"/>
        <v>0</v>
      </c>
      <c r="BV76">
        <f t="shared" si="42"/>
        <v>0</v>
      </c>
      <c r="BW76">
        <f t="shared" si="42"/>
        <v>0</v>
      </c>
      <c r="BX76">
        <f t="shared" si="42"/>
        <v>0</v>
      </c>
      <c r="BY76">
        <f t="shared" si="42"/>
        <v>0</v>
      </c>
      <c r="BZ76">
        <f t="shared" si="42"/>
        <v>0</v>
      </c>
      <c r="CA76">
        <f t="shared" si="42"/>
        <v>0</v>
      </c>
      <c r="CB76">
        <f t="shared" si="42"/>
        <v>0</v>
      </c>
      <c r="CC76">
        <f t="shared" si="42"/>
        <v>0</v>
      </c>
      <c r="CD76">
        <f t="shared" si="42"/>
        <v>0</v>
      </c>
      <c r="CE76">
        <f t="shared" si="42"/>
        <v>0</v>
      </c>
      <c r="CF76">
        <f t="shared" si="42"/>
        <v>0</v>
      </c>
      <c r="CG76">
        <f t="shared" si="42"/>
        <v>0</v>
      </c>
      <c r="CH76">
        <f t="shared" si="42"/>
        <v>0</v>
      </c>
      <c r="CI76">
        <f t="shared" si="42"/>
        <v>0</v>
      </c>
      <c r="CJ76">
        <f t="shared" si="42"/>
        <v>0</v>
      </c>
      <c r="CK76">
        <f t="shared" si="42"/>
        <v>0</v>
      </c>
      <c r="CL76">
        <f t="shared" si="42"/>
        <v>0</v>
      </c>
      <c r="CM76">
        <f t="shared" si="42"/>
        <v>0</v>
      </c>
      <c r="CN76">
        <f t="shared" si="42"/>
        <v>0</v>
      </c>
      <c r="CO76">
        <f t="shared" si="42"/>
        <v>0</v>
      </c>
      <c r="CP76">
        <f t="shared" si="42"/>
        <v>0</v>
      </c>
      <c r="CQ76">
        <f t="shared" si="42"/>
        <v>0</v>
      </c>
      <c r="CR76">
        <f t="shared" si="42"/>
        <v>0</v>
      </c>
      <c r="CS76">
        <f t="shared" si="42"/>
        <v>0</v>
      </c>
      <c r="CT76">
        <f t="shared" si="42"/>
        <v>0</v>
      </c>
      <c r="CU76">
        <f t="shared" si="42"/>
        <v>0</v>
      </c>
      <c r="CV76">
        <f t="shared" si="42"/>
        <v>0</v>
      </c>
      <c r="CW76">
        <f t="shared" si="42"/>
        <v>0</v>
      </c>
      <c r="CX76">
        <f t="shared" si="42"/>
        <v>0</v>
      </c>
      <c r="CY76">
        <f t="shared" si="42"/>
        <v>0</v>
      </c>
      <c r="CZ76">
        <f t="shared" si="42"/>
        <v>0</v>
      </c>
    </row>
    <row r="77" spans="2:148">
      <c r="C77">
        <v>2</v>
      </c>
      <c r="E77">
        <f t="shared" ref="E77:T92" si="43">E48*$I11</f>
        <v>48.227060069282665</v>
      </c>
      <c r="F77">
        <f t="shared" si="41"/>
        <v>48.227060069282665</v>
      </c>
      <c r="G77">
        <f t="shared" si="41"/>
        <v>47.396488645470072</v>
      </c>
      <c r="H77">
        <f t="shared" si="41"/>
        <v>47.396488645470079</v>
      </c>
      <c r="I77">
        <f t="shared" si="41"/>
        <v>47.29742431532339</v>
      </c>
      <c r="J77">
        <f t="shared" si="41"/>
        <v>47.178140434002557</v>
      </c>
      <c r="K77">
        <f t="shared" si="41"/>
        <v>47.066484175019589</v>
      </c>
      <c r="L77">
        <f t="shared" si="41"/>
        <v>46.954463012096859</v>
      </c>
      <c r="M77">
        <f t="shared" si="41"/>
        <v>46.842160865740169</v>
      </c>
      <c r="N77">
        <f t="shared" si="41"/>
        <v>46.729913992978709</v>
      </c>
      <c r="O77">
        <f t="shared" si="41"/>
        <v>46.617663893095546</v>
      </c>
      <c r="P77">
        <f t="shared" si="41"/>
        <v>46.505405381713729</v>
      </c>
      <c r="Q77">
        <f t="shared" si="41"/>
        <v>46.393141865186095</v>
      </c>
      <c r="R77">
        <f t="shared" si="41"/>
        <v>46.28087301478962</v>
      </c>
      <c r="S77">
        <f t="shared" si="41"/>
        <v>46.168598734666446</v>
      </c>
      <c r="T77">
        <f t="shared" si="41"/>
        <v>46.056319054525076</v>
      </c>
      <c r="U77">
        <f t="shared" si="41"/>
        <v>45.944033973404885</v>
      </c>
      <c r="V77">
        <f t="shared" si="41"/>
        <v>45.831743489848179</v>
      </c>
      <c r="W77">
        <f t="shared" si="41"/>
        <v>45.719447603820967</v>
      </c>
      <c r="X77">
        <f t="shared" si="41"/>
        <v>45.607146315079007</v>
      </c>
      <c r="Y77">
        <f t="shared" si="41"/>
        <v>45.494839623349854</v>
      </c>
      <c r="Z77">
        <f t="shared" si="41"/>
        <v>45.382527528374936</v>
      </c>
      <c r="AA77">
        <f t="shared" si="41"/>
        <v>45.270210029894635</v>
      </c>
      <c r="AB77">
        <f t="shared" si="41"/>
        <v>45.157887127648841</v>
      </c>
      <c r="AC77">
        <f t="shared" si="41"/>
        <v>45.04555882137759</v>
      </c>
      <c r="AD77">
        <f t="shared" si="41"/>
        <v>44.933225110820899</v>
      </c>
      <c r="AE77">
        <f t="shared" si="41"/>
        <v>44.82088599571874</v>
      </c>
      <c r="AF77">
        <f t="shared" si="41"/>
        <v>44.71092128336015</v>
      </c>
      <c r="AG77">
        <f t="shared" si="41"/>
        <v>44.600563257305538</v>
      </c>
      <c r="AH77">
        <f t="shared" si="41"/>
        <v>44.49044283759342</v>
      </c>
      <c r="AI77">
        <f t="shared" si="41"/>
        <v>44.380636281821978</v>
      </c>
      <c r="AJ77">
        <f t="shared" si="41"/>
        <v>44.271081693447641</v>
      </c>
      <c r="AK77">
        <f t="shared" si="41"/>
        <v>44.16178688639561</v>
      </c>
      <c r="AL77">
        <f t="shared" si="41"/>
        <v>44.052754116892928</v>
      </c>
      <c r="AM77">
        <f t="shared" si="41"/>
        <v>43.943982531747572</v>
      </c>
      <c r="AN77">
        <f t="shared" si="41"/>
        <v>43.835472195700781</v>
      </c>
      <c r="AO77">
        <f t="shared" si="41"/>
        <v>43.727223174823379</v>
      </c>
      <c r="AP77">
        <f t="shared" si="41"/>
        <v>43.619235485020987</v>
      </c>
      <c r="AQ77">
        <f t="shared" si="41"/>
        <v>43.511509151263596</v>
      </c>
      <c r="AR77">
        <f t="shared" si="41"/>
        <v>43.404044199515745</v>
      </c>
      <c r="AS77">
        <f t="shared" si="41"/>
        <v>43.29684065509943</v>
      </c>
      <c r="AT77">
        <f t="shared" si="41"/>
        <v>43.189898543401995</v>
      </c>
      <c r="AU77">
        <f t="shared" si="41"/>
        <v>43.083217889833939</v>
      </c>
      <c r="AV77">
        <f t="shared" si="41"/>
        <v>42.976798719800698</v>
      </c>
      <c r="AW77">
        <f t="shared" si="41"/>
        <v>42.870641058709737</v>
      </c>
      <c r="AX77">
        <f t="shared" si="41"/>
        <v>42.764744931970583</v>
      </c>
      <c r="AY77">
        <f t="shared" si="41"/>
        <v>42.659110364994596</v>
      </c>
      <c r="AZ77">
        <f t="shared" si="41"/>
        <v>42.553737383194992</v>
      </c>
      <c r="BA77">
        <f t="shared" si="41"/>
        <v>42.448626011986811</v>
      </c>
      <c r="BB77">
        <f t="shared" si="41"/>
        <v>42.34377627678689</v>
      </c>
      <c r="BC77">
        <f t="shared" si="41"/>
        <v>42.239188203014002</v>
      </c>
      <c r="BD77">
        <f t="shared" si="41"/>
        <v>42.13486181608863</v>
      </c>
      <c r="BE77">
        <f t="shared" si="41"/>
        <v>42.03079032265304</v>
      </c>
      <c r="BF77">
        <f t="shared" si="41"/>
        <v>41.926975971053793</v>
      </c>
      <c r="BG77">
        <f t="shared" si="41"/>
        <v>41.823418026255887</v>
      </c>
      <c r="BH77">
        <f t="shared" si="41"/>
        <v>41.720115625251751</v>
      </c>
      <c r="BI77">
        <f t="shared" si="41"/>
        <v>41.617068233829698</v>
      </c>
      <c r="BJ77">
        <f t="shared" si="41"/>
        <v>41.514275247348579</v>
      </c>
      <c r="BK77">
        <f t="shared" si="41"/>
        <v>41.411736051755</v>
      </c>
      <c r="BL77">
        <f t="shared" si="41"/>
        <v>41.309450040023179</v>
      </c>
      <c r="BM77">
        <f t="shared" si="41"/>
        <v>41.207416604172685</v>
      </c>
      <c r="BN77">
        <f t="shared" si="41"/>
        <v>41.105635135846448</v>
      </c>
      <c r="BO77">
        <f t="shared" si="41"/>
        <v>41.004105026709794</v>
      </c>
      <c r="BP77">
        <f t="shared" si="41"/>
        <v>40.902825668333925</v>
      </c>
      <c r="BQ77">
        <f t="shared" si="41"/>
        <v>40.80179645219475</v>
      </c>
      <c r="BR77">
        <f t="shared" si="42"/>
        <v>40.701016769679939</v>
      </c>
      <c r="BS77">
        <f t="shared" si="42"/>
        <v>40.6004860120876</v>
      </c>
      <c r="BT77">
        <f t="shared" si="42"/>
        <v>40.500203570626255</v>
      </c>
      <c r="BU77">
        <f t="shared" si="42"/>
        <v>40.400168836414672</v>
      </c>
      <c r="BV77">
        <f t="shared" si="42"/>
        <v>40.300381200482171</v>
      </c>
      <c r="BW77">
        <f t="shared" si="42"/>
        <v>40.200840053768324</v>
      </c>
      <c r="BX77">
        <f t="shared" si="42"/>
        <v>40.101544787123139</v>
      </c>
      <c r="BY77">
        <f t="shared" si="42"/>
        <v>40.002494791306908</v>
      </c>
      <c r="BZ77">
        <f t="shared" si="42"/>
        <v>39.903689456990371</v>
      </c>
      <c r="CA77">
        <f t="shared" si="42"/>
        <v>39.8051281747545</v>
      </c>
      <c r="CB77">
        <f t="shared" si="42"/>
        <v>39.706810335090644</v>
      </c>
      <c r="CC77">
        <f t="shared" si="42"/>
        <v>39.608735328400506</v>
      </c>
      <c r="CD77">
        <f t="shared" si="42"/>
        <v>39.51090256453368</v>
      </c>
      <c r="CE77">
        <f t="shared" si="42"/>
        <v>39.413311443696152</v>
      </c>
      <c r="CF77">
        <f t="shared" si="42"/>
        <v>39.315961368886114</v>
      </c>
      <c r="CG77">
        <f t="shared" si="42"/>
        <v>39.218851745506804</v>
      </c>
      <c r="CH77">
        <f t="shared" si="42"/>
        <v>39.121981979943129</v>
      </c>
      <c r="CI77">
        <f t="shared" si="42"/>
        <v>39.025351480012681</v>
      </c>
      <c r="CJ77">
        <f t="shared" si="42"/>
        <v>38.928959654981441</v>
      </c>
      <c r="CK77">
        <f t="shared" si="42"/>
        <v>38.832805915521497</v>
      </c>
      <c r="CL77">
        <f t="shared" si="42"/>
        <v>38.736889673720071</v>
      </c>
      <c r="CM77">
        <f t="shared" si="42"/>
        <v>38.641210343080999</v>
      </c>
      <c r="CN77">
        <f t="shared" si="42"/>
        <v>38.545767338524193</v>
      </c>
      <c r="CO77">
        <f t="shared" si="42"/>
        <v>38.450560076385933</v>
      </c>
      <c r="CP77">
        <f t="shared" si="42"/>
        <v>38.355587974419251</v>
      </c>
      <c r="CQ77">
        <f t="shared" si="42"/>
        <v>38.260850451794205</v>
      </c>
      <c r="CR77">
        <f t="shared" si="42"/>
        <v>38.166346929098083</v>
      </c>
      <c r="CS77">
        <f t="shared" si="42"/>
        <v>38.072076828335817</v>
      </c>
      <c r="CT77">
        <f t="shared" si="42"/>
        <v>37.978039572930093</v>
      </c>
      <c r="CU77">
        <f t="shared" si="42"/>
        <v>37.884234587721771</v>
      </c>
      <c r="CV77">
        <f t="shared" si="42"/>
        <v>37.790661298970122</v>
      </c>
      <c r="CW77">
        <f t="shared" si="42"/>
        <v>37.697319134353059</v>
      </c>
      <c r="CX77">
        <f t="shared" si="42"/>
        <v>37.604207522967563</v>
      </c>
      <c r="CY77">
        <f t="shared" si="42"/>
        <v>37.511325895329747</v>
      </c>
      <c r="CZ77">
        <f t="shared" si="42"/>
        <v>37.418673683375324</v>
      </c>
    </row>
    <row r="78" spans="2:148">
      <c r="C78">
        <v>3</v>
      </c>
      <c r="E78">
        <f t="shared" si="43"/>
        <v>58.070456856055195</v>
      </c>
      <c r="F78">
        <f t="shared" si="41"/>
        <v>58.070456856055195</v>
      </c>
      <c r="G78">
        <f t="shared" si="41"/>
        <v>58.070456856055195</v>
      </c>
      <c r="H78">
        <f t="shared" si="41"/>
        <v>57.070361433213918</v>
      </c>
      <c r="I78">
        <f t="shared" si="41"/>
        <v>57.070361433213918</v>
      </c>
      <c r="J78">
        <f t="shared" si="41"/>
        <v>56.951077551893079</v>
      </c>
      <c r="K78">
        <f t="shared" si="41"/>
        <v>56.807447202584761</v>
      </c>
      <c r="L78">
        <f t="shared" si="41"/>
        <v>56.673001313478856</v>
      </c>
      <c r="M78">
        <f t="shared" si="41"/>
        <v>56.538116041618522</v>
      </c>
      <c r="N78">
        <f t="shared" si="41"/>
        <v>56.4028924361265</v>
      </c>
      <c r="O78">
        <f t="shared" si="41"/>
        <v>56.267735385861414</v>
      </c>
      <c r="P78">
        <f t="shared" si="41"/>
        <v>56.132574449802107</v>
      </c>
      <c r="Q78">
        <f t="shared" si="41"/>
        <v>55.997403385412973</v>
      </c>
      <c r="R78">
        <f t="shared" si="41"/>
        <v>55.862226294301443</v>
      </c>
      <c r="S78">
        <f t="shared" si="41"/>
        <v>55.727042780650365</v>
      </c>
      <c r="T78">
        <f t="shared" si="41"/>
        <v>55.591852729036781</v>
      </c>
      <c r="U78">
        <f t="shared" si="41"/>
        <v>55.456656175232879</v>
      </c>
      <c r="V78">
        <f t="shared" si="41"/>
        <v>55.321453118081941</v>
      </c>
      <c r="W78">
        <f t="shared" si="41"/>
        <v>55.186243555828774</v>
      </c>
      <c r="X78">
        <f t="shared" si="41"/>
        <v>55.051027488432432</v>
      </c>
      <c r="Y78">
        <f t="shared" si="41"/>
        <v>54.915804915598812</v>
      </c>
      <c r="Z78">
        <f t="shared" si="41"/>
        <v>54.780575836999894</v>
      </c>
      <c r="AA78">
        <f t="shared" si="41"/>
        <v>54.645340252324303</v>
      </c>
      <c r="AB78">
        <f t="shared" si="41"/>
        <v>54.510098161259442</v>
      </c>
      <c r="AC78">
        <f t="shared" si="41"/>
        <v>54.374849563492106</v>
      </c>
      <c r="AD78">
        <f t="shared" si="41"/>
        <v>54.239594458709291</v>
      </c>
      <c r="AE78">
        <f t="shared" si="41"/>
        <v>54.10433284659792</v>
      </c>
      <c r="AF78">
        <f t="shared" si="41"/>
        <v>53.969064726844913</v>
      </c>
      <c r="AG78">
        <f t="shared" si="41"/>
        <v>53.836655637932282</v>
      </c>
      <c r="AH78">
        <f t="shared" si="41"/>
        <v>53.703772957928209</v>
      </c>
      <c r="AI78">
        <f t="shared" si="41"/>
        <v>53.5711763809717</v>
      </c>
      <c r="AJ78">
        <f t="shared" si="41"/>
        <v>53.438957729238062</v>
      </c>
      <c r="AK78">
        <f t="shared" si="41"/>
        <v>53.307042472773425</v>
      </c>
      <c r="AL78">
        <f t="shared" si="41"/>
        <v>53.175440020366246</v>
      </c>
      <c r="AM78">
        <f t="shared" si="41"/>
        <v>53.044153088751393</v>
      </c>
      <c r="AN78">
        <f t="shared" si="41"/>
        <v>52.913180650595841</v>
      </c>
      <c r="AO78">
        <f t="shared" si="41"/>
        <v>52.782522783854866</v>
      </c>
      <c r="AP78">
        <f t="shared" si="41"/>
        <v>52.652179568084691</v>
      </c>
      <c r="AQ78">
        <f t="shared" si="41"/>
        <v>52.522151022437377</v>
      </c>
      <c r="AR78">
        <f t="shared" si="41"/>
        <v>52.392437176979392</v>
      </c>
      <c r="AS78">
        <f t="shared" si="41"/>
        <v>52.2630380629748</v>
      </c>
      <c r="AT78">
        <f t="shared" si="41"/>
        <v>52.133953710913936</v>
      </c>
      <c r="AU78">
        <f t="shared" si="41"/>
        <v>52.005184151365839</v>
      </c>
      <c r="AV78">
        <f t="shared" si="41"/>
        <v>51.876729414927411</v>
      </c>
      <c r="AW78">
        <f t="shared" si="41"/>
        <v>51.748589532189492</v>
      </c>
      <c r="AX78">
        <f t="shared" si="41"/>
        <v>51.620764533745337</v>
      </c>
      <c r="AY78">
        <f t="shared" si="41"/>
        <v>51.493254450190683</v>
      </c>
      <c r="AZ78">
        <f t="shared" si="41"/>
        <v>51.36605931212349</v>
      </c>
      <c r="BA78">
        <f t="shared" si="41"/>
        <v>51.239179150143947</v>
      </c>
      <c r="BB78">
        <f t="shared" si="41"/>
        <v>51.112613994854435</v>
      </c>
      <c r="BC78">
        <f t="shared" si="41"/>
        <v>50.9863638768595</v>
      </c>
      <c r="BD78">
        <f t="shared" si="41"/>
        <v>50.860428826766018</v>
      </c>
      <c r="BE78">
        <f t="shared" si="41"/>
        <v>50.734808875182935</v>
      </c>
      <c r="BF78">
        <f t="shared" si="41"/>
        <v>50.609495842192437</v>
      </c>
      <c r="BG78">
        <f t="shared" si="41"/>
        <v>50.484492435040458</v>
      </c>
      <c r="BH78">
        <f t="shared" si="41"/>
        <v>50.359797768667484</v>
      </c>
      <c r="BI78">
        <f t="shared" si="41"/>
        <v>50.235410803921553</v>
      </c>
      <c r="BJ78">
        <f t="shared" si="41"/>
        <v>50.111330897555568</v>
      </c>
      <c r="BK78">
        <f t="shared" si="41"/>
        <v>49.987557321517933</v>
      </c>
      <c r="BL78">
        <f t="shared" si="41"/>
        <v>49.864089336423731</v>
      </c>
      <c r="BM78">
        <f t="shared" si="41"/>
        <v>49.740926211350015</v>
      </c>
      <c r="BN78">
        <f t="shared" si="41"/>
        <v>49.618067214224347</v>
      </c>
      <c r="BO78">
        <f t="shared" si="41"/>
        <v>49.495511612520794</v>
      </c>
      <c r="BP78">
        <f t="shared" si="41"/>
        <v>49.373258673740345</v>
      </c>
      <c r="BQ78">
        <f t="shared" si="41"/>
        <v>49.251307665270708</v>
      </c>
      <c r="BR78">
        <f t="shared" si="42"/>
        <v>49.129657854384817</v>
      </c>
      <c r="BS78">
        <f t="shared" si="42"/>
        <v>49.00830850824935</v>
      </c>
      <c r="BT78">
        <f t="shared" si="42"/>
        <v>48.887258893923168</v>
      </c>
      <c r="BU78">
        <f t="shared" si="42"/>
        <v>48.766508278357229</v>
      </c>
      <c r="BV78">
        <f t="shared" si="42"/>
        <v>48.646055928394468</v>
      </c>
      <c r="BW78">
        <f t="shared" si="42"/>
        <v>48.525901110770057</v>
      </c>
      <c r="BX78">
        <f t="shared" si="42"/>
        <v>48.40604309211114</v>
      </c>
      <c r="BY78">
        <f t="shared" si="42"/>
        <v>48.286481138937013</v>
      </c>
      <c r="BZ78">
        <f t="shared" si="42"/>
        <v>48.16721451765892</v>
      </c>
      <c r="CA78">
        <f t="shared" si="42"/>
        <v>48.0482424945803</v>
      </c>
      <c r="CB78">
        <f t="shared" si="42"/>
        <v>47.929564335896501</v>
      </c>
      <c r="CC78">
        <f t="shared" si="42"/>
        <v>47.811179307694935</v>
      </c>
      <c r="CD78">
        <f t="shared" si="42"/>
        <v>47.693086675955094</v>
      </c>
      <c r="CE78">
        <f t="shared" si="42"/>
        <v>47.575285730073766</v>
      </c>
      <c r="CF78">
        <f t="shared" si="42"/>
        <v>47.457775747835818</v>
      </c>
      <c r="CG78">
        <f t="shared" si="42"/>
        <v>47.340556010388234</v>
      </c>
      <c r="CH78">
        <f t="shared" si="42"/>
        <v>47.223625801773927</v>
      </c>
      <c r="CI78">
        <f t="shared" si="42"/>
        <v>47.106984407217837</v>
      </c>
      <c r="CJ78">
        <f t="shared" si="42"/>
        <v>46.990631113670005</v>
      </c>
      <c r="CK78">
        <f t="shared" si="42"/>
        <v>46.874565209824496</v>
      </c>
      <c r="CL78">
        <f t="shared" si="42"/>
        <v>46.758785986068467</v>
      </c>
      <c r="CM78">
        <f t="shared" si="42"/>
        <v>46.643292734493038</v>
      </c>
      <c r="CN78">
        <f t="shared" si="42"/>
        <v>46.528084748895111</v>
      </c>
      <c r="CO78">
        <f t="shared" si="42"/>
        <v>46.413161324776667</v>
      </c>
      <c r="CP78">
        <f t="shared" si="42"/>
        <v>46.298521759345128</v>
      </c>
      <c r="CQ78">
        <f t="shared" si="42"/>
        <v>46.184165351513876</v>
      </c>
      <c r="CR78">
        <f t="shared" si="42"/>
        <v>46.070091401902509</v>
      </c>
      <c r="CS78">
        <f t="shared" si="42"/>
        <v>45.956299212837152</v>
      </c>
      <c r="CT78">
        <f t="shared" si="42"/>
        <v>45.842788088350886</v>
      </c>
      <c r="CU78">
        <f t="shared" si="42"/>
        <v>45.72955733418393</v>
      </c>
      <c r="CV78">
        <f t="shared" si="42"/>
        <v>45.616606257784134</v>
      </c>
      <c r="CW78">
        <f t="shared" si="42"/>
        <v>45.503934168307282</v>
      </c>
      <c r="CX78">
        <f t="shared" si="42"/>
        <v>45.391540376617328</v>
      </c>
      <c r="CY78">
        <f t="shared" si="42"/>
        <v>45.279424195286936</v>
      </c>
      <c r="CZ78">
        <f t="shared" si="42"/>
        <v>45.167584938597578</v>
      </c>
    </row>
    <row r="79" spans="2:148">
      <c r="C79">
        <v>4</v>
      </c>
      <c r="E79">
        <f t="shared" si="43"/>
        <v>48.604972388518199</v>
      </c>
      <c r="F79">
        <f t="shared" si="41"/>
        <v>48.604972388518199</v>
      </c>
      <c r="G79">
        <f t="shared" si="41"/>
        <v>48.604972388518199</v>
      </c>
      <c r="H79">
        <f t="shared" si="41"/>
        <v>48.604972388518199</v>
      </c>
      <c r="I79">
        <f t="shared" si="41"/>
        <v>47.767892519600046</v>
      </c>
      <c r="J79">
        <f t="shared" si="41"/>
        <v>47.767892519600046</v>
      </c>
      <c r="K79">
        <f t="shared" si="41"/>
        <v>47.668051910934501</v>
      </c>
      <c r="L79">
        <f t="shared" si="41"/>
        <v>47.54783330856344</v>
      </c>
      <c r="M79">
        <f t="shared" si="41"/>
        <v>47.435302099381801</v>
      </c>
      <c r="N79">
        <f t="shared" si="41"/>
        <v>47.322403126834701</v>
      </c>
      <c r="O79">
        <f t="shared" si="41"/>
        <v>47.209220969037879</v>
      </c>
      <c r="P79">
        <f t="shared" si="41"/>
        <v>47.096094517966002</v>
      </c>
      <c r="Q79">
        <f t="shared" si="41"/>
        <v>46.982964814484362</v>
      </c>
      <c r="R79">
        <f t="shared" si="41"/>
        <v>46.869826633590655</v>
      </c>
      <c r="S79">
        <f t="shared" si="41"/>
        <v>46.756683408330311</v>
      </c>
      <c r="T79">
        <f t="shared" si="41"/>
        <v>46.64353480740435</v>
      </c>
      <c r="U79">
        <f t="shared" si="41"/>
        <v>46.530380734203789</v>
      </c>
      <c r="V79">
        <f t="shared" si="41"/>
        <v>46.417221218669916</v>
      </c>
      <c r="W79">
        <f t="shared" si="41"/>
        <v>46.304056259834589</v>
      </c>
      <c r="X79">
        <f t="shared" si="41"/>
        <v>46.190885856228682</v>
      </c>
      <c r="Y79">
        <f t="shared" si="41"/>
        <v>46.077710007817942</v>
      </c>
      <c r="Z79">
        <f t="shared" si="41"/>
        <v>45.964528714356199</v>
      </c>
      <c r="AA79">
        <f t="shared" si="41"/>
        <v>45.851341975568907</v>
      </c>
      <c r="AB79">
        <f t="shared" si="41"/>
        <v>45.73814979119544</v>
      </c>
      <c r="AC79">
        <f t="shared" si="41"/>
        <v>45.624952160974154</v>
      </c>
      <c r="AD79">
        <f t="shared" si="41"/>
        <v>45.511749084642894</v>
      </c>
      <c r="AE79">
        <f t="shared" si="41"/>
        <v>45.398540561939676</v>
      </c>
      <c r="AF79">
        <f t="shared" si="41"/>
        <v>45.285326592602459</v>
      </c>
      <c r="AG79">
        <f t="shared" si="41"/>
        <v>45.172107176369195</v>
      </c>
      <c r="AH79">
        <f t="shared" si="41"/>
        <v>45.061280768949317</v>
      </c>
      <c r="AI79">
        <f t="shared" si="41"/>
        <v>44.950057965785909</v>
      </c>
      <c r="AJ79">
        <f t="shared" si="41"/>
        <v>44.839074630873313</v>
      </c>
      <c r="AK79">
        <f t="shared" si="41"/>
        <v>44.728407619372256</v>
      </c>
      <c r="AL79">
        <f t="shared" si="41"/>
        <v>44.617994549711355</v>
      </c>
      <c r="AM79">
        <f t="shared" si="41"/>
        <v>44.507843297046549</v>
      </c>
      <c r="AN79">
        <f t="shared" si="41"/>
        <v>44.397956135284915</v>
      </c>
      <c r="AO79">
        <f t="shared" si="41"/>
        <v>44.288332204548716</v>
      </c>
      <c r="AP79">
        <f t="shared" si="41"/>
        <v>44.178971570086524</v>
      </c>
      <c r="AQ79">
        <f t="shared" si="41"/>
        <v>44.069874298486887</v>
      </c>
      <c r="AR79">
        <f t="shared" si="41"/>
        <v>43.961040405780082</v>
      </c>
      <c r="AS79">
        <f t="shared" si="41"/>
        <v>43.852469917131749</v>
      </c>
      <c r="AT79">
        <f t="shared" si="41"/>
        <v>43.744162858709906</v>
      </c>
      <c r="AU79">
        <f t="shared" si="41"/>
        <v>43.636119256034959</v>
      </c>
      <c r="AV79">
        <f t="shared" si="41"/>
        <v>43.528339134693198</v>
      </c>
      <c r="AW79">
        <f t="shared" si="41"/>
        <v>43.420822520294244</v>
      </c>
      <c r="AX79">
        <f t="shared" si="41"/>
        <v>43.313569438442599</v>
      </c>
      <c r="AY79">
        <f t="shared" si="41"/>
        <v>43.206579914744843</v>
      </c>
      <c r="AZ79">
        <f t="shared" si="41"/>
        <v>43.099853974809598</v>
      </c>
      <c r="BA79">
        <f t="shared" si="41"/>
        <v>42.99339164424736</v>
      </c>
      <c r="BB79">
        <f t="shared" si="41"/>
        <v>42.887192948670474</v>
      </c>
      <c r="BC79">
        <f t="shared" si="41"/>
        <v>42.78125791369316</v>
      </c>
      <c r="BD79">
        <f t="shared" si="41"/>
        <v>42.6755865649314</v>
      </c>
      <c r="BE79">
        <f t="shared" si="41"/>
        <v>42.570178928003152</v>
      </c>
      <c r="BF79">
        <f t="shared" si="41"/>
        <v>42.465035028528114</v>
      </c>
      <c r="BG79">
        <f t="shared" si="41"/>
        <v>42.360148019915073</v>
      </c>
      <c r="BH79">
        <f t="shared" si="41"/>
        <v>42.255520168128861</v>
      </c>
      <c r="BI79">
        <f t="shared" si="41"/>
        <v>42.151150732374681</v>
      </c>
      <c r="BJ79">
        <f t="shared" si="41"/>
        <v>42.047038842882344</v>
      </c>
      <c r="BK79">
        <f t="shared" si="41"/>
        <v>41.943183961254007</v>
      </c>
      <c r="BL79">
        <f t="shared" si="41"/>
        <v>41.839585478110507</v>
      </c>
      <c r="BM79">
        <f t="shared" si="41"/>
        <v>41.736242774586664</v>
      </c>
      <c r="BN79">
        <f t="shared" si="41"/>
        <v>41.63315523889996</v>
      </c>
      <c r="BO79">
        <f t="shared" si="41"/>
        <v>41.53032225830578</v>
      </c>
      <c r="BP79">
        <f t="shared" si="41"/>
        <v>41.427743219679904</v>
      </c>
      <c r="BQ79">
        <f t="shared" ref="BQ79:BX79" si="44">BQ50*$I13</f>
        <v>41.325417509920669</v>
      </c>
      <c r="BR79">
        <f t="shared" si="44"/>
        <v>41.223344515831585</v>
      </c>
      <c r="BS79">
        <f t="shared" si="44"/>
        <v>41.121523624120094</v>
      </c>
      <c r="BT79">
        <f t="shared" si="44"/>
        <v>41.019954221404703</v>
      </c>
      <c r="BU79">
        <f t="shared" si="44"/>
        <v>40.918635694213691</v>
      </c>
      <c r="BV79">
        <f t="shared" si="44"/>
        <v>40.817567428985001</v>
      </c>
      <c r="BW79">
        <f t="shared" si="44"/>
        <v>40.716748812066172</v>
      </c>
      <c r="BX79">
        <f t="shared" si="44"/>
        <v>40.61617922971454</v>
      </c>
      <c r="BY79">
        <f t="shared" si="42"/>
        <v>40.515858068097025</v>
      </c>
      <c r="BZ79">
        <f t="shared" si="42"/>
        <v>40.415784713290279</v>
      </c>
      <c r="CA79">
        <f t="shared" si="42"/>
        <v>40.315958551280509</v>
      </c>
      <c r="CB79">
        <f t="shared" si="42"/>
        <v>40.216378967963706</v>
      </c>
      <c r="CC79">
        <f t="shared" si="42"/>
        <v>40.117045349145371</v>
      </c>
      <c r="CD79">
        <f t="shared" si="42"/>
        <v>40.017957080540661</v>
      </c>
      <c r="CE79">
        <f t="shared" si="42"/>
        <v>39.919113547774408</v>
      </c>
      <c r="CF79">
        <f t="shared" si="42"/>
        <v>39.820514156071738</v>
      </c>
      <c r="CG79">
        <f t="shared" si="42"/>
        <v>39.722158300938581</v>
      </c>
      <c r="CH79">
        <f t="shared" si="42"/>
        <v>39.624045380694945</v>
      </c>
      <c r="CI79">
        <f t="shared" si="42"/>
        <v>39.526174796084781</v>
      </c>
      <c r="CJ79">
        <f t="shared" si="42"/>
        <v>39.428545948841325</v>
      </c>
      <c r="CK79">
        <f t="shared" si="42"/>
        <v>39.33115824214179</v>
      </c>
      <c r="CL79">
        <f t="shared" si="42"/>
        <v>39.234011080623105</v>
      </c>
      <c r="CM79">
        <f t="shared" si="42"/>
        <v>39.137103870339303</v>
      </c>
      <c r="CN79">
        <f t="shared" si="42"/>
        <v>39.04043601877067</v>
      </c>
      <c r="CO79">
        <f t="shared" si="42"/>
        <v>38.944006934825211</v>
      </c>
      <c r="CP79">
        <f t="shared" si="42"/>
        <v>38.847816028838068</v>
      </c>
      <c r="CQ79">
        <f t="shared" si="42"/>
        <v>38.751862712571871</v>
      </c>
      <c r="CR79">
        <f t="shared" si="42"/>
        <v>38.656146399217107</v>
      </c>
      <c r="CS79">
        <f t="shared" si="42"/>
        <v>38.560666503392397</v>
      </c>
      <c r="CT79">
        <f t="shared" si="42"/>
        <v>38.465422441144696</v>
      </c>
      <c r="CU79">
        <f t="shared" si="42"/>
        <v>38.370413629949688</v>
      </c>
      <c r="CV79">
        <f t="shared" si="42"/>
        <v>38.275639488711946</v>
      </c>
      <c r="CW79">
        <f t="shared" si="42"/>
        <v>38.181099437765319</v>
      </c>
      <c r="CX79">
        <f t="shared" si="42"/>
        <v>38.086792898873192</v>
      </c>
      <c r="CY79">
        <f t="shared" si="42"/>
        <v>37.992719295228703</v>
      </c>
      <c r="CZ79">
        <f t="shared" si="42"/>
        <v>37.898878051455164</v>
      </c>
    </row>
    <row r="80" spans="2:148">
      <c r="C80">
        <v>5</v>
      </c>
      <c r="E80">
        <f t="shared" si="43"/>
        <v>40.682361889189735</v>
      </c>
      <c r="F80">
        <f t="shared" si="43"/>
        <v>40.682361889189735</v>
      </c>
      <c r="G80">
        <f t="shared" si="43"/>
        <v>40.682361889189735</v>
      </c>
      <c r="H80">
        <f t="shared" si="43"/>
        <v>40.682361889189735</v>
      </c>
      <c r="I80">
        <f t="shared" si="43"/>
        <v>40.682361889189735</v>
      </c>
      <c r="J80">
        <f t="shared" si="43"/>
        <v>39.981726038905236</v>
      </c>
      <c r="K80">
        <f t="shared" si="43"/>
        <v>39.981726038905236</v>
      </c>
      <c r="L80">
        <f t="shared" si="43"/>
        <v>39.898159449452173</v>
      </c>
      <c r="M80">
        <f t="shared" si="43"/>
        <v>39.797536479267599</v>
      </c>
      <c r="N80">
        <f t="shared" si="43"/>
        <v>39.703347857182564</v>
      </c>
      <c r="O80">
        <f t="shared" si="43"/>
        <v>39.608851417160643</v>
      </c>
      <c r="P80">
        <f t="shared" si="43"/>
        <v>39.514117951084707</v>
      </c>
      <c r="Q80">
        <f t="shared" si="43"/>
        <v>39.419431111537541</v>
      </c>
      <c r="R80">
        <f t="shared" si="43"/>
        <v>39.324741549723413</v>
      </c>
      <c r="S80">
        <f t="shared" si="43"/>
        <v>39.230044892315377</v>
      </c>
      <c r="T80">
        <f t="shared" si="43"/>
        <v>39.135344012772464</v>
      </c>
      <c r="U80">
        <f t="shared" ref="U80:BX84" si="45">U51*$I14</f>
        <v>39.040638633797435</v>
      </c>
      <c r="V80">
        <f t="shared" si="45"/>
        <v>38.945928674528567</v>
      </c>
      <c r="W80">
        <f t="shared" si="45"/>
        <v>38.851214160026721</v>
      </c>
      <c r="X80">
        <f t="shared" si="45"/>
        <v>38.756495089481547</v>
      </c>
      <c r="Y80">
        <f t="shared" si="45"/>
        <v>38.661771461663406</v>
      </c>
      <c r="Z80">
        <f t="shared" si="45"/>
        <v>38.567043276543622</v>
      </c>
      <c r="AA80">
        <f t="shared" si="45"/>
        <v>38.472310533916144</v>
      </c>
      <c r="AB80">
        <f t="shared" si="45"/>
        <v>38.377573233551175</v>
      </c>
      <c r="AC80">
        <f t="shared" si="45"/>
        <v>38.282831375230579</v>
      </c>
      <c r="AD80">
        <f t="shared" si="45"/>
        <v>38.188084958735367</v>
      </c>
      <c r="AE80">
        <f t="shared" si="45"/>
        <v>38.093333983846101</v>
      </c>
      <c r="AF80">
        <f t="shared" si="45"/>
        <v>37.998578450343508</v>
      </c>
      <c r="AG80">
        <f t="shared" si="45"/>
        <v>37.903818358008259</v>
      </c>
      <c r="AH80">
        <f t="shared" si="45"/>
        <v>37.809053706621008</v>
      </c>
      <c r="AI80">
        <f t="shared" si="45"/>
        <v>37.716292003610583</v>
      </c>
      <c r="AJ80">
        <f t="shared" si="45"/>
        <v>37.623198517362809</v>
      </c>
      <c r="AK80">
        <f t="shared" si="45"/>
        <v>37.530305466040957</v>
      </c>
      <c r="AL80">
        <f t="shared" si="45"/>
        <v>37.437677177414578</v>
      </c>
      <c r="AM80">
        <f t="shared" si="45"/>
        <v>37.345261438108402</v>
      </c>
      <c r="AN80">
        <f t="shared" si="45"/>
        <v>37.253064839627953</v>
      </c>
      <c r="AO80">
        <f t="shared" si="45"/>
        <v>37.161089285233473</v>
      </c>
      <c r="AP80">
        <f t="shared" si="45"/>
        <v>37.069334055207271</v>
      </c>
      <c r="AQ80">
        <f t="shared" si="45"/>
        <v>36.977799204162416</v>
      </c>
      <c r="AR80">
        <f t="shared" si="45"/>
        <v>36.886484787833517</v>
      </c>
      <c r="AS80">
        <f t="shared" si="45"/>
        <v>36.79539081963793</v>
      </c>
      <c r="AT80">
        <f t="shared" si="45"/>
        <v>36.704517320639269</v>
      </c>
      <c r="AU80">
        <f t="shared" si="45"/>
        <v>36.613864312740191</v>
      </c>
      <c r="AV80">
        <f t="shared" si="45"/>
        <v>36.523431817301258</v>
      </c>
      <c r="AW80">
        <f t="shared" si="45"/>
        <v>36.433219855738209</v>
      </c>
      <c r="AX80">
        <f t="shared" si="45"/>
        <v>36.343228449486283</v>
      </c>
      <c r="AY80">
        <f t="shared" si="45"/>
        <v>36.253457619976459</v>
      </c>
      <c r="AZ80">
        <f t="shared" si="45"/>
        <v>36.163907388641434</v>
      </c>
      <c r="BA80">
        <f t="shared" si="45"/>
        <v>36.074577776915632</v>
      </c>
      <c r="BB80">
        <f t="shared" si="45"/>
        <v>35.985468806235041</v>
      </c>
      <c r="BC80">
        <f t="shared" si="45"/>
        <v>35.896580498037189</v>
      </c>
      <c r="BD80">
        <f t="shared" si="45"/>
        <v>35.807912873761175</v>
      </c>
      <c r="BE80">
        <f t="shared" si="45"/>
        <v>35.719465954847578</v>
      </c>
      <c r="BF80">
        <f t="shared" si="45"/>
        <v>35.631239762738637</v>
      </c>
      <c r="BG80">
        <f t="shared" si="45"/>
        <v>35.543234318878035</v>
      </c>
      <c r="BH80">
        <f t="shared" si="45"/>
        <v>35.45544389266891</v>
      </c>
      <c r="BI80">
        <f t="shared" si="45"/>
        <v>35.367870380723858</v>
      </c>
      <c r="BJ80">
        <f t="shared" si="45"/>
        <v>35.280513162997607</v>
      </c>
      <c r="BK80">
        <f t="shared" si="45"/>
        <v>35.193371511492522</v>
      </c>
      <c r="BL80">
        <f t="shared" si="45"/>
        <v>35.106444975569602</v>
      </c>
      <c r="BM80">
        <f t="shared" si="45"/>
        <v>35.019733045178491</v>
      </c>
      <c r="BN80">
        <f t="shared" si="45"/>
        <v>34.933235202329037</v>
      </c>
      <c r="BO80">
        <f t="shared" si="45"/>
        <v>34.84695093495926</v>
      </c>
      <c r="BP80">
        <f t="shared" si="45"/>
        <v>34.760879730201935</v>
      </c>
      <c r="BQ80">
        <f t="shared" si="45"/>
        <v>34.675021074872078</v>
      </c>
      <c r="BR80">
        <f t="shared" si="45"/>
        <v>34.5893744558036</v>
      </c>
      <c r="BS80">
        <f t="shared" si="45"/>
        <v>34.503939359751037</v>
      </c>
      <c r="BT80">
        <f t="shared" si="45"/>
        <v>34.418715273388514</v>
      </c>
      <c r="BU80">
        <f t="shared" si="45"/>
        <v>34.333701683315738</v>
      </c>
      <c r="BV80">
        <f t="shared" si="45"/>
        <v>34.248898076056861</v>
      </c>
      <c r="BW80">
        <f t="shared" si="45"/>
        <v>34.164303938060449</v>
      </c>
      <c r="BX80">
        <f t="shared" si="45"/>
        <v>34.079918755699381</v>
      </c>
      <c r="BY80">
        <f t="shared" si="42"/>
        <v>33.99574201527107</v>
      </c>
      <c r="BZ80">
        <f t="shared" si="42"/>
        <v>33.91177320299721</v>
      </c>
      <c r="CA80">
        <f t="shared" si="42"/>
        <v>33.828011805023962</v>
      </c>
      <c r="CB80">
        <f t="shared" si="42"/>
        <v>33.74445730742179</v>
      </c>
      <c r="CC80">
        <f t="shared" si="42"/>
        <v>33.66110919618562</v>
      </c>
      <c r="CD80">
        <f t="shared" si="42"/>
        <v>33.577966957234679</v>
      </c>
      <c r="CE80">
        <f t="shared" si="42"/>
        <v>33.495030076412533</v>
      </c>
      <c r="CF80">
        <f t="shared" si="42"/>
        <v>33.412298039487183</v>
      </c>
      <c r="CG80">
        <f t="shared" si="42"/>
        <v>33.329770348632046</v>
      </c>
      <c r="CH80">
        <f t="shared" si="42"/>
        <v>33.247446497885591</v>
      </c>
      <c r="CI80">
        <f t="shared" si="42"/>
        <v>33.165325983641672</v>
      </c>
      <c r="CJ80">
        <f t="shared" si="42"/>
        <v>33.083408304322958</v>
      </c>
      <c r="CK80">
        <f t="shared" si="42"/>
        <v>33.00169295918019</v>
      </c>
      <c r="CL80">
        <f t="shared" si="42"/>
        <v>32.920179448672684</v>
      </c>
      <c r="CM80">
        <f t="shared" si="42"/>
        <v>32.838867274481537</v>
      </c>
      <c r="CN80">
        <f t="shared" si="42"/>
        <v>32.757755939473995</v>
      </c>
      <c r="CO80">
        <f t="shared" si="42"/>
        <v>32.676844947711047</v>
      </c>
      <c r="CP80">
        <f t="shared" si="42"/>
        <v>32.596133804448698</v>
      </c>
      <c r="CQ80">
        <f t="shared" si="42"/>
        <v>32.515622016137463</v>
      </c>
      <c r="CR80">
        <f t="shared" si="42"/>
        <v>32.435309090422656</v>
      </c>
      <c r="CS80">
        <f t="shared" si="42"/>
        <v>32.355194536144722</v>
      </c>
      <c r="CT80">
        <f t="shared" si="42"/>
        <v>32.27527786333944</v>
      </c>
      <c r="CU80">
        <f t="shared" si="42"/>
        <v>32.19555858323811</v>
      </c>
      <c r="CV80">
        <f t="shared" si="42"/>
        <v>32.116036208267886</v>
      </c>
      <c r="CW80">
        <f t="shared" si="42"/>
        <v>32.036710252051897</v>
      </c>
      <c r="CX80">
        <f t="shared" si="42"/>
        <v>31.957580229409572</v>
      </c>
      <c r="CY80">
        <f t="shared" si="42"/>
        <v>31.878645656356863</v>
      </c>
      <c r="CZ80">
        <f t="shared" si="42"/>
        <v>31.799906050106422</v>
      </c>
    </row>
    <row r="81" spans="3:104">
      <c r="C81">
        <v>6</v>
      </c>
      <c r="E81">
        <f t="shared" si="43"/>
        <v>34.051136901251802</v>
      </c>
      <c r="F81">
        <f t="shared" si="43"/>
        <v>34.051136901251809</v>
      </c>
      <c r="G81">
        <f t="shared" si="43"/>
        <v>34.051136901251802</v>
      </c>
      <c r="H81">
        <f t="shared" si="43"/>
        <v>34.051136901251802</v>
      </c>
      <c r="I81">
        <f t="shared" si="43"/>
        <v>34.051136901251802</v>
      </c>
      <c r="J81">
        <f t="shared" si="43"/>
        <v>34.051136901251802</v>
      </c>
      <c r="K81">
        <f t="shared" si="43"/>
        <v>33.464704694563686</v>
      </c>
      <c r="L81">
        <f t="shared" si="43"/>
        <v>33.464704694563686</v>
      </c>
      <c r="M81">
        <f t="shared" si="43"/>
        <v>33.394759459191462</v>
      </c>
      <c r="N81">
        <f t="shared" si="43"/>
        <v>33.310538033146983</v>
      </c>
      <c r="O81">
        <f t="shared" si="43"/>
        <v>33.2317021564618</v>
      </c>
      <c r="P81">
        <f t="shared" si="43"/>
        <v>33.152608636163457</v>
      </c>
      <c r="Q81">
        <f t="shared" si="43"/>
        <v>33.073316725057893</v>
      </c>
      <c r="R81">
        <f t="shared" si="43"/>
        <v>32.994063840356922</v>
      </c>
      <c r="S81">
        <f t="shared" si="43"/>
        <v>32.914808677118494</v>
      </c>
      <c r="T81">
        <f t="shared" si="43"/>
        <v>32.835547574867967</v>
      </c>
      <c r="U81">
        <f t="shared" si="45"/>
        <v>32.756282938690546</v>
      </c>
      <c r="V81">
        <f t="shared" si="45"/>
        <v>32.677014536488457</v>
      </c>
      <c r="W81">
        <f t="shared" si="45"/>
        <v>32.597742300580414</v>
      </c>
      <c r="X81">
        <f t="shared" si="45"/>
        <v>32.518466251942364</v>
      </c>
      <c r="Y81">
        <f t="shared" si="45"/>
        <v>32.439186389896051</v>
      </c>
      <c r="Z81">
        <f t="shared" si="45"/>
        <v>32.359902713412268</v>
      </c>
      <c r="AA81">
        <f t="shared" si="45"/>
        <v>32.280615222467006</v>
      </c>
      <c r="AB81">
        <f t="shared" si="45"/>
        <v>32.201323916887809</v>
      </c>
      <c r="AC81">
        <f t="shared" si="45"/>
        <v>32.122028796482333</v>
      </c>
      <c r="AD81">
        <f t="shared" si="45"/>
        <v>32.04272986106799</v>
      </c>
      <c r="AE81">
        <f t="shared" si="45"/>
        <v>31.963427110461499</v>
      </c>
      <c r="AF81">
        <f t="shared" si="45"/>
        <v>31.884120544479185</v>
      </c>
      <c r="AG81">
        <f t="shared" si="45"/>
        <v>31.804810162937518</v>
      </c>
      <c r="AH81">
        <f t="shared" si="45"/>
        <v>31.725495965652911</v>
      </c>
      <c r="AI81">
        <f t="shared" si="45"/>
        <v>31.646177952441782</v>
      </c>
      <c r="AJ81">
        <f t="shared" si="45"/>
        <v>31.568536407022052</v>
      </c>
      <c r="AK81">
        <f t="shared" si="45"/>
        <v>31.490617159032674</v>
      </c>
      <c r="AL81">
        <f t="shared" si="45"/>
        <v>31.412865675076283</v>
      </c>
      <c r="AM81">
        <f t="shared" si="45"/>
        <v>31.335335797496001</v>
      </c>
      <c r="AN81">
        <f t="shared" si="45"/>
        <v>31.257983823696733</v>
      </c>
      <c r="AO81">
        <f t="shared" si="45"/>
        <v>31.180815270768598</v>
      </c>
      <c r="AP81">
        <f t="shared" si="45"/>
        <v>31.103831731740417</v>
      </c>
      <c r="AQ81">
        <f t="shared" si="45"/>
        <v>31.027032604208486</v>
      </c>
      <c r="AR81">
        <f t="shared" si="45"/>
        <v>30.950417933883941</v>
      </c>
      <c r="AS81">
        <f t="shared" si="45"/>
        <v>30.873987767416654</v>
      </c>
      <c r="AT81">
        <f t="shared" si="45"/>
        <v>30.797742116036943</v>
      </c>
      <c r="AU81">
        <f t="shared" si="45"/>
        <v>30.721680997375067</v>
      </c>
      <c r="AV81">
        <f t="shared" si="45"/>
        <v>30.645804429763537</v>
      </c>
      <c r="AW81">
        <f t="shared" si="45"/>
        <v>30.570112431081153</v>
      </c>
      <c r="AX81">
        <f t="shared" si="45"/>
        <v>30.49460501925288</v>
      </c>
      <c r="AY81">
        <f t="shared" si="45"/>
        <v>30.419282212220018</v>
      </c>
      <c r="AZ81">
        <f t="shared" si="45"/>
        <v>30.344144027920294</v>
      </c>
      <c r="BA81">
        <f t="shared" si="45"/>
        <v>30.269190484292878</v>
      </c>
      <c r="BB81">
        <f t="shared" si="45"/>
        <v>30.194421599278382</v>
      </c>
      <c r="BC81">
        <f t="shared" si="45"/>
        <v>30.119837390818724</v>
      </c>
      <c r="BD81">
        <f t="shared" si="45"/>
        <v>30.045437876857125</v>
      </c>
      <c r="BE81">
        <f t="shared" si="45"/>
        <v>29.971223075338102</v>
      </c>
      <c r="BF81">
        <f t="shared" si="45"/>
        <v>29.89719300420742</v>
      </c>
      <c r="BG81">
        <f t="shared" si="45"/>
        <v>29.823347681412237</v>
      </c>
      <c r="BH81">
        <f t="shared" si="45"/>
        <v>29.749687124900909</v>
      </c>
      <c r="BI81">
        <f t="shared" si="45"/>
        <v>29.676206538163875</v>
      </c>
      <c r="BJ81">
        <f t="shared" si="45"/>
        <v>29.602907508665865</v>
      </c>
      <c r="BK81">
        <f t="shared" si="45"/>
        <v>29.529789517428995</v>
      </c>
      <c r="BL81">
        <f t="shared" si="45"/>
        <v>29.456851955119237</v>
      </c>
      <c r="BM81">
        <f t="shared" si="45"/>
        <v>29.384094444551753</v>
      </c>
      <c r="BN81">
        <f t="shared" si="45"/>
        <v>29.311516558814397</v>
      </c>
      <c r="BO81">
        <f t="shared" si="45"/>
        <v>29.239117864349403</v>
      </c>
      <c r="BP81">
        <f t="shared" si="45"/>
        <v>29.166897932560904</v>
      </c>
      <c r="BQ81">
        <f t="shared" si="45"/>
        <v>29.094856334179017</v>
      </c>
      <c r="BR81">
        <f t="shared" si="45"/>
        <v>29.022992639667926</v>
      </c>
      <c r="BS81">
        <f t="shared" si="45"/>
        <v>28.951306419507613</v>
      </c>
      <c r="BT81">
        <f t="shared" si="45"/>
        <v>28.879797244111614</v>
      </c>
      <c r="BU81">
        <f t="shared" si="45"/>
        <v>28.808464683826184</v>
      </c>
      <c r="BV81">
        <f t="shared" si="45"/>
        <v>28.737308308935269</v>
      </c>
      <c r="BW81">
        <f t="shared" si="45"/>
        <v>28.666327689659589</v>
      </c>
      <c r="BX81">
        <f t="shared" si="45"/>
        <v>28.595522396156593</v>
      </c>
      <c r="BY81">
        <f t="shared" si="42"/>
        <v>28.524891998520378</v>
      </c>
      <c r="BZ81">
        <f t="shared" si="42"/>
        <v>28.454436066781884</v>
      </c>
      <c r="CA81">
        <f t="shared" si="42"/>
        <v>28.384154170908662</v>
      </c>
      <c r="CB81">
        <f t="shared" si="42"/>
        <v>28.314045880805054</v>
      </c>
      <c r="CC81">
        <f t="shared" si="42"/>
        <v>28.244110766312037</v>
      </c>
      <c r="CD81">
        <f t="shared" si="42"/>
        <v>28.174348397207364</v>
      </c>
      <c r="CE81">
        <f t="shared" si="42"/>
        <v>28.104758343205425</v>
      </c>
      <c r="CF81">
        <f t="shared" si="42"/>
        <v>28.035340173957291</v>
      </c>
      <c r="CG81">
        <f t="shared" si="42"/>
        <v>27.966093459050768</v>
      </c>
      <c r="CH81">
        <f t="shared" si="42"/>
        <v>27.897017781805022</v>
      </c>
      <c r="CI81">
        <f t="shared" si="42"/>
        <v>27.828112718730239</v>
      </c>
      <c r="CJ81">
        <f t="shared" si="42"/>
        <v>27.75937784830808</v>
      </c>
      <c r="CK81">
        <f t="shared" si="42"/>
        <v>27.690812750718315</v>
      </c>
      <c r="CL81">
        <f t="shared" si="42"/>
        <v>27.622417006833818</v>
      </c>
      <c r="CM81">
        <f t="shared" si="42"/>
        <v>27.554190198539033</v>
      </c>
      <c r="CN81">
        <f t="shared" si="42"/>
        <v>27.486131908741044</v>
      </c>
      <c r="CO81">
        <f t="shared" si="42"/>
        <v>27.418241721339733</v>
      </c>
      <c r="CP81">
        <f t="shared" si="42"/>
        <v>27.350519221234148</v>
      </c>
      <c r="CQ81">
        <f t="shared" si="42"/>
        <v>27.282963994323556</v>
      </c>
      <c r="CR81">
        <f t="shared" si="42"/>
        <v>27.215575627507054</v>
      </c>
      <c r="CS81">
        <f t="shared" si="42"/>
        <v>27.148353708683761</v>
      </c>
      <c r="CT81">
        <f t="shared" si="42"/>
        <v>27.081297826753129</v>
      </c>
      <c r="CU81">
        <f t="shared" si="42"/>
        <v>27.014407571615109</v>
      </c>
      <c r="CV81">
        <f t="shared" si="42"/>
        <v>26.947682534170298</v>
      </c>
      <c r="CW81">
        <f t="shared" si="42"/>
        <v>26.881122306320222</v>
      </c>
      <c r="CX81">
        <f t="shared" si="42"/>
        <v>26.81472648096744</v>
      </c>
      <c r="CY81">
        <f t="shared" si="42"/>
        <v>26.748494652015808</v>
      </c>
      <c r="CZ81">
        <f t="shared" si="42"/>
        <v>26.682426414370696</v>
      </c>
    </row>
    <row r="82" spans="3:104">
      <c r="C82">
        <v>7</v>
      </c>
      <c r="E82">
        <f t="shared" si="43"/>
        <v>28.500801586347762</v>
      </c>
      <c r="F82">
        <f t="shared" si="43"/>
        <v>28.500801586347762</v>
      </c>
      <c r="G82">
        <f t="shared" si="43"/>
        <v>28.500801586347762</v>
      </c>
      <c r="H82">
        <f t="shared" si="43"/>
        <v>28.500801586347762</v>
      </c>
      <c r="I82">
        <f t="shared" si="43"/>
        <v>28.500801586347762</v>
      </c>
      <c r="J82">
        <f t="shared" si="43"/>
        <v>28.500801586347762</v>
      </c>
      <c r="K82">
        <f t="shared" si="43"/>
        <v>28.500801586347762</v>
      </c>
      <c r="L82">
        <f t="shared" si="43"/>
        <v>28.009957829349801</v>
      </c>
      <c r="M82">
        <f t="shared" si="43"/>
        <v>28.009957829349801</v>
      </c>
      <c r="N82">
        <f t="shared" si="43"/>
        <v>27.951413667343257</v>
      </c>
      <c r="O82">
        <f t="shared" si="43"/>
        <v>27.880920333744022</v>
      </c>
      <c r="P82">
        <f t="shared" si="43"/>
        <v>27.814934704958528</v>
      </c>
      <c r="Q82">
        <f t="shared" si="43"/>
        <v>27.74873342846881</v>
      </c>
      <c r="R82">
        <f t="shared" si="43"/>
        <v>27.682366098873459</v>
      </c>
      <c r="S82">
        <f t="shared" si="43"/>
        <v>27.616031434378741</v>
      </c>
      <c r="T82">
        <f t="shared" si="43"/>
        <v>27.549694862748179</v>
      </c>
      <c r="U82">
        <f t="shared" si="45"/>
        <v>27.483353320164486</v>
      </c>
      <c r="V82">
        <f t="shared" si="45"/>
        <v>27.417008819683989</v>
      </c>
      <c r="W82">
        <f t="shared" si="45"/>
        <v>27.350661167040833</v>
      </c>
      <c r="X82">
        <f t="shared" si="45"/>
        <v>27.284310305585809</v>
      </c>
      <c r="Y82">
        <f t="shared" si="45"/>
        <v>27.217956252875755</v>
      </c>
      <c r="Z82">
        <f t="shared" si="45"/>
        <v>27.151599008342998</v>
      </c>
      <c r="AA82">
        <f t="shared" si="45"/>
        <v>27.085238571126069</v>
      </c>
      <c r="AB82">
        <f t="shared" si="45"/>
        <v>27.018874941204881</v>
      </c>
      <c r="AC82">
        <f t="shared" si="45"/>
        <v>26.952508118435095</v>
      </c>
      <c r="AD82">
        <f t="shared" si="45"/>
        <v>26.886138102655714</v>
      </c>
      <c r="AE82">
        <f t="shared" si="45"/>
        <v>26.819764893713909</v>
      </c>
      <c r="AF82">
        <f t="shared" si="45"/>
        <v>26.753388491456274</v>
      </c>
      <c r="AG82">
        <f t="shared" si="45"/>
        <v>26.687008895729079</v>
      </c>
      <c r="AH82">
        <f t="shared" si="45"/>
        <v>26.620626106378701</v>
      </c>
      <c r="AI82">
        <f t="shared" si="45"/>
        <v>26.554240123251486</v>
      </c>
      <c r="AJ82">
        <f t="shared" si="45"/>
        <v>26.48785094619377</v>
      </c>
      <c r="AK82">
        <f t="shared" si="45"/>
        <v>26.422864972677459</v>
      </c>
      <c r="AL82">
        <f t="shared" si="45"/>
        <v>26.357646562110347</v>
      </c>
      <c r="AM82">
        <f t="shared" si="45"/>
        <v>26.292568570038849</v>
      </c>
      <c r="AN82">
        <f t="shared" si="45"/>
        <v>26.227676062504152</v>
      </c>
      <c r="AO82">
        <f t="shared" si="45"/>
        <v>26.162932460434163</v>
      </c>
      <c r="AP82">
        <f t="shared" si="45"/>
        <v>26.098342381633316</v>
      </c>
      <c r="AQ82">
        <f t="shared" si="45"/>
        <v>26.033907159466725</v>
      </c>
      <c r="AR82">
        <f t="shared" si="45"/>
        <v>25.969626289722502</v>
      </c>
      <c r="AS82">
        <f t="shared" si="45"/>
        <v>25.905499810660856</v>
      </c>
      <c r="AT82">
        <f t="shared" si="45"/>
        <v>25.84152776132774</v>
      </c>
      <c r="AU82">
        <f t="shared" si="45"/>
        <v>25.777710151122918</v>
      </c>
      <c r="AV82">
        <f t="shared" si="45"/>
        <v>25.714046994802931</v>
      </c>
      <c r="AW82">
        <f t="shared" si="45"/>
        <v>25.650538307712079</v>
      </c>
      <c r="AX82">
        <f t="shared" si="45"/>
        <v>25.587184104814924</v>
      </c>
      <c r="AY82">
        <f t="shared" si="45"/>
        <v>25.52398440111466</v>
      </c>
      <c r="AZ82">
        <f t="shared" si="45"/>
        <v>25.460939211628155</v>
      </c>
      <c r="BA82">
        <f t="shared" si="45"/>
        <v>25.398048551369286</v>
      </c>
      <c r="BB82">
        <f t="shared" si="45"/>
        <v>25.335312435353138</v>
      </c>
      <c r="BC82">
        <f t="shared" si="45"/>
        <v>25.272730878596004</v>
      </c>
      <c r="BD82">
        <f t="shared" si="45"/>
        <v>25.210303896115267</v>
      </c>
      <c r="BE82">
        <f t="shared" si="45"/>
        <v>25.148031502929413</v>
      </c>
      <c r="BF82">
        <f t="shared" si="45"/>
        <v>25.085913714057988</v>
      </c>
      <c r="BG82">
        <f t="shared" si="45"/>
        <v>25.023950544521611</v>
      </c>
      <c r="BH82">
        <f t="shared" si="45"/>
        <v>24.962142009342042</v>
      </c>
      <c r="BI82">
        <f t="shared" si="45"/>
        <v>24.900488123542061</v>
      </c>
      <c r="BJ82">
        <f t="shared" si="45"/>
        <v>24.838984872443163</v>
      </c>
      <c r="BK82">
        <f t="shared" si="45"/>
        <v>24.777633584753328</v>
      </c>
      <c r="BL82">
        <f t="shared" si="45"/>
        <v>24.716433826088068</v>
      </c>
      <c r="BM82">
        <f t="shared" si="45"/>
        <v>24.655385086434801</v>
      </c>
      <c r="BN82">
        <f t="shared" si="45"/>
        <v>24.594487050089814</v>
      </c>
      <c r="BO82">
        <f t="shared" si="45"/>
        <v>24.533739359727647</v>
      </c>
      <c r="BP82">
        <f t="shared" si="45"/>
        <v>24.473141652460448</v>
      </c>
      <c r="BQ82">
        <f t="shared" si="45"/>
        <v>24.412693569553475</v>
      </c>
      <c r="BR82">
        <f t="shared" si="45"/>
        <v>24.352394751707838</v>
      </c>
      <c r="BS82">
        <f t="shared" si="45"/>
        <v>24.292244839402056</v>
      </c>
      <c r="BT82">
        <f t="shared" si="45"/>
        <v>24.232243473127873</v>
      </c>
      <c r="BU82">
        <f t="shared" si="45"/>
        <v>24.172390293321421</v>
      </c>
      <c r="BV82">
        <f t="shared" si="45"/>
        <v>24.112684940362513</v>
      </c>
      <c r="BW82">
        <f t="shared" si="45"/>
        <v>24.05312705457882</v>
      </c>
      <c r="BX82">
        <f t="shared" si="45"/>
        <v>23.993716276245074</v>
      </c>
      <c r="BY82">
        <f t="shared" si="42"/>
        <v>23.934452245583067</v>
      </c>
      <c r="BZ82">
        <f t="shared" si="42"/>
        <v>23.875334602761555</v>
      </c>
      <c r="CA82">
        <f t="shared" si="42"/>
        <v>23.816362987896436</v>
      </c>
      <c r="CB82">
        <f t="shared" si="42"/>
        <v>23.757537041050547</v>
      </c>
      <c r="CC82">
        <f t="shared" si="42"/>
        <v>23.698856402233829</v>
      </c>
      <c r="CD82">
        <f t="shared" si="42"/>
        <v>23.640320711403174</v>
      </c>
      <c r="CE82">
        <f t="shared" si="42"/>
        <v>23.581929608462566</v>
      </c>
      <c r="CF82">
        <f t="shared" si="42"/>
        <v>23.523682733262941</v>
      </c>
      <c r="CG82">
        <f t="shared" si="42"/>
        <v>23.46557972560225</v>
      </c>
      <c r="CH82">
        <f t="shared" si="42"/>
        <v>23.407620225225493</v>
      </c>
      <c r="CI82">
        <f t="shared" si="42"/>
        <v>23.349803883370804</v>
      </c>
      <c r="CJ82">
        <f t="shared" si="42"/>
        <v>23.29213034557721</v>
      </c>
      <c r="CK82">
        <f t="shared" si="42"/>
        <v>23.23459925903386</v>
      </c>
      <c r="CL82">
        <f t="shared" si="42"/>
        <v>23.177210272351232</v>
      </c>
      <c r="CM82">
        <f t="shared" si="42"/>
        <v>23.119963034719905</v>
      </c>
      <c r="CN82">
        <f t="shared" si="42"/>
        <v>23.06285719617717</v>
      </c>
      <c r="CO82">
        <f t="shared" si="42"/>
        <v>23.005892407616251</v>
      </c>
      <c r="CP82">
        <f t="shared" si="42"/>
        <v>22.949068320761356</v>
      </c>
      <c r="CQ82">
        <f t="shared" si="42"/>
        <v>22.89238458817298</v>
      </c>
      <c r="CR82">
        <f t="shared" si="42"/>
        <v>22.835840863248816</v>
      </c>
      <c r="CS82">
        <f t="shared" si="42"/>
        <v>22.779436800223401</v>
      </c>
      <c r="CT82">
        <f t="shared" si="42"/>
        <v>22.723172054168309</v>
      </c>
      <c r="CU82">
        <f t="shared" si="42"/>
        <v>22.66704628099237</v>
      </c>
      <c r="CV82">
        <f t="shared" si="42"/>
        <v>22.611059137441842</v>
      </c>
      <c r="CW82">
        <f t="shared" si="42"/>
        <v>22.555210281100539</v>
      </c>
      <c r="CX82">
        <f t="shared" si="42"/>
        <v>22.499499370390026</v>
      </c>
      <c r="CY82">
        <f t="shared" si="42"/>
        <v>22.443926064569744</v>
      </c>
      <c r="CZ82">
        <f t="shared" si="42"/>
        <v>22.38849002373723</v>
      </c>
    </row>
    <row r="83" spans="3:104">
      <c r="C83">
        <v>8</v>
      </c>
      <c r="E83">
        <f t="shared" si="43"/>
        <v>23.855170927773074</v>
      </c>
      <c r="F83">
        <f t="shared" si="43"/>
        <v>23.855170927773074</v>
      </c>
      <c r="G83">
        <f t="shared" si="43"/>
        <v>23.855170927773074</v>
      </c>
      <c r="H83">
        <f t="shared" si="43"/>
        <v>23.855170927773074</v>
      </c>
      <c r="I83">
        <f t="shared" si="43"/>
        <v>23.855170927773074</v>
      </c>
      <c r="J83">
        <f t="shared" si="43"/>
        <v>23.855170927773074</v>
      </c>
      <c r="K83">
        <f t="shared" si="43"/>
        <v>23.855170927773074</v>
      </c>
      <c r="L83">
        <f t="shared" si="43"/>
        <v>23.855170927773074</v>
      </c>
      <c r="M83">
        <f t="shared" si="43"/>
        <v>23.444334703165783</v>
      </c>
      <c r="N83">
        <f t="shared" si="43"/>
        <v>23.444334703165783</v>
      </c>
      <c r="O83">
        <f t="shared" si="43"/>
        <v>23.395333239566305</v>
      </c>
      <c r="P83">
        <f t="shared" si="43"/>
        <v>23.336330319343748</v>
      </c>
      <c r="Q83">
        <f t="shared" si="43"/>
        <v>23.281100348050288</v>
      </c>
      <c r="R83">
        <f t="shared" si="43"/>
        <v>23.225689879628394</v>
      </c>
      <c r="S83">
        <f t="shared" si="43"/>
        <v>23.170140424757083</v>
      </c>
      <c r="T83">
        <f t="shared" si="43"/>
        <v>23.114618310575004</v>
      </c>
      <c r="U83">
        <f t="shared" si="45"/>
        <v>23.059094600120222</v>
      </c>
      <c r="V83">
        <f t="shared" si="45"/>
        <v>23.003566728977674</v>
      </c>
      <c r="W83">
        <f t="shared" si="45"/>
        <v>22.948036382075497</v>
      </c>
      <c r="X83">
        <f t="shared" si="45"/>
        <v>22.892503396813179</v>
      </c>
      <c r="Y83">
        <f t="shared" si="45"/>
        <v>22.83696772577532</v>
      </c>
      <c r="Z83">
        <f t="shared" si="45"/>
        <v>22.781429383657006</v>
      </c>
      <c r="AA83">
        <f t="shared" si="45"/>
        <v>22.725888369983089</v>
      </c>
      <c r="AB83">
        <f t="shared" si="45"/>
        <v>22.670344684032518</v>
      </c>
      <c r="AC83">
        <f t="shared" si="45"/>
        <v>22.614798325788488</v>
      </c>
      <c r="AD83">
        <f t="shared" si="45"/>
        <v>22.559249295130172</v>
      </c>
      <c r="AE83">
        <f t="shared" si="45"/>
        <v>22.50369759192283</v>
      </c>
      <c r="AF83">
        <f t="shared" si="45"/>
        <v>22.448143216038542</v>
      </c>
      <c r="AG83">
        <f t="shared" si="45"/>
        <v>22.392586167348902</v>
      </c>
      <c r="AH83">
        <f t="shared" si="45"/>
        <v>22.337026445725236</v>
      </c>
      <c r="AI83">
        <f t="shared" si="45"/>
        <v>22.281464051038974</v>
      </c>
      <c r="AJ83">
        <f t="shared" si="45"/>
        <v>22.225898983161493</v>
      </c>
      <c r="AK83">
        <f t="shared" si="45"/>
        <v>22.170331241964185</v>
      </c>
      <c r="AL83">
        <f t="shared" si="45"/>
        <v>22.115937982131033</v>
      </c>
      <c r="AM83">
        <f t="shared" si="45"/>
        <v>22.061350172486357</v>
      </c>
      <c r="AN83">
        <f t="shared" si="45"/>
        <v>22.006879893122512</v>
      </c>
      <c r="AO83">
        <f t="shared" si="45"/>
        <v>21.952564864315974</v>
      </c>
      <c r="AP83">
        <f t="shared" si="45"/>
        <v>21.898374469383395</v>
      </c>
      <c r="AQ83">
        <f t="shared" si="45"/>
        <v>21.844312573427086</v>
      </c>
      <c r="AR83">
        <f t="shared" si="45"/>
        <v>21.79038029247365</v>
      </c>
      <c r="AS83">
        <f t="shared" si="45"/>
        <v>21.736577204497731</v>
      </c>
      <c r="AT83">
        <f t="shared" si="45"/>
        <v>21.682903341523133</v>
      </c>
      <c r="AU83">
        <f t="shared" si="45"/>
        <v>21.629358736231318</v>
      </c>
      <c r="AV83">
        <f t="shared" si="45"/>
        <v>21.57594339648988</v>
      </c>
      <c r="AW83">
        <f t="shared" si="45"/>
        <v>21.522657334650052</v>
      </c>
      <c r="AX83">
        <f t="shared" si="45"/>
        <v>21.469500563555009</v>
      </c>
      <c r="AY83">
        <f t="shared" si="45"/>
        <v>21.41647309573009</v>
      </c>
      <c r="AZ83">
        <f t="shared" si="45"/>
        <v>21.363574943732967</v>
      </c>
      <c r="BA83">
        <f t="shared" si="45"/>
        <v>21.310806120132764</v>
      </c>
      <c r="BB83">
        <f t="shared" si="45"/>
        <v>21.258166637496089</v>
      </c>
      <c r="BC83">
        <f t="shared" si="45"/>
        <v>21.205656508390575</v>
      </c>
      <c r="BD83">
        <f t="shared" si="45"/>
        <v>21.153275745384853</v>
      </c>
      <c r="BE83">
        <f t="shared" si="45"/>
        <v>21.101024361048481</v>
      </c>
      <c r="BF83">
        <f t="shared" si="45"/>
        <v>21.048902367951918</v>
      </c>
      <c r="BG83">
        <f t="shared" si="45"/>
        <v>20.996909778666534</v>
      </c>
      <c r="BH83">
        <f t="shared" si="45"/>
        <v>20.945046605764588</v>
      </c>
      <c r="BI83">
        <f t="shared" si="45"/>
        <v>20.89331286181929</v>
      </c>
      <c r="BJ83">
        <f t="shared" si="45"/>
        <v>20.841708559404704</v>
      </c>
      <c r="BK83">
        <f t="shared" si="45"/>
        <v>20.790230338234924</v>
      </c>
      <c r="BL83">
        <f t="shared" si="45"/>
        <v>20.738879310438534</v>
      </c>
      <c r="BM83">
        <f t="shared" si="45"/>
        <v>20.687655112435714</v>
      </c>
      <c r="BN83">
        <f t="shared" si="45"/>
        <v>20.636557317345929</v>
      </c>
      <c r="BO83">
        <f t="shared" si="45"/>
        <v>20.585585660925176</v>
      </c>
      <c r="BP83">
        <f t="shared" si="45"/>
        <v>20.534739844092041</v>
      </c>
      <c r="BQ83">
        <f t="shared" si="45"/>
        <v>20.484019563109396</v>
      </c>
      <c r="BR83">
        <f t="shared" si="45"/>
        <v>20.433424517716258</v>
      </c>
      <c r="BS83">
        <f t="shared" si="45"/>
        <v>20.382954407179458</v>
      </c>
      <c r="BT83">
        <f t="shared" si="45"/>
        <v>20.332608930579518</v>
      </c>
      <c r="BU83">
        <f t="shared" si="45"/>
        <v>20.282387787008027</v>
      </c>
      <c r="BV83">
        <f t="shared" si="45"/>
        <v>20.232290675510026</v>
      </c>
      <c r="BW83">
        <f t="shared" si="45"/>
        <v>20.182317295083426</v>
      </c>
      <c r="BX83">
        <f t="shared" si="45"/>
        <v>20.132467344682471</v>
      </c>
      <c r="BY83">
        <f t="shared" si="42"/>
        <v>20.082740523217126</v>
      </c>
      <c r="BZ83">
        <f t="shared" si="42"/>
        <v>20.033136529553026</v>
      </c>
      <c r="CA83">
        <f t="shared" si="42"/>
        <v>19.983655062511421</v>
      </c>
      <c r="CB83">
        <f t="shared" si="42"/>
        <v>19.93429582086932</v>
      </c>
      <c r="CC83">
        <f t="shared" si="42"/>
        <v>19.885058503359307</v>
      </c>
      <c r="CD83">
        <f t="shared" si="42"/>
        <v>19.835942808669714</v>
      </c>
      <c r="CE83">
        <f t="shared" si="42"/>
        <v>19.786948435444458</v>
      </c>
      <c r="CF83">
        <f t="shared" si="42"/>
        <v>19.738075082283164</v>
      </c>
      <c r="CG83">
        <f t="shared" si="42"/>
        <v>19.68932244774108</v>
      </c>
      <c r="CH83">
        <f t="shared" si="42"/>
        <v>19.640690230329081</v>
      </c>
      <c r="CI83">
        <f t="shared" si="42"/>
        <v>19.592178128513737</v>
      </c>
      <c r="CJ83">
        <f t="shared" si="42"/>
        <v>19.543785850381362</v>
      </c>
      <c r="CK83">
        <f t="shared" si="42"/>
        <v>19.495513099248122</v>
      </c>
      <c r="CL83">
        <f t="shared" si="42"/>
        <v>19.447359579811344</v>
      </c>
      <c r="CM83">
        <f t="shared" si="42"/>
        <v>19.399324997957979</v>
      </c>
      <c r="CN83">
        <f t="shared" si="42"/>
        <v>19.351409060060558</v>
      </c>
      <c r="CO83">
        <f t="shared" si="42"/>
        <v>19.303611473200291</v>
      </c>
      <c r="CP83">
        <f t="shared" si="42"/>
        <v>19.255931945174801</v>
      </c>
      <c r="CQ83">
        <f t="shared" si="42"/>
        <v>19.208370184477253</v>
      </c>
      <c r="CR83">
        <f t="shared" si="42"/>
        <v>19.160925900300786</v>
      </c>
      <c r="CS83">
        <f t="shared" si="42"/>
        <v>19.113598802539258</v>
      </c>
      <c r="CT83">
        <f t="shared" si="42"/>
        <v>19.066388601786986</v>
      </c>
      <c r="CU83">
        <f t="shared" si="42"/>
        <v>19.019295009338872</v>
      </c>
      <c r="CV83">
        <f t="shared" si="42"/>
        <v>18.972317737190615</v>
      </c>
      <c r="CW83">
        <f t="shared" si="42"/>
        <v>18.92545649803882</v>
      </c>
      <c r="CX83">
        <f t="shared" si="42"/>
        <v>18.878711005281151</v>
      </c>
      <c r="CY83">
        <f t="shared" si="42"/>
        <v>18.832080973016453</v>
      </c>
      <c r="CZ83">
        <f t="shared" si="42"/>
        <v>18.785566116044876</v>
      </c>
    </row>
    <row r="84" spans="3:104">
      <c r="C84">
        <v>9</v>
      </c>
      <c r="E84">
        <f t="shared" si="43"/>
        <v>19.966778066546059</v>
      </c>
      <c r="F84">
        <f t="shared" si="43"/>
        <v>19.966778066546063</v>
      </c>
      <c r="G84">
        <f t="shared" si="43"/>
        <v>19.966778066546063</v>
      </c>
      <c r="H84">
        <f t="shared" si="43"/>
        <v>19.966778066546063</v>
      </c>
      <c r="I84">
        <f t="shared" si="43"/>
        <v>19.966778066546063</v>
      </c>
      <c r="J84">
        <f t="shared" si="43"/>
        <v>19.966778066546063</v>
      </c>
      <c r="K84">
        <f t="shared" si="43"/>
        <v>19.966778066546063</v>
      </c>
      <c r="L84">
        <f t="shared" si="43"/>
        <v>19.966778066546063</v>
      </c>
      <c r="M84">
        <f t="shared" si="43"/>
        <v>19.966778066546063</v>
      </c>
      <c r="N84">
        <f t="shared" si="43"/>
        <v>19.622908146549758</v>
      </c>
      <c r="O84">
        <f t="shared" si="43"/>
        <v>19.622908146549758</v>
      </c>
      <c r="P84">
        <f t="shared" si="43"/>
        <v>19.581893921516997</v>
      </c>
      <c r="Q84">
        <f t="shared" si="43"/>
        <v>19.532508477290715</v>
      </c>
      <c r="R84">
        <f t="shared" si="43"/>
        <v>19.48628099131809</v>
      </c>
      <c r="S84">
        <f t="shared" si="43"/>
        <v>19.439902429248967</v>
      </c>
      <c r="T84">
        <f t="shared" si="43"/>
        <v>19.393407535521678</v>
      </c>
      <c r="U84">
        <f t="shared" si="45"/>
        <v>19.346935525951277</v>
      </c>
      <c r="V84">
        <f t="shared" si="45"/>
        <v>19.300462180300627</v>
      </c>
      <c r="W84">
        <f t="shared" si="45"/>
        <v>19.253985352154309</v>
      </c>
      <c r="X84">
        <f t="shared" si="45"/>
        <v>19.20750645179719</v>
      </c>
      <c r="Y84">
        <f t="shared" si="45"/>
        <v>19.161025343132629</v>
      </c>
      <c r="Z84">
        <f t="shared" si="45"/>
        <v>19.114541986473942</v>
      </c>
      <c r="AA84">
        <f t="shared" si="45"/>
        <v>19.068056394120916</v>
      </c>
      <c r="AB84">
        <f t="shared" si="45"/>
        <v>19.021568565675842</v>
      </c>
      <c r="AC84">
        <f t="shared" si="45"/>
        <v>18.975078500535218</v>
      </c>
      <c r="AD84">
        <f t="shared" si="45"/>
        <v>18.928586198684961</v>
      </c>
      <c r="AE84">
        <f t="shared" si="45"/>
        <v>18.882091660023953</v>
      </c>
      <c r="AF84">
        <f t="shared" si="45"/>
        <v>18.835594884439409</v>
      </c>
      <c r="AG84">
        <f t="shared" si="45"/>
        <v>18.789095871824255</v>
      </c>
      <c r="AH84">
        <f t="shared" si="45"/>
        <v>18.742594622071032</v>
      </c>
      <c r="AI84">
        <f t="shared" si="45"/>
        <v>18.696091135072024</v>
      </c>
      <c r="AJ84">
        <f t="shared" si="45"/>
        <v>18.649585410719617</v>
      </c>
      <c r="AK84">
        <f t="shared" si="45"/>
        <v>18.60307744890617</v>
      </c>
      <c r="AL84">
        <f t="shared" si="45"/>
        <v>18.556567249524026</v>
      </c>
      <c r="AM84">
        <f t="shared" si="45"/>
        <v>18.511040091043675</v>
      </c>
      <c r="AN84">
        <f t="shared" si="45"/>
        <v>18.465350094371082</v>
      </c>
      <c r="AO84">
        <f t="shared" si="45"/>
        <v>18.419758470543545</v>
      </c>
      <c r="AP84">
        <f t="shared" si="45"/>
        <v>18.374296791432467</v>
      </c>
      <c r="AQ84">
        <f t="shared" si="45"/>
        <v>18.328939430873898</v>
      </c>
      <c r="AR84">
        <f t="shared" si="45"/>
        <v>18.28368962395847</v>
      </c>
      <c r="AS84">
        <f t="shared" si="45"/>
        <v>18.238548304800442</v>
      </c>
      <c r="AT84">
        <f t="shared" si="45"/>
        <v>18.193515120164601</v>
      </c>
      <c r="AU84">
        <f t="shared" si="45"/>
        <v>18.148590096854864</v>
      </c>
      <c r="AV84">
        <f t="shared" si="45"/>
        <v>18.103773262225612</v>
      </c>
      <c r="AW84">
        <f t="shared" si="45"/>
        <v>18.059064622862028</v>
      </c>
      <c r="AX84">
        <f t="shared" si="45"/>
        <v>18.014464189102092</v>
      </c>
      <c r="AY84">
        <f t="shared" si="45"/>
        <v>17.969971971695543</v>
      </c>
      <c r="AZ84">
        <f t="shared" ref="AZ84:BX84" si="46">AZ55*$I18</f>
        <v>17.925587981126085</v>
      </c>
      <c r="BA84">
        <f t="shared" si="46"/>
        <v>17.881312227904495</v>
      </c>
      <c r="BB84">
        <f t="shared" si="46"/>
        <v>17.837144722551123</v>
      </c>
      <c r="BC84">
        <f t="shared" si="46"/>
        <v>17.793085475584228</v>
      </c>
      <c r="BD84">
        <f t="shared" si="46"/>
        <v>17.74913449752291</v>
      </c>
      <c r="BE84">
        <f t="shared" si="46"/>
        <v>17.705291798887121</v>
      </c>
      <c r="BF84">
        <f t="shared" si="46"/>
        <v>17.661557390197576</v>
      </c>
      <c r="BG84">
        <f t="shared" si="46"/>
        <v>17.617931281975757</v>
      </c>
      <c r="BH84">
        <f t="shared" si="46"/>
        <v>17.574413484743889</v>
      </c>
      <c r="BI84">
        <f t="shared" si="46"/>
        <v>17.531004009024958</v>
      </c>
      <c r="BJ84">
        <f t="shared" si="46"/>
        <v>17.487702865342744</v>
      </c>
      <c r="BK84">
        <f t="shared" si="46"/>
        <v>17.444510064221735</v>
      </c>
      <c r="BL84">
        <f t="shared" si="46"/>
        <v>17.401422793102633</v>
      </c>
      <c r="BM84">
        <f t="shared" si="46"/>
        <v>17.35844198283705</v>
      </c>
      <c r="BN84">
        <f t="shared" si="46"/>
        <v>17.315567329108692</v>
      </c>
      <c r="BO84">
        <f t="shared" si="46"/>
        <v>17.27279847461854</v>
      </c>
      <c r="BP84">
        <f t="shared" si="46"/>
        <v>17.230135198194372</v>
      </c>
      <c r="BQ84">
        <f t="shared" si="46"/>
        <v>17.187577249505036</v>
      </c>
      <c r="BR84">
        <f t="shared" si="46"/>
        <v>17.145124374322563</v>
      </c>
      <c r="BS84">
        <f t="shared" si="46"/>
        <v>17.102776321328506</v>
      </c>
      <c r="BT84">
        <f t="shared" si="46"/>
        <v>17.060532838809205</v>
      </c>
      <c r="BU84">
        <f t="shared" si="46"/>
        <v>17.018393674895059</v>
      </c>
      <c r="BV84">
        <f t="shared" si="46"/>
        <v>16.976358577725719</v>
      </c>
      <c r="BW84">
        <f t="shared" si="46"/>
        <v>16.934427295401893</v>
      </c>
      <c r="BX84">
        <f t="shared" si="46"/>
        <v>16.892599575984825</v>
      </c>
      <c r="BY84">
        <f t="shared" si="42"/>
        <v>16.850875167499229</v>
      </c>
      <c r="BZ84">
        <f t="shared" si="42"/>
        <v>16.809253817932731</v>
      </c>
      <c r="CA84">
        <f t="shared" si="42"/>
        <v>16.767735275235882</v>
      </c>
      <c r="CB84">
        <f t="shared" si="42"/>
        <v>16.726319287322056</v>
      </c>
      <c r="CC84">
        <f t="shared" si="42"/>
        <v>16.685005602067619</v>
      </c>
      <c r="CD84">
        <f t="shared" si="42"/>
        <v>16.643793967311741</v>
      </c>
      <c r="CE84">
        <f t="shared" si="42"/>
        <v>16.602684130856549</v>
      </c>
      <c r="CF84">
        <f t="shared" si="42"/>
        <v>16.561675840467011</v>
      </c>
      <c r="CG84">
        <f t="shared" si="42"/>
        <v>16.520768843871011</v>
      </c>
      <c r="CH84">
        <f t="shared" si="42"/>
        <v>16.479962888759282</v>
      </c>
      <c r="CI84">
        <f t="shared" ref="CI84:CZ84" si="47">CI55*$I18</f>
        <v>16.439257722785442</v>
      </c>
      <c r="CJ84">
        <f t="shared" si="47"/>
        <v>16.398653093565997</v>
      </c>
      <c r="CK84">
        <f t="shared" si="47"/>
        <v>16.3581487567692</v>
      </c>
      <c r="CL84">
        <f t="shared" si="47"/>
        <v>16.317744464070678</v>
      </c>
      <c r="CM84">
        <f t="shared" si="47"/>
        <v>16.277439968302094</v>
      </c>
      <c r="CN84">
        <f t="shared" si="47"/>
        <v>16.237235023290829</v>
      </c>
      <c r="CO84">
        <f t="shared" si="47"/>
        <v>16.197129383270685</v>
      </c>
      <c r="CP84">
        <f t="shared" si="47"/>
        <v>16.157122803068642</v>
      </c>
      <c r="CQ84">
        <f t="shared" si="47"/>
        <v>16.117215038111308</v>
      </c>
      <c r="CR84">
        <f t="shared" si="47"/>
        <v>16.077405844407458</v>
      </c>
      <c r="CS84">
        <f t="shared" si="47"/>
        <v>16.037694978551755</v>
      </c>
      <c r="CT84">
        <f t="shared" si="47"/>
        <v>15.99808219772536</v>
      </c>
      <c r="CU84">
        <f t="shared" si="47"/>
        <v>15.958567259695707</v>
      </c>
      <c r="CV84">
        <f t="shared" si="47"/>
        <v>15.919149922816635</v>
      </c>
      <c r="CW84">
        <f t="shared" si="47"/>
        <v>15.879829946028542</v>
      </c>
      <c r="CX84">
        <f t="shared" si="47"/>
        <v>15.840607088858491</v>
      </c>
      <c r="CY84">
        <f t="shared" si="47"/>
        <v>15.801481111420323</v>
      </c>
      <c r="CZ84">
        <f t="shared" si="47"/>
        <v>15.762451774414771</v>
      </c>
    </row>
    <row r="85" spans="3:104">
      <c r="C85">
        <v>10</v>
      </c>
      <c r="E85">
        <f t="shared" si="43"/>
        <v>16.712193241699051</v>
      </c>
      <c r="F85">
        <f t="shared" si="43"/>
        <v>16.712193241699051</v>
      </c>
      <c r="G85">
        <f t="shared" si="43"/>
        <v>16.712193241699055</v>
      </c>
      <c r="H85">
        <f t="shared" si="43"/>
        <v>16.712193241699055</v>
      </c>
      <c r="I85">
        <f t="shared" si="43"/>
        <v>16.712193241699055</v>
      </c>
      <c r="J85">
        <f t="shared" si="43"/>
        <v>16.712193241699055</v>
      </c>
      <c r="K85">
        <f t="shared" si="43"/>
        <v>16.712193241699055</v>
      </c>
      <c r="L85">
        <f t="shared" si="43"/>
        <v>16.712193241699055</v>
      </c>
      <c r="M85">
        <f t="shared" si="43"/>
        <v>16.712193241699055</v>
      </c>
      <c r="N85">
        <f t="shared" si="43"/>
        <v>16.712193241699055</v>
      </c>
      <c r="O85">
        <f t="shared" si="43"/>
        <v>16.424374118662147</v>
      </c>
      <c r="P85">
        <f t="shared" si="43"/>
        <v>16.424374118662147</v>
      </c>
      <c r="Q85">
        <f t="shared" si="43"/>
        <v>16.390045212309726</v>
      </c>
      <c r="R85">
        <f t="shared" si="43"/>
        <v>16.348709595492327</v>
      </c>
      <c r="S85">
        <f t="shared" si="43"/>
        <v>16.310017189733241</v>
      </c>
      <c r="T85">
        <f t="shared" si="43"/>
        <v>16.271198333281387</v>
      </c>
      <c r="U85">
        <f t="shared" ref="U85:CF88" si="48">U56*$I19</f>
        <v>16.232282107231647</v>
      </c>
      <c r="V85">
        <f t="shared" si="48"/>
        <v>16.193385035221219</v>
      </c>
      <c r="W85">
        <f t="shared" si="48"/>
        <v>16.154486844911624</v>
      </c>
      <c r="X85">
        <f t="shared" si="48"/>
        <v>16.115585739753158</v>
      </c>
      <c r="Y85">
        <f t="shared" si="48"/>
        <v>16.07668290015425</v>
      </c>
      <c r="Z85">
        <f t="shared" si="48"/>
        <v>16.03777821220201</v>
      </c>
      <c r="AA85">
        <f t="shared" si="48"/>
        <v>15.998871642678688</v>
      </c>
      <c r="AB85">
        <f t="shared" si="48"/>
        <v>15.959963201879207</v>
      </c>
      <c r="AC85">
        <f t="shared" si="48"/>
        <v>15.92105288947068</v>
      </c>
      <c r="AD85">
        <f t="shared" si="48"/>
        <v>15.882140704947975</v>
      </c>
      <c r="AE85">
        <f t="shared" si="48"/>
        <v>15.843226648299312</v>
      </c>
      <c r="AF85">
        <f t="shared" si="48"/>
        <v>15.804310719440048</v>
      </c>
      <c r="AG85">
        <f t="shared" si="48"/>
        <v>15.765392918275785</v>
      </c>
      <c r="AH85">
        <f t="shared" si="48"/>
        <v>15.726473244716903</v>
      </c>
      <c r="AI85">
        <f t="shared" si="48"/>
        <v>15.687551698673451</v>
      </c>
      <c r="AJ85">
        <f t="shared" si="48"/>
        <v>15.648628280055283</v>
      </c>
      <c r="AK85">
        <f t="shared" si="48"/>
        <v>15.60970298877232</v>
      </c>
      <c r="AL85">
        <f t="shared" si="48"/>
        <v>15.570775824734463</v>
      </c>
      <c r="AM85">
        <f t="shared" si="48"/>
        <v>15.531846787851606</v>
      </c>
      <c r="AN85">
        <f t="shared" si="48"/>
        <v>15.493740556203553</v>
      </c>
      <c r="AO85">
        <f t="shared" si="48"/>
        <v>15.455498028988595</v>
      </c>
      <c r="AP85">
        <f t="shared" si="48"/>
        <v>15.417337839844945</v>
      </c>
      <c r="AQ85">
        <f t="shared" si="48"/>
        <v>15.379286414428977</v>
      </c>
      <c r="AR85">
        <f t="shared" si="48"/>
        <v>15.341322303641453</v>
      </c>
      <c r="AS85">
        <f t="shared" si="48"/>
        <v>15.303448215253241</v>
      </c>
      <c r="AT85">
        <f t="shared" si="48"/>
        <v>15.26566493111797</v>
      </c>
      <c r="AU85">
        <f t="shared" si="48"/>
        <v>15.227972155577769</v>
      </c>
      <c r="AV85">
        <f t="shared" si="48"/>
        <v>15.190369911067519</v>
      </c>
      <c r="AW85">
        <f t="shared" si="48"/>
        <v>15.152858220482837</v>
      </c>
      <c r="AX85">
        <f t="shared" si="48"/>
        <v>15.115437089335517</v>
      </c>
      <c r="AY85">
        <f t="shared" si="48"/>
        <v>15.078106526278454</v>
      </c>
      <c r="AZ85">
        <f t="shared" si="48"/>
        <v>15.040866540309167</v>
      </c>
      <c r="BA85">
        <f t="shared" si="48"/>
        <v>15.003717140202534</v>
      </c>
      <c r="BB85">
        <f t="shared" si="48"/>
        <v>14.96665833475606</v>
      </c>
      <c r="BC85">
        <f t="shared" si="48"/>
        <v>14.92969013277529</v>
      </c>
      <c r="BD85">
        <f t="shared" si="48"/>
        <v>14.892812543063998</v>
      </c>
      <c r="BE85">
        <f t="shared" si="48"/>
        <v>14.856025574426674</v>
      </c>
      <c r="BF85">
        <f t="shared" si="48"/>
        <v>14.819329235668521</v>
      </c>
      <c r="BG85">
        <f t="shared" si="48"/>
        <v>14.782723535595373</v>
      </c>
      <c r="BH85">
        <f t="shared" si="48"/>
        <v>14.746208483013708</v>
      </c>
      <c r="BI85">
        <f t="shared" si="48"/>
        <v>14.709784086730636</v>
      </c>
      <c r="BJ85">
        <f t="shared" si="48"/>
        <v>14.673450355553889</v>
      </c>
      <c r="BK85">
        <f t="shared" si="48"/>
        <v>14.637207298291875</v>
      </c>
      <c r="BL85">
        <f t="shared" si="48"/>
        <v>14.601054923753592</v>
      </c>
      <c r="BM85">
        <f t="shared" si="48"/>
        <v>14.564990877826903</v>
      </c>
      <c r="BN85">
        <f t="shared" si="48"/>
        <v>14.529015939634613</v>
      </c>
      <c r="BO85">
        <f t="shared" si="48"/>
        <v>14.493129854463975</v>
      </c>
      <c r="BP85">
        <f t="shared" si="48"/>
        <v>14.457332323255718</v>
      </c>
      <c r="BQ85">
        <f t="shared" si="48"/>
        <v>14.421623160888688</v>
      </c>
      <c r="BR85">
        <f t="shared" si="48"/>
        <v>14.386002157835714</v>
      </c>
      <c r="BS85">
        <f t="shared" si="48"/>
        <v>14.350469101307983</v>
      </c>
      <c r="BT85">
        <f t="shared" si="48"/>
        <v>14.315023780951961</v>
      </c>
      <c r="BU85">
        <f t="shared" si="48"/>
        <v>14.279665986083305</v>
      </c>
      <c r="BV85">
        <f t="shared" si="48"/>
        <v>14.244395505887162</v>
      </c>
      <c r="BW85">
        <f t="shared" si="48"/>
        <v>14.209212129556425</v>
      </c>
      <c r="BX85">
        <f t="shared" si="48"/>
        <v>14.174115646251382</v>
      </c>
      <c r="BY85">
        <f t="shared" si="48"/>
        <v>14.1391058450993</v>
      </c>
      <c r="BZ85">
        <f t="shared" si="48"/>
        <v>14.104182515196854</v>
      </c>
      <c r="CA85">
        <f t="shared" si="48"/>
        <v>14.069345445609697</v>
      </c>
      <c r="CB85">
        <f t="shared" si="48"/>
        <v>14.034594425372434</v>
      </c>
      <c r="CC85">
        <f t="shared" si="48"/>
        <v>13.999929243488561</v>
      </c>
      <c r="CD85">
        <f t="shared" si="48"/>
        <v>13.965349688930594</v>
      </c>
      <c r="CE85">
        <f t="shared" si="48"/>
        <v>13.930855550639926</v>
      </c>
      <c r="CF85">
        <f t="shared" si="48"/>
        <v>13.89644661752693</v>
      </c>
      <c r="CG85">
        <f t="shared" ref="CG85:CZ87" si="49">CG56*$I19</f>
        <v>13.862122678470888</v>
      </c>
      <c r="CH85">
        <f t="shared" si="49"/>
        <v>13.827883522320034</v>
      </c>
      <c r="CI85">
        <f t="shared" si="49"/>
        <v>13.793728937891519</v>
      </c>
      <c r="CJ85">
        <f t="shared" si="49"/>
        <v>13.759658713971413</v>
      </c>
      <c r="CK85">
        <f t="shared" si="49"/>
        <v>13.725672639314739</v>
      </c>
      <c r="CL85">
        <f t="shared" si="49"/>
        <v>13.69177050941582</v>
      </c>
      <c r="CM85">
        <f t="shared" si="49"/>
        <v>13.657952116427158</v>
      </c>
      <c r="CN85">
        <f t="shared" si="49"/>
        <v>13.624217253468851</v>
      </c>
      <c r="CO85">
        <f t="shared" si="49"/>
        <v>13.590565714494424</v>
      </c>
      <c r="CP85">
        <f t="shared" si="49"/>
        <v>13.556997293797565</v>
      </c>
      <c r="CQ85">
        <f t="shared" si="49"/>
        <v>13.523511786168454</v>
      </c>
      <c r="CR85">
        <f t="shared" si="49"/>
        <v>13.490108986899164</v>
      </c>
      <c r="CS85">
        <f t="shared" si="49"/>
        <v>13.456788691769042</v>
      </c>
      <c r="CT85">
        <f t="shared" si="49"/>
        <v>13.423550697047819</v>
      </c>
      <c r="CU85">
        <f t="shared" si="49"/>
        <v>13.390394799496123</v>
      </c>
      <c r="CV85">
        <f t="shared" si="49"/>
        <v>13.357320796365306</v>
      </c>
      <c r="CW85">
        <f t="shared" si="49"/>
        <v>13.324328485397524</v>
      </c>
      <c r="CX85">
        <f t="shared" si="49"/>
        <v>13.291417664825888</v>
      </c>
      <c r="CY85">
        <f t="shared" si="49"/>
        <v>13.258588133374555</v>
      </c>
      <c r="CZ85">
        <f t="shared" si="49"/>
        <v>13.225839690258809</v>
      </c>
    </row>
    <row r="86" spans="3:104">
      <c r="C86">
        <v>11</v>
      </c>
      <c r="E86">
        <f t="shared" si="43"/>
        <v>13.988105743302105</v>
      </c>
      <c r="F86">
        <f t="shared" si="43"/>
        <v>13.988105743302105</v>
      </c>
      <c r="G86">
        <f t="shared" si="43"/>
        <v>13.988105743302105</v>
      </c>
      <c r="H86">
        <f t="shared" si="43"/>
        <v>13.988105743302109</v>
      </c>
      <c r="I86">
        <f t="shared" si="43"/>
        <v>13.988105743302109</v>
      </c>
      <c r="J86">
        <f t="shared" si="43"/>
        <v>13.988105743302109</v>
      </c>
      <c r="K86">
        <f t="shared" si="43"/>
        <v>13.988105743302109</v>
      </c>
      <c r="L86">
        <f t="shared" si="43"/>
        <v>13.988105743302109</v>
      </c>
      <c r="M86">
        <f t="shared" si="43"/>
        <v>13.988105743302109</v>
      </c>
      <c r="N86">
        <f t="shared" si="43"/>
        <v>13.988105743302109</v>
      </c>
      <c r="O86">
        <f t="shared" si="43"/>
        <v>13.988105743302109</v>
      </c>
      <c r="P86">
        <f t="shared" si="43"/>
        <v>13.747201137320216</v>
      </c>
      <c r="Q86">
        <f t="shared" si="43"/>
        <v>13.747201137320216</v>
      </c>
      <c r="R86">
        <f t="shared" si="43"/>
        <v>13.718467842703239</v>
      </c>
      <c r="S86">
        <f t="shared" si="43"/>
        <v>13.683869931427076</v>
      </c>
      <c r="T86">
        <f t="shared" si="43"/>
        <v>13.651484387806724</v>
      </c>
      <c r="U86">
        <f t="shared" si="48"/>
        <v>13.618993004956518</v>
      </c>
      <c r="V86">
        <f t="shared" si="48"/>
        <v>13.586420123752886</v>
      </c>
      <c r="W86">
        <f t="shared" si="48"/>
        <v>13.553863274480159</v>
      </c>
      <c r="X86">
        <f t="shared" si="48"/>
        <v>13.521305489191027</v>
      </c>
      <c r="Y86">
        <f t="shared" si="48"/>
        <v>13.48874526417339</v>
      </c>
      <c r="Z86">
        <f t="shared" si="48"/>
        <v>13.456183587429104</v>
      </c>
      <c r="AA86">
        <f t="shared" si="48"/>
        <v>13.423620363613082</v>
      </c>
      <c r="AB86">
        <f t="shared" si="48"/>
        <v>13.391055564922061</v>
      </c>
      <c r="AC86">
        <f t="shared" si="48"/>
        <v>13.358489199972896</v>
      </c>
      <c r="AD86">
        <f t="shared" si="48"/>
        <v>13.32592126848696</v>
      </c>
      <c r="AE86">
        <f t="shared" si="48"/>
        <v>13.293351770041454</v>
      </c>
      <c r="AF86">
        <f t="shared" si="48"/>
        <v>13.260780704626523</v>
      </c>
      <c r="AG86">
        <f t="shared" si="48"/>
        <v>13.228208072171318</v>
      </c>
      <c r="AH86">
        <f t="shared" si="48"/>
        <v>13.195633872596833</v>
      </c>
      <c r="AI86">
        <f t="shared" si="48"/>
        <v>13.163058105828046</v>
      </c>
      <c r="AJ86">
        <f t="shared" si="48"/>
        <v>13.130480771789678</v>
      </c>
      <c r="AK86">
        <f t="shared" si="48"/>
        <v>13.09790187040627</v>
      </c>
      <c r="AL86">
        <f t="shared" si="48"/>
        <v>13.06532140160243</v>
      </c>
      <c r="AM86">
        <f t="shared" si="48"/>
        <v>13.032739365302744</v>
      </c>
      <c r="AN86">
        <f t="shared" si="48"/>
        <v>13.000155761431794</v>
      </c>
      <c r="AO86">
        <f t="shared" si="48"/>
        <v>12.968260845542375</v>
      </c>
      <c r="AP86">
        <f t="shared" si="48"/>
        <v>12.936251850263453</v>
      </c>
      <c r="AQ86">
        <f t="shared" si="48"/>
        <v>12.904311771950219</v>
      </c>
      <c r="AR86">
        <f t="shared" si="48"/>
        <v>12.872462728877053</v>
      </c>
      <c r="AS86">
        <f t="shared" si="48"/>
        <v>12.840686768147897</v>
      </c>
      <c r="AT86">
        <f t="shared" si="48"/>
        <v>12.808986156166961</v>
      </c>
      <c r="AU86">
        <f t="shared" si="48"/>
        <v>12.777361547345741</v>
      </c>
      <c r="AV86">
        <f t="shared" si="48"/>
        <v>12.745812694218591</v>
      </c>
      <c r="AW86">
        <f t="shared" si="48"/>
        <v>12.714339615563514</v>
      </c>
      <c r="AX86">
        <f t="shared" si="48"/>
        <v>12.682942330544133</v>
      </c>
      <c r="AY86">
        <f t="shared" si="48"/>
        <v>12.651620843773827</v>
      </c>
      <c r="AZ86">
        <f t="shared" si="48"/>
        <v>12.620375162495064</v>
      </c>
      <c r="BA86">
        <f t="shared" si="48"/>
        <v>12.589205294238774</v>
      </c>
      <c r="BB86">
        <f t="shared" si="48"/>
        <v>12.558111246349519</v>
      </c>
      <c r="BC86">
        <f t="shared" si="48"/>
        <v>12.527093026190823</v>
      </c>
      <c r="BD86">
        <f t="shared" si="48"/>
        <v>12.496150641132918</v>
      </c>
      <c r="BE86">
        <f t="shared" si="48"/>
        <v>12.465284098544565</v>
      </c>
      <c r="BF86">
        <f t="shared" si="48"/>
        <v>12.434493405795127</v>
      </c>
      <c r="BG86">
        <f t="shared" si="48"/>
        <v>12.403778570254552</v>
      </c>
      <c r="BH86">
        <f t="shared" si="48"/>
        <v>12.373139599293326</v>
      </c>
      <c r="BI86">
        <f t="shared" si="48"/>
        <v>12.342576500282473</v>
      </c>
      <c r="BJ86">
        <f t="shared" si="48"/>
        <v>12.312089280593542</v>
      </c>
      <c r="BK86">
        <f t="shared" si="48"/>
        <v>12.281677947598606</v>
      </c>
      <c r="BL86">
        <f t="shared" si="48"/>
        <v>12.251342508670298</v>
      </c>
      <c r="BM86">
        <f t="shared" si="48"/>
        <v>12.221082971181756</v>
      </c>
      <c r="BN86">
        <f t="shared" si="48"/>
        <v>12.190897364741119</v>
      </c>
      <c r="BO86">
        <f t="shared" si="48"/>
        <v>12.16078634147417</v>
      </c>
      <c r="BP86">
        <f t="shared" si="48"/>
        <v>12.130749688186347</v>
      </c>
      <c r="BQ86">
        <f t="shared" si="48"/>
        <v>12.100787154565035</v>
      </c>
      <c r="BR86">
        <f t="shared" si="48"/>
        <v>12.070898585663832</v>
      </c>
      <c r="BS86">
        <f t="shared" si="48"/>
        <v>12.041083806108491</v>
      </c>
      <c r="BT86">
        <f t="shared" si="48"/>
        <v>12.011342637794781</v>
      </c>
      <c r="BU86">
        <f t="shared" si="48"/>
        <v>11.98167490465679</v>
      </c>
      <c r="BV86">
        <f t="shared" si="48"/>
        <v>11.952080430351726</v>
      </c>
      <c r="BW86">
        <f t="shared" si="48"/>
        <v>11.922559038427554</v>
      </c>
      <c r="BX86">
        <f t="shared" si="48"/>
        <v>11.893110552438728</v>
      </c>
      <c r="BY86">
        <f t="shared" si="48"/>
        <v>11.863734795912407</v>
      </c>
      <c r="BZ86">
        <f t="shared" si="48"/>
        <v>11.834431592348114</v>
      </c>
      <c r="CA86">
        <f t="shared" si="48"/>
        <v>11.805200765219768</v>
      </c>
      <c r="CB86">
        <f t="shared" si="48"/>
        <v>11.776042137975315</v>
      </c>
      <c r="CC86">
        <f t="shared" si="48"/>
        <v>11.746955534036726</v>
      </c>
      <c r="CD86">
        <f t="shared" si="48"/>
        <v>11.717940776799926</v>
      </c>
      <c r="CE86">
        <f t="shared" si="48"/>
        <v>11.688997689634906</v>
      </c>
      <c r="CF86">
        <f t="shared" si="48"/>
        <v>11.660126095885618</v>
      </c>
      <c r="CG86">
        <f t="shared" si="49"/>
        <v>11.631325818870041</v>
      </c>
      <c r="CH86">
        <f t="shared" si="49"/>
        <v>11.602596681880133</v>
      </c>
      <c r="CI86">
        <f t="shared" si="49"/>
        <v>11.57393850818187</v>
      </c>
      <c r="CJ86">
        <f t="shared" si="49"/>
        <v>11.545351121015202</v>
      </c>
      <c r="CK86">
        <f t="shared" si="49"/>
        <v>11.516834343594072</v>
      </c>
      <c r="CL86">
        <f t="shared" si="49"/>
        <v>11.488387999106436</v>
      </c>
      <c r="CM86">
        <f t="shared" si="49"/>
        <v>11.46001191638104</v>
      </c>
      <c r="CN86">
        <f t="shared" si="49"/>
        <v>11.431705921449531</v>
      </c>
      <c r="CO86">
        <f t="shared" si="49"/>
        <v>11.403469841153429</v>
      </c>
      <c r="CP86">
        <f t="shared" si="49"/>
        <v>11.375303503031832</v>
      </c>
      <c r="CQ86">
        <f t="shared" si="49"/>
        <v>11.347206734908561</v>
      </c>
      <c r="CR86">
        <f t="shared" si="49"/>
        <v>11.319179365022995</v>
      </c>
      <c r="CS86">
        <f t="shared" si="49"/>
        <v>11.291221222034601</v>
      </c>
      <c r="CT86">
        <f t="shared" si="49"/>
        <v>11.263332135010689</v>
      </c>
      <c r="CU86">
        <f t="shared" si="49"/>
        <v>11.235511933429025</v>
      </c>
      <c r="CV86">
        <f t="shared" si="49"/>
        <v>11.207760447178254</v>
      </c>
      <c r="CW86">
        <f t="shared" si="49"/>
        <v>11.18007750655776</v>
      </c>
      <c r="CX86">
        <f t="shared" si="49"/>
        <v>11.152462942277728</v>
      </c>
      <c r="CY86">
        <f t="shared" si="49"/>
        <v>11.124916585459269</v>
      </c>
      <c r="CZ86">
        <f t="shared" si="49"/>
        <v>11.097438267634503</v>
      </c>
    </row>
    <row r="87" spans="3:104">
      <c r="C87">
        <v>12</v>
      </c>
      <c r="E87">
        <f t="shared" si="43"/>
        <v>11.708044507143864</v>
      </c>
      <c r="F87">
        <f t="shared" si="43"/>
        <v>11.708044507143862</v>
      </c>
      <c r="G87">
        <f t="shared" si="43"/>
        <v>11.708044507143862</v>
      </c>
      <c r="H87">
        <f t="shared" si="43"/>
        <v>11.708044507143862</v>
      </c>
      <c r="I87">
        <f t="shared" si="43"/>
        <v>11.708044507143864</v>
      </c>
      <c r="J87">
        <f t="shared" si="43"/>
        <v>11.708044507143864</v>
      </c>
      <c r="K87">
        <f t="shared" si="43"/>
        <v>11.708044507143864</v>
      </c>
      <c r="L87">
        <f t="shared" si="43"/>
        <v>11.708044507143864</v>
      </c>
      <c r="M87">
        <f t="shared" si="43"/>
        <v>11.708044507143864</v>
      </c>
      <c r="N87">
        <f t="shared" si="43"/>
        <v>11.708044507143864</v>
      </c>
      <c r="O87">
        <f t="shared" si="43"/>
        <v>11.708044507143864</v>
      </c>
      <c r="P87">
        <f t="shared" si="43"/>
        <v>11.708044507143864</v>
      </c>
      <c r="Q87">
        <f t="shared" si="43"/>
        <v>11.506407351937021</v>
      </c>
      <c r="R87">
        <f t="shared" si="43"/>
        <v>11.506407351937021</v>
      </c>
      <c r="S87">
        <f t="shared" si="43"/>
        <v>11.48235758434261</v>
      </c>
      <c r="T87">
        <f t="shared" si="43"/>
        <v>11.453399132604462</v>
      </c>
      <c r="U87">
        <f t="shared" si="48"/>
        <v>11.426292432594227</v>
      </c>
      <c r="V87">
        <f t="shared" si="48"/>
        <v>11.399097145148605</v>
      </c>
      <c r="W87">
        <f t="shared" si="48"/>
        <v>11.371833643581166</v>
      </c>
      <c r="X87">
        <f t="shared" si="48"/>
        <v>11.344583560739892</v>
      </c>
      <c r="Y87">
        <f t="shared" si="48"/>
        <v>11.31733269445289</v>
      </c>
      <c r="Z87">
        <f t="shared" si="48"/>
        <v>11.290079786113127</v>
      </c>
      <c r="AA87">
        <f t="shared" si="48"/>
        <v>11.262825662678161</v>
      </c>
      <c r="AB87">
        <f t="shared" si="48"/>
        <v>11.235570244344149</v>
      </c>
      <c r="AC87">
        <f t="shared" si="48"/>
        <v>11.208313507839764</v>
      </c>
      <c r="AD87">
        <f t="shared" si="48"/>
        <v>11.181055460377314</v>
      </c>
      <c r="AE87">
        <f t="shared" si="48"/>
        <v>11.153796101723584</v>
      </c>
      <c r="AF87">
        <f t="shared" si="48"/>
        <v>11.126535431524697</v>
      </c>
      <c r="AG87">
        <f t="shared" si="48"/>
        <v>11.099273449772401</v>
      </c>
      <c r="AH87">
        <f t="shared" si="48"/>
        <v>11.072010156407393</v>
      </c>
      <c r="AI87">
        <f t="shared" si="48"/>
        <v>11.044745551363548</v>
      </c>
      <c r="AJ87">
        <f t="shared" si="48"/>
        <v>11.017479634578075</v>
      </c>
      <c r="AK87">
        <f t="shared" si="48"/>
        <v>10.990212405987959</v>
      </c>
      <c r="AL87">
        <f t="shared" si="48"/>
        <v>10.962943865530049</v>
      </c>
      <c r="AM87">
        <f t="shared" si="48"/>
        <v>10.935674013141234</v>
      </c>
      <c r="AN87">
        <f t="shared" si="48"/>
        <v>10.908402848758397</v>
      </c>
      <c r="AO87">
        <f t="shared" si="48"/>
        <v>10.881130372318411</v>
      </c>
      <c r="AP87">
        <f t="shared" si="48"/>
        <v>10.854434327718966</v>
      </c>
      <c r="AQ87">
        <f t="shared" si="48"/>
        <v>10.82764279867051</v>
      </c>
      <c r="AR87">
        <f t="shared" si="48"/>
        <v>10.800908953122333</v>
      </c>
      <c r="AS87">
        <f t="shared" si="48"/>
        <v>10.774251304070093</v>
      </c>
      <c r="AT87">
        <f t="shared" si="48"/>
        <v>10.74765482493979</v>
      </c>
      <c r="AU87">
        <f t="shared" si="48"/>
        <v>10.721121412711746</v>
      </c>
      <c r="AV87">
        <f t="shared" si="48"/>
        <v>10.694651615128384</v>
      </c>
      <c r="AW87">
        <f t="shared" si="48"/>
        <v>10.668245225060961</v>
      </c>
      <c r="AX87">
        <f t="shared" si="48"/>
        <v>10.641902258226661</v>
      </c>
      <c r="AY87">
        <f t="shared" si="48"/>
        <v>10.615622730665439</v>
      </c>
      <c r="AZ87">
        <f t="shared" si="48"/>
        <v>10.589406646238693</v>
      </c>
      <c r="BA87">
        <f t="shared" si="48"/>
        <v>10.563254011008368</v>
      </c>
      <c r="BB87">
        <f t="shared" si="48"/>
        <v>10.537164831277853</v>
      </c>
      <c r="BC87">
        <f t="shared" si="48"/>
        <v>10.511139113194547</v>
      </c>
      <c r="BD87">
        <f t="shared" si="48"/>
        <v>10.485176862921717</v>
      </c>
      <c r="BE87">
        <f t="shared" si="48"/>
        <v>10.459278086628251</v>
      </c>
      <c r="BF87">
        <f t="shared" si="48"/>
        <v>10.4334427904818</v>
      </c>
      <c r="BG87">
        <f t="shared" si="48"/>
        <v>10.40767098065052</v>
      </c>
      <c r="BH87">
        <f t="shared" si="48"/>
        <v>10.38196266330306</v>
      </c>
      <c r="BI87">
        <f t="shared" si="48"/>
        <v>10.356317844608514</v>
      </c>
      <c r="BJ87">
        <f t="shared" si="48"/>
        <v>10.330736530736429</v>
      </c>
      <c r="BK87">
        <f t="shared" si="48"/>
        <v>10.305218727856793</v>
      </c>
      <c r="BL87">
        <f t="shared" si="48"/>
        <v>10.279764442140031</v>
      </c>
      <c r="BM87">
        <f t="shared" si="48"/>
        <v>10.254373679757039</v>
      </c>
      <c r="BN87">
        <f t="shared" si="48"/>
        <v>10.22904644687913</v>
      </c>
      <c r="BO87">
        <f t="shared" si="48"/>
        <v>10.203781094288315</v>
      </c>
      <c r="BP87">
        <f t="shared" si="48"/>
        <v>10.17857816781388</v>
      </c>
      <c r="BQ87">
        <f t="shared" si="48"/>
        <v>10.153437489011971</v>
      </c>
      <c r="BR87">
        <f t="shared" si="48"/>
        <v>10.128358848370935</v>
      </c>
      <c r="BS87">
        <f t="shared" si="48"/>
        <v>10.103342116200627</v>
      </c>
      <c r="BT87">
        <f t="shared" si="48"/>
        <v>10.078387145712806</v>
      </c>
      <c r="BU87">
        <f t="shared" si="48"/>
        <v>10.053493787834231</v>
      </c>
      <c r="BV87">
        <f t="shared" si="48"/>
        <v>10.028661895197732</v>
      </c>
      <c r="BW87">
        <f t="shared" si="48"/>
        <v>10.003891320204394</v>
      </c>
      <c r="BX87">
        <f t="shared" si="48"/>
        <v>9.9791819151638634</v>
      </c>
      <c r="BY87">
        <f t="shared" si="48"/>
        <v>9.9545335323912152</v>
      </c>
      <c r="BZ87">
        <f t="shared" si="48"/>
        <v>9.929946024178685</v>
      </c>
      <c r="CA87">
        <f t="shared" si="48"/>
        <v>9.9054192427953716</v>
      </c>
      <c r="CB87">
        <f t="shared" si="48"/>
        <v>9.8809530404889454</v>
      </c>
      <c r="CC87">
        <f t="shared" si="48"/>
        <v>9.856547269485338</v>
      </c>
      <c r="CD87">
        <f t="shared" si="48"/>
        <v>9.83220178198874</v>
      </c>
      <c r="CE87">
        <f t="shared" si="48"/>
        <v>9.8079164301815371</v>
      </c>
      <c r="CF87">
        <f t="shared" si="48"/>
        <v>9.7836910662244154</v>
      </c>
      <c r="CG87">
        <f t="shared" si="49"/>
        <v>9.7595255422562612</v>
      </c>
      <c r="CH87">
        <f t="shared" si="49"/>
        <v>9.7354197103942237</v>
      </c>
      <c r="CI87">
        <f t="shared" si="49"/>
        <v>9.7113734227336703</v>
      </c>
      <c r="CJ87">
        <f t="shared" si="49"/>
        <v>9.6873865313482241</v>
      </c>
      <c r="CK87">
        <f t="shared" si="49"/>
        <v>9.663458888289723</v>
      </c>
      <c r="CL87">
        <f t="shared" si="49"/>
        <v>9.639590345588239</v>
      </c>
      <c r="CM87">
        <f t="shared" si="49"/>
        <v>9.6157807552520875</v>
      </c>
      <c r="CN87">
        <f t="shared" si="49"/>
        <v>9.5920299740109307</v>
      </c>
      <c r="CO87">
        <f t="shared" si="49"/>
        <v>9.5683378562532564</v>
      </c>
      <c r="CP87">
        <f t="shared" si="49"/>
        <v>9.544704257045419</v>
      </c>
      <c r="CQ87">
        <f t="shared" si="49"/>
        <v>9.5211290320376438</v>
      </c>
      <c r="CR87">
        <f t="shared" si="49"/>
        <v>9.4976120371184649</v>
      </c>
      <c r="CS87">
        <f t="shared" si="49"/>
        <v>9.4741531285242466</v>
      </c>
      <c r="CT87">
        <f t="shared" si="49"/>
        <v>9.45075216284296</v>
      </c>
      <c r="CU87">
        <f t="shared" si="49"/>
        <v>9.4274089970039459</v>
      </c>
      <c r="CV87">
        <f t="shared" si="49"/>
        <v>9.4041234882800939</v>
      </c>
      <c r="CW87">
        <f t="shared" si="49"/>
        <v>9.3808954942881986</v>
      </c>
      <c r="CX87">
        <f t="shared" si="49"/>
        <v>9.3577248729888449</v>
      </c>
      <c r="CY87">
        <f t="shared" si="49"/>
        <v>9.3346114826864568</v>
      </c>
      <c r="CZ87">
        <f t="shared" si="49"/>
        <v>9.3115551820294069</v>
      </c>
    </row>
    <row r="88" spans="3:104">
      <c r="C88">
        <v>13</v>
      </c>
      <c r="E88">
        <f t="shared" si="43"/>
        <v>9.7996332524794116</v>
      </c>
      <c r="F88">
        <f t="shared" si="43"/>
        <v>9.7996332524794134</v>
      </c>
      <c r="G88">
        <f t="shared" si="43"/>
        <v>9.7996332524794116</v>
      </c>
      <c r="H88">
        <f t="shared" si="43"/>
        <v>9.7996332524794116</v>
      </c>
      <c r="I88">
        <f t="shared" si="43"/>
        <v>9.7996332524794116</v>
      </c>
      <c r="J88">
        <f t="shared" si="43"/>
        <v>9.7996332524794134</v>
      </c>
      <c r="K88">
        <f t="shared" si="43"/>
        <v>9.7996332524794134</v>
      </c>
      <c r="L88">
        <f t="shared" si="43"/>
        <v>9.7996332524794134</v>
      </c>
      <c r="M88">
        <f t="shared" si="43"/>
        <v>9.7996332524794134</v>
      </c>
      <c r="N88">
        <f t="shared" si="43"/>
        <v>9.7996332524794134</v>
      </c>
      <c r="O88">
        <f t="shared" si="43"/>
        <v>9.7996332524794134</v>
      </c>
      <c r="P88">
        <f t="shared" si="43"/>
        <v>9.7996332524794134</v>
      </c>
      <c r="Q88">
        <f t="shared" si="43"/>
        <v>9.7996332524794134</v>
      </c>
      <c r="R88">
        <f t="shared" si="43"/>
        <v>9.6308629535712864</v>
      </c>
      <c r="S88">
        <f t="shared" si="43"/>
        <v>9.6308629535712864</v>
      </c>
      <c r="T88">
        <f t="shared" si="43"/>
        <v>9.6107332980947646</v>
      </c>
      <c r="U88">
        <f t="shared" si="48"/>
        <v>9.5864950739899335</v>
      </c>
      <c r="V88">
        <f t="shared" si="48"/>
        <v>9.5638067660813686</v>
      </c>
      <c r="W88">
        <f t="shared" si="48"/>
        <v>9.5410443104893812</v>
      </c>
      <c r="X88">
        <f t="shared" si="48"/>
        <v>9.5182247596774356</v>
      </c>
      <c r="Y88">
        <f t="shared" si="48"/>
        <v>9.4954164403392891</v>
      </c>
      <c r="Z88">
        <f t="shared" si="48"/>
        <v>9.4726074652570684</v>
      </c>
      <c r="AA88">
        <f t="shared" si="48"/>
        <v>9.449796780976687</v>
      </c>
      <c r="AB88">
        <f t="shared" si="48"/>
        <v>9.4269850796616197</v>
      </c>
      <c r="AC88">
        <f t="shared" si="48"/>
        <v>9.4041722945160533</v>
      </c>
      <c r="AD88">
        <f t="shared" si="48"/>
        <v>9.3813584060618815</v>
      </c>
      <c r="AE88">
        <f t="shared" si="48"/>
        <v>9.3585434203358115</v>
      </c>
      <c r="AF88">
        <f t="shared" si="48"/>
        <v>9.3357273371426395</v>
      </c>
      <c r="AG88">
        <f t="shared" si="48"/>
        <v>9.312910156186172</v>
      </c>
      <c r="AH88">
        <f t="shared" si="48"/>
        <v>9.2900918774594974</v>
      </c>
      <c r="AI88">
        <f t="shared" si="48"/>
        <v>9.2672725009129877</v>
      </c>
      <c r="AJ88">
        <f t="shared" si="48"/>
        <v>9.2444520264912899</v>
      </c>
      <c r="AK88">
        <f t="shared" si="48"/>
        <v>9.2216304541418488</v>
      </c>
      <c r="AL88">
        <f t="shared" si="48"/>
        <v>9.1988077838119207</v>
      </c>
      <c r="AM88">
        <f t="shared" si="48"/>
        <v>9.1759840154486501</v>
      </c>
      <c r="AN88">
        <f t="shared" si="48"/>
        <v>9.1531591489992117</v>
      </c>
      <c r="AO88">
        <f t="shared" si="48"/>
        <v>9.1303331844107785</v>
      </c>
      <c r="AP88">
        <f t="shared" si="48"/>
        <v>9.1075061216305091</v>
      </c>
      <c r="AQ88">
        <f t="shared" si="48"/>
        <v>9.0851615323007753</v>
      </c>
      <c r="AR88">
        <f t="shared" si="48"/>
        <v>9.0627370224872177</v>
      </c>
      <c r="AS88">
        <f t="shared" si="48"/>
        <v>9.0403607937633925</v>
      </c>
      <c r="AT88">
        <f t="shared" si="48"/>
        <v>9.0180483415066668</v>
      </c>
      <c r="AU88">
        <f t="shared" si="48"/>
        <v>8.9957870884746036</v>
      </c>
      <c r="AV88">
        <f t="shared" si="48"/>
        <v>8.9735786224397316</v>
      </c>
      <c r="AW88">
        <f t="shared" si="48"/>
        <v>8.9514234018624581</v>
      </c>
      <c r="AX88">
        <f t="shared" si="48"/>
        <v>8.9293212533760222</v>
      </c>
      <c r="AY88">
        <f t="shared" si="48"/>
        <v>8.9072721901357141</v>
      </c>
      <c r="AZ88">
        <f t="shared" si="48"/>
        <v>8.8852762255669724</v>
      </c>
      <c r="BA88">
        <f t="shared" si="48"/>
        <v>8.8633333629017859</v>
      </c>
      <c r="BB88">
        <f t="shared" si="48"/>
        <v>8.8414436072140035</v>
      </c>
      <c r="BC88">
        <f t="shared" si="48"/>
        <v>8.8196069637795631</v>
      </c>
      <c r="BD88">
        <f t="shared" si="48"/>
        <v>8.7978234377438369</v>
      </c>
      <c r="BE88">
        <f t="shared" si="48"/>
        <v>8.776093034265477</v>
      </c>
      <c r="BF88">
        <f t="shared" si="48"/>
        <v>8.7544157585078466</v>
      </c>
      <c r="BG88">
        <f t="shared" si="48"/>
        <v>8.7327916156332659</v>
      </c>
      <c r="BH88">
        <f t="shared" si="48"/>
        <v>8.7112206108044852</v>
      </c>
      <c r="BI88">
        <f t="shared" si="48"/>
        <v>8.6897027491846615</v>
      </c>
      <c r="BJ88">
        <f t="shared" si="48"/>
        <v>8.6682380359373266</v>
      </c>
      <c r="BK88">
        <f t="shared" si="48"/>
        <v>8.6468264762263907</v>
      </c>
      <c r="BL88">
        <f t="shared" si="48"/>
        <v>8.625468075216137</v>
      </c>
      <c r="BM88">
        <f t="shared" si="48"/>
        <v>8.6041628380712059</v>
      </c>
      <c r="BN88">
        <f t="shared" si="48"/>
        <v>8.5829107699566407</v>
      </c>
      <c r="BO88">
        <f t="shared" si="48"/>
        <v>8.5617118760378315</v>
      </c>
      <c r="BP88">
        <f t="shared" si="48"/>
        <v>8.5405647759193197</v>
      </c>
      <c r="BQ88">
        <f t="shared" si="48"/>
        <v>8.5194699264602161</v>
      </c>
      <c r="BR88">
        <f t="shared" si="48"/>
        <v>8.4984271783030199</v>
      </c>
      <c r="BS88">
        <f t="shared" si="48"/>
        <v>8.4774363560864714</v>
      </c>
      <c r="BT88">
        <f t="shared" si="48"/>
        <v>8.4564973512599231</v>
      </c>
      <c r="BU88">
        <f t="shared" si="48"/>
        <v>8.4356100409616186</v>
      </c>
      <c r="BV88">
        <f t="shared" si="48"/>
        <v>8.4147743004172515</v>
      </c>
      <c r="BW88">
        <f t="shared" si="48"/>
        <v>8.393990006280502</v>
      </c>
      <c r="BX88">
        <f t="shared" si="48"/>
        <v>8.3732570350110773</v>
      </c>
      <c r="BY88">
        <f t="shared" si="48"/>
        <v>8.3525752629921524</v>
      </c>
      <c r="BZ88">
        <f t="shared" si="48"/>
        <v>8.3319445666114458</v>
      </c>
      <c r="CA88">
        <f t="shared" si="48"/>
        <v>8.3113648222375591</v>
      </c>
      <c r="CB88">
        <f t="shared" si="48"/>
        <v>8.2908359062197245</v>
      </c>
      <c r="CC88">
        <f t="shared" si="48"/>
        <v>8.2703576948892472</v>
      </c>
      <c r="CD88">
        <f t="shared" si="48"/>
        <v>8.2499300645592282</v>
      </c>
      <c r="CE88">
        <f t="shared" si="48"/>
        <v>8.229552891524575</v>
      </c>
      <c r="CF88">
        <f t="shared" ref="CF88:CZ91" si="50">CF59*$I22</f>
        <v>8.2092260520619469</v>
      </c>
      <c r="CG88">
        <f t="shared" si="50"/>
        <v>8.188949422429836</v>
      </c>
      <c r="CH88">
        <f t="shared" si="50"/>
        <v>8.1687228788684898</v>
      </c>
      <c r="CI88">
        <f t="shared" si="50"/>
        <v>8.1485462975999656</v>
      </c>
      <c r="CJ88">
        <f t="shared" si="50"/>
        <v>8.1284195548280813</v>
      </c>
      <c r="CK88">
        <f t="shared" si="50"/>
        <v>8.108342526738463</v>
      </c>
      <c r="CL88">
        <f t="shared" si="50"/>
        <v>8.088315089498499</v>
      </c>
      <c r="CM88">
        <f t="shared" si="50"/>
        <v>8.0683371192573556</v>
      </c>
      <c r="CN88">
        <f t="shared" si="50"/>
        <v>8.0484084921459953</v>
      </c>
      <c r="CO88">
        <f t="shared" si="50"/>
        <v>8.0285290882471489</v>
      </c>
      <c r="CP88">
        <f t="shared" si="50"/>
        <v>8.0086987856839755</v>
      </c>
      <c r="CQ88">
        <f t="shared" si="50"/>
        <v>7.9889174631470157</v>
      </c>
      <c r="CR88">
        <f t="shared" si="50"/>
        <v>7.9691849998155071</v>
      </c>
      <c r="CS88">
        <f t="shared" si="50"/>
        <v>7.9495012750681546</v>
      </c>
      <c r="CT88">
        <f t="shared" si="50"/>
        <v>7.9298661685747946</v>
      </c>
      <c r="CU88">
        <f t="shared" si="50"/>
        <v>7.910279560299557</v>
      </c>
      <c r="CV88">
        <f t="shared" si="50"/>
        <v>7.8907413304923022</v>
      </c>
      <c r="CW88">
        <f t="shared" si="50"/>
        <v>7.8712513596904383</v>
      </c>
      <c r="CX88">
        <f t="shared" si="50"/>
        <v>7.8518095287192233</v>
      </c>
      <c r="CY88">
        <f t="shared" si="50"/>
        <v>7.8324157186916628</v>
      </c>
      <c r="CZ88">
        <f t="shared" si="50"/>
        <v>7.8130698110085639</v>
      </c>
    </row>
    <row r="89" spans="3:104">
      <c r="C89">
        <v>14</v>
      </c>
      <c r="E89">
        <f t="shared" si="43"/>
        <v>8.2022930323252687</v>
      </c>
      <c r="F89">
        <f t="shared" si="43"/>
        <v>8.2022930323252687</v>
      </c>
      <c r="G89">
        <f t="shared" si="43"/>
        <v>8.2022930323252687</v>
      </c>
      <c r="H89">
        <f t="shared" si="43"/>
        <v>8.2022930323252687</v>
      </c>
      <c r="I89">
        <f t="shared" si="43"/>
        <v>8.2022930323252687</v>
      </c>
      <c r="J89">
        <f t="shared" si="43"/>
        <v>8.2022930323252687</v>
      </c>
      <c r="K89">
        <f t="shared" si="43"/>
        <v>8.2022930323252687</v>
      </c>
      <c r="L89">
        <f t="shared" si="43"/>
        <v>8.2022930323252687</v>
      </c>
      <c r="M89">
        <f t="shared" si="43"/>
        <v>8.2022930323252687</v>
      </c>
      <c r="N89">
        <f t="shared" si="43"/>
        <v>8.2022930323252687</v>
      </c>
      <c r="O89">
        <f t="shared" si="43"/>
        <v>8.2022930323252687</v>
      </c>
      <c r="P89">
        <f t="shared" si="43"/>
        <v>8.2022930323252687</v>
      </c>
      <c r="Q89">
        <f t="shared" si="43"/>
        <v>8.2022930323252687</v>
      </c>
      <c r="R89">
        <f t="shared" si="43"/>
        <v>8.2022930323252687</v>
      </c>
      <c r="S89">
        <f t="shared" si="43"/>
        <v>8.0610322921391671</v>
      </c>
      <c r="T89">
        <f t="shared" si="43"/>
        <v>8.0610322921391671</v>
      </c>
      <c r="U89">
        <f t="shared" ref="U89:CF92" si="51">U60*$I23</f>
        <v>8.0441837705053167</v>
      </c>
      <c r="V89">
        <f t="shared" si="51"/>
        <v>8.0238963769295744</v>
      </c>
      <c r="W89">
        <f t="shared" si="51"/>
        <v>8.0049062632101045</v>
      </c>
      <c r="X89">
        <f t="shared" si="51"/>
        <v>7.9858540878796127</v>
      </c>
      <c r="Y89">
        <f t="shared" si="51"/>
        <v>7.9667541238500128</v>
      </c>
      <c r="Z89">
        <f t="shared" si="51"/>
        <v>7.947663560563984</v>
      </c>
      <c r="AA89">
        <f t="shared" si="51"/>
        <v>7.9285724484201658</v>
      </c>
      <c r="AB89">
        <f t="shared" si="51"/>
        <v>7.909479905677486</v>
      </c>
      <c r="AC89">
        <f t="shared" si="51"/>
        <v>7.8903865116767751</v>
      </c>
      <c r="AD89">
        <f t="shared" si="51"/>
        <v>7.8712922105099361</v>
      </c>
      <c r="AE89">
        <f t="shared" si="51"/>
        <v>7.8521969858737943</v>
      </c>
      <c r="AF89">
        <f t="shared" si="51"/>
        <v>7.8331008428210733</v>
      </c>
      <c r="AG89">
        <f t="shared" si="51"/>
        <v>7.8140037811883882</v>
      </c>
      <c r="AH89">
        <f t="shared" si="51"/>
        <v>7.7949058007278254</v>
      </c>
      <c r="AI89">
        <f t="shared" si="51"/>
        <v>7.7758069014335991</v>
      </c>
      <c r="AJ89">
        <f t="shared" si="51"/>
        <v>7.7567070832641694</v>
      </c>
      <c r="AK89">
        <f t="shared" si="51"/>
        <v>7.7376063461732096</v>
      </c>
      <c r="AL89">
        <f t="shared" si="51"/>
        <v>7.7185046901167267</v>
      </c>
      <c r="AM89">
        <f t="shared" si="51"/>
        <v>7.699402115050578</v>
      </c>
      <c r="AN89">
        <f t="shared" si="51"/>
        <v>7.68029862093052</v>
      </c>
      <c r="AO89">
        <f t="shared" si="51"/>
        <v>7.6611942077123398</v>
      </c>
      <c r="AP89">
        <f t="shared" si="51"/>
        <v>7.6420888753518206</v>
      </c>
      <c r="AQ89">
        <f t="shared" si="51"/>
        <v>7.6229826238047362</v>
      </c>
      <c r="AR89">
        <f t="shared" si="51"/>
        <v>7.6042802025357483</v>
      </c>
      <c r="AS89">
        <f t="shared" si="51"/>
        <v>7.5855108878218012</v>
      </c>
      <c r="AT89">
        <f t="shared" si="51"/>
        <v>7.5667819843799595</v>
      </c>
      <c r="AU89">
        <f t="shared" si="51"/>
        <v>7.5481064618410789</v>
      </c>
      <c r="AV89">
        <f t="shared" si="51"/>
        <v>7.5294737930532429</v>
      </c>
      <c r="AW89">
        <f t="shared" si="51"/>
        <v>7.5108853069820549</v>
      </c>
      <c r="AX89">
        <f t="shared" si="51"/>
        <v>7.492341387358878</v>
      </c>
      <c r="AY89">
        <f t="shared" si="51"/>
        <v>7.4738418890757305</v>
      </c>
      <c r="AZ89">
        <f t="shared" si="51"/>
        <v>7.4553868231435922</v>
      </c>
      <c r="BA89">
        <f t="shared" si="51"/>
        <v>7.4369762007995552</v>
      </c>
      <c r="BB89">
        <f t="shared" si="51"/>
        <v>7.4186100247487952</v>
      </c>
      <c r="BC89">
        <f t="shared" si="51"/>
        <v>7.4002882992381203</v>
      </c>
      <c r="BD89">
        <f t="shared" si="51"/>
        <v>7.3820110286834941</v>
      </c>
      <c r="BE89">
        <f t="shared" si="51"/>
        <v>7.36377821739159</v>
      </c>
      <c r="BF89">
        <f t="shared" si="51"/>
        <v>7.3455898696802047</v>
      </c>
      <c r="BG89">
        <f t="shared" si="51"/>
        <v>7.3274459898710678</v>
      </c>
      <c r="BH89">
        <f t="shared" si="51"/>
        <v>7.3093465822850439</v>
      </c>
      <c r="BI89">
        <f t="shared" si="51"/>
        <v>7.2912916512433537</v>
      </c>
      <c r="BJ89">
        <f t="shared" si="51"/>
        <v>7.2732812010675616</v>
      </c>
      <c r="BK89">
        <f t="shared" si="51"/>
        <v>7.2553152360795412</v>
      </c>
      <c r="BL89">
        <f t="shared" si="51"/>
        <v>7.2373937606014884</v>
      </c>
      <c r="BM89">
        <f t="shared" si="51"/>
        <v>7.2195167789559056</v>
      </c>
      <c r="BN89">
        <f t="shared" si="51"/>
        <v>7.2016842954655989</v>
      </c>
      <c r="BO89">
        <f t="shared" si="51"/>
        <v>7.1838963144537074</v>
      </c>
      <c r="BP89">
        <f t="shared" si="51"/>
        <v>7.1661528402436643</v>
      </c>
      <c r="BQ89">
        <f t="shared" si="51"/>
        <v>7.1484527174444699</v>
      </c>
      <c r="BR89">
        <f t="shared" si="51"/>
        <v>7.1307963284472011</v>
      </c>
      <c r="BS89">
        <f t="shared" si="51"/>
        <v>7.1131835482396273</v>
      </c>
      <c r="BT89">
        <f t="shared" si="51"/>
        <v>7.0956142300443767</v>
      </c>
      <c r="BU89">
        <f t="shared" si="51"/>
        <v>7.0780882830045551</v>
      </c>
      <c r="BV89">
        <f t="shared" si="51"/>
        <v>7.0606056042848753</v>
      </c>
      <c r="BW89">
        <f t="shared" si="51"/>
        <v>7.0431660894492385</v>
      </c>
      <c r="BX89">
        <f t="shared" si="51"/>
        <v>7.02576963525678</v>
      </c>
      <c r="BY89">
        <f t="shared" si="51"/>
        <v>7.0084161383042716</v>
      </c>
      <c r="BZ89">
        <f t="shared" si="51"/>
        <v>6.9911054951244314</v>
      </c>
      <c r="CA89">
        <f t="shared" si="51"/>
        <v>6.9738376022537798</v>
      </c>
      <c r="CB89">
        <f t="shared" si="51"/>
        <v>6.9566123562128359</v>
      </c>
      <c r="CC89">
        <f t="shared" si="51"/>
        <v>6.9394296535059095</v>
      </c>
      <c r="CD89">
        <f t="shared" si="51"/>
        <v>6.9222893906222991</v>
      </c>
      <c r="CE89">
        <f t="shared" si="51"/>
        <v>6.9051914640360739</v>
      </c>
      <c r="CF89">
        <f t="shared" si="51"/>
        <v>6.8881357702060679</v>
      </c>
      <c r="CG89">
        <f t="shared" si="50"/>
        <v>6.8711222055758494</v>
      </c>
      <c r="CH89">
        <f t="shared" si="50"/>
        <v>6.854150666573771</v>
      </c>
      <c r="CI89">
        <f t="shared" si="50"/>
        <v>6.8372210496129266</v>
      </c>
      <c r="CJ89">
        <f t="shared" si="50"/>
        <v>6.8203332510911707</v>
      </c>
      <c r="CK89">
        <f t="shared" si="50"/>
        <v>6.8034871673911042</v>
      </c>
      <c r="CL89">
        <f t="shared" si="50"/>
        <v>6.7866826948800938</v>
      </c>
      <c r="CM89">
        <f t="shared" si="50"/>
        <v>6.7699197299102432</v>
      </c>
      <c r="CN89">
        <f t="shared" si="50"/>
        <v>6.7531981688184066</v>
      </c>
      <c r="CO89">
        <f t="shared" si="50"/>
        <v>6.7365179079261983</v>
      </c>
      <c r="CP89">
        <f t="shared" si="50"/>
        <v>6.719878846862863</v>
      </c>
      <c r="CQ89">
        <f t="shared" si="50"/>
        <v>6.7032808836174871</v>
      </c>
      <c r="CR89">
        <f t="shared" si="50"/>
        <v>6.6867239166540511</v>
      </c>
      <c r="CS89">
        <f t="shared" si="50"/>
        <v>6.6702078448455788</v>
      </c>
      <c r="CT89">
        <f t="shared" si="50"/>
        <v>6.653732567232046</v>
      </c>
      <c r="CU89">
        <f t="shared" si="50"/>
        <v>6.6372979830971026</v>
      </c>
      <c r="CV89">
        <f t="shared" si="50"/>
        <v>6.6209039919707289</v>
      </c>
      <c r="CW89">
        <f t="shared" si="50"/>
        <v>6.6045504936220576</v>
      </c>
      <c r="CX89">
        <f t="shared" si="50"/>
        <v>6.5882373880608975</v>
      </c>
      <c r="CY89">
        <f t="shared" si="50"/>
        <v>6.5719645755379892</v>
      </c>
      <c r="CZ89">
        <f t="shared" si="50"/>
        <v>6.5557319565449212</v>
      </c>
    </row>
    <row r="90" spans="3:104">
      <c r="C90">
        <v>15</v>
      </c>
      <c r="E90">
        <f t="shared" si="43"/>
        <v>6.8653192680562487</v>
      </c>
      <c r="F90">
        <f t="shared" si="43"/>
        <v>6.8653192680562487</v>
      </c>
      <c r="G90">
        <f t="shared" si="43"/>
        <v>6.8653192680562487</v>
      </c>
      <c r="H90">
        <f t="shared" si="43"/>
        <v>6.8653192680562487</v>
      </c>
      <c r="I90">
        <f t="shared" si="43"/>
        <v>6.8653192680562487</v>
      </c>
      <c r="J90">
        <f t="shared" si="43"/>
        <v>6.8653192680562487</v>
      </c>
      <c r="K90">
        <f t="shared" si="43"/>
        <v>6.8653192680562487</v>
      </c>
      <c r="L90">
        <f t="shared" si="43"/>
        <v>6.8653192680562487</v>
      </c>
      <c r="M90">
        <f t="shared" si="43"/>
        <v>6.8653192680562487</v>
      </c>
      <c r="N90">
        <f t="shared" si="43"/>
        <v>6.8653192680562487</v>
      </c>
      <c r="O90">
        <f t="shared" si="43"/>
        <v>6.8653192680562487</v>
      </c>
      <c r="P90">
        <f t="shared" si="43"/>
        <v>6.8653192680562487</v>
      </c>
      <c r="Q90">
        <f t="shared" si="43"/>
        <v>6.8653192680562487</v>
      </c>
      <c r="R90">
        <f t="shared" si="43"/>
        <v>6.8653192680562487</v>
      </c>
      <c r="S90">
        <f t="shared" si="43"/>
        <v>6.8653192680562487</v>
      </c>
      <c r="T90">
        <f t="shared" si="43"/>
        <v>6.7470840285204821</v>
      </c>
      <c r="U90">
        <f t="shared" si="51"/>
        <v>6.7470840285204821</v>
      </c>
      <c r="V90">
        <f t="shared" si="51"/>
        <v>6.7329818159129502</v>
      </c>
      <c r="W90">
        <f t="shared" si="51"/>
        <v>6.7160012674900527</v>
      </c>
      <c r="X90">
        <f t="shared" si="51"/>
        <v>6.7001065423068571</v>
      </c>
      <c r="Y90">
        <f t="shared" si="51"/>
        <v>6.6841598715552353</v>
      </c>
      <c r="Z90">
        <f t="shared" si="51"/>
        <v>6.6681732016624604</v>
      </c>
      <c r="AA90">
        <f t="shared" si="51"/>
        <v>6.6521944001920552</v>
      </c>
      <c r="AB90">
        <f t="shared" si="51"/>
        <v>6.6362151393276783</v>
      </c>
      <c r="AC90">
        <f t="shared" si="51"/>
        <v>6.6202346810520547</v>
      </c>
      <c r="AD90">
        <f t="shared" si="51"/>
        <v>6.6042535102734607</v>
      </c>
      <c r="AE90">
        <f t="shared" si="51"/>
        <v>6.5882715801968166</v>
      </c>
      <c r="AF90">
        <f t="shared" si="51"/>
        <v>6.5722888771763648</v>
      </c>
      <c r="AG90">
        <f t="shared" si="51"/>
        <v>6.556305405441238</v>
      </c>
      <c r="AH90">
        <f t="shared" si="51"/>
        <v>6.5403211648546806</v>
      </c>
      <c r="AI90">
        <f t="shared" si="51"/>
        <v>6.5243361552091894</v>
      </c>
      <c r="AJ90">
        <f t="shared" si="51"/>
        <v>6.5083503764999229</v>
      </c>
      <c r="AK90">
        <f t="shared" si="51"/>
        <v>6.4923638286921097</v>
      </c>
      <c r="AL90">
        <f t="shared" si="51"/>
        <v>6.4763765117469756</v>
      </c>
      <c r="AM90">
        <f t="shared" si="51"/>
        <v>6.4603884256276993</v>
      </c>
      <c r="AN90">
        <f t="shared" si="51"/>
        <v>6.4443995702973336</v>
      </c>
      <c r="AO90">
        <f t="shared" si="51"/>
        <v>6.4284099457188448</v>
      </c>
      <c r="AP90">
        <f t="shared" si="51"/>
        <v>6.4124195518552281</v>
      </c>
      <c r="AQ90">
        <f t="shared" si="51"/>
        <v>6.3964283886694737</v>
      </c>
      <c r="AR90">
        <f t="shared" si="51"/>
        <v>6.3804364561245643</v>
      </c>
      <c r="AS90">
        <f t="shared" si="51"/>
        <v>6.3647825295224205</v>
      </c>
      <c r="AT90">
        <f t="shared" si="51"/>
        <v>6.3490726131068467</v>
      </c>
      <c r="AU90">
        <f t="shared" si="51"/>
        <v>6.3333965209260255</v>
      </c>
      <c r="AV90">
        <f t="shared" si="51"/>
        <v>6.3177651085609829</v>
      </c>
      <c r="AW90">
        <f t="shared" si="51"/>
        <v>6.3021695647855651</v>
      </c>
      <c r="AX90">
        <f t="shared" si="51"/>
        <v>6.2866110019439789</v>
      </c>
      <c r="AY90">
        <f t="shared" si="51"/>
        <v>6.27108974121938</v>
      </c>
      <c r="AZ90">
        <f t="shared" si="51"/>
        <v>6.2556056611563857</v>
      </c>
      <c r="BA90">
        <f t="shared" si="51"/>
        <v>6.2401587709711865</v>
      </c>
      <c r="BB90">
        <f t="shared" si="51"/>
        <v>6.2247490800692278</v>
      </c>
      <c r="BC90">
        <f t="shared" si="51"/>
        <v>6.2093765907147418</v>
      </c>
      <c r="BD90">
        <f t="shared" si="51"/>
        <v>6.1940413064623066</v>
      </c>
      <c r="BE90">
        <f t="shared" si="51"/>
        <v>6.1787432310080836</v>
      </c>
      <c r="BF90">
        <f t="shared" si="51"/>
        <v>6.1634823679567603</v>
      </c>
      <c r="BG90">
        <f t="shared" si="51"/>
        <v>6.1482587209223309</v>
      </c>
      <c r="BH90">
        <f t="shared" si="51"/>
        <v>6.1330722935220834</v>
      </c>
      <c r="BI90">
        <f t="shared" si="51"/>
        <v>6.1179230893725807</v>
      </c>
      <c r="BJ90">
        <f t="shared" si="51"/>
        <v>6.1028111120906869</v>
      </c>
      <c r="BK90">
        <f t="shared" si="51"/>
        <v>6.0877363652935488</v>
      </c>
      <c r="BL90">
        <f t="shared" si="51"/>
        <v>6.0726988525985757</v>
      </c>
      <c r="BM90">
        <f t="shared" si="51"/>
        <v>6.0576985776234453</v>
      </c>
      <c r="BN90">
        <f t="shared" si="51"/>
        <v>6.042735543986093</v>
      </c>
      <c r="BO90">
        <f t="shared" si="51"/>
        <v>6.0278097553047054</v>
      </c>
      <c r="BP90">
        <f t="shared" si="51"/>
        <v>6.0129212151977534</v>
      </c>
      <c r="BQ90">
        <f t="shared" si="51"/>
        <v>5.9980699272839466</v>
      </c>
      <c r="BR90">
        <f t="shared" si="51"/>
        <v>5.9832549245010211</v>
      </c>
      <c r="BS90">
        <f t="shared" si="51"/>
        <v>5.9684765269103073</v>
      </c>
      <c r="BT90">
        <f t="shared" si="51"/>
        <v>5.9537346298765677</v>
      </c>
      <c r="BU90">
        <f t="shared" si="51"/>
        <v>5.9390291105471427</v>
      </c>
      <c r="BV90">
        <f t="shared" si="51"/>
        <v>5.9243598928748122</v>
      </c>
      <c r="BW90">
        <f t="shared" si="51"/>
        <v>5.9097268907864402</v>
      </c>
      <c r="BX90">
        <f t="shared" si="51"/>
        <v>5.8951300168690128</v>
      </c>
      <c r="BY90">
        <f t="shared" si="51"/>
        <v>5.8805691847099251</v>
      </c>
      <c r="BZ90">
        <f t="shared" si="51"/>
        <v>5.8660443077606752</v>
      </c>
      <c r="CA90">
        <f t="shared" si="51"/>
        <v>5.8515552994191493</v>
      </c>
      <c r="CB90">
        <f t="shared" si="51"/>
        <v>5.837102073086414</v>
      </c>
      <c r="CC90">
        <f t="shared" si="51"/>
        <v>5.8226845421501432</v>
      </c>
      <c r="CD90">
        <f t="shared" si="51"/>
        <v>5.8083026199844463</v>
      </c>
      <c r="CE90">
        <f t="shared" si="51"/>
        <v>5.7939562199508643</v>
      </c>
      <c r="CF90">
        <f t="shared" si="51"/>
        <v>5.7796452553981936</v>
      </c>
      <c r="CG90">
        <f t="shared" si="50"/>
        <v>5.7653696396624783</v>
      </c>
      <c r="CH90">
        <f t="shared" si="50"/>
        <v>5.7511292860669858</v>
      </c>
      <c r="CI90">
        <f t="shared" si="50"/>
        <v>5.7369241079222464</v>
      </c>
      <c r="CJ90">
        <f t="shared" si="50"/>
        <v>5.7227540185260199</v>
      </c>
      <c r="CK90">
        <f t="shared" si="50"/>
        <v>5.7086189311633095</v>
      </c>
      <c r="CL90">
        <f t="shared" si="50"/>
        <v>5.6945187591063542</v>
      </c>
      <c r="CM90">
        <f t="shared" si="50"/>
        <v>5.6804534156146387</v>
      </c>
      <c r="CN90">
        <f t="shared" si="50"/>
        <v>5.6664228139348731</v>
      </c>
      <c r="CO90">
        <f t="shared" si="50"/>
        <v>5.6524268673010063</v>
      </c>
      <c r="CP90">
        <f t="shared" si="50"/>
        <v>5.6384654889342274</v>
      </c>
      <c r="CQ90">
        <f t="shared" si="50"/>
        <v>5.6245385948242159</v>
      </c>
      <c r="CR90">
        <f t="shared" si="50"/>
        <v>5.6106460995878358</v>
      </c>
      <c r="CS90">
        <f t="shared" si="50"/>
        <v>5.5967879182394409</v>
      </c>
      <c r="CT90">
        <f t="shared" si="50"/>
        <v>5.5829639661357486</v>
      </c>
      <c r="CU90">
        <f t="shared" si="50"/>
        <v>5.5691741587732215</v>
      </c>
      <c r="CV90">
        <f t="shared" si="50"/>
        <v>5.5554184118522745</v>
      </c>
      <c r="CW90">
        <f t="shared" si="50"/>
        <v>5.5416966412794997</v>
      </c>
      <c r="CX90">
        <f t="shared" si="50"/>
        <v>5.5280087631616617</v>
      </c>
      <c r="CY90">
        <f t="shared" si="50"/>
        <v>5.5143546938069701</v>
      </c>
      <c r="CZ90">
        <f t="shared" si="50"/>
        <v>5.5007343497252963</v>
      </c>
    </row>
    <row r="91" spans="3:104">
      <c r="C91">
        <v>16</v>
      </c>
      <c r="E91">
        <f t="shared" si="43"/>
        <v>5.7462722273630806</v>
      </c>
      <c r="F91">
        <f t="shared" si="43"/>
        <v>5.7462722273630806</v>
      </c>
      <c r="G91">
        <f t="shared" si="43"/>
        <v>5.7462722273630806</v>
      </c>
      <c r="H91">
        <f t="shared" si="43"/>
        <v>5.7462722273630806</v>
      </c>
      <c r="I91">
        <f t="shared" si="43"/>
        <v>5.7462722273630806</v>
      </c>
      <c r="J91">
        <f t="shared" si="43"/>
        <v>5.7462722273630806</v>
      </c>
      <c r="K91">
        <f t="shared" si="43"/>
        <v>5.7462722273630806</v>
      </c>
      <c r="L91">
        <f t="shared" si="43"/>
        <v>5.7462722273630806</v>
      </c>
      <c r="M91">
        <f t="shared" si="43"/>
        <v>5.7462722273630806</v>
      </c>
      <c r="N91">
        <f t="shared" si="43"/>
        <v>5.7462722273630806</v>
      </c>
      <c r="O91">
        <f t="shared" si="43"/>
        <v>5.7462722273630806</v>
      </c>
      <c r="P91">
        <f t="shared" si="43"/>
        <v>5.7462722273630806</v>
      </c>
      <c r="Q91">
        <f t="shared" si="43"/>
        <v>5.7462722273630806</v>
      </c>
      <c r="R91">
        <f t="shared" si="43"/>
        <v>5.7462722273630806</v>
      </c>
      <c r="S91">
        <f t="shared" si="43"/>
        <v>5.7462722273630806</v>
      </c>
      <c r="T91">
        <f t="shared" si="43"/>
        <v>5.7462722273630806</v>
      </c>
      <c r="U91">
        <f t="shared" si="51"/>
        <v>5.647309331871643</v>
      </c>
      <c r="V91">
        <f t="shared" si="51"/>
        <v>5.647309331871643</v>
      </c>
      <c r="W91">
        <f t="shared" si="51"/>
        <v>5.6355057799191384</v>
      </c>
      <c r="X91">
        <f t="shared" si="51"/>
        <v>5.6212930608891742</v>
      </c>
      <c r="Y91">
        <f t="shared" si="51"/>
        <v>5.6079891759108387</v>
      </c>
      <c r="Z91">
        <f t="shared" si="51"/>
        <v>5.5946418124917328</v>
      </c>
      <c r="AA91">
        <f t="shared" si="51"/>
        <v>5.5812609697914786</v>
      </c>
      <c r="AB91">
        <f t="shared" si="51"/>
        <v>5.5678867129607497</v>
      </c>
      <c r="AC91">
        <f t="shared" si="51"/>
        <v>5.5545120716172667</v>
      </c>
      <c r="AD91">
        <f t="shared" si="51"/>
        <v>5.5411364280405699</v>
      </c>
      <c r="AE91">
        <f t="shared" si="51"/>
        <v>5.5277601880988865</v>
      </c>
      <c r="AF91">
        <f t="shared" si="51"/>
        <v>5.5143833126247355</v>
      </c>
      <c r="AG91">
        <f t="shared" si="51"/>
        <v>5.5010057901966167</v>
      </c>
      <c r="AH91">
        <f t="shared" si="51"/>
        <v>5.4876276243543165</v>
      </c>
      <c r="AI91">
        <f t="shared" si="51"/>
        <v>5.4742488149833672</v>
      </c>
      <c r="AJ91">
        <f t="shared" si="51"/>
        <v>5.460869361910091</v>
      </c>
      <c r="AK91">
        <f t="shared" si="51"/>
        <v>5.447489265130435</v>
      </c>
      <c r="AL91">
        <f t="shared" si="51"/>
        <v>5.4341085246152954</v>
      </c>
      <c r="AM91">
        <f t="shared" si="51"/>
        <v>5.4207271403322181</v>
      </c>
      <c r="AN91">
        <f t="shared" si="51"/>
        <v>5.4073451122503844</v>
      </c>
      <c r="AO91">
        <f t="shared" si="51"/>
        <v>5.3939624403388686</v>
      </c>
      <c r="AP91">
        <f t="shared" si="51"/>
        <v>5.3805791245666725</v>
      </c>
      <c r="AQ91">
        <f t="shared" si="51"/>
        <v>5.3671951649028253</v>
      </c>
      <c r="AR91">
        <f t="shared" si="51"/>
        <v>5.3538105613163491</v>
      </c>
      <c r="AS91">
        <f t="shared" si="51"/>
        <v>5.3404253137762598</v>
      </c>
      <c r="AT91">
        <f t="shared" si="51"/>
        <v>5.3273229772102662</v>
      </c>
      <c r="AU91">
        <f t="shared" si="51"/>
        <v>5.3141737771704305</v>
      </c>
      <c r="AV91">
        <f t="shared" si="51"/>
        <v>5.3010528880150831</v>
      </c>
      <c r="AW91">
        <f t="shared" si="51"/>
        <v>5.2879693958655425</v>
      </c>
      <c r="AX91">
        <f t="shared" si="51"/>
        <v>5.2749159257255176</v>
      </c>
      <c r="AY91">
        <f t="shared" si="51"/>
        <v>5.2618934086271105</v>
      </c>
      <c r="AZ91">
        <f t="shared" si="51"/>
        <v>5.2489021134006215</v>
      </c>
      <c r="BA91">
        <f t="shared" si="51"/>
        <v>5.2359419383878949</v>
      </c>
      <c r="BB91">
        <f t="shared" si="51"/>
        <v>5.2230128913028828</v>
      </c>
      <c r="BC91">
        <f t="shared" si="51"/>
        <v>5.2101149800179432</v>
      </c>
      <c r="BD91">
        <f t="shared" si="51"/>
        <v>5.197248206428239</v>
      </c>
      <c r="BE91">
        <f t="shared" si="51"/>
        <v>5.1844125735089506</v>
      </c>
      <c r="BF91">
        <f t="shared" si="51"/>
        <v>5.1716080843537666</v>
      </c>
      <c r="BG91">
        <f t="shared" si="51"/>
        <v>5.158834741979808</v>
      </c>
      <c r="BH91">
        <f t="shared" si="51"/>
        <v>5.1460925494119909</v>
      </c>
      <c r="BI91">
        <f t="shared" si="51"/>
        <v>5.1333815096779833</v>
      </c>
      <c r="BJ91">
        <f t="shared" si="51"/>
        <v>5.1207016258048501</v>
      </c>
      <c r="BK91">
        <f t="shared" si="51"/>
        <v>5.1080529008199047</v>
      </c>
      <c r="BL91">
        <f t="shared" si="51"/>
        <v>5.0954353377507005</v>
      </c>
      <c r="BM91">
        <f t="shared" si="51"/>
        <v>5.0828489396250074</v>
      </c>
      <c r="BN91">
        <f t="shared" si="51"/>
        <v>5.0702937094708229</v>
      </c>
      <c r="BO91">
        <f t="shared" si="51"/>
        <v>5.0577696503163594</v>
      </c>
      <c r="BP91">
        <f t="shared" si="51"/>
        <v>5.0452767651900388</v>
      </c>
      <c r="BQ91">
        <f t="shared" si="51"/>
        <v>5.0328150571205192</v>
      </c>
      <c r="BR91">
        <f t="shared" si="51"/>
        <v>5.0203845291366624</v>
      </c>
      <c r="BS91">
        <f t="shared" si="51"/>
        <v>5.0079843718073542</v>
      </c>
      <c r="BT91">
        <f t="shared" si="51"/>
        <v>4.9956148530239268</v>
      </c>
      <c r="BU91">
        <f t="shared" si="51"/>
        <v>4.9832758852066874</v>
      </c>
      <c r="BV91">
        <f t="shared" si="51"/>
        <v>4.970967365527958</v>
      </c>
      <c r="BW91">
        <f t="shared" si="51"/>
        <v>4.9586892303362173</v>
      </c>
      <c r="BX91">
        <f t="shared" si="51"/>
        <v>4.9464414075882503</v>
      </c>
      <c r="BY91">
        <f t="shared" si="51"/>
        <v>4.9342238241193632</v>
      </c>
      <c r="BZ91">
        <f t="shared" si="51"/>
        <v>4.9220364076022074</v>
      </c>
      <c r="CA91">
        <f t="shared" si="51"/>
        <v>4.9098790855956844</v>
      </c>
      <c r="CB91">
        <f t="shared" si="51"/>
        <v>4.8977517856138277</v>
      </c>
      <c r="CC91">
        <f t="shared" si="51"/>
        <v>4.8856544351733291</v>
      </c>
      <c r="CD91">
        <f t="shared" si="51"/>
        <v>4.8735869617796697</v>
      </c>
      <c r="CE91">
        <f t="shared" si="51"/>
        <v>4.8615492929269815</v>
      </c>
      <c r="CF91">
        <f t="shared" si="51"/>
        <v>4.8495413560988734</v>
      </c>
      <c r="CG91">
        <f t="shared" si="50"/>
        <v>4.8375630787682882</v>
      </c>
      <c r="CH91">
        <f t="shared" si="50"/>
        <v>4.8256143883974936</v>
      </c>
      <c r="CI91">
        <f t="shared" si="50"/>
        <v>4.8136952124380672</v>
      </c>
      <c r="CJ91">
        <f t="shared" si="50"/>
        <v>4.8018054783309196</v>
      </c>
      <c r="CK91">
        <f t="shared" si="50"/>
        <v>4.7899451135062785</v>
      </c>
      <c r="CL91">
        <f t="shared" si="50"/>
        <v>4.7781140453836892</v>
      </c>
      <c r="CM91">
        <f t="shared" si="50"/>
        <v>4.7663122013720178</v>
      </c>
      <c r="CN91">
        <f t="shared" si="50"/>
        <v>4.7545395088694518</v>
      </c>
      <c r="CO91">
        <f t="shared" si="50"/>
        <v>4.7427958952634892</v>
      </c>
      <c r="CP91">
        <f t="shared" si="50"/>
        <v>4.7310812879309418</v>
      </c>
      <c r="CQ91">
        <f t="shared" si="50"/>
        <v>4.7193956142379481</v>
      </c>
      <c r="CR91">
        <f t="shared" si="50"/>
        <v>4.7077388038678682</v>
      </c>
      <c r="CS91">
        <f t="shared" si="50"/>
        <v>4.6961107853550184</v>
      </c>
      <c r="CT91">
        <f t="shared" si="50"/>
        <v>4.6845114875664109</v>
      </c>
      <c r="CU91">
        <f t="shared" si="50"/>
        <v>4.672940839655622</v>
      </c>
      <c r="CV91">
        <f t="shared" si="50"/>
        <v>4.6613987708931868</v>
      </c>
      <c r="CW91">
        <f t="shared" si="50"/>
        <v>4.6498852107203534</v>
      </c>
      <c r="CX91">
        <f t="shared" si="50"/>
        <v>4.6384000887509407</v>
      </c>
      <c r="CY91">
        <f t="shared" si="50"/>
        <v>4.6269433347663105</v>
      </c>
      <c r="CZ91">
        <f t="shared" si="50"/>
        <v>4.615514878716434</v>
      </c>
    </row>
    <row r="92" spans="3:104">
      <c r="C92">
        <v>17</v>
      </c>
      <c r="E92">
        <f t="shared" si="43"/>
        <v>4.8096298543028979</v>
      </c>
      <c r="F92">
        <f t="shared" si="43"/>
        <v>4.8096298543028979</v>
      </c>
      <c r="G92">
        <f t="shared" si="43"/>
        <v>4.8096298543028979</v>
      </c>
      <c r="H92">
        <f t="shared" si="43"/>
        <v>4.8096298543028979</v>
      </c>
      <c r="I92">
        <f t="shared" si="43"/>
        <v>4.8096298543028979</v>
      </c>
      <c r="J92">
        <f t="shared" si="43"/>
        <v>4.8096298543028979</v>
      </c>
      <c r="K92">
        <f t="shared" si="43"/>
        <v>4.8096298543028979</v>
      </c>
      <c r="L92">
        <f t="shared" si="43"/>
        <v>4.8096298543028979</v>
      </c>
      <c r="M92">
        <f t="shared" si="43"/>
        <v>4.8096298543028979</v>
      </c>
      <c r="N92">
        <f t="shared" si="43"/>
        <v>4.8096298543028979</v>
      </c>
      <c r="O92">
        <f t="shared" si="43"/>
        <v>4.8096298543028979</v>
      </c>
      <c r="P92">
        <f t="shared" si="43"/>
        <v>4.8096298543028979</v>
      </c>
      <c r="Q92">
        <f t="shared" si="43"/>
        <v>4.8096298543028979</v>
      </c>
      <c r="R92">
        <f t="shared" si="43"/>
        <v>4.8096298543028979</v>
      </c>
      <c r="S92">
        <f t="shared" si="43"/>
        <v>4.8096298543028979</v>
      </c>
      <c r="T92">
        <f t="shared" si="43"/>
        <v>4.8096298543028979</v>
      </c>
      <c r="U92">
        <f t="shared" si="51"/>
        <v>4.8096298543028979</v>
      </c>
      <c r="V92">
        <f t="shared" si="51"/>
        <v>4.7267979107765647</v>
      </c>
      <c r="W92">
        <f t="shared" si="51"/>
        <v>4.7267979107765647</v>
      </c>
      <c r="X92">
        <f t="shared" si="51"/>
        <v>4.7169183377923192</v>
      </c>
      <c r="Y92">
        <f t="shared" si="51"/>
        <v>4.7050222919642382</v>
      </c>
      <c r="Z92">
        <f t="shared" si="51"/>
        <v>4.6938869402373724</v>
      </c>
      <c r="AA92">
        <f t="shared" si="51"/>
        <v>4.6827151970555798</v>
      </c>
      <c r="AB92">
        <f t="shared" si="51"/>
        <v>4.6715154317154672</v>
      </c>
      <c r="AC92">
        <f t="shared" si="51"/>
        <v>4.6603211787481476</v>
      </c>
      <c r="AD92">
        <f t="shared" si="51"/>
        <v>4.6491266039436514</v>
      </c>
      <c r="AE92">
        <f t="shared" si="51"/>
        <v>4.6379311902699571</v>
      </c>
      <c r="AF92">
        <f t="shared" si="51"/>
        <v>4.626735277438768</v>
      </c>
      <c r="AG92">
        <f t="shared" si="51"/>
        <v>4.6155388326669033</v>
      </c>
      <c r="AH92">
        <f t="shared" si="51"/>
        <v>4.6043418463945684</v>
      </c>
      <c r="AI92">
        <f t="shared" si="51"/>
        <v>4.5931443215845631</v>
      </c>
      <c r="AJ92">
        <f t="shared" si="51"/>
        <v>4.5819462581410786</v>
      </c>
      <c r="AK92">
        <f t="shared" si="51"/>
        <v>4.5707476559187468</v>
      </c>
      <c r="AL92">
        <f t="shared" si="51"/>
        <v>4.5595485149141739</v>
      </c>
      <c r="AM92">
        <f t="shared" si="51"/>
        <v>4.5483488351030026</v>
      </c>
      <c r="AN92">
        <f t="shared" si="51"/>
        <v>4.537148616458067</v>
      </c>
      <c r="AO92">
        <f t="shared" si="51"/>
        <v>4.5259478589535718</v>
      </c>
      <c r="AP92">
        <f t="shared" si="51"/>
        <v>4.5147465625636327</v>
      </c>
      <c r="AQ92">
        <f t="shared" si="51"/>
        <v>4.5035447272623044</v>
      </c>
      <c r="AR92">
        <f t="shared" si="51"/>
        <v>4.4923423530236644</v>
      </c>
      <c r="AS92">
        <f t="shared" si="51"/>
        <v>4.4811394398217841</v>
      </c>
      <c r="AT92">
        <f t="shared" si="51"/>
        <v>4.4699359876307296</v>
      </c>
      <c r="AU92">
        <f t="shared" si="51"/>
        <v>4.458969331924993</v>
      </c>
      <c r="AV92">
        <f t="shared" si="51"/>
        <v>4.44796345149165</v>
      </c>
      <c r="AW92">
        <f t="shared" si="51"/>
        <v>4.4369812672686244</v>
      </c>
      <c r="AX92">
        <f t="shared" si="51"/>
        <v>4.4260303843394588</v>
      </c>
      <c r="AY92">
        <f t="shared" si="51"/>
        <v>4.4151046298322587</v>
      </c>
      <c r="AZ92">
        <f t="shared" si="51"/>
        <v>4.4042047830208917</v>
      </c>
      <c r="BA92">
        <f t="shared" si="51"/>
        <v>4.3933310689163196</v>
      </c>
      <c r="BB92">
        <f t="shared" si="51"/>
        <v>4.382483402430668</v>
      </c>
      <c r="BC92">
        <f t="shared" si="51"/>
        <v>4.3716617900205135</v>
      </c>
      <c r="BD92">
        <f t="shared" si="51"/>
        <v>4.3608662382750181</v>
      </c>
      <c r="BE92">
        <f t="shared" si="51"/>
        <v>4.3500967487804356</v>
      </c>
      <c r="BF92">
        <f t="shared" si="51"/>
        <v>4.339353324026991</v>
      </c>
      <c r="BG92">
        <f t="shared" si="51"/>
        <v>4.3286359666041028</v>
      </c>
      <c r="BH92">
        <f t="shared" si="51"/>
        <v>4.3179446790370992</v>
      </c>
      <c r="BI92">
        <f t="shared" si="51"/>
        <v>4.307279463857836</v>
      </c>
      <c r="BJ92">
        <f t="shared" si="51"/>
        <v>4.2966403236004718</v>
      </c>
      <c r="BK92">
        <f t="shared" si="51"/>
        <v>4.2860272607986598</v>
      </c>
      <c r="BL92">
        <f t="shared" si="51"/>
        <v>4.2754402779862595</v>
      </c>
      <c r="BM92">
        <f t="shared" si="51"/>
        <v>4.2648793776973353</v>
      </c>
      <c r="BN92">
        <f t="shared" si="51"/>
        <v>4.2543445624661311</v>
      </c>
      <c r="BO92">
        <f t="shared" si="51"/>
        <v>4.2438358348270793</v>
      </c>
      <c r="BP92">
        <f t="shared" si="51"/>
        <v>4.2333531973147931</v>
      </c>
      <c r="BQ92">
        <f t="shared" si="51"/>
        <v>4.2228966524640619</v>
      </c>
      <c r="BR92">
        <f t="shared" si="51"/>
        <v>4.2124662028098738</v>
      </c>
      <c r="BS92">
        <f t="shared" si="51"/>
        <v>4.2020618508873859</v>
      </c>
      <c r="BT92">
        <f t="shared" si="51"/>
        <v>4.1916829192027558</v>
      </c>
      <c r="BU92">
        <f t="shared" si="51"/>
        <v>4.1813296319810274</v>
      </c>
      <c r="BV92">
        <f t="shared" si="51"/>
        <v>4.171001915917997</v>
      </c>
      <c r="BW92">
        <f t="shared" si="51"/>
        <v>4.1606996849469011</v>
      </c>
      <c r="BX92">
        <f t="shared" si="51"/>
        <v>4.1504228857914134</v>
      </c>
      <c r="BY92">
        <f t="shared" si="51"/>
        <v>4.1401714581513653</v>
      </c>
      <c r="BZ92">
        <f t="shared" si="51"/>
        <v>4.1299453407879074</v>
      </c>
      <c r="CA92">
        <f t="shared" si="51"/>
        <v>4.1197444731630473</v>
      </c>
      <c r="CB92">
        <f t="shared" si="51"/>
        <v>4.1095687946435877</v>
      </c>
      <c r="CC92">
        <f t="shared" si="51"/>
        <v>4.0994182445587732</v>
      </c>
      <c r="CD92">
        <f t="shared" si="51"/>
        <v>4.0892927622400759</v>
      </c>
      <c r="CE92">
        <f t="shared" si="51"/>
        <v>4.0791922870095831</v>
      </c>
      <c r="CF92">
        <f t="shared" ref="CF92:CZ92" si="52">CF63*$I26</f>
        <v>4.0691167581798835</v>
      </c>
      <c r="CG92">
        <f t="shared" si="52"/>
        <v>4.0590661150547573</v>
      </c>
      <c r="CH92">
        <f t="shared" si="52"/>
        <v>4.0490402969290571</v>
      </c>
      <c r="CI92">
        <f t="shared" si="52"/>
        <v>4.0390392430887019</v>
      </c>
      <c r="CJ92">
        <f t="shared" si="52"/>
        <v>4.0290628928106615</v>
      </c>
      <c r="CK92">
        <f t="shared" si="52"/>
        <v>4.0191111853629797</v>
      </c>
      <c r="CL92">
        <f t="shared" si="52"/>
        <v>4.0091840600047552</v>
      </c>
      <c r="CM92">
        <f t="shared" si="52"/>
        <v>3.9992814559861478</v>
      </c>
      <c r="CN92">
        <f t="shared" si="52"/>
        <v>3.989403312548379</v>
      </c>
      <c r="CO92">
        <f t="shared" si="52"/>
        <v>3.9795495689237312</v>
      </c>
      <c r="CP92">
        <f t="shared" si="52"/>
        <v>3.9697201643355404</v>
      </c>
      <c r="CQ92">
        <f t="shared" si="52"/>
        <v>3.9599150379981984</v>
      </c>
      <c r="CR92">
        <f t="shared" si="52"/>
        <v>3.9501341291171626</v>
      </c>
      <c r="CS92">
        <f t="shared" si="52"/>
        <v>3.9403773788374061</v>
      </c>
      <c r="CT92">
        <f t="shared" si="52"/>
        <v>3.9306447273421505</v>
      </c>
      <c r="CU92">
        <f t="shared" si="52"/>
        <v>3.9209361150930864</v>
      </c>
      <c r="CV92">
        <f t="shared" si="52"/>
        <v>3.9112514827917551</v>
      </c>
      <c r="CW92">
        <f t="shared" si="52"/>
        <v>3.901590771237597</v>
      </c>
      <c r="CX92">
        <f t="shared" si="52"/>
        <v>3.8919539213729357</v>
      </c>
      <c r="CY92">
        <f t="shared" si="52"/>
        <v>3.8823408742845373</v>
      </c>
      <c r="CZ92">
        <f t="shared" si="52"/>
        <v>3.8727515711994021</v>
      </c>
    </row>
    <row r="93" spans="3:104">
      <c r="C93">
        <v>18</v>
      </c>
      <c r="E93">
        <f t="shared" ref="E93:BP96" si="53">E64*$I27</f>
        <v>4.0256601880515248</v>
      </c>
      <c r="F93">
        <f t="shared" si="53"/>
        <v>4.0256601880515248</v>
      </c>
      <c r="G93">
        <f t="shared" si="53"/>
        <v>4.0256601880515248</v>
      </c>
      <c r="H93">
        <f t="shared" si="53"/>
        <v>4.0256601880515248</v>
      </c>
      <c r="I93">
        <f t="shared" si="53"/>
        <v>4.0256601880515248</v>
      </c>
      <c r="J93">
        <f t="shared" si="53"/>
        <v>4.0256601880515248</v>
      </c>
      <c r="K93">
        <f t="shared" si="53"/>
        <v>4.0256601880515248</v>
      </c>
      <c r="L93">
        <f t="shared" si="53"/>
        <v>4.0256601880515248</v>
      </c>
      <c r="M93">
        <f t="shared" si="53"/>
        <v>4.0256601880515248</v>
      </c>
      <c r="N93">
        <f t="shared" si="53"/>
        <v>4.0256601880515248</v>
      </c>
      <c r="O93">
        <f t="shared" si="53"/>
        <v>4.0256601880515248</v>
      </c>
      <c r="P93">
        <f t="shared" si="53"/>
        <v>4.0256601880515248</v>
      </c>
      <c r="Q93">
        <f t="shared" si="53"/>
        <v>4.0256601880515248</v>
      </c>
      <c r="R93">
        <f t="shared" si="53"/>
        <v>4.0256601880515248</v>
      </c>
      <c r="S93">
        <f t="shared" si="53"/>
        <v>4.0256601880515248</v>
      </c>
      <c r="T93">
        <f t="shared" si="53"/>
        <v>4.0256601880515248</v>
      </c>
      <c r="U93">
        <f t="shared" si="53"/>
        <v>4.0256601880515248</v>
      </c>
      <c r="V93">
        <f t="shared" si="53"/>
        <v>4.0256601880515248</v>
      </c>
      <c r="W93">
        <f t="shared" si="53"/>
        <v>3.9563298513199849</v>
      </c>
      <c r="X93">
        <f t="shared" si="53"/>
        <v>3.9563298513199849</v>
      </c>
      <c r="Y93">
        <f t="shared" si="53"/>
        <v>3.948060648732171</v>
      </c>
      <c r="Z93">
        <f t="shared" si="53"/>
        <v>3.9381036583740672</v>
      </c>
      <c r="AA93">
        <f t="shared" si="53"/>
        <v>3.9287833689786806</v>
      </c>
      <c r="AB93">
        <f t="shared" si="53"/>
        <v>3.9194326199355198</v>
      </c>
      <c r="AC93">
        <f t="shared" si="53"/>
        <v>3.9100584163458461</v>
      </c>
      <c r="AD93">
        <f t="shared" si="53"/>
        <v>3.9006888266121993</v>
      </c>
      <c r="AE93">
        <f t="shared" si="53"/>
        <v>3.8913189675008364</v>
      </c>
      <c r="AF93">
        <f t="shared" si="53"/>
        <v>3.8819484062559537</v>
      </c>
      <c r="AG93">
        <f t="shared" si="53"/>
        <v>3.8725774272162488</v>
      </c>
      <c r="AH93">
        <f t="shared" si="53"/>
        <v>3.863206002942198</v>
      </c>
      <c r="AI93">
        <f t="shared" si="53"/>
        <v>3.8538341254322535</v>
      </c>
      <c r="AJ93">
        <f t="shared" si="53"/>
        <v>3.8444617971662787</v>
      </c>
      <c r="AK93">
        <f t="shared" si="53"/>
        <v>3.8350890180640822</v>
      </c>
      <c r="AL93">
        <f t="shared" si="53"/>
        <v>3.8257157880039907</v>
      </c>
      <c r="AM93">
        <f t="shared" si="53"/>
        <v>3.8163421069831633</v>
      </c>
      <c r="AN93">
        <f t="shared" si="53"/>
        <v>3.8069679749812129</v>
      </c>
      <c r="AO93">
        <f t="shared" si="53"/>
        <v>3.7975933919754015</v>
      </c>
      <c r="AP93">
        <f t="shared" si="53"/>
        <v>3.7882183579441393</v>
      </c>
      <c r="AQ93">
        <f t="shared" si="53"/>
        <v>3.7788428728657606</v>
      </c>
      <c r="AR93">
        <f t="shared" si="53"/>
        <v>3.7694669367185485</v>
      </c>
      <c r="AS93">
        <f t="shared" si="53"/>
        <v>3.7600905494808066</v>
      </c>
      <c r="AT93">
        <f t="shared" si="53"/>
        <v>3.7507137111308331</v>
      </c>
      <c r="AU93">
        <f t="shared" si="53"/>
        <v>3.7413364216469205</v>
      </c>
      <c r="AV93">
        <f t="shared" si="53"/>
        <v>3.7321573308212184</v>
      </c>
      <c r="AW93">
        <f t="shared" si="53"/>
        <v>3.7229454088985108</v>
      </c>
      <c r="AX93">
        <f t="shared" si="53"/>
        <v>3.7137533207038387</v>
      </c>
      <c r="AY93">
        <f t="shared" si="53"/>
        <v>3.7045874316921275</v>
      </c>
      <c r="AZ93">
        <f t="shared" si="53"/>
        <v>3.6954425751696003</v>
      </c>
      <c r="BA93">
        <f t="shared" si="53"/>
        <v>3.6863194033884858</v>
      </c>
      <c r="BB93">
        <f t="shared" si="53"/>
        <v>3.6772181046829595</v>
      </c>
      <c r="BC93">
        <f t="shared" si="53"/>
        <v>3.6681386078344684</v>
      </c>
      <c r="BD93">
        <f t="shared" si="53"/>
        <v>3.6590809182471693</v>
      </c>
      <c r="BE93">
        <f t="shared" si="53"/>
        <v>3.6500450414361896</v>
      </c>
      <c r="BF93">
        <f t="shared" si="53"/>
        <v>3.6410309787292241</v>
      </c>
      <c r="BG93">
        <f t="shared" si="53"/>
        <v>3.6320387322105914</v>
      </c>
      <c r="BH93">
        <f t="shared" si="53"/>
        <v>3.6230683040476341</v>
      </c>
      <c r="BI93">
        <f t="shared" si="53"/>
        <v>3.6141196963540518</v>
      </c>
      <c r="BJ93">
        <f t="shared" si="53"/>
        <v>3.6051929112490089</v>
      </c>
      <c r="BK93">
        <f t="shared" si="53"/>
        <v>3.5962879508535952</v>
      </c>
      <c r="BL93">
        <f t="shared" si="53"/>
        <v>3.587404817288478</v>
      </c>
      <c r="BM93">
        <f t="shared" si="53"/>
        <v>3.5785435126744995</v>
      </c>
      <c r="BN93">
        <f t="shared" si="53"/>
        <v>3.5697040391326702</v>
      </c>
      <c r="BO93">
        <f t="shared" si="53"/>
        <v>3.5608863987841515</v>
      </c>
      <c r="BP93">
        <f t="shared" si="53"/>
        <v>3.5520905937502651</v>
      </c>
      <c r="BQ93">
        <f t="shared" ref="BQ93:CZ99" si="54">BQ64*$I27</f>
        <v>3.5433166261524813</v>
      </c>
      <c r="BR93">
        <f t="shared" si="54"/>
        <v>3.5345644981124202</v>
      </c>
      <c r="BS93">
        <f t="shared" si="54"/>
        <v>3.5258342117518642</v>
      </c>
      <c r="BT93">
        <f t="shared" si="54"/>
        <v>3.5171257691927424</v>
      </c>
      <c r="BU93">
        <f t="shared" si="54"/>
        <v>3.5084386033727064</v>
      </c>
      <c r="BV93">
        <f t="shared" si="54"/>
        <v>3.4997729019681194</v>
      </c>
      <c r="BW93">
        <f t="shared" si="54"/>
        <v>3.4911286036233626</v>
      </c>
      <c r="BX93">
        <f t="shared" si="54"/>
        <v>3.482505636300556</v>
      </c>
      <c r="BY93">
        <f t="shared" si="54"/>
        <v>3.4739039554074131</v>
      </c>
      <c r="BZ93">
        <f t="shared" si="54"/>
        <v>3.4653235104726927</v>
      </c>
      <c r="CA93">
        <f t="shared" si="54"/>
        <v>3.4567642502394782</v>
      </c>
      <c r="CB93">
        <f t="shared" si="54"/>
        <v>3.4482261240374705</v>
      </c>
      <c r="CC93">
        <f t="shared" si="54"/>
        <v>3.4397090811166828</v>
      </c>
      <c r="CD93">
        <f t="shared" si="54"/>
        <v>3.4312130706956934</v>
      </c>
      <c r="CE93">
        <f t="shared" si="54"/>
        <v>3.4227380419949434</v>
      </c>
      <c r="CF93">
        <f t="shared" si="54"/>
        <v>3.4142839442270216</v>
      </c>
      <c r="CG93">
        <f t="shared" si="54"/>
        <v>3.4058507265965625</v>
      </c>
      <c r="CH93">
        <f t="shared" si="54"/>
        <v>3.3974383383008315</v>
      </c>
      <c r="CI93">
        <f t="shared" si="54"/>
        <v>3.3890467285296202</v>
      </c>
      <c r="CJ93">
        <f t="shared" si="54"/>
        <v>3.3806758464652433</v>
      </c>
      <c r="CK93">
        <f t="shared" si="54"/>
        <v>3.372325641282524</v>
      </c>
      <c r="CL93">
        <f t="shared" si="54"/>
        <v>3.3639960621488143</v>
      </c>
      <c r="CM93">
        <f t="shared" si="54"/>
        <v>3.3556870582239795</v>
      </c>
      <c r="CN93">
        <f t="shared" si="54"/>
        <v>3.3473985786604055</v>
      </c>
      <c r="CO93">
        <f t="shared" si="54"/>
        <v>3.3391305726029934</v>
      </c>
      <c r="CP93">
        <f t="shared" si="54"/>
        <v>3.3308829891891634</v>
      </c>
      <c r="CQ93">
        <f t="shared" si="54"/>
        <v>3.3226557775488472</v>
      </c>
      <c r="CR93">
        <f t="shared" si="54"/>
        <v>3.3144488868044921</v>
      </c>
      <c r="CS93">
        <f t="shared" si="54"/>
        <v>3.306262266071065</v>
      </c>
      <c r="CT93">
        <f t="shared" si="54"/>
        <v>3.2980958660869089</v>
      </c>
      <c r="CU93">
        <f t="shared" si="54"/>
        <v>3.28994963678538</v>
      </c>
      <c r="CV93">
        <f t="shared" si="54"/>
        <v>3.2818235283329131</v>
      </c>
      <c r="CW93">
        <f t="shared" si="54"/>
        <v>3.2737174910966989</v>
      </c>
      <c r="CX93">
        <f t="shared" si="54"/>
        <v>3.2656314755258684</v>
      </c>
      <c r="CY93">
        <f t="shared" si="54"/>
        <v>3.2575654321891467</v>
      </c>
      <c r="CZ93">
        <f t="shared" si="54"/>
        <v>3.2495193117761576</v>
      </c>
    </row>
    <row r="94" spans="3:104">
      <c r="C94">
        <v>19</v>
      </c>
      <c r="E94">
        <f t="shared" si="53"/>
        <v>3.3694775773991261</v>
      </c>
      <c r="F94">
        <f t="shared" si="53"/>
        <v>3.3694775773991261</v>
      </c>
      <c r="G94">
        <f t="shared" si="53"/>
        <v>3.3694775773991261</v>
      </c>
      <c r="H94">
        <f t="shared" si="53"/>
        <v>3.3694775773991261</v>
      </c>
      <c r="I94">
        <f t="shared" si="53"/>
        <v>3.3694775773991261</v>
      </c>
      <c r="J94">
        <f t="shared" si="53"/>
        <v>3.3694775773991261</v>
      </c>
      <c r="K94">
        <f t="shared" si="53"/>
        <v>3.3694775773991261</v>
      </c>
      <c r="L94">
        <f t="shared" si="53"/>
        <v>3.3694775773991261</v>
      </c>
      <c r="M94">
        <f t="shared" si="53"/>
        <v>3.3694775773991261</v>
      </c>
      <c r="N94">
        <f t="shared" si="53"/>
        <v>3.3694775773991261</v>
      </c>
      <c r="O94">
        <f t="shared" si="53"/>
        <v>3.3694775773991261</v>
      </c>
      <c r="P94">
        <f t="shared" si="53"/>
        <v>3.3694775773991261</v>
      </c>
      <c r="Q94">
        <f t="shared" si="53"/>
        <v>3.3694775773991261</v>
      </c>
      <c r="R94">
        <f t="shared" si="53"/>
        <v>3.3694775773991261</v>
      </c>
      <c r="S94">
        <f t="shared" si="53"/>
        <v>3.3694775773991261</v>
      </c>
      <c r="T94">
        <f t="shared" si="53"/>
        <v>3.3694775773991261</v>
      </c>
      <c r="U94">
        <f t="shared" si="53"/>
        <v>3.3694775773991261</v>
      </c>
      <c r="V94">
        <f t="shared" si="53"/>
        <v>3.3694775773991261</v>
      </c>
      <c r="W94">
        <f t="shared" si="53"/>
        <v>3.3694775773991261</v>
      </c>
      <c r="X94">
        <f t="shared" si="53"/>
        <v>3.3114480855548272</v>
      </c>
      <c r="Y94">
        <f t="shared" si="53"/>
        <v>3.3114480855548272</v>
      </c>
      <c r="Z94">
        <f t="shared" si="53"/>
        <v>3.3045267629888273</v>
      </c>
      <c r="AA94">
        <f t="shared" si="53"/>
        <v>3.2961927620590945</v>
      </c>
      <c r="AB94">
        <f t="shared" si="53"/>
        <v>3.2883916798351556</v>
      </c>
      <c r="AC94">
        <f t="shared" si="53"/>
        <v>3.2805651028860296</v>
      </c>
      <c r="AD94">
        <f t="shared" si="53"/>
        <v>3.2727188944814731</v>
      </c>
      <c r="AE94">
        <f t="shared" si="53"/>
        <v>3.2648765478744108</v>
      </c>
      <c r="AF94">
        <f t="shared" si="53"/>
        <v>3.2570339757981999</v>
      </c>
      <c r="AG94">
        <f t="shared" si="53"/>
        <v>3.2491908160362333</v>
      </c>
      <c r="AH94">
        <f t="shared" si="53"/>
        <v>3.2413473065800003</v>
      </c>
      <c r="AI94">
        <f t="shared" si="53"/>
        <v>3.2335034244626195</v>
      </c>
      <c r="AJ94">
        <f t="shared" si="53"/>
        <v>3.2256591629867959</v>
      </c>
      <c r="AK94">
        <f t="shared" si="53"/>
        <v>3.2178145242281753</v>
      </c>
      <c r="AL94">
        <f t="shared" si="53"/>
        <v>3.2099695081196367</v>
      </c>
      <c r="AM94">
        <f t="shared" si="53"/>
        <v>3.2021241145593402</v>
      </c>
      <c r="AN94">
        <f t="shared" si="53"/>
        <v>3.1942783435449078</v>
      </c>
      <c r="AO94">
        <f t="shared" si="53"/>
        <v>3.1864321950592749</v>
      </c>
      <c r="AP94">
        <f t="shared" si="53"/>
        <v>3.1785856690834109</v>
      </c>
      <c r="AQ94">
        <f t="shared" si="53"/>
        <v>3.1707387655992445</v>
      </c>
      <c r="AR94">
        <f t="shared" si="53"/>
        <v>3.1628914845886413</v>
      </c>
      <c r="AS94">
        <f t="shared" si="53"/>
        <v>3.1550438260334248</v>
      </c>
      <c r="AT94">
        <f t="shared" si="53"/>
        <v>3.1471957899154348</v>
      </c>
      <c r="AU94">
        <f t="shared" si="53"/>
        <v>3.1393473762165072</v>
      </c>
      <c r="AV94">
        <f t="shared" si="53"/>
        <v>3.131498584918472</v>
      </c>
      <c r="AW94">
        <f t="shared" si="53"/>
        <v>3.1238156858973594</v>
      </c>
      <c r="AX94">
        <f t="shared" si="53"/>
        <v>3.1161053072480533</v>
      </c>
      <c r="AY94">
        <f t="shared" si="53"/>
        <v>3.1084115294291128</v>
      </c>
      <c r="AZ94">
        <f t="shared" si="53"/>
        <v>3.1007396803263108</v>
      </c>
      <c r="BA94">
        <f t="shared" si="53"/>
        <v>3.0930854354169552</v>
      </c>
      <c r="BB94">
        <f t="shared" si="53"/>
        <v>3.0854493406361625</v>
      </c>
      <c r="BC94">
        <f t="shared" si="53"/>
        <v>3.077831553619637</v>
      </c>
      <c r="BD94">
        <f t="shared" si="53"/>
        <v>3.0702320147574498</v>
      </c>
      <c r="BE94">
        <f t="shared" si="53"/>
        <v>3.0626507285728808</v>
      </c>
      <c r="BF94">
        <f t="shared" si="53"/>
        <v>3.0550876996820904</v>
      </c>
      <c r="BG94">
        <f t="shared" si="53"/>
        <v>3.0475429291963607</v>
      </c>
      <c r="BH94">
        <f t="shared" si="53"/>
        <v>3.0400164188602647</v>
      </c>
      <c r="BI94">
        <f t="shared" si="53"/>
        <v>3.0325081704878696</v>
      </c>
      <c r="BJ94">
        <f t="shared" si="53"/>
        <v>3.0250181858483414</v>
      </c>
      <c r="BK94">
        <f t="shared" si="53"/>
        <v>3.0175464667154204</v>
      </c>
      <c r="BL94">
        <f t="shared" si="53"/>
        <v>3.0100930148644589</v>
      </c>
      <c r="BM94">
        <f t="shared" si="53"/>
        <v>3.0026578320704562</v>
      </c>
      <c r="BN94">
        <f t="shared" si="53"/>
        <v>2.9952409201085559</v>
      </c>
      <c r="BO94">
        <f t="shared" si="53"/>
        <v>2.9878422807540446</v>
      </c>
      <c r="BP94">
        <f t="shared" si="53"/>
        <v>2.9804619157823344</v>
      </c>
      <c r="BQ94">
        <f t="shared" si="54"/>
        <v>2.9730998269689715</v>
      </c>
      <c r="BR94">
        <f t="shared" si="54"/>
        <v>2.9657560160896268</v>
      </c>
      <c r="BS94">
        <f t="shared" si="54"/>
        <v>2.9584304849200955</v>
      </c>
      <c r="BT94">
        <f t="shared" si="54"/>
        <v>2.9511232352363104</v>
      </c>
      <c r="BU94">
        <f t="shared" si="54"/>
        <v>2.9438342688143253</v>
      </c>
      <c r="BV94">
        <f t="shared" si="54"/>
        <v>2.9365631110229549</v>
      </c>
      <c r="BW94">
        <f t="shared" si="54"/>
        <v>2.9293099189473155</v>
      </c>
      <c r="BX94">
        <f t="shared" si="54"/>
        <v>2.9220746412327543</v>
      </c>
      <c r="BY94">
        <f t="shared" si="54"/>
        <v>2.9148572175835654</v>
      </c>
      <c r="BZ94">
        <f t="shared" si="54"/>
        <v>2.9076576106760048</v>
      </c>
      <c r="CA94">
        <f t="shared" si="54"/>
        <v>2.9004757782656436</v>
      </c>
      <c r="CB94">
        <f t="shared" si="54"/>
        <v>2.893311677450443</v>
      </c>
      <c r="CC94">
        <f t="shared" si="54"/>
        <v>2.8861652658193631</v>
      </c>
      <c r="CD94">
        <f t="shared" si="54"/>
        <v>2.8790365008946632</v>
      </c>
      <c r="CE94">
        <f t="shared" si="54"/>
        <v>2.8719253401722953</v>
      </c>
      <c r="CF94">
        <f t="shared" si="54"/>
        <v>2.8648317411497675</v>
      </c>
      <c r="CG94">
        <f t="shared" si="54"/>
        <v>2.8577556613180168</v>
      </c>
      <c r="CH94">
        <f t="shared" si="54"/>
        <v>2.8506970581613227</v>
      </c>
      <c r="CI94">
        <f t="shared" si="54"/>
        <v>2.8436558891577959</v>
      </c>
      <c r="CJ94">
        <f t="shared" si="54"/>
        <v>2.8366321117792923</v>
      </c>
      <c r="CK94">
        <f t="shared" si="54"/>
        <v>2.8296256834914084</v>
      </c>
      <c r="CL94">
        <f t="shared" si="54"/>
        <v>2.8226365617534723</v>
      </c>
      <c r="CM94">
        <f t="shared" si="54"/>
        <v>2.8156647040185572</v>
      </c>
      <c r="CN94">
        <f t="shared" si="54"/>
        <v>2.8087100677334709</v>
      </c>
      <c r="CO94">
        <f t="shared" si="54"/>
        <v>2.8017726103387592</v>
      </c>
      <c r="CP94">
        <f t="shared" si="54"/>
        <v>2.7948522892687051</v>
      </c>
      <c r="CQ94">
        <f t="shared" si="54"/>
        <v>2.7879490619513296</v>
      </c>
      <c r="CR94">
        <f t="shared" si="54"/>
        <v>2.7810628858083852</v>
      </c>
      <c r="CS94">
        <f t="shared" si="54"/>
        <v>2.7741937182553595</v>
      </c>
      <c r="CT94">
        <f t="shared" si="54"/>
        <v>2.7673415167014817</v>
      </c>
      <c r="CU94">
        <f t="shared" si="54"/>
        <v>2.7605062399147422</v>
      </c>
      <c r="CV94">
        <f t="shared" si="54"/>
        <v>2.7536878459893628</v>
      </c>
      <c r="CW94">
        <f t="shared" si="54"/>
        <v>2.7468862932146481</v>
      </c>
      <c r="CX94">
        <f t="shared" si="54"/>
        <v>2.7401015400479367</v>
      </c>
      <c r="CY94">
        <f t="shared" si="54"/>
        <v>2.7333335450151521</v>
      </c>
      <c r="CZ94">
        <f t="shared" si="54"/>
        <v>2.7265822667423159</v>
      </c>
    </row>
    <row r="95" spans="3:104">
      <c r="C95">
        <v>20</v>
      </c>
      <c r="E95">
        <f t="shared" si="53"/>
        <v>2.8202527322830688</v>
      </c>
      <c r="F95">
        <f t="shared" si="53"/>
        <v>2.8202527322830684</v>
      </c>
      <c r="G95">
        <f t="shared" si="53"/>
        <v>2.8202527322830684</v>
      </c>
      <c r="H95">
        <f t="shared" si="53"/>
        <v>2.8202527322830684</v>
      </c>
      <c r="I95">
        <f t="shared" si="53"/>
        <v>2.8202527322830684</v>
      </c>
      <c r="J95">
        <f t="shared" si="53"/>
        <v>2.8202527322830684</v>
      </c>
      <c r="K95">
        <f t="shared" si="53"/>
        <v>2.8202527322830684</v>
      </c>
      <c r="L95">
        <f t="shared" si="53"/>
        <v>2.8202527322830684</v>
      </c>
      <c r="M95">
        <f t="shared" si="53"/>
        <v>2.8202527322830684</v>
      </c>
      <c r="N95">
        <f t="shared" si="53"/>
        <v>2.8202527322830684</v>
      </c>
      <c r="O95">
        <f t="shared" si="53"/>
        <v>2.8202527322830684</v>
      </c>
      <c r="P95">
        <f t="shared" si="53"/>
        <v>2.8202527322830684</v>
      </c>
      <c r="Q95">
        <f t="shared" si="53"/>
        <v>2.8202527322830684</v>
      </c>
      <c r="R95">
        <f t="shared" si="53"/>
        <v>2.8202527322830684</v>
      </c>
      <c r="S95">
        <f t="shared" si="53"/>
        <v>2.8202527322830684</v>
      </c>
      <c r="T95">
        <f t="shared" si="53"/>
        <v>2.8202527322830684</v>
      </c>
      <c r="U95">
        <f t="shared" si="53"/>
        <v>2.8202527322830684</v>
      </c>
      <c r="V95">
        <f t="shared" si="53"/>
        <v>2.8202527322830684</v>
      </c>
      <c r="W95">
        <f t="shared" si="53"/>
        <v>2.8202527322830684</v>
      </c>
      <c r="X95">
        <f t="shared" si="53"/>
        <v>2.8202527322830684</v>
      </c>
      <c r="Y95">
        <f t="shared" si="53"/>
        <v>2.77168204760939</v>
      </c>
      <c r="Z95">
        <f t="shared" si="53"/>
        <v>2.77168204760939</v>
      </c>
      <c r="AA95">
        <f t="shared" si="53"/>
        <v>2.7658889006216487</v>
      </c>
      <c r="AB95">
        <f t="shared" si="53"/>
        <v>2.7589133418434617</v>
      </c>
      <c r="AC95">
        <f t="shared" si="53"/>
        <v>2.752383836022025</v>
      </c>
      <c r="AD95">
        <f t="shared" si="53"/>
        <v>2.745832991115607</v>
      </c>
      <c r="AE95">
        <f t="shared" si="53"/>
        <v>2.7392657146809927</v>
      </c>
      <c r="AF95">
        <f t="shared" si="53"/>
        <v>2.7327016705708815</v>
      </c>
      <c r="AG95">
        <f t="shared" si="53"/>
        <v>2.7261374377430929</v>
      </c>
      <c r="AH95">
        <f t="shared" si="53"/>
        <v>2.7195727130223273</v>
      </c>
      <c r="AI95">
        <f t="shared" si="53"/>
        <v>2.7130076956074602</v>
      </c>
      <c r="AJ95">
        <f t="shared" si="53"/>
        <v>2.7064423662752128</v>
      </c>
      <c r="AK95">
        <f t="shared" si="53"/>
        <v>2.6998767194199478</v>
      </c>
      <c r="AL95">
        <f t="shared" si="53"/>
        <v>2.6933107567789825</v>
      </c>
      <c r="AM95">
        <f t="shared" si="53"/>
        <v>2.6867444782961361</v>
      </c>
      <c r="AN95">
        <f t="shared" si="53"/>
        <v>2.6801778838861674</v>
      </c>
      <c r="AO95">
        <f t="shared" si="53"/>
        <v>2.6736109735470874</v>
      </c>
      <c r="AP95">
        <f t="shared" si="53"/>
        <v>2.6670437472646134</v>
      </c>
      <c r="AQ95">
        <f t="shared" si="53"/>
        <v>2.6604762050228148</v>
      </c>
      <c r="AR95">
        <f t="shared" si="53"/>
        <v>2.6539083468065674</v>
      </c>
      <c r="AS95">
        <f t="shared" si="53"/>
        <v>2.6473401726006927</v>
      </c>
      <c r="AT95">
        <f t="shared" si="53"/>
        <v>2.6407716823899765</v>
      </c>
      <c r="AU95">
        <f t="shared" si="53"/>
        <v>2.6342028761592191</v>
      </c>
      <c r="AV95">
        <f t="shared" si="53"/>
        <v>2.6276337538932162</v>
      </c>
      <c r="AW95">
        <f t="shared" si="53"/>
        <v>2.6210643155767612</v>
      </c>
      <c r="AX95">
        <f t="shared" si="53"/>
        <v>2.6146337290960897</v>
      </c>
      <c r="AY95">
        <f t="shared" si="53"/>
        <v>2.6081801421666206</v>
      </c>
      <c r="AZ95">
        <f t="shared" si="53"/>
        <v>2.6017404501321675</v>
      </c>
      <c r="BA95">
        <f t="shared" si="53"/>
        <v>2.5953191124331219</v>
      </c>
      <c r="BB95">
        <f t="shared" si="53"/>
        <v>2.5889125094439915</v>
      </c>
      <c r="BC95">
        <f t="shared" si="53"/>
        <v>2.5825210981124678</v>
      </c>
      <c r="BD95">
        <f t="shared" si="53"/>
        <v>2.5761450103796357</v>
      </c>
      <c r="BE95">
        <f t="shared" si="53"/>
        <v>2.5697841963519852</v>
      </c>
      <c r="BF95">
        <f t="shared" si="53"/>
        <v>2.563438659815501</v>
      </c>
      <c r="BG95">
        <f t="shared" si="53"/>
        <v>2.5571084046339094</v>
      </c>
      <c r="BH95">
        <f t="shared" si="53"/>
        <v>2.550793431737354</v>
      </c>
      <c r="BI95">
        <f t="shared" si="53"/>
        <v>2.5444937425860417</v>
      </c>
      <c r="BJ95">
        <f t="shared" si="53"/>
        <v>2.5382093386983464</v>
      </c>
      <c r="BK95">
        <f t="shared" si="53"/>
        <v>2.5319402215550615</v>
      </c>
      <c r="BL95">
        <f t="shared" si="53"/>
        <v>2.5256863926408064</v>
      </c>
      <c r="BM95">
        <f t="shared" si="53"/>
        <v>2.5194478534415521</v>
      </c>
      <c r="BN95">
        <f t="shared" si="53"/>
        <v>2.5132246054429719</v>
      </c>
      <c r="BO95">
        <f t="shared" si="53"/>
        <v>2.5070166501308613</v>
      </c>
      <c r="BP95">
        <f t="shared" si="53"/>
        <v>2.5008239889911352</v>
      </c>
      <c r="BQ95">
        <f t="shared" si="54"/>
        <v>2.4946466235098139</v>
      </c>
      <c r="BR95">
        <f t="shared" si="54"/>
        <v>2.488484555173029</v>
      </c>
      <c r="BS95">
        <f t="shared" si="54"/>
        <v>2.4823377854670174</v>
      </c>
      <c r="BT95">
        <f t="shared" si="54"/>
        <v>2.47620631587812</v>
      </c>
      <c r="BU95">
        <f t="shared" si="54"/>
        <v>2.4700901478927917</v>
      </c>
      <c r="BV95">
        <f t="shared" si="54"/>
        <v>2.46398928299759</v>
      </c>
      <c r="BW95">
        <f t="shared" si="54"/>
        <v>2.4579033239262134</v>
      </c>
      <c r="BX95">
        <f t="shared" si="54"/>
        <v>2.4518324021589031</v>
      </c>
      <c r="BY95">
        <f t="shared" si="54"/>
        <v>2.4457764747118151</v>
      </c>
      <c r="BZ95">
        <f t="shared" si="54"/>
        <v>2.4397354911174443</v>
      </c>
      <c r="CA95">
        <f t="shared" si="54"/>
        <v>2.4337094201358158</v>
      </c>
      <c r="CB95">
        <f t="shared" si="54"/>
        <v>2.4276982264083435</v>
      </c>
      <c r="CC95">
        <f t="shared" si="54"/>
        <v>2.4217018740260206</v>
      </c>
      <c r="CD95">
        <f t="shared" si="54"/>
        <v>2.4157203274908068</v>
      </c>
      <c r="CE95">
        <f t="shared" si="54"/>
        <v>2.4097535512488331</v>
      </c>
      <c r="CF95">
        <f t="shared" si="54"/>
        <v>2.4038015097242109</v>
      </c>
      <c r="CG95">
        <f t="shared" si="54"/>
        <v>2.3978641673423553</v>
      </c>
      <c r="CH95">
        <f t="shared" si="54"/>
        <v>2.3919414885231798</v>
      </c>
      <c r="CI95">
        <f t="shared" si="54"/>
        <v>2.3860334376810268</v>
      </c>
      <c r="CJ95">
        <f t="shared" si="54"/>
        <v>2.380139979225075</v>
      </c>
      <c r="CK95">
        <f t="shared" si="54"/>
        <v>2.3742610775592672</v>
      </c>
      <c r="CL95">
        <f t="shared" si="54"/>
        <v>2.3683966970823089</v>
      </c>
      <c r="CM95">
        <f t="shared" si="54"/>
        <v>2.3625468021876563</v>
      </c>
      <c r="CN95">
        <f t="shared" si="54"/>
        <v>2.3567113572635323</v>
      </c>
      <c r="CO95">
        <f t="shared" si="54"/>
        <v>2.3508903266929151</v>
      </c>
      <c r="CP95">
        <f t="shared" si="54"/>
        <v>2.3450836748535413</v>
      </c>
      <c r="CQ95">
        <f t="shared" si="54"/>
        <v>2.339291366117906</v>
      </c>
      <c r="CR95">
        <f t="shared" si="54"/>
        <v>2.3335133648532631</v>
      </c>
      <c r="CS95">
        <f t="shared" si="54"/>
        <v>2.3277496354216183</v>
      </c>
      <c r="CT95">
        <f t="shared" si="54"/>
        <v>2.322000142179736</v>
      </c>
      <c r="CU95">
        <f t="shared" si="54"/>
        <v>2.3162648494791398</v>
      </c>
      <c r="CV95">
        <f t="shared" si="54"/>
        <v>2.3105437228086392</v>
      </c>
      <c r="CW95">
        <f t="shared" si="54"/>
        <v>2.3048367270930967</v>
      </c>
      <c r="CX95">
        <f t="shared" si="54"/>
        <v>2.2991438274206604</v>
      </c>
      <c r="CY95">
        <f t="shared" si="54"/>
        <v>2.2934649890201229</v>
      </c>
      <c r="CZ95">
        <f t="shared" si="54"/>
        <v>2.2878001771776821</v>
      </c>
    </row>
    <row r="96" spans="3:104">
      <c r="C96">
        <v>21</v>
      </c>
      <c r="E96">
        <f t="shared" si="53"/>
        <v>2.3605515369209282</v>
      </c>
      <c r="F96">
        <f t="shared" si="53"/>
        <v>2.3605515369209287</v>
      </c>
      <c r="G96">
        <f t="shared" si="53"/>
        <v>2.3605515369209282</v>
      </c>
      <c r="H96">
        <f t="shared" si="53"/>
        <v>2.3605515369209282</v>
      </c>
      <c r="I96">
        <f t="shared" si="53"/>
        <v>2.3605515369209282</v>
      </c>
      <c r="J96">
        <f t="shared" si="53"/>
        <v>2.3605515369209282</v>
      </c>
      <c r="K96">
        <f t="shared" si="53"/>
        <v>2.3605515369209282</v>
      </c>
      <c r="L96">
        <f t="shared" si="53"/>
        <v>2.3605515369209282</v>
      </c>
      <c r="M96">
        <f t="shared" si="53"/>
        <v>2.3605515369209282</v>
      </c>
      <c r="N96">
        <f t="shared" si="53"/>
        <v>2.3605515369209282</v>
      </c>
      <c r="O96">
        <f t="shared" si="53"/>
        <v>2.3605515369209282</v>
      </c>
      <c r="P96">
        <f t="shared" si="53"/>
        <v>2.3605515369209282</v>
      </c>
      <c r="Q96">
        <f t="shared" si="53"/>
        <v>2.3605515369209282</v>
      </c>
      <c r="R96">
        <f t="shared" si="53"/>
        <v>2.3605515369209282</v>
      </c>
      <c r="S96">
        <f t="shared" si="53"/>
        <v>2.3605515369209282</v>
      </c>
      <c r="T96">
        <f t="shared" si="53"/>
        <v>2.3605515369209282</v>
      </c>
      <c r="U96">
        <f t="shared" si="53"/>
        <v>2.3605515369209282</v>
      </c>
      <c r="V96">
        <f t="shared" si="53"/>
        <v>2.3605515369209282</v>
      </c>
      <c r="W96">
        <f t="shared" si="53"/>
        <v>2.3605515369209282</v>
      </c>
      <c r="X96">
        <f t="shared" si="53"/>
        <v>2.3605515369209282</v>
      </c>
      <c r="Y96">
        <f t="shared" si="53"/>
        <v>2.3605515369209282</v>
      </c>
      <c r="Z96">
        <f t="shared" si="53"/>
        <v>2.3198978738490594</v>
      </c>
      <c r="AA96">
        <f t="shared" si="53"/>
        <v>2.3198978738490594</v>
      </c>
      <c r="AB96">
        <f t="shared" si="53"/>
        <v>2.3150490098203194</v>
      </c>
      <c r="AC96">
        <f t="shared" si="53"/>
        <v>2.3092104671229774</v>
      </c>
      <c r="AD96">
        <f t="shared" si="53"/>
        <v>2.3037452707504351</v>
      </c>
      <c r="AE96">
        <f t="shared" si="53"/>
        <v>2.2982622135637629</v>
      </c>
      <c r="AF96">
        <f t="shared" si="53"/>
        <v>2.2927654031879907</v>
      </c>
      <c r="AG96">
        <f t="shared" si="53"/>
        <v>2.2872712982678274</v>
      </c>
      <c r="AH96">
        <f t="shared" si="53"/>
        <v>2.2817770353909688</v>
      </c>
      <c r="AI96">
        <f t="shared" si="53"/>
        <v>2.2762823607996876</v>
      </c>
      <c r="AJ96">
        <f t="shared" si="53"/>
        <v>2.2707874412234439</v>
      </c>
      <c r="AK96">
        <f t="shared" si="53"/>
        <v>2.2652922605723531</v>
      </c>
      <c r="AL96">
        <f t="shared" si="53"/>
        <v>2.2597968141544964</v>
      </c>
      <c r="AM96">
        <f t="shared" si="53"/>
        <v>2.2543011034240084</v>
      </c>
      <c r="AN96">
        <f t="shared" si="53"/>
        <v>2.2488051283338657</v>
      </c>
      <c r="AO96">
        <f t="shared" si="53"/>
        <v>2.2433088888127224</v>
      </c>
      <c r="AP96">
        <f t="shared" si="53"/>
        <v>2.2378123848589122</v>
      </c>
      <c r="AQ96">
        <f t="shared" si="53"/>
        <v>2.2323156164604812</v>
      </c>
      <c r="AR96">
        <f t="shared" si="53"/>
        <v>2.2268185836040959</v>
      </c>
      <c r="AS96">
        <f t="shared" si="53"/>
        <v>2.2213212862770968</v>
      </c>
      <c r="AT96">
        <f t="shared" si="53"/>
        <v>2.2158237244667798</v>
      </c>
      <c r="AU96">
        <f t="shared" si="53"/>
        <v>2.2103258981604106</v>
      </c>
      <c r="AV96">
        <f t="shared" si="53"/>
        <v>2.2048278073452661</v>
      </c>
      <c r="AW96">
        <f t="shared" si="53"/>
        <v>2.1993294520086222</v>
      </c>
      <c r="AX96">
        <f t="shared" si="53"/>
        <v>2.1938308321377491</v>
      </c>
      <c r="AY96">
        <f t="shared" si="53"/>
        <v>2.1884484312534269</v>
      </c>
      <c r="AZ96">
        <f t="shared" si="53"/>
        <v>2.1830467789934613</v>
      </c>
      <c r="BA96">
        <f t="shared" si="53"/>
        <v>2.1776567567606242</v>
      </c>
      <c r="BB96">
        <f t="shared" si="53"/>
        <v>2.1722820971065229</v>
      </c>
      <c r="BC96">
        <f t="shared" si="53"/>
        <v>2.166919770404621</v>
      </c>
      <c r="BD96">
        <f t="shared" si="53"/>
        <v>2.1615701591201355</v>
      </c>
      <c r="BE96">
        <f t="shared" si="53"/>
        <v>2.1562333736877553</v>
      </c>
      <c r="BF96">
        <f t="shared" si="53"/>
        <v>2.1509093723466117</v>
      </c>
      <c r="BG96">
        <f t="shared" si="53"/>
        <v>2.1455981582655741</v>
      </c>
      <c r="BH96">
        <f t="shared" si="53"/>
        <v>2.1402997346785821</v>
      </c>
      <c r="BI96">
        <f t="shared" si="53"/>
        <v>2.1350141023641651</v>
      </c>
      <c r="BJ96">
        <f t="shared" si="53"/>
        <v>2.1297412625445169</v>
      </c>
      <c r="BK96">
        <f t="shared" si="53"/>
        <v>2.124481216490516</v>
      </c>
      <c r="BL96">
        <f t="shared" si="53"/>
        <v>2.1192339654415862</v>
      </c>
      <c r="BM96">
        <f t="shared" si="53"/>
        <v>2.1139995106403551</v>
      </c>
      <c r="BN96">
        <f t="shared" si="53"/>
        <v>2.108777853330579</v>
      </c>
      <c r="BO96">
        <f t="shared" si="53"/>
        <v>2.1035689947557672</v>
      </c>
      <c r="BP96">
        <f t="shared" ref="BP96:BX99" si="55">BP67*$I30</f>
        <v>2.0983729361595311</v>
      </c>
      <c r="BQ96">
        <f t="shared" si="55"/>
        <v>2.0931896787855799</v>
      </c>
      <c r="BR96">
        <f t="shared" si="55"/>
        <v>2.0880192238777142</v>
      </c>
      <c r="BS96">
        <f t="shared" si="55"/>
        <v>2.0828615726798252</v>
      </c>
      <c r="BT96">
        <f t="shared" si="55"/>
        <v>2.0777167264358933</v>
      </c>
      <c r="BU96">
        <f t="shared" si="55"/>
        <v>2.0725846863899862</v>
      </c>
      <c r="BV96">
        <f t="shared" si="55"/>
        <v>2.0674654537862667</v>
      </c>
      <c r="BW96">
        <f t="shared" si="55"/>
        <v>2.0623590298689827</v>
      </c>
      <c r="BX96">
        <f t="shared" si="55"/>
        <v>2.0572650821262406</v>
      </c>
      <c r="BY96">
        <f t="shared" si="54"/>
        <v>2.0521837206070019</v>
      </c>
      <c r="BZ96">
        <f t="shared" si="54"/>
        <v>2.0471149093337893</v>
      </c>
      <c r="CA96">
        <f t="shared" si="54"/>
        <v>2.0420586060653005</v>
      </c>
      <c r="CB96">
        <f t="shared" si="54"/>
        <v>2.0370147846536777</v>
      </c>
      <c r="CC96">
        <f t="shared" si="54"/>
        <v>2.0319834155037837</v>
      </c>
      <c r="CD96">
        <f t="shared" si="54"/>
        <v>2.026964468559779</v>
      </c>
      <c r="CE96">
        <f t="shared" si="54"/>
        <v>2.0219579141098052</v>
      </c>
      <c r="CF96">
        <f t="shared" si="54"/>
        <v>2.016963722395273</v>
      </c>
      <c r="CG96">
        <f t="shared" si="54"/>
        <v>2.0119818636391642</v>
      </c>
      <c r="CH96">
        <f t="shared" si="54"/>
        <v>2.0070123080655518</v>
      </c>
      <c r="CI96">
        <f t="shared" si="54"/>
        <v>2.0020550258939016</v>
      </c>
      <c r="CJ96">
        <f t="shared" si="54"/>
        <v>1.9971099873390195</v>
      </c>
      <c r="CK96">
        <f t="shared" si="54"/>
        <v>1.9921771626113876</v>
      </c>
      <c r="CL96">
        <f t="shared" si="54"/>
        <v>1.9872565219171066</v>
      </c>
      <c r="CM96">
        <f t="shared" si="54"/>
        <v>1.9823480354578922</v>
      </c>
      <c r="CN96">
        <f t="shared" si="54"/>
        <v>1.9774516734310683</v>
      </c>
      <c r="CO96">
        <f t="shared" si="54"/>
        <v>1.9725674060295764</v>
      </c>
      <c r="CP96">
        <f t="shared" si="54"/>
        <v>1.9676952034419699</v>
      </c>
      <c r="CQ96">
        <f t="shared" si="54"/>
        <v>1.962835035852414</v>
      </c>
      <c r="CR96">
        <f t="shared" si="54"/>
        <v>1.9579868734406876</v>
      </c>
      <c r="CS96">
        <f t="shared" si="54"/>
        <v>1.953150686382181</v>
      </c>
      <c r="CT96">
        <f t="shared" si="54"/>
        <v>1.9483264448478945</v>
      </c>
      <c r="CU96">
        <f t="shared" si="54"/>
        <v>1.9435141190044392</v>
      </c>
      <c r="CV96">
        <f t="shared" si="54"/>
        <v>1.93871367901404</v>
      </c>
      <c r="CW96">
        <f t="shared" si="54"/>
        <v>1.9339250959908312</v>
      </c>
      <c r="CX96">
        <f t="shared" si="54"/>
        <v>1.9291483405769219</v>
      </c>
      <c r="CY96">
        <f t="shared" si="54"/>
        <v>1.9243833835510928</v>
      </c>
      <c r="CZ96">
        <f t="shared" si="54"/>
        <v>1.919630195809843</v>
      </c>
    </row>
    <row r="97" spans="3:104">
      <c r="C97">
        <v>22</v>
      </c>
      <c r="E97">
        <f t="shared" ref="E97:BP99" si="56">E68*$I31</f>
        <v>1.9757816364028169</v>
      </c>
      <c r="F97">
        <f t="shared" si="56"/>
        <v>1.9757816364028169</v>
      </c>
      <c r="G97">
        <f t="shared" si="56"/>
        <v>1.9757816364028171</v>
      </c>
      <c r="H97">
        <f t="shared" si="56"/>
        <v>1.9757816364028169</v>
      </c>
      <c r="I97">
        <f t="shared" si="56"/>
        <v>1.9757816364028169</v>
      </c>
      <c r="J97">
        <f t="shared" si="56"/>
        <v>1.9757816364028169</v>
      </c>
      <c r="K97">
        <f t="shared" si="56"/>
        <v>1.9757816364028169</v>
      </c>
      <c r="L97">
        <f t="shared" si="56"/>
        <v>1.9757816364028169</v>
      </c>
      <c r="M97">
        <f t="shared" si="56"/>
        <v>1.9757816364028169</v>
      </c>
      <c r="N97">
        <f t="shared" si="56"/>
        <v>1.9757816364028169</v>
      </c>
      <c r="O97">
        <f t="shared" si="56"/>
        <v>1.9757816364028169</v>
      </c>
      <c r="P97">
        <f t="shared" si="56"/>
        <v>1.9757816364028169</v>
      </c>
      <c r="Q97">
        <f t="shared" si="56"/>
        <v>1.9757816364028169</v>
      </c>
      <c r="R97">
        <f t="shared" si="56"/>
        <v>1.9757816364028169</v>
      </c>
      <c r="S97">
        <f t="shared" si="56"/>
        <v>1.9757816364028169</v>
      </c>
      <c r="T97">
        <f t="shared" si="56"/>
        <v>1.9757816364028169</v>
      </c>
      <c r="U97">
        <f t="shared" si="56"/>
        <v>1.9757816364028169</v>
      </c>
      <c r="V97">
        <f t="shared" si="56"/>
        <v>1.9757816364028169</v>
      </c>
      <c r="W97">
        <f t="shared" si="56"/>
        <v>1.9757816364028169</v>
      </c>
      <c r="X97">
        <f t="shared" si="56"/>
        <v>1.9757816364028169</v>
      </c>
      <c r="Y97">
        <f t="shared" si="56"/>
        <v>1.9757816364028169</v>
      </c>
      <c r="Z97">
        <f t="shared" si="56"/>
        <v>1.9757816364028169</v>
      </c>
      <c r="AA97">
        <f t="shared" si="56"/>
        <v>1.9417545204116626</v>
      </c>
      <c r="AB97">
        <f t="shared" si="56"/>
        <v>1.9417545204116626</v>
      </c>
      <c r="AC97">
        <f t="shared" si="56"/>
        <v>1.9376960212196073</v>
      </c>
      <c r="AD97">
        <f t="shared" si="56"/>
        <v>1.932809160981932</v>
      </c>
      <c r="AE97">
        <f t="shared" si="56"/>
        <v>1.928234791618114</v>
      </c>
      <c r="AF97">
        <f t="shared" si="56"/>
        <v>1.9236454727528693</v>
      </c>
      <c r="AG97">
        <f t="shared" si="56"/>
        <v>1.9190446424683483</v>
      </c>
      <c r="AH97">
        <f t="shared" si="56"/>
        <v>1.9144460766501719</v>
      </c>
      <c r="AI97">
        <f t="shared" si="56"/>
        <v>1.9098473786222407</v>
      </c>
      <c r="AJ97">
        <f t="shared" si="56"/>
        <v>1.9052483359893386</v>
      </c>
      <c r="AK97">
        <f t="shared" si="56"/>
        <v>1.9006490883040223</v>
      </c>
      <c r="AL97">
        <f t="shared" si="56"/>
        <v>1.8960496220990597</v>
      </c>
      <c r="AM97">
        <f t="shared" si="56"/>
        <v>1.8914499334473134</v>
      </c>
      <c r="AN97">
        <f t="shared" si="56"/>
        <v>1.8868500235658949</v>
      </c>
      <c r="AO97">
        <f t="shared" si="56"/>
        <v>1.8822498924154454</v>
      </c>
      <c r="AP97">
        <f t="shared" si="56"/>
        <v>1.8776495399362483</v>
      </c>
      <c r="AQ97">
        <f t="shared" si="56"/>
        <v>1.8730489661269094</v>
      </c>
      <c r="AR97">
        <f t="shared" si="56"/>
        <v>1.8684481709774228</v>
      </c>
      <c r="AS97">
        <f t="shared" si="56"/>
        <v>1.8638471544766282</v>
      </c>
      <c r="AT97">
        <f t="shared" si="56"/>
        <v>1.8592459166139303</v>
      </c>
      <c r="AU97">
        <f t="shared" si="56"/>
        <v>1.8546444573786944</v>
      </c>
      <c r="AV97">
        <f t="shared" si="56"/>
        <v>1.8500427767602634</v>
      </c>
      <c r="AW97">
        <f t="shared" si="56"/>
        <v>1.8454408747479876</v>
      </c>
      <c r="AX97">
        <f t="shared" si="56"/>
        <v>1.8408387513312163</v>
      </c>
      <c r="AY97">
        <f t="shared" si="56"/>
        <v>1.8362364064992958</v>
      </c>
      <c r="AZ97">
        <f t="shared" si="56"/>
        <v>1.8317313369591184</v>
      </c>
      <c r="BA97">
        <f t="shared" si="56"/>
        <v>1.8272101540175272</v>
      </c>
      <c r="BB97">
        <f t="shared" si="56"/>
        <v>1.8226987054086423</v>
      </c>
      <c r="BC97">
        <f t="shared" si="56"/>
        <v>1.8182001152781595</v>
      </c>
      <c r="BD97">
        <f t="shared" si="56"/>
        <v>1.8137118478286676</v>
      </c>
      <c r="BE97">
        <f t="shared" si="56"/>
        <v>1.8092342231835534</v>
      </c>
      <c r="BF97">
        <f t="shared" si="56"/>
        <v>1.804767333776651</v>
      </c>
      <c r="BG97">
        <f t="shared" si="56"/>
        <v>1.800311144654114</v>
      </c>
      <c r="BH97">
        <f t="shared" si="56"/>
        <v>1.7958656584682855</v>
      </c>
      <c r="BI97">
        <f t="shared" si="56"/>
        <v>1.7914308779259733</v>
      </c>
      <c r="BJ97">
        <f t="shared" si="56"/>
        <v>1.7870068036788063</v>
      </c>
      <c r="BK97">
        <f t="shared" si="56"/>
        <v>1.7825934367497605</v>
      </c>
      <c r="BL97">
        <f t="shared" si="56"/>
        <v>1.7781907782025619</v>
      </c>
      <c r="BM97">
        <f t="shared" si="56"/>
        <v>1.7737988290746074</v>
      </c>
      <c r="BN97">
        <f t="shared" si="56"/>
        <v>1.769417590405977</v>
      </c>
      <c r="BO97">
        <f t="shared" si="56"/>
        <v>1.7650470632376942</v>
      </c>
      <c r="BP97">
        <f t="shared" si="56"/>
        <v>1.7606872486105771</v>
      </c>
      <c r="BQ97">
        <f t="shared" si="55"/>
        <v>1.7563381475655273</v>
      </c>
      <c r="BR97">
        <f t="shared" si="55"/>
        <v>1.7519997611435301</v>
      </c>
      <c r="BS97">
        <f t="shared" si="55"/>
        <v>1.7476720903856469</v>
      </c>
      <c r="BT97">
        <f t="shared" si="55"/>
        <v>1.7433551363330138</v>
      </c>
      <c r="BU97">
        <f t="shared" si="55"/>
        <v>1.7390489000268425</v>
      </c>
      <c r="BV97">
        <f t="shared" si="55"/>
        <v>1.7347533825084183</v>
      </c>
      <c r="BW97">
        <f t="shared" si="55"/>
        <v>1.730468584819105</v>
      </c>
      <c r="BX97">
        <f t="shared" si="55"/>
        <v>1.7261945080003385</v>
      </c>
      <c r="BY97">
        <f t="shared" si="54"/>
        <v>1.721930873739663</v>
      </c>
      <c r="BZ97">
        <f t="shared" si="54"/>
        <v>1.7176777741480602</v>
      </c>
      <c r="CA97">
        <f t="shared" si="54"/>
        <v>1.7134351791123816</v>
      </c>
      <c r="CB97">
        <f t="shared" si="54"/>
        <v>1.7092030532766567</v>
      </c>
      <c r="CC97">
        <f t="shared" si="54"/>
        <v>1.7049813747551283</v>
      </c>
      <c r="CD97">
        <f t="shared" si="54"/>
        <v>1.7007701187766671</v>
      </c>
      <c r="CE97">
        <f t="shared" si="54"/>
        <v>1.696569260184535</v>
      </c>
      <c r="CF97">
        <f t="shared" si="54"/>
        <v>1.6923787741099066</v>
      </c>
      <c r="CG97">
        <f t="shared" si="54"/>
        <v>1.6881986356448435</v>
      </c>
      <c r="CH97">
        <f t="shared" si="54"/>
        <v>1.6840288198659803</v>
      </c>
      <c r="CI97">
        <f t="shared" si="54"/>
        <v>1.6798693018508666</v>
      </c>
      <c r="CJ97">
        <f t="shared" si="54"/>
        <v>1.6757200566731956</v>
      </c>
      <c r="CK97">
        <f t="shared" si="54"/>
        <v>1.6715810594027591</v>
      </c>
      <c r="CL97">
        <f t="shared" si="54"/>
        <v>1.6674522851057314</v>
      </c>
      <c r="CM97">
        <f t="shared" si="54"/>
        <v>1.6633337088446183</v>
      </c>
      <c r="CN97">
        <f t="shared" si="54"/>
        <v>1.6592253056782555</v>
      </c>
      <c r="CO97">
        <f t="shared" si="54"/>
        <v>1.6551270506618041</v>
      </c>
      <c r="CP97">
        <f t="shared" si="54"/>
        <v>1.6510389188467554</v>
      </c>
      <c r="CQ97">
        <f t="shared" si="54"/>
        <v>1.6469608852809285</v>
      </c>
      <c r="CR97">
        <f t="shared" si="54"/>
        <v>1.6428929250084705</v>
      </c>
      <c r="CS97">
        <f t="shared" si="54"/>
        <v>1.6388350130698555</v>
      </c>
      <c r="CT97">
        <f t="shared" si="54"/>
        <v>1.6347871245018857</v>
      </c>
      <c r="CU97">
        <f t="shared" si="54"/>
        <v>1.6307492343376877</v>
      </c>
      <c r="CV97">
        <f t="shared" si="54"/>
        <v>1.6267213176067155</v>
      </c>
      <c r="CW97">
        <f t="shared" si="54"/>
        <v>1.6227033493347514</v>
      </c>
      <c r="CX97">
        <f t="shared" si="54"/>
        <v>1.6186953053443258</v>
      </c>
      <c r="CY97">
        <f t="shared" si="54"/>
        <v>1.6146971610628835</v>
      </c>
      <c r="CZ97">
        <f t="shared" si="54"/>
        <v>1.6107088920322645</v>
      </c>
    </row>
    <row r="98" spans="3:104">
      <c r="C98">
        <v>23</v>
      </c>
      <c r="E98">
        <f t="shared" si="56"/>
        <v>1.6537292296691577</v>
      </c>
      <c r="F98">
        <f t="shared" si="56"/>
        <v>1.6537292296691577</v>
      </c>
      <c r="G98">
        <f t="shared" si="56"/>
        <v>1.6537292296691577</v>
      </c>
      <c r="H98">
        <f t="shared" si="56"/>
        <v>1.6537292296691579</v>
      </c>
      <c r="I98">
        <f t="shared" si="56"/>
        <v>1.6537292296691577</v>
      </c>
      <c r="J98">
        <f t="shared" si="56"/>
        <v>1.6537292296691577</v>
      </c>
      <c r="K98">
        <f t="shared" si="56"/>
        <v>1.6537292296691577</v>
      </c>
      <c r="L98">
        <f t="shared" si="56"/>
        <v>1.6537292296691577</v>
      </c>
      <c r="M98">
        <f t="shared" si="56"/>
        <v>1.6537292296691577</v>
      </c>
      <c r="N98">
        <f t="shared" si="56"/>
        <v>1.6537292296691577</v>
      </c>
      <c r="O98">
        <f t="shared" si="56"/>
        <v>1.6537292296691577</v>
      </c>
      <c r="P98">
        <f t="shared" si="56"/>
        <v>1.6537292296691577</v>
      </c>
      <c r="Q98">
        <f t="shared" si="56"/>
        <v>1.6537292296691577</v>
      </c>
      <c r="R98">
        <f t="shared" si="56"/>
        <v>1.6537292296691577</v>
      </c>
      <c r="S98">
        <f t="shared" si="56"/>
        <v>1.6537292296691577</v>
      </c>
      <c r="T98">
        <f t="shared" si="56"/>
        <v>1.6537292296691577</v>
      </c>
      <c r="U98">
        <f t="shared" si="56"/>
        <v>1.6537292296691577</v>
      </c>
      <c r="V98">
        <f t="shared" si="56"/>
        <v>1.6537292296691577</v>
      </c>
      <c r="W98">
        <f t="shared" si="56"/>
        <v>1.6537292296691577</v>
      </c>
      <c r="X98">
        <f t="shared" si="56"/>
        <v>1.6537292296691577</v>
      </c>
      <c r="Y98">
        <f t="shared" si="56"/>
        <v>1.6537292296691577</v>
      </c>
      <c r="Z98">
        <f t="shared" si="56"/>
        <v>1.6537292296691577</v>
      </c>
      <c r="AA98">
        <f t="shared" si="56"/>
        <v>1.6537292296691577</v>
      </c>
      <c r="AB98">
        <f t="shared" si="56"/>
        <v>1.6252485335845615</v>
      </c>
      <c r="AC98">
        <f t="shared" si="56"/>
        <v>1.6252485335845615</v>
      </c>
      <c r="AD98">
        <f t="shared" si="56"/>
        <v>1.6218515697608114</v>
      </c>
      <c r="AE98">
        <f t="shared" si="56"/>
        <v>1.6177612677418771</v>
      </c>
      <c r="AF98">
        <f t="shared" si="56"/>
        <v>1.6139325205843613</v>
      </c>
      <c r="AG98">
        <f t="shared" si="56"/>
        <v>1.6100912606941518</v>
      </c>
      <c r="AH98">
        <f t="shared" si="56"/>
        <v>1.6062403657460076</v>
      </c>
      <c r="AI98">
        <f t="shared" si="56"/>
        <v>1.6023913661561937</v>
      </c>
      <c r="AJ98">
        <f t="shared" si="56"/>
        <v>1.5985422559068156</v>
      </c>
      <c r="AK98">
        <f t="shared" si="56"/>
        <v>1.5946928572230763</v>
      </c>
      <c r="AL98">
        <f t="shared" si="56"/>
        <v>1.5908432869104665</v>
      </c>
      <c r="AM98">
        <f t="shared" si="56"/>
        <v>1.5869935336969128</v>
      </c>
      <c r="AN98">
        <f t="shared" si="56"/>
        <v>1.5831435942954011</v>
      </c>
      <c r="AO98">
        <f t="shared" si="56"/>
        <v>1.5792934697246539</v>
      </c>
      <c r="AP98">
        <f t="shared" si="56"/>
        <v>1.5754431599517278</v>
      </c>
      <c r="AQ98">
        <f t="shared" si="56"/>
        <v>1.5715926649266398</v>
      </c>
      <c r="AR98">
        <f t="shared" si="56"/>
        <v>1.5677419846482232</v>
      </c>
      <c r="AS98">
        <f t="shared" si="56"/>
        <v>1.5638911191081026</v>
      </c>
      <c r="AT98">
        <f t="shared" si="56"/>
        <v>1.5600400682969378</v>
      </c>
      <c r="AU98">
        <f t="shared" si="56"/>
        <v>1.5561888322058597</v>
      </c>
      <c r="AV98">
        <f t="shared" si="56"/>
        <v>1.5523374108259671</v>
      </c>
      <c r="AW98">
        <f t="shared" si="56"/>
        <v>1.5484858041483403</v>
      </c>
      <c r="AX98">
        <f t="shared" si="56"/>
        <v>1.5446340121640654</v>
      </c>
      <c r="AY98">
        <f t="shared" si="56"/>
        <v>1.540782034864228</v>
      </c>
      <c r="AZ98">
        <f t="shared" si="56"/>
        <v>1.5369298722399105</v>
      </c>
      <c r="BA98">
        <f t="shared" si="56"/>
        <v>1.5331591290347819</v>
      </c>
      <c r="BB98">
        <f t="shared" si="56"/>
        <v>1.5293748989126701</v>
      </c>
      <c r="BC98">
        <f t="shared" si="56"/>
        <v>1.5255988164270335</v>
      </c>
      <c r="BD98">
        <f t="shared" si="56"/>
        <v>1.5218334964878195</v>
      </c>
      <c r="BE98">
        <f t="shared" si="56"/>
        <v>1.5180768166325946</v>
      </c>
      <c r="BF98">
        <f t="shared" si="56"/>
        <v>1.5143290448046343</v>
      </c>
      <c r="BG98">
        <f t="shared" si="56"/>
        <v>1.5105902583710566</v>
      </c>
      <c r="BH98">
        <f t="shared" si="56"/>
        <v>1.5068604280754934</v>
      </c>
      <c r="BI98">
        <f t="shared" si="56"/>
        <v>1.5031395561379548</v>
      </c>
      <c r="BJ98">
        <f t="shared" si="56"/>
        <v>1.4994276448240396</v>
      </c>
      <c r="BK98">
        <f t="shared" si="56"/>
        <v>1.4957246946791609</v>
      </c>
      <c r="BL98">
        <f t="shared" si="56"/>
        <v>1.4920307065595495</v>
      </c>
      <c r="BM98">
        <f t="shared" si="56"/>
        <v>1.4883456813555442</v>
      </c>
      <c r="BN98">
        <f t="shared" si="56"/>
        <v>1.4846696199354463</v>
      </c>
      <c r="BO98">
        <f t="shared" si="56"/>
        <v>1.4810025231698027</v>
      </c>
      <c r="BP98">
        <f t="shared" si="56"/>
        <v>1.47734439192995</v>
      </c>
      <c r="BQ98">
        <f t="shared" si="55"/>
        <v>1.4736952270870531</v>
      </c>
      <c r="BR98">
        <f t="shared" si="55"/>
        <v>1.4700550295123462</v>
      </c>
      <c r="BS98">
        <f t="shared" si="55"/>
        <v>1.4664238000771346</v>
      </c>
      <c r="BT98">
        <f t="shared" si="55"/>
        <v>1.4628015396527865</v>
      </c>
      <c r="BU98">
        <f t="shared" si="55"/>
        <v>1.4591882491107326</v>
      </c>
      <c r="BV98">
        <f t="shared" si="55"/>
        <v>1.4555839293224671</v>
      </c>
      <c r="BW98">
        <f t="shared" si="55"/>
        <v>1.4519885811595461</v>
      </c>
      <c r="BX98">
        <f t="shared" si="55"/>
        <v>1.4484022054935908</v>
      </c>
      <c r="BY98">
        <f t="shared" si="54"/>
        <v>1.4448248031962834</v>
      </c>
      <c r="BZ98">
        <f t="shared" si="54"/>
        <v>1.4412561413200979</v>
      </c>
      <c r="CA98">
        <f t="shared" si="54"/>
        <v>1.4376962969619262</v>
      </c>
      <c r="CB98">
        <f t="shared" si="54"/>
        <v>1.4341452449170633</v>
      </c>
      <c r="CC98">
        <f t="shared" si="54"/>
        <v>1.4306029555925615</v>
      </c>
      <c r="CD98">
        <f t="shared" si="54"/>
        <v>1.4270694106700426</v>
      </c>
      <c r="CE98">
        <f t="shared" si="54"/>
        <v>1.4235445894160703</v>
      </c>
      <c r="CF98">
        <f t="shared" si="54"/>
        <v>1.4200284707744557</v>
      </c>
      <c r="CG98">
        <f t="shared" si="54"/>
        <v>1.4165210339299918</v>
      </c>
      <c r="CH98">
        <f t="shared" si="54"/>
        <v>1.413022258034734</v>
      </c>
      <c r="CI98">
        <f t="shared" si="54"/>
        <v>1.4095321222278254</v>
      </c>
      <c r="CJ98">
        <f t="shared" si="54"/>
        <v>1.4060506056491751</v>
      </c>
      <c r="CK98">
        <f t="shared" si="54"/>
        <v>1.4025776874354647</v>
      </c>
      <c r="CL98">
        <f t="shared" si="54"/>
        <v>1.3991133467201093</v>
      </c>
      <c r="CM98">
        <f t="shared" si="54"/>
        <v>1.3956575626334971</v>
      </c>
      <c r="CN98">
        <f t="shared" si="54"/>
        <v>1.3922103143029454</v>
      </c>
      <c r="CO98">
        <f t="shared" si="54"/>
        <v>1.3887715808526999</v>
      </c>
      <c r="CP98">
        <f t="shared" si="54"/>
        <v>1.3853413414039302</v>
      </c>
      <c r="CQ98">
        <f t="shared" si="54"/>
        <v>1.3819195750747342</v>
      </c>
      <c r="CR98">
        <f t="shared" si="54"/>
        <v>1.3785062609801371</v>
      </c>
      <c r="CS98">
        <f t="shared" si="54"/>
        <v>1.3751013782320898</v>
      </c>
      <c r="CT98">
        <f t="shared" si="54"/>
        <v>1.371704905939469</v>
      </c>
      <c r="CU98">
        <f t="shared" si="54"/>
        <v>1.3683168232080782</v>
      </c>
      <c r="CV98">
        <f t="shared" si="54"/>
        <v>1.3649371091406444</v>
      </c>
      <c r="CW98">
        <f t="shared" si="54"/>
        <v>1.3615657428368206</v>
      </c>
      <c r="CX98">
        <f t="shared" si="54"/>
        <v>1.3582027033931869</v>
      </c>
      <c r="CY98">
        <f t="shared" si="54"/>
        <v>1.3548479705732006</v>
      </c>
      <c r="CZ98">
        <f t="shared" si="54"/>
        <v>1.3515015238096335</v>
      </c>
    </row>
    <row r="99" spans="3:104">
      <c r="C99">
        <v>24</v>
      </c>
      <c r="E99">
        <f t="shared" si="56"/>
        <v>1.3841713652330849</v>
      </c>
      <c r="F99">
        <f t="shared" si="56"/>
        <v>1.3841713652330849</v>
      </c>
      <c r="G99">
        <f t="shared" si="56"/>
        <v>1.3841713652330849</v>
      </c>
      <c r="H99">
        <f t="shared" si="56"/>
        <v>1.3841713652330849</v>
      </c>
      <c r="I99">
        <f t="shared" si="56"/>
        <v>1.3841713652330851</v>
      </c>
      <c r="J99">
        <f t="shared" si="56"/>
        <v>1.3841713652330849</v>
      </c>
      <c r="K99">
        <f t="shared" si="56"/>
        <v>1.3841713652330849</v>
      </c>
      <c r="L99">
        <f t="shared" si="56"/>
        <v>1.3841713652330849</v>
      </c>
      <c r="M99">
        <f t="shared" si="56"/>
        <v>1.3841713652330849</v>
      </c>
      <c r="N99">
        <f t="shared" si="56"/>
        <v>1.3841713652330849</v>
      </c>
      <c r="O99">
        <f t="shared" si="56"/>
        <v>1.3841713652330849</v>
      </c>
      <c r="P99">
        <f t="shared" si="56"/>
        <v>1.3841713652330849</v>
      </c>
      <c r="Q99">
        <f t="shared" si="56"/>
        <v>1.3841713652330849</v>
      </c>
      <c r="R99">
        <f t="shared" si="56"/>
        <v>1.3841713652330849</v>
      </c>
      <c r="S99">
        <f t="shared" si="56"/>
        <v>1.3841713652330849</v>
      </c>
      <c r="T99">
        <f t="shared" si="56"/>
        <v>1.3841713652330849</v>
      </c>
      <c r="U99">
        <f t="shared" si="56"/>
        <v>1.3841713652330849</v>
      </c>
      <c r="V99">
        <f t="shared" si="56"/>
        <v>1.3841713652330849</v>
      </c>
      <c r="W99">
        <f t="shared" si="56"/>
        <v>1.3841713652330849</v>
      </c>
      <c r="X99">
        <f t="shared" si="56"/>
        <v>1.3841713652330849</v>
      </c>
      <c r="Y99">
        <f t="shared" si="56"/>
        <v>1.3841713652330849</v>
      </c>
      <c r="Z99">
        <f t="shared" si="56"/>
        <v>1.3841713652330849</v>
      </c>
      <c r="AA99">
        <f t="shared" si="56"/>
        <v>1.3841713652330849</v>
      </c>
      <c r="AB99">
        <f t="shared" si="56"/>
        <v>1.3841713652330849</v>
      </c>
      <c r="AC99">
        <f t="shared" si="56"/>
        <v>1.3603330226102779</v>
      </c>
      <c r="AD99">
        <f t="shared" si="56"/>
        <v>1.3603330226102779</v>
      </c>
      <c r="AE99">
        <f t="shared" si="56"/>
        <v>1.3574897638897989</v>
      </c>
      <c r="AF99">
        <f t="shared" si="56"/>
        <v>1.354066181099951</v>
      </c>
      <c r="AG99">
        <f t="shared" si="56"/>
        <v>1.3508615197291103</v>
      </c>
      <c r="AH99">
        <f t="shared" si="56"/>
        <v>1.347646385201005</v>
      </c>
      <c r="AI99">
        <f t="shared" si="56"/>
        <v>1.3444231861294083</v>
      </c>
      <c r="AJ99">
        <f t="shared" si="56"/>
        <v>1.3412015734727341</v>
      </c>
      <c r="AK99">
        <f t="shared" si="56"/>
        <v>1.3379798681940045</v>
      </c>
      <c r="AL99">
        <f t="shared" si="56"/>
        <v>1.3347579214957148</v>
      </c>
      <c r="AM99">
        <f t="shared" si="56"/>
        <v>1.3315358311440606</v>
      </c>
      <c r="AN99">
        <f t="shared" si="56"/>
        <v>1.328313587704316</v>
      </c>
      <c r="AO99">
        <f t="shared" si="56"/>
        <v>1.3250911884252508</v>
      </c>
      <c r="AP99">
        <f t="shared" si="56"/>
        <v>1.3218686341595354</v>
      </c>
      <c r="AQ99">
        <f t="shared" si="56"/>
        <v>1.3186459248795963</v>
      </c>
      <c r="AR99">
        <f t="shared" si="56"/>
        <v>1.3154230605435975</v>
      </c>
      <c r="AS99">
        <f t="shared" si="56"/>
        <v>1.3122000411505628</v>
      </c>
      <c r="AT99">
        <f t="shared" si="56"/>
        <v>1.3089768666934818</v>
      </c>
      <c r="AU99">
        <f t="shared" si="56"/>
        <v>1.3057535371645368</v>
      </c>
      <c r="AV99">
        <f t="shared" si="56"/>
        <v>1.3025300525563044</v>
      </c>
      <c r="AW99">
        <f t="shared" si="56"/>
        <v>1.2993064128613343</v>
      </c>
      <c r="AX99">
        <f t="shared" si="56"/>
        <v>1.2960826180721607</v>
      </c>
      <c r="AY99">
        <f t="shared" si="56"/>
        <v>1.2928586681813228</v>
      </c>
      <c r="AZ99">
        <f t="shared" si="56"/>
        <v>1.2896345631813588</v>
      </c>
      <c r="BA99">
        <f t="shared" si="56"/>
        <v>1.2864103030648051</v>
      </c>
      <c r="BB99">
        <f t="shared" si="56"/>
        <v>1.2832541910021125</v>
      </c>
      <c r="BC99">
        <f t="shared" si="56"/>
        <v>1.2800867903899049</v>
      </c>
      <c r="BD99">
        <f t="shared" si="56"/>
        <v>1.2769262093494269</v>
      </c>
      <c r="BE99">
        <f t="shared" si="56"/>
        <v>1.2737746365603049</v>
      </c>
      <c r="BF99">
        <f t="shared" si="56"/>
        <v>1.2706302955214817</v>
      </c>
      <c r="BG99">
        <f t="shared" si="56"/>
        <v>1.2674934105014788</v>
      </c>
      <c r="BH99">
        <f t="shared" si="56"/>
        <v>1.2643640462565744</v>
      </c>
      <c r="BI99">
        <f t="shared" si="56"/>
        <v>1.2612421782991881</v>
      </c>
      <c r="BJ99">
        <f t="shared" si="56"/>
        <v>1.2581278084874681</v>
      </c>
      <c r="BK99">
        <f t="shared" si="56"/>
        <v>1.2550209387177211</v>
      </c>
      <c r="BL99">
        <f t="shared" si="56"/>
        <v>1.2519215694464574</v>
      </c>
      <c r="BM99">
        <f t="shared" si="56"/>
        <v>1.2488297013903429</v>
      </c>
      <c r="BN99">
        <f t="shared" si="56"/>
        <v>1.2457453352945904</v>
      </c>
      <c r="BO99">
        <f t="shared" si="56"/>
        <v>1.2426684718859684</v>
      </c>
      <c r="BP99">
        <f t="shared" si="56"/>
        <v>1.2395991118931247</v>
      </c>
      <c r="BQ99">
        <f t="shared" si="55"/>
        <v>1.2365372560453682</v>
      </c>
      <c r="BR99">
        <f t="shared" si="55"/>
        <v>1.2334829050718634</v>
      </c>
      <c r="BS99">
        <f t="shared" si="55"/>
        <v>1.2304360597018338</v>
      </c>
      <c r="BT99">
        <f t="shared" si="55"/>
        <v>1.2273967206645617</v>
      </c>
      <c r="BU99">
        <f t="shared" si="55"/>
        <v>1.2243648886893823</v>
      </c>
      <c r="BV99">
        <f t="shared" si="55"/>
        <v>1.221340564505683</v>
      </c>
      <c r="BW99">
        <f t="shared" si="55"/>
        <v>1.2183237488429048</v>
      </c>
      <c r="BX99">
        <f t="shared" si="55"/>
        <v>1.21531444243054</v>
      </c>
      <c r="BY99">
        <f t="shared" si="54"/>
        <v>1.2123126459981355</v>
      </c>
      <c r="BZ99">
        <f t="shared" si="54"/>
        <v>1.2093183602752891</v>
      </c>
      <c r="CA99">
        <f t="shared" si="54"/>
        <v>1.206331390284922</v>
      </c>
      <c r="CB99">
        <f t="shared" si="54"/>
        <v>1.2033518005571324</v>
      </c>
      <c r="CC99">
        <f t="shared" si="54"/>
        <v>1.2003795699955819</v>
      </c>
      <c r="CD99">
        <f t="shared" si="54"/>
        <v>1.1974146738309739</v>
      </c>
      <c r="CE99">
        <f t="shared" si="54"/>
        <v>1.1944570967308255</v>
      </c>
      <c r="CF99">
        <f t="shared" si="54"/>
        <v>1.1915068213412507</v>
      </c>
      <c r="CG99">
        <f t="shared" si="54"/>
        <v>1.1885638300382195</v>
      </c>
      <c r="CH99">
        <f t="shared" si="54"/>
        <v>1.1856281053994031</v>
      </c>
      <c r="CI99">
        <f t="shared" si="54"/>
        <v>1.1826996299750723</v>
      </c>
      <c r="CJ99">
        <f t="shared" si="54"/>
        <v>1.17977838630469</v>
      </c>
      <c r="CK99">
        <f t="shared" si="54"/>
        <v>1.1768643569283594</v>
      </c>
      <c r="CL99">
        <f t="shared" si="54"/>
        <v>1.1739575243834839</v>
      </c>
      <c r="CM99">
        <f t="shared" si="54"/>
        <v>1.1710578712047315</v>
      </c>
      <c r="CN99">
        <f t="shared" si="54"/>
        <v>1.1681653799242371</v>
      </c>
      <c r="CO99">
        <f t="shared" si="54"/>
        <v>1.1652800330715654</v>
      </c>
      <c r="CP99">
        <f t="shared" si="54"/>
        <v>1.1624018131737097</v>
      </c>
      <c r="CQ99">
        <f t="shared" si="54"/>
        <v>1.1595307027550894</v>
      </c>
      <c r="CR99">
        <f t="shared" si="54"/>
        <v>1.1566666843375526</v>
      </c>
      <c r="CS99">
        <f t="shared" si="54"/>
        <v>1.1538097404403747</v>
      </c>
      <c r="CT99">
        <f t="shared" si="54"/>
        <v>1.150959853580259</v>
      </c>
      <c r="CU99">
        <f t="shared" si="54"/>
        <v>1.1481170062713355</v>
      </c>
      <c r="CV99">
        <f t="shared" si="54"/>
        <v>1.1452811810251613</v>
      </c>
      <c r="CW99">
        <f t="shared" si="54"/>
        <v>1.1424523603507193</v>
      </c>
      <c r="CX99">
        <f t="shared" si="54"/>
        <v>1.1396305267544189</v>
      </c>
      <c r="CY99">
        <f t="shared" si="54"/>
        <v>1.1368156627400974</v>
      </c>
      <c r="CZ99">
        <f t="shared" si="54"/>
        <v>1.1340077513697688</v>
      </c>
    </row>
    <row r="100" spans="3:104">
      <c r="AB100"/>
      <c r="AC100"/>
      <c r="AD100"/>
      <c r="AE100"/>
      <c r="AF100"/>
      <c r="AG100"/>
      <c r="AH100"/>
      <c r="AI100"/>
      <c r="AJ100"/>
      <c r="AK100"/>
      <c r="AL100"/>
      <c r="AM100"/>
    </row>
    <row r="101" spans="3:104">
      <c r="E101">
        <f>SUM(E76:E100)</f>
        <v>397.37985407759612</v>
      </c>
      <c r="F101">
        <f t="shared" ref="F101:BQ101" si="57">SUM(F76:F100)</f>
        <v>397.37985407759618</v>
      </c>
      <c r="G101">
        <f t="shared" si="57"/>
        <v>396.54928265378351</v>
      </c>
      <c r="H101">
        <f t="shared" si="57"/>
        <v>395.54918723094227</v>
      </c>
      <c r="I101">
        <f t="shared" si="57"/>
        <v>394.6130430318774</v>
      </c>
      <c r="J101">
        <f t="shared" si="57"/>
        <v>393.67383941895127</v>
      </c>
      <c r="K101">
        <f t="shared" si="57"/>
        <v>392.73227999530638</v>
      </c>
      <c r="L101">
        <f t="shared" si="57"/>
        <v>391.79118399445565</v>
      </c>
      <c r="M101">
        <f t="shared" si="57"/>
        <v>390.85006093689287</v>
      </c>
      <c r="N101">
        <f t="shared" si="57"/>
        <v>389.90886735595996</v>
      </c>
      <c r="O101">
        <f t="shared" si="57"/>
        <v>388.96763181107218</v>
      </c>
      <c r="P101">
        <f t="shared" si="57"/>
        <v>388.02635154616212</v>
      </c>
      <c r="Q101">
        <f t="shared" si="57"/>
        <v>387.08502575754221</v>
      </c>
      <c r="R101">
        <f t="shared" si="57"/>
        <v>386.14365469429316</v>
      </c>
      <c r="S101">
        <f t="shared" si="57"/>
        <v>385.20223834836105</v>
      </c>
      <c r="T101">
        <f t="shared" si="57"/>
        <v>384.26077670752426</v>
      </c>
      <c r="U101">
        <f t="shared" si="57"/>
        <v>383.31926977149783</v>
      </c>
      <c r="V101">
        <f t="shared" si="57"/>
        <v>382.37771753823398</v>
      </c>
      <c r="W101">
        <f t="shared" si="57"/>
        <v>381.43612000544852</v>
      </c>
      <c r="X101">
        <f t="shared" si="57"/>
        <v>380.49447717097354</v>
      </c>
      <c r="Y101">
        <f t="shared" si="57"/>
        <v>379.55278903263235</v>
      </c>
      <c r="Z101">
        <f t="shared" si="57"/>
        <v>378.61105558824408</v>
      </c>
      <c r="AA101">
        <f t="shared" si="57"/>
        <v>377.66927683562932</v>
      </c>
      <c r="AB101">
        <f t="shared" si="57"/>
        <v>376.72745277260816</v>
      </c>
      <c r="AC101">
        <f t="shared" si="57"/>
        <v>375.78558339700055</v>
      </c>
      <c r="AD101">
        <f t="shared" si="57"/>
        <v>374.86362139940184</v>
      </c>
      <c r="AE101">
        <f t="shared" si="57"/>
        <v>373.93836179593404</v>
      </c>
      <c r="AF101">
        <f t="shared" si="57"/>
        <v>373.0150943226094</v>
      </c>
      <c r="AG101">
        <f t="shared" si="57"/>
        <v>372.09445833550888</v>
      </c>
      <c r="AH101">
        <f t="shared" si="57"/>
        <v>371.17593488396443</v>
      </c>
      <c r="AI101">
        <f t="shared" si="57"/>
        <v>370.25958948119319</v>
      </c>
      <c r="AJ101">
        <f t="shared" si="57"/>
        <v>369.34544104376897</v>
      </c>
      <c r="AK101">
        <f t="shared" si="57"/>
        <v>368.43348241839129</v>
      </c>
      <c r="AL101">
        <f t="shared" si="57"/>
        <v>367.52371414786126</v>
      </c>
      <c r="AM101">
        <f t="shared" si="57"/>
        <v>366.61613678612741</v>
      </c>
      <c r="AN101">
        <f t="shared" si="57"/>
        <v>365.71075046654499</v>
      </c>
      <c r="AO101">
        <f t="shared" si="57"/>
        <v>364.80755539846655</v>
      </c>
      <c r="AP101">
        <f t="shared" si="57"/>
        <v>363.90655179958287</v>
      </c>
      <c r="AQ101">
        <f t="shared" si="57"/>
        <v>363.00773988219777</v>
      </c>
      <c r="AR101">
        <f t="shared" si="57"/>
        <v>362.11111985916284</v>
      </c>
      <c r="AS101">
        <f t="shared" si="57"/>
        <v>361.21669194352381</v>
      </c>
      <c r="AT101">
        <f t="shared" si="57"/>
        <v>360.324456348284</v>
      </c>
      <c r="AU101">
        <f t="shared" si="57"/>
        <v>359.43441328646372</v>
      </c>
      <c r="AV101">
        <f t="shared" si="57"/>
        <v>358.54656297110051</v>
      </c>
      <c r="AW101">
        <f t="shared" si="57"/>
        <v>357.66090561524743</v>
      </c>
      <c r="AX101">
        <f t="shared" si="57"/>
        <v>356.77744143197299</v>
      </c>
      <c r="AY101">
        <f t="shared" si="57"/>
        <v>355.89617063436094</v>
      </c>
      <c r="AZ101">
        <f t="shared" si="57"/>
        <v>355.01709343551028</v>
      </c>
      <c r="BA101">
        <f t="shared" si="57"/>
        <v>354.14021004853595</v>
      </c>
      <c r="BB101">
        <f t="shared" si="57"/>
        <v>353.26552068656764</v>
      </c>
      <c r="BC101">
        <f t="shared" si="57"/>
        <v>352.39296839299124</v>
      </c>
      <c r="BD101">
        <f t="shared" si="57"/>
        <v>351.52257201830929</v>
      </c>
      <c r="BE101">
        <f t="shared" si="57"/>
        <v>350.65432539986915</v>
      </c>
      <c r="BF101">
        <f t="shared" si="57"/>
        <v>349.78822130207516</v>
      </c>
      <c r="BG101">
        <f t="shared" si="57"/>
        <v>348.92425524600975</v>
      </c>
      <c r="BH101">
        <f t="shared" si="57"/>
        <v>348.06242216226354</v>
      </c>
      <c r="BI101">
        <f t="shared" si="57"/>
        <v>347.2027169025132</v>
      </c>
      <c r="BJ101">
        <f t="shared" si="57"/>
        <v>346.34513437735592</v>
      </c>
      <c r="BK101">
        <f t="shared" si="57"/>
        <v>345.48966948938511</v>
      </c>
      <c r="BL101">
        <f t="shared" si="57"/>
        <v>344.63631713803647</v>
      </c>
      <c r="BM101">
        <f t="shared" si="57"/>
        <v>343.7850722229332</v>
      </c>
      <c r="BN101">
        <f t="shared" si="57"/>
        <v>342.93592964290957</v>
      </c>
      <c r="BO101">
        <f t="shared" si="57"/>
        <v>342.0888842960008</v>
      </c>
      <c r="BP101">
        <f t="shared" si="57"/>
        <v>341.24393107950237</v>
      </c>
      <c r="BQ101">
        <f t="shared" si="57"/>
        <v>340.40106488995877</v>
      </c>
      <c r="BR101">
        <f t="shared" ref="BR101:CZ101" si="58">SUM(BR76:BR100)</f>
        <v>339.56028062316341</v>
      </c>
      <c r="BS101">
        <f t="shared" si="58"/>
        <v>338.7215731741573</v>
      </c>
      <c r="BT101">
        <f t="shared" si="58"/>
        <v>337.88493743723137</v>
      </c>
      <c r="BU101">
        <f t="shared" si="58"/>
        <v>337.05036830592411</v>
      </c>
      <c r="BV101">
        <f t="shared" si="58"/>
        <v>336.2178606730231</v>
      </c>
      <c r="BW101">
        <f t="shared" si="58"/>
        <v>335.38740943056376</v>
      </c>
      <c r="BX101">
        <f t="shared" si="58"/>
        <v>334.55900946983064</v>
      </c>
      <c r="BY101">
        <f t="shared" si="58"/>
        <v>333.73265568135577</v>
      </c>
      <c r="BZ101">
        <f t="shared" si="58"/>
        <v>332.90834295491965</v>
      </c>
      <c r="CA101">
        <f t="shared" si="58"/>
        <v>332.0860661795511</v>
      </c>
      <c r="CB101">
        <f t="shared" si="58"/>
        <v>331.26582040733354</v>
      </c>
      <c r="CC101">
        <f t="shared" si="58"/>
        <v>330.44760060949636</v>
      </c>
      <c r="CD101">
        <f t="shared" si="58"/>
        <v>329.63140178067965</v>
      </c>
      <c r="CE101">
        <f t="shared" si="58"/>
        <v>328.81721893568766</v>
      </c>
      <c r="CF101">
        <f t="shared" si="58"/>
        <v>328.00504709755501</v>
      </c>
      <c r="CG101">
        <f t="shared" si="58"/>
        <v>327.19488130132834</v>
      </c>
      <c r="CH101">
        <f t="shared" si="58"/>
        <v>326.38671659419771</v>
      </c>
      <c r="CI101">
        <f t="shared" si="58"/>
        <v>325.58054803514221</v>
      </c>
      <c r="CJ101">
        <f t="shared" si="58"/>
        <v>324.77637069500577</v>
      </c>
      <c r="CK101">
        <f t="shared" si="58"/>
        <v>323.97417965650931</v>
      </c>
      <c r="CL101">
        <f t="shared" si="58"/>
        <v>323.17397001424638</v>
      </c>
      <c r="CM101">
        <f t="shared" si="58"/>
        <v>322.37573687468563</v>
      </c>
      <c r="CN101">
        <f t="shared" si="58"/>
        <v>321.57947535617393</v>
      </c>
      <c r="CO101">
        <f t="shared" si="58"/>
        <v>320.78518058893883</v>
      </c>
      <c r="CP101">
        <f t="shared" si="58"/>
        <v>319.99284771509014</v>
      </c>
      <c r="CQ101">
        <f t="shared" si="58"/>
        <v>319.20247188862328</v>
      </c>
      <c r="CR101">
        <f t="shared" si="58"/>
        <v>318.41404827542056</v>
      </c>
      <c r="CS101">
        <f t="shared" si="58"/>
        <v>317.62757205325431</v>
      </c>
      <c r="CT101">
        <f t="shared" si="58"/>
        <v>316.84303841178917</v>
      </c>
      <c r="CU101">
        <f t="shared" si="58"/>
        <v>316.06044255258394</v>
      </c>
      <c r="CV101">
        <f t="shared" si="58"/>
        <v>315.27977968909488</v>
      </c>
      <c r="CW101">
        <f t="shared" si="58"/>
        <v>314.50104504667672</v>
      </c>
      <c r="CX101">
        <f t="shared" si="58"/>
        <v>313.72423386258629</v>
      </c>
      <c r="CY101">
        <f t="shared" si="58"/>
        <v>312.9493413859841</v>
      </c>
      <c r="CZ101">
        <f t="shared" si="58"/>
        <v>312.17636287793709</v>
      </c>
    </row>
    <row r="102" spans="3:104">
      <c r="AB102"/>
      <c r="AC102"/>
      <c r="AD102"/>
      <c r="AE102"/>
      <c r="AF102"/>
      <c r="AG102"/>
      <c r="AH102"/>
      <c r="AI102"/>
      <c r="AJ102"/>
      <c r="AK102"/>
      <c r="AL102"/>
      <c r="AM102"/>
    </row>
    <row r="103" spans="3:104">
      <c r="AB103"/>
      <c r="AC103"/>
      <c r="AD103"/>
      <c r="AE103"/>
      <c r="AF103"/>
      <c r="AG103"/>
      <c r="AH103"/>
      <c r="AI103"/>
      <c r="AJ103"/>
      <c r="AK103"/>
      <c r="AL103"/>
      <c r="AM103"/>
    </row>
    <row r="104" spans="3:104">
      <c r="AB104"/>
      <c r="AC104"/>
      <c r="AD104"/>
      <c r="AE104"/>
      <c r="AF104"/>
      <c r="AG104"/>
      <c r="AH104"/>
      <c r="AI104"/>
      <c r="AJ104"/>
      <c r="AK104"/>
      <c r="AL104"/>
      <c r="AM104"/>
    </row>
    <row r="105" spans="3:104">
      <c r="AB105"/>
      <c r="AC105"/>
      <c r="AD105"/>
      <c r="AE105"/>
      <c r="AF105"/>
      <c r="AG105"/>
      <c r="AH105"/>
      <c r="AI105"/>
      <c r="AJ105"/>
      <c r="AK105"/>
      <c r="AL105"/>
      <c r="AM105"/>
    </row>
    <row r="106" spans="3:104">
      <c r="AB106"/>
      <c r="AC106"/>
      <c r="AD106"/>
      <c r="AE106"/>
      <c r="AF106"/>
      <c r="AG106"/>
      <c r="AH106"/>
      <c r="AI106"/>
      <c r="AJ106"/>
      <c r="AK106"/>
      <c r="AL106"/>
      <c r="AM106"/>
    </row>
    <row r="107" spans="3:104">
      <c r="AB107"/>
      <c r="AC107"/>
      <c r="AD107"/>
      <c r="AE107"/>
      <c r="AF107"/>
      <c r="AG107"/>
      <c r="AH107"/>
      <c r="AI107"/>
      <c r="AJ107"/>
      <c r="AK107"/>
      <c r="AL107"/>
      <c r="AM107"/>
    </row>
    <row r="108" spans="3:104">
      <c r="AB108"/>
      <c r="AC108"/>
      <c r="AD108"/>
      <c r="AE108"/>
      <c r="AF108"/>
      <c r="AG108"/>
      <c r="AH108"/>
      <c r="AI108"/>
      <c r="AJ108"/>
      <c r="AK108"/>
      <c r="AL108"/>
      <c r="AM108"/>
    </row>
    <row r="109" spans="3:104">
      <c r="AB109"/>
      <c r="AC109"/>
      <c r="AD109"/>
      <c r="AE109"/>
      <c r="AF109"/>
      <c r="AG109"/>
      <c r="AH109"/>
      <c r="AI109"/>
      <c r="AJ109"/>
      <c r="AK109"/>
      <c r="AL109"/>
      <c r="AM109"/>
    </row>
    <row r="110" spans="3:104">
      <c r="AB110"/>
      <c r="AC110"/>
      <c r="AD110"/>
      <c r="AE110"/>
      <c r="AF110"/>
      <c r="AG110"/>
      <c r="AH110"/>
      <c r="AI110"/>
      <c r="AJ110"/>
      <c r="AK110"/>
      <c r="AL110"/>
      <c r="AM110"/>
    </row>
    <row r="111" spans="3:104">
      <c r="AB111"/>
      <c r="AC111"/>
      <c r="AD111"/>
      <c r="AE111"/>
      <c r="AF111"/>
      <c r="AG111"/>
      <c r="AH111"/>
      <c r="AI111"/>
      <c r="AJ111"/>
      <c r="AK111"/>
      <c r="AL111"/>
      <c r="AM111"/>
    </row>
    <row r="112" spans="3:104">
      <c r="AB112"/>
      <c r="AC112"/>
      <c r="AD112"/>
      <c r="AE112"/>
      <c r="AF112"/>
      <c r="AG112"/>
      <c r="AH112"/>
      <c r="AI112"/>
      <c r="AJ112"/>
      <c r="AK112"/>
      <c r="AL112"/>
      <c r="AM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sheetData>
  <sheetProtection algorithmName="SHA-512" hashValue="BueVHsDQzeyHzrvvAdwiglOseZ2ReW0uQ2iCWhfbqZYfJp0RET6q69fGTS3By0LMTaCvfuORWCrmiiGKDdKzIw==" saltValue="s2Jn9BoWXNFF7y7eoBnn6Q==" spinCount="100000" sheet="1" objects="1" scenarios="1"/>
  <mergeCells count="18">
    <mergeCell ref="AE6:AM6"/>
    <mergeCell ref="AE7:AF7"/>
    <mergeCell ref="AJ7:AK7"/>
    <mergeCell ref="AL7:AM7"/>
    <mergeCell ref="N6:P6"/>
    <mergeCell ref="R6:T6"/>
    <mergeCell ref="V6:Y6"/>
    <mergeCell ref="Z6:AA6"/>
    <mergeCell ref="AC6:AC7"/>
    <mergeCell ref="AP7:AQ7"/>
    <mergeCell ref="AS7:AT7"/>
    <mergeCell ref="AV7:AW7"/>
    <mergeCell ref="I7:I8"/>
    <mergeCell ref="K7:L7"/>
    <mergeCell ref="O7:P7"/>
    <mergeCell ref="S7:T7"/>
    <mergeCell ref="V7:W7"/>
    <mergeCell ref="X7:Y7"/>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R457"/>
  <sheetViews>
    <sheetView zoomScale="64" zoomScaleNormal="64" workbookViewId="0">
      <pane xSplit="12" ySplit="33" topLeftCell="M34" activePane="bottomRight" state="frozen"/>
      <selection pane="topRight" activeCell="M1" sqref="M1"/>
      <selection pane="bottomLeft" activeCell="A34" sqref="A34"/>
      <selection pane="bottomRight" activeCell="A27" sqref="A27"/>
    </sheetView>
  </sheetViews>
  <sheetFormatPr defaultRowHeight="14.4"/>
  <cols>
    <col min="1" max="1" width="94.33203125" customWidth="1"/>
    <col min="2" max="2" width="10.33203125" customWidth="1"/>
    <col min="3" max="3" width="3.6640625" customWidth="1"/>
    <col min="4" max="4" width="11.33203125" customWidth="1"/>
    <col min="5" max="5" width="8.109375" customWidth="1"/>
    <col min="6" max="6" width="4.5546875" customWidth="1"/>
    <col min="8" max="8" width="4.6640625" customWidth="1"/>
    <col min="9" max="9" width="12.109375" customWidth="1"/>
    <col min="10" max="10" width="4" customWidth="1"/>
    <col min="11" max="11" width="8.109375" customWidth="1"/>
    <col min="13" max="13" width="5.44140625" customWidth="1"/>
    <col min="14" max="14" width="13.33203125" customWidth="1"/>
    <col min="15" max="15" width="11.88671875" customWidth="1"/>
    <col min="16" max="16" width="11.109375" customWidth="1"/>
    <col min="17" max="17" width="4.5546875" customWidth="1"/>
    <col min="18" max="18" width="13.109375" customWidth="1"/>
    <col min="21" max="21" width="6.44140625" customWidth="1"/>
    <col min="22" max="22" width="11.109375" bestFit="1" customWidth="1"/>
    <col min="23" max="27" width="11.109375" customWidth="1"/>
    <col min="28" max="28" width="5.44140625" style="5" customWidth="1"/>
    <col min="29" max="29" width="10.5546875" style="5" customWidth="1"/>
    <col min="30" max="30" width="6.109375" style="5" customWidth="1"/>
    <col min="31" max="31" width="10.109375" style="5" customWidth="1"/>
    <col min="32" max="32" width="9.109375" style="5" customWidth="1"/>
    <col min="33" max="34" width="9.109375" style="5" hidden="1" customWidth="1"/>
    <col min="35" max="35" width="0.109375" style="5" customWidth="1"/>
    <col min="36" max="39" width="9.109375" style="5"/>
  </cols>
  <sheetData>
    <row r="1" spans="1:49" ht="283.5" customHeight="1" thickBot="1">
      <c r="A1" s="35" t="s">
        <v>29</v>
      </c>
      <c r="AB1"/>
      <c r="AC1"/>
      <c r="AD1"/>
      <c r="AE1"/>
      <c r="AF1"/>
      <c r="AG1"/>
      <c r="AH1"/>
      <c r="AI1"/>
      <c r="AJ1"/>
      <c r="AK1"/>
      <c r="AL1"/>
      <c r="AM1"/>
    </row>
    <row r="2" spans="1:49" ht="15" thickBot="1">
      <c r="A2" s="42" t="s">
        <v>32</v>
      </c>
      <c r="B2" s="79">
        <v>0.5</v>
      </c>
      <c r="AB2"/>
      <c r="AC2"/>
      <c r="AD2"/>
      <c r="AE2"/>
      <c r="AF2"/>
      <c r="AG2"/>
      <c r="AH2"/>
      <c r="AI2"/>
      <c r="AJ2"/>
      <c r="AK2"/>
      <c r="AL2"/>
      <c r="AM2"/>
    </row>
    <row r="3" spans="1:49" ht="15" thickBot="1">
      <c r="A3" s="42" t="s">
        <v>41</v>
      </c>
      <c r="B3" s="79">
        <v>1000</v>
      </c>
      <c r="F3" s="33"/>
      <c r="AB3"/>
      <c r="AC3"/>
      <c r="AD3"/>
      <c r="AE3"/>
      <c r="AF3"/>
      <c r="AG3"/>
      <c r="AH3"/>
      <c r="AI3"/>
      <c r="AJ3"/>
      <c r="AK3"/>
      <c r="AL3"/>
      <c r="AM3"/>
    </row>
    <row r="4" spans="1:49" ht="15" thickBot="1">
      <c r="A4" s="42" t="s">
        <v>34</v>
      </c>
      <c r="B4" s="80">
        <v>0.02</v>
      </c>
      <c r="F4" s="34"/>
      <c r="N4" s="1" t="s">
        <v>56</v>
      </c>
      <c r="AB4"/>
      <c r="AC4"/>
      <c r="AD4"/>
      <c r="AE4"/>
      <c r="AF4"/>
      <c r="AG4"/>
      <c r="AH4"/>
      <c r="AI4"/>
      <c r="AJ4"/>
      <c r="AK4"/>
      <c r="AL4"/>
      <c r="AM4"/>
    </row>
    <row r="5" spans="1:49" ht="15" thickBot="1">
      <c r="A5" s="26" t="s">
        <v>35</v>
      </c>
      <c r="B5" s="40">
        <f>B4*B7/B15</f>
        <v>1.4492195844843226E-2</v>
      </c>
      <c r="AB5"/>
      <c r="AC5"/>
      <c r="AD5"/>
      <c r="AE5"/>
      <c r="AF5"/>
      <c r="AG5"/>
      <c r="AH5"/>
      <c r="AI5"/>
      <c r="AJ5"/>
      <c r="AK5"/>
      <c r="AL5"/>
      <c r="AM5"/>
    </row>
    <row r="6" spans="1:49" ht="45" customHeight="1" thickBot="1">
      <c r="A6" s="26" t="s">
        <v>28</v>
      </c>
      <c r="B6" s="41">
        <f>(CZ73/D73)^(1/100)</f>
        <v>0.99752453315273248</v>
      </c>
      <c r="N6" s="111" t="s">
        <v>3</v>
      </c>
      <c r="O6" s="112"/>
      <c r="P6" s="113"/>
      <c r="R6" s="111" t="s">
        <v>2</v>
      </c>
      <c r="S6" s="112"/>
      <c r="T6" s="113"/>
      <c r="V6" s="111" t="s">
        <v>46</v>
      </c>
      <c r="W6" s="117"/>
      <c r="X6" s="117"/>
      <c r="Y6" s="110"/>
      <c r="Z6" s="121" t="s">
        <v>44</v>
      </c>
      <c r="AA6" s="122"/>
      <c r="AB6"/>
      <c r="AC6" s="119" t="s">
        <v>47</v>
      </c>
      <c r="AD6"/>
      <c r="AE6" s="111" t="s">
        <v>48</v>
      </c>
      <c r="AF6" s="112"/>
      <c r="AG6" s="112"/>
      <c r="AH6" s="112"/>
      <c r="AI6" s="117"/>
      <c r="AJ6" s="117"/>
      <c r="AK6" s="117"/>
      <c r="AL6" s="117"/>
      <c r="AM6" s="110"/>
      <c r="AP6" s="6" t="s">
        <v>13</v>
      </c>
      <c r="AQ6" s="6"/>
      <c r="AS6" s="6" t="s">
        <v>14</v>
      </c>
      <c r="AV6" s="6" t="s">
        <v>53</v>
      </c>
    </row>
    <row r="7" spans="1:49" ht="29.4" thickBot="1">
      <c r="A7" s="26" t="s">
        <v>37</v>
      </c>
      <c r="B7" s="26">
        <f>B3</f>
        <v>1000</v>
      </c>
      <c r="D7" t="s">
        <v>4</v>
      </c>
      <c r="E7" s="36" t="s">
        <v>30</v>
      </c>
      <c r="F7" s="37"/>
      <c r="G7" s="37"/>
      <c r="H7" s="15"/>
      <c r="I7" s="115" t="s">
        <v>31</v>
      </c>
      <c r="K7" s="114" t="s">
        <v>40</v>
      </c>
      <c r="L7" s="107"/>
      <c r="N7" s="52" t="s">
        <v>11</v>
      </c>
      <c r="O7" s="111" t="s">
        <v>20</v>
      </c>
      <c r="P7" s="110"/>
      <c r="R7" s="52" t="s">
        <v>11</v>
      </c>
      <c r="S7" s="111" t="s">
        <v>20</v>
      </c>
      <c r="T7" s="110"/>
      <c r="V7" s="118" t="s">
        <v>6</v>
      </c>
      <c r="W7" s="110"/>
      <c r="X7" s="118" t="s">
        <v>45</v>
      </c>
      <c r="Y7" s="110"/>
      <c r="Z7" s="42" t="s">
        <v>8</v>
      </c>
      <c r="AA7" s="77"/>
      <c r="AB7" s="2"/>
      <c r="AC7" s="120"/>
      <c r="AD7" s="2"/>
      <c r="AE7" s="118" t="s">
        <v>50</v>
      </c>
      <c r="AF7" s="110"/>
      <c r="AG7" s="53" t="s">
        <v>49</v>
      </c>
      <c r="AH7" s="54"/>
      <c r="AI7" s="55"/>
      <c r="AJ7" s="109" t="s">
        <v>51</v>
      </c>
      <c r="AK7" s="110"/>
      <c r="AL7" s="109" t="s">
        <v>52</v>
      </c>
      <c r="AM7" s="110"/>
      <c r="AN7" s="2"/>
      <c r="AO7" s="2"/>
      <c r="AP7" s="108" t="s">
        <v>16</v>
      </c>
      <c r="AQ7" s="107"/>
      <c r="AS7" s="106" t="s">
        <v>15</v>
      </c>
      <c r="AT7" s="107"/>
      <c r="AV7" s="106" t="s">
        <v>54</v>
      </c>
      <c r="AW7" s="107"/>
    </row>
    <row r="8" spans="1:49" ht="15" thickBot="1">
      <c r="A8" s="26" t="s">
        <v>38</v>
      </c>
      <c r="B8" s="29">
        <f>SUM(AQ10:AQ33)</f>
        <v>425.24363850350699</v>
      </c>
      <c r="E8" s="38" t="s">
        <v>3</v>
      </c>
      <c r="F8" s="39"/>
      <c r="G8" s="39" t="s">
        <v>2</v>
      </c>
      <c r="H8" s="32"/>
      <c r="I8" s="116"/>
      <c r="K8" s="38" t="s">
        <v>3</v>
      </c>
      <c r="L8" s="32" t="s">
        <v>2</v>
      </c>
      <c r="N8" s="42" t="s">
        <v>1</v>
      </c>
      <c r="O8" s="73" t="s">
        <v>5</v>
      </c>
      <c r="P8" s="54" t="s">
        <v>12</v>
      </c>
      <c r="R8" s="42" t="s">
        <v>1</v>
      </c>
      <c r="S8" s="73" t="s">
        <v>5</v>
      </c>
      <c r="T8" s="54" t="s">
        <v>12</v>
      </c>
      <c r="U8" s="2"/>
      <c r="V8" s="74" t="s">
        <v>7</v>
      </c>
      <c r="W8" s="75" t="s">
        <v>0</v>
      </c>
      <c r="X8" s="74" t="s">
        <v>7</v>
      </c>
      <c r="Y8" s="75" t="s">
        <v>0</v>
      </c>
      <c r="Z8" s="74" t="s">
        <v>7</v>
      </c>
      <c r="AA8" s="75" t="s">
        <v>0</v>
      </c>
      <c r="AB8"/>
      <c r="AC8" s="43"/>
      <c r="AD8"/>
      <c r="AE8" s="74" t="s">
        <v>7</v>
      </c>
      <c r="AF8" s="75" t="s">
        <v>0</v>
      </c>
      <c r="AG8" s="74" t="s">
        <v>7</v>
      </c>
      <c r="AH8" s="75" t="s">
        <v>0</v>
      </c>
      <c r="AI8" s="76"/>
      <c r="AJ8" s="74" t="s">
        <v>7</v>
      </c>
      <c r="AK8" s="75" t="s">
        <v>0</v>
      </c>
      <c r="AL8" s="74" t="s">
        <v>7</v>
      </c>
      <c r="AM8" s="75" t="s">
        <v>0</v>
      </c>
      <c r="AO8" t="s">
        <v>4</v>
      </c>
      <c r="AP8" s="7" t="s">
        <v>7</v>
      </c>
      <c r="AQ8" s="8" t="s">
        <v>0</v>
      </c>
      <c r="AS8" s="7" t="s">
        <v>7</v>
      </c>
      <c r="AT8" s="8" t="s">
        <v>0</v>
      </c>
      <c r="AV8" s="7" t="s">
        <v>7</v>
      </c>
      <c r="AW8" s="8" t="s">
        <v>0</v>
      </c>
    </row>
    <row r="9" spans="1:49">
      <c r="A9" s="26" t="s">
        <v>39</v>
      </c>
      <c r="B9" s="29">
        <f>SUM(AP10:AP33)</f>
        <v>574.75636149649301</v>
      </c>
      <c r="D9">
        <v>0</v>
      </c>
      <c r="E9" s="81">
        <v>0.5</v>
      </c>
      <c r="F9" s="67" t="str">
        <f t="shared" ref="F9:F33" si="0">IF(Z9&gt;=AV9,"OK","Error: non-hunting mortality rate exceeds total mortality rate! ")</f>
        <v>OK</v>
      </c>
      <c r="G9" s="81">
        <v>0.5</v>
      </c>
      <c r="H9" s="67" t="str">
        <f t="shared" ref="H9:H33" si="1">IF(AA9&gt;=AW9,"OK","Error: non-hunting mortality rate exceeds total mortality rate!")</f>
        <v>OK</v>
      </c>
      <c r="I9" s="84">
        <v>0</v>
      </c>
      <c r="K9" s="81">
        <v>1</v>
      </c>
      <c r="L9" s="87">
        <v>1</v>
      </c>
      <c r="N9" s="47">
        <v>1</v>
      </c>
      <c r="O9" s="56">
        <f t="shared" ref="O9:O33" si="2">N9/N$35</f>
        <v>0.24847123581182004</v>
      </c>
      <c r="P9" s="50" t="s">
        <v>43</v>
      </c>
      <c r="R9" s="47">
        <v>1</v>
      </c>
      <c r="S9" s="56">
        <f t="shared" ref="S9:S33" si="3">R9/R$35</f>
        <v>0.30885058025636525</v>
      </c>
      <c r="T9" s="50" t="s">
        <v>43</v>
      </c>
      <c r="V9" s="47">
        <f>N9*($B$2*2)/($N$35+$R$35-2)</f>
        <v>0.19002655684909972</v>
      </c>
      <c r="W9" s="59">
        <f>R9*(1-$B$2)*2/($N$35+$R$35-2)</f>
        <v>0.19002655684909972</v>
      </c>
      <c r="X9" s="60">
        <f t="shared" ref="X9:Y33" si="4">V9*$B$3</f>
        <v>190.02655684909973</v>
      </c>
      <c r="Y9" s="61">
        <f t="shared" si="4"/>
        <v>190.02655684909973</v>
      </c>
      <c r="Z9" s="60">
        <f>X9-X10</f>
        <v>95.013278424549867</v>
      </c>
      <c r="AA9" s="61">
        <f>Y9-Y10</f>
        <v>95.013278424549867</v>
      </c>
      <c r="AB9" s="3"/>
      <c r="AC9" s="51"/>
      <c r="AD9" s="3"/>
      <c r="AE9" s="68">
        <f t="shared" ref="AE9:AF33" si="5">V9*K9</f>
        <v>0.19002655684909972</v>
      </c>
      <c r="AF9" s="69">
        <f t="shared" si="5"/>
        <v>0.19002655684909972</v>
      </c>
      <c r="AG9" s="60">
        <f t="shared" ref="AG9:AH33" si="6">AE9/($AE$37+$AF$37)*$B$13</f>
        <v>2.7539020775783878</v>
      </c>
      <c r="AH9" s="61">
        <f t="shared" si="6"/>
        <v>2.7539020775783878</v>
      </c>
      <c r="AI9" s="26"/>
      <c r="AJ9" s="47">
        <f t="shared" ref="AJ9:AK33" si="7">AG9/X9</f>
        <v>1.4492195844843224E-2</v>
      </c>
      <c r="AK9" s="59">
        <f t="shared" si="7"/>
        <v>1.4492195844843224E-2</v>
      </c>
      <c r="AL9" s="68">
        <f t="shared" ref="AL9:AM33" si="8">AG9/Z9</f>
        <v>2.8984391689686449E-2</v>
      </c>
      <c r="AM9" s="69">
        <f t="shared" si="8"/>
        <v>2.8984391689686449E-2</v>
      </c>
      <c r="AN9" s="44"/>
      <c r="AO9">
        <v>0</v>
      </c>
      <c r="AP9" s="9">
        <f t="shared" ref="AP9:AQ33" si="9">X9</f>
        <v>190.02655684909973</v>
      </c>
      <c r="AQ9" s="10">
        <f t="shared" si="9"/>
        <v>190.02655684909973</v>
      </c>
      <c r="AS9" s="60">
        <f t="shared" ref="AS9:AT33" si="10">Z9-AG9</f>
        <v>92.259376346971479</v>
      </c>
      <c r="AT9" s="61">
        <f t="shared" si="10"/>
        <v>92.259376346971479</v>
      </c>
      <c r="AV9" s="60">
        <f t="shared" ref="AV9:AW33" si="11">AG9</f>
        <v>2.7539020775783878</v>
      </c>
      <c r="AW9" s="61">
        <f t="shared" si="11"/>
        <v>2.7539020775783878</v>
      </c>
    </row>
    <row r="10" spans="1:49">
      <c r="A10" s="26" t="s">
        <v>25</v>
      </c>
      <c r="B10" s="30">
        <f>W36</f>
        <v>0.42524363850350699</v>
      </c>
      <c r="D10">
        <v>1</v>
      </c>
      <c r="E10" s="82">
        <v>0.16300000000000003</v>
      </c>
      <c r="F10" s="58" t="str">
        <f t="shared" si="0"/>
        <v>OK</v>
      </c>
      <c r="G10" s="82">
        <v>0.2</v>
      </c>
      <c r="H10" s="58" t="str">
        <f t="shared" si="1"/>
        <v>OK</v>
      </c>
      <c r="I10" s="85">
        <v>0</v>
      </c>
      <c r="K10" s="82">
        <v>1</v>
      </c>
      <c r="L10" s="88">
        <v>1</v>
      </c>
      <c r="N10" s="47">
        <f t="shared" ref="N10:N33" si="12">N9*(1-E9)</f>
        <v>0.5</v>
      </c>
      <c r="O10" s="56">
        <f t="shared" si="2"/>
        <v>0.12423561790591002</v>
      </c>
      <c r="P10" s="45">
        <f t="shared" ref="P10:P33" si="13">N10/(N$35-1)</f>
        <v>0.16531052945140751</v>
      </c>
      <c r="R10" s="47">
        <f t="shared" ref="R10:R33" si="14">R9*(1-G9)</f>
        <v>0.5</v>
      </c>
      <c r="S10" s="56">
        <f t="shared" si="3"/>
        <v>0.15442529012818262</v>
      </c>
      <c r="T10" s="45">
        <f t="shared" ref="T10:T33" si="15">R10/(R$35-1)</f>
        <v>0.22343256858330718</v>
      </c>
      <c r="V10" s="47">
        <f t="shared" ref="V10:V33" si="16">N10*($B$2*2)/($N$35*($B$2*2)+$R$35*((1-$B$2)*2)-2)</f>
        <v>9.501327842454986E-2</v>
      </c>
      <c r="W10" s="59">
        <f t="shared" ref="W10:W33" si="17">R10*(1-$B$2)*2/($N$35*($B$2*2)+$R$35*((1-$B$2)*2)-2)</f>
        <v>9.501327842454986E-2</v>
      </c>
      <c r="X10" s="60">
        <f t="shared" si="4"/>
        <v>95.013278424549867</v>
      </c>
      <c r="Y10" s="61">
        <f t="shared" si="4"/>
        <v>95.013278424549867</v>
      </c>
      <c r="Z10" s="60">
        <f>X10-X11</f>
        <v>15.487164383201645</v>
      </c>
      <c r="AA10" s="61">
        <f>Y10-Y11</f>
        <v>19.002655684909982</v>
      </c>
      <c r="AB10" s="3"/>
      <c r="AC10" s="51"/>
      <c r="AD10" s="3"/>
      <c r="AE10" s="68">
        <f t="shared" si="5"/>
        <v>9.501327842454986E-2</v>
      </c>
      <c r="AF10" s="69">
        <f t="shared" si="5"/>
        <v>9.501327842454986E-2</v>
      </c>
      <c r="AG10" s="60">
        <f t="shared" si="6"/>
        <v>1.3769510387891939</v>
      </c>
      <c r="AH10" s="61">
        <f t="shared" si="6"/>
        <v>1.3769510387891939</v>
      </c>
      <c r="AI10" s="26"/>
      <c r="AJ10" s="47">
        <f t="shared" si="7"/>
        <v>1.4492195844843224E-2</v>
      </c>
      <c r="AK10" s="59">
        <f t="shared" si="7"/>
        <v>1.4492195844843224E-2</v>
      </c>
      <c r="AL10" s="68">
        <f t="shared" si="8"/>
        <v>8.8909176962228276E-2</v>
      </c>
      <c r="AM10" s="69">
        <f t="shared" si="8"/>
        <v>7.2460979224216085E-2</v>
      </c>
      <c r="AN10" s="44"/>
      <c r="AO10">
        <v>1</v>
      </c>
      <c r="AP10" s="60">
        <f t="shared" si="9"/>
        <v>95.013278424549867</v>
      </c>
      <c r="AQ10" s="61">
        <f t="shared" si="9"/>
        <v>95.013278424549867</v>
      </c>
      <c r="AS10" s="60">
        <f t="shared" si="10"/>
        <v>14.11021334441245</v>
      </c>
      <c r="AT10" s="61">
        <f t="shared" si="10"/>
        <v>17.625704646120788</v>
      </c>
      <c r="AV10" s="60">
        <f t="shared" si="11"/>
        <v>1.3769510387891939</v>
      </c>
      <c r="AW10" s="61">
        <f t="shared" si="11"/>
        <v>1.3769510387891939</v>
      </c>
    </row>
    <row r="11" spans="1:49">
      <c r="A11" s="26" t="s">
        <v>21</v>
      </c>
      <c r="B11" s="25">
        <f>AP9+AQ9</f>
        <v>380.05311369819947</v>
      </c>
      <c r="D11">
        <v>2</v>
      </c>
      <c r="E11" s="82">
        <v>0.16300000000000003</v>
      </c>
      <c r="F11" s="58" t="str">
        <f t="shared" si="0"/>
        <v>OK</v>
      </c>
      <c r="G11" s="82">
        <v>0.2</v>
      </c>
      <c r="H11" s="58" t="str">
        <f t="shared" si="1"/>
        <v>OK</v>
      </c>
      <c r="I11" s="85">
        <v>0.56999999999999995</v>
      </c>
      <c r="K11" s="82">
        <v>1</v>
      </c>
      <c r="L11" s="88">
        <v>1</v>
      </c>
      <c r="N11" s="47">
        <f t="shared" si="12"/>
        <v>0.41849999999999998</v>
      </c>
      <c r="O11" s="56">
        <f t="shared" si="2"/>
        <v>0.10398521218724668</v>
      </c>
      <c r="P11" s="45">
        <f t="shared" si="13"/>
        <v>0.13836491315082808</v>
      </c>
      <c r="R11" s="49">
        <f t="shared" si="14"/>
        <v>0.4</v>
      </c>
      <c r="S11" s="56">
        <f t="shared" si="3"/>
        <v>0.12354023210254611</v>
      </c>
      <c r="T11" s="45">
        <f t="shared" si="15"/>
        <v>0.17874605486664574</v>
      </c>
      <c r="V11" s="47">
        <f t="shared" si="16"/>
        <v>7.9526114041348225E-2</v>
      </c>
      <c r="W11" s="59">
        <f t="shared" si="17"/>
        <v>7.6010622739639891E-2</v>
      </c>
      <c r="X11" s="60">
        <f t="shared" si="4"/>
        <v>79.526114041348222</v>
      </c>
      <c r="Y11" s="61">
        <f t="shared" si="4"/>
        <v>76.010622739639885</v>
      </c>
      <c r="Z11" s="60">
        <f t="shared" ref="Z11:AA33" si="18">X11-X12</f>
        <v>12.962756588739751</v>
      </c>
      <c r="AA11" s="61">
        <f t="shared" si="18"/>
        <v>15.202124547927966</v>
      </c>
      <c r="AB11" s="3"/>
      <c r="AC11" s="65">
        <f t="shared" ref="AC11:AC33" si="19">X11*I11</f>
        <v>45.329885003568485</v>
      </c>
      <c r="AD11" s="3"/>
      <c r="AE11" s="68">
        <f t="shared" si="5"/>
        <v>7.9526114041348225E-2</v>
      </c>
      <c r="AF11" s="69">
        <f t="shared" si="5"/>
        <v>7.6010622739639891E-2</v>
      </c>
      <c r="AG11" s="60">
        <f t="shared" si="6"/>
        <v>1.1525080194665553</v>
      </c>
      <c r="AH11" s="61">
        <f t="shared" si="6"/>
        <v>1.1015608310313554</v>
      </c>
      <c r="AI11" s="26"/>
      <c r="AJ11" s="47">
        <f t="shared" si="7"/>
        <v>1.4492195844843228E-2</v>
      </c>
      <c r="AK11" s="59">
        <f t="shared" si="7"/>
        <v>1.4492195844843229E-2</v>
      </c>
      <c r="AL11" s="68">
        <f t="shared" si="8"/>
        <v>8.8909176962228456E-2</v>
      </c>
      <c r="AM11" s="69">
        <f t="shared" si="8"/>
        <v>7.2460979224216196E-2</v>
      </c>
      <c r="AN11" s="44"/>
      <c r="AO11">
        <v>2</v>
      </c>
      <c r="AP11" s="60">
        <f t="shared" si="9"/>
        <v>79.526114041348222</v>
      </c>
      <c r="AQ11" s="61">
        <f t="shared" si="9"/>
        <v>76.010622739639885</v>
      </c>
      <c r="AS11" s="60">
        <f t="shared" si="10"/>
        <v>11.810248569273195</v>
      </c>
      <c r="AT11" s="61">
        <f t="shared" si="10"/>
        <v>14.100563716896611</v>
      </c>
      <c r="AV11" s="60">
        <f t="shared" si="11"/>
        <v>1.1525080194665553</v>
      </c>
      <c r="AW11" s="61">
        <f t="shared" si="11"/>
        <v>1.1015608310313554</v>
      </c>
    </row>
    <row r="12" spans="1:49">
      <c r="A12" s="26" t="s">
        <v>42</v>
      </c>
      <c r="B12" s="25">
        <f>B13+B14</f>
        <v>380.05311369819947</v>
      </c>
      <c r="D12">
        <v>3</v>
      </c>
      <c r="E12" s="82">
        <v>0.16300000000000003</v>
      </c>
      <c r="F12" s="58" t="str">
        <f t="shared" si="0"/>
        <v>OK</v>
      </c>
      <c r="G12" s="82">
        <v>0.2</v>
      </c>
      <c r="H12" s="58" t="str">
        <f t="shared" si="1"/>
        <v>OK</v>
      </c>
      <c r="I12" s="85">
        <v>0.82</v>
      </c>
      <c r="K12" s="82">
        <v>1</v>
      </c>
      <c r="L12" s="88">
        <v>1</v>
      </c>
      <c r="N12" s="47">
        <f t="shared" si="12"/>
        <v>0.3502845</v>
      </c>
      <c r="O12" s="56">
        <f t="shared" si="2"/>
        <v>8.7035622600725476E-2</v>
      </c>
      <c r="P12" s="45">
        <f t="shared" si="13"/>
        <v>0.11581143230724311</v>
      </c>
      <c r="R12" s="47">
        <f t="shared" si="14"/>
        <v>0.32000000000000006</v>
      </c>
      <c r="S12" s="56">
        <f t="shared" si="3"/>
        <v>9.8832185682036902E-2</v>
      </c>
      <c r="T12" s="45">
        <f t="shared" si="15"/>
        <v>0.14299684389331663</v>
      </c>
      <c r="V12" s="47">
        <f t="shared" si="16"/>
        <v>6.6563357452608468E-2</v>
      </c>
      <c r="W12" s="59">
        <f t="shared" si="17"/>
        <v>6.080849819171192E-2</v>
      </c>
      <c r="X12" s="60">
        <f t="shared" si="4"/>
        <v>66.563357452608471</v>
      </c>
      <c r="Y12" s="61">
        <f t="shared" si="4"/>
        <v>60.808498191711919</v>
      </c>
      <c r="Z12" s="60">
        <f t="shared" si="18"/>
        <v>10.849827264775193</v>
      </c>
      <c r="AA12" s="61">
        <f t="shared" si="18"/>
        <v>12.161699638342384</v>
      </c>
      <c r="AB12" s="3"/>
      <c r="AC12" s="65">
        <f t="shared" si="19"/>
        <v>54.581953111138944</v>
      </c>
      <c r="AD12" s="3"/>
      <c r="AE12" s="68">
        <f t="shared" si="5"/>
        <v>6.6563357452608468E-2</v>
      </c>
      <c r="AF12" s="69">
        <f t="shared" si="5"/>
        <v>6.080849819171192E-2</v>
      </c>
      <c r="AG12" s="60">
        <f t="shared" si="6"/>
        <v>0.96464921229350686</v>
      </c>
      <c r="AH12" s="61">
        <f t="shared" si="6"/>
        <v>0.88124866482508435</v>
      </c>
      <c r="AI12" s="26"/>
      <c r="AJ12" s="47">
        <f t="shared" si="7"/>
        <v>1.4492195844843226E-2</v>
      </c>
      <c r="AK12" s="59">
        <f t="shared" si="7"/>
        <v>1.4492195844843226E-2</v>
      </c>
      <c r="AL12" s="68">
        <f t="shared" si="8"/>
        <v>8.8909176962228276E-2</v>
      </c>
      <c r="AM12" s="69">
        <f t="shared" si="8"/>
        <v>7.246097922421614E-2</v>
      </c>
      <c r="AN12" s="44"/>
      <c r="AO12">
        <v>3</v>
      </c>
      <c r="AP12" s="60">
        <f t="shared" si="9"/>
        <v>66.563357452608471</v>
      </c>
      <c r="AQ12" s="61">
        <f t="shared" si="9"/>
        <v>60.808498191711919</v>
      </c>
      <c r="AS12" s="60">
        <f t="shared" si="10"/>
        <v>9.8851780524816864</v>
      </c>
      <c r="AT12" s="61">
        <f t="shared" si="10"/>
        <v>11.280450973517299</v>
      </c>
      <c r="AV12" s="60">
        <f t="shared" si="11"/>
        <v>0.96464921229350686</v>
      </c>
      <c r="AW12" s="61">
        <f t="shared" si="11"/>
        <v>0.88124866482508435</v>
      </c>
    </row>
    <row r="13" spans="1:49">
      <c r="A13" s="26" t="s">
        <v>36</v>
      </c>
      <c r="B13" s="26">
        <f>B3*B4</f>
        <v>20</v>
      </c>
      <c r="D13">
        <v>4</v>
      </c>
      <c r="E13" s="82">
        <v>0.16300000000000003</v>
      </c>
      <c r="F13" s="58" t="str">
        <f t="shared" si="0"/>
        <v>OK</v>
      </c>
      <c r="G13" s="82">
        <v>0.2</v>
      </c>
      <c r="H13" s="58" t="str">
        <f t="shared" si="1"/>
        <v>OK</v>
      </c>
      <c r="I13" s="85">
        <v>0.82</v>
      </c>
      <c r="K13" s="82">
        <v>1</v>
      </c>
      <c r="L13" s="88">
        <v>1</v>
      </c>
      <c r="N13" s="47">
        <f t="shared" si="12"/>
        <v>0.29318812649999998</v>
      </c>
      <c r="O13" s="56">
        <f t="shared" si="2"/>
        <v>7.2848816116807213E-2</v>
      </c>
      <c r="P13" s="45">
        <f t="shared" si="13"/>
        <v>9.6934168841162474E-2</v>
      </c>
      <c r="R13" s="47">
        <f t="shared" si="14"/>
        <v>0.25600000000000006</v>
      </c>
      <c r="S13" s="56">
        <f t="shared" si="3"/>
        <v>7.9065748545629519E-2</v>
      </c>
      <c r="T13" s="45">
        <f t="shared" si="15"/>
        <v>0.1143974751146533</v>
      </c>
      <c r="V13" s="47">
        <f t="shared" si="16"/>
        <v>5.5713530187833281E-2</v>
      </c>
      <c r="W13" s="59">
        <f t="shared" si="17"/>
        <v>4.8646798553369536E-2</v>
      </c>
      <c r="X13" s="60">
        <f t="shared" si="4"/>
        <v>55.713530187833278</v>
      </c>
      <c r="Y13" s="61">
        <f t="shared" si="4"/>
        <v>48.646798553369536</v>
      </c>
      <c r="Z13" s="60">
        <f t="shared" si="18"/>
        <v>9.0813054206168218</v>
      </c>
      <c r="AA13" s="61">
        <f t="shared" si="18"/>
        <v>9.7293597106739043</v>
      </c>
      <c r="AB13" s="3"/>
      <c r="AC13" s="65">
        <f t="shared" si="19"/>
        <v>45.685094754023282</v>
      </c>
      <c r="AD13" s="3"/>
      <c r="AE13" s="47">
        <f t="shared" si="5"/>
        <v>5.5713530187833281E-2</v>
      </c>
      <c r="AF13" s="59">
        <f t="shared" si="5"/>
        <v>4.8646798553369536E-2</v>
      </c>
      <c r="AG13" s="60">
        <f t="shared" si="6"/>
        <v>0.80741139068966516</v>
      </c>
      <c r="AH13" s="61">
        <f t="shared" si="6"/>
        <v>0.70499893186006746</v>
      </c>
      <c r="AI13" s="26"/>
      <c r="AJ13" s="47">
        <f t="shared" si="7"/>
        <v>1.4492195844843228E-2</v>
      </c>
      <c r="AK13" s="59">
        <f t="shared" si="7"/>
        <v>1.4492195844843226E-2</v>
      </c>
      <c r="AL13" s="68">
        <f t="shared" si="8"/>
        <v>8.8909176962228414E-2</v>
      </c>
      <c r="AM13" s="69">
        <f t="shared" si="8"/>
        <v>7.2460979224216154E-2</v>
      </c>
      <c r="AN13" s="44"/>
      <c r="AO13">
        <v>4</v>
      </c>
      <c r="AP13" s="60">
        <f t="shared" si="9"/>
        <v>55.713530187833278</v>
      </c>
      <c r="AQ13" s="61">
        <f t="shared" si="9"/>
        <v>48.646798553369536</v>
      </c>
      <c r="AS13" s="60">
        <f t="shared" si="10"/>
        <v>8.2738940299271562</v>
      </c>
      <c r="AT13" s="61">
        <f t="shared" si="10"/>
        <v>9.0243607788138362</v>
      </c>
      <c r="AV13" s="60">
        <f t="shared" si="11"/>
        <v>0.80741139068966516</v>
      </c>
      <c r="AW13" s="61">
        <f t="shared" si="11"/>
        <v>0.70499893186006746</v>
      </c>
    </row>
    <row r="14" spans="1:49">
      <c r="A14" s="26" t="s">
        <v>23</v>
      </c>
      <c r="B14" s="27">
        <f>AT36</f>
        <v>360.05311369819947</v>
      </c>
      <c r="D14">
        <v>5</v>
      </c>
      <c r="E14" s="82">
        <v>0.16300000000000003</v>
      </c>
      <c r="F14" s="58" t="str">
        <f t="shared" si="0"/>
        <v>OK</v>
      </c>
      <c r="G14" s="82">
        <v>0.2</v>
      </c>
      <c r="H14" s="58" t="str">
        <f t="shared" si="1"/>
        <v>OK</v>
      </c>
      <c r="I14" s="85">
        <v>0.82</v>
      </c>
      <c r="K14" s="82">
        <v>1</v>
      </c>
      <c r="L14" s="88">
        <v>1</v>
      </c>
      <c r="N14" s="47">
        <f t="shared" si="12"/>
        <v>0.24539846188049996</v>
      </c>
      <c r="O14" s="56">
        <f t="shared" si="2"/>
        <v>6.0974459089767633E-2</v>
      </c>
      <c r="P14" s="45">
        <f t="shared" si="13"/>
        <v>8.113389932005298E-2</v>
      </c>
      <c r="R14" s="47">
        <f t="shared" si="14"/>
        <v>0.20480000000000007</v>
      </c>
      <c r="S14" s="56">
        <f t="shared" si="3"/>
        <v>6.3252598836503623E-2</v>
      </c>
      <c r="T14" s="45">
        <f t="shared" si="15"/>
        <v>9.1517980091722642E-2</v>
      </c>
      <c r="V14" s="47">
        <f t="shared" si="16"/>
        <v>4.6632224767216457E-2</v>
      </c>
      <c r="W14" s="59">
        <f t="shared" si="17"/>
        <v>3.8917438842695634E-2</v>
      </c>
      <c r="X14" s="60">
        <f t="shared" si="4"/>
        <v>46.632224767216456</v>
      </c>
      <c r="Y14" s="61">
        <f t="shared" si="4"/>
        <v>38.917438842695631</v>
      </c>
      <c r="Z14" s="60">
        <f t="shared" si="18"/>
        <v>7.6010526370562843</v>
      </c>
      <c r="AA14" s="61">
        <f t="shared" si="18"/>
        <v>7.7834877685391213</v>
      </c>
      <c r="AB14" s="3"/>
      <c r="AC14" s="65">
        <f t="shared" si="19"/>
        <v>38.238424309117491</v>
      </c>
      <c r="AD14" s="3"/>
      <c r="AE14" s="47">
        <f t="shared" si="5"/>
        <v>4.6632224767216457E-2</v>
      </c>
      <c r="AF14" s="59">
        <f t="shared" si="5"/>
        <v>3.8917438842695634E-2</v>
      </c>
      <c r="AG14" s="60">
        <f t="shared" si="6"/>
        <v>0.67580333400724979</v>
      </c>
      <c r="AH14" s="61">
        <f t="shared" si="6"/>
        <v>0.56399914548805408</v>
      </c>
      <c r="AI14" s="26"/>
      <c r="AJ14" s="47">
        <f t="shared" si="7"/>
        <v>1.4492195844843228E-2</v>
      </c>
      <c r="AK14" s="59">
        <f t="shared" si="7"/>
        <v>1.4492195844843228E-2</v>
      </c>
      <c r="AL14" s="68">
        <f t="shared" si="8"/>
        <v>8.8909176962228373E-2</v>
      </c>
      <c r="AM14" s="69">
        <f t="shared" si="8"/>
        <v>7.2460979224216182E-2</v>
      </c>
      <c r="AN14" s="44"/>
      <c r="AO14">
        <v>5</v>
      </c>
      <c r="AP14" s="60">
        <f t="shared" si="9"/>
        <v>46.632224767216456</v>
      </c>
      <c r="AQ14" s="61">
        <f t="shared" si="9"/>
        <v>38.917438842695631</v>
      </c>
      <c r="AS14" s="60">
        <f t="shared" si="10"/>
        <v>6.9252493030490347</v>
      </c>
      <c r="AT14" s="61">
        <f t="shared" si="10"/>
        <v>7.2194886230510669</v>
      </c>
      <c r="AV14" s="60">
        <f t="shared" si="11"/>
        <v>0.67580333400724979</v>
      </c>
      <c r="AW14" s="61">
        <f t="shared" si="11"/>
        <v>0.56399914548805408</v>
      </c>
    </row>
    <row r="15" spans="1:49">
      <c r="A15" s="26" t="s">
        <v>24</v>
      </c>
      <c r="B15" s="25">
        <f>Y40</f>
        <v>1380.0531136981992</v>
      </c>
      <c r="D15">
        <v>6</v>
      </c>
      <c r="E15" s="82">
        <v>0.16300000000000003</v>
      </c>
      <c r="F15" s="58" t="str">
        <f t="shared" si="0"/>
        <v>OK</v>
      </c>
      <c r="G15" s="82">
        <v>0.2</v>
      </c>
      <c r="H15" s="58" t="str">
        <f t="shared" si="1"/>
        <v>OK</v>
      </c>
      <c r="I15" s="85">
        <v>0.82</v>
      </c>
      <c r="K15" s="82">
        <v>1</v>
      </c>
      <c r="L15" s="88">
        <v>1</v>
      </c>
      <c r="N15" s="47">
        <f t="shared" si="12"/>
        <v>0.20539851259397846</v>
      </c>
      <c r="O15" s="56">
        <f t="shared" si="2"/>
        <v>5.1035622258135509E-2</v>
      </c>
      <c r="P15" s="45">
        <f t="shared" si="13"/>
        <v>6.790907373088434E-2</v>
      </c>
      <c r="R15" s="47">
        <f t="shared" si="14"/>
        <v>0.16384000000000007</v>
      </c>
      <c r="S15" s="56">
        <f t="shared" si="3"/>
        <v>5.0602079069202908E-2</v>
      </c>
      <c r="T15" s="45">
        <f t="shared" si="15"/>
        <v>7.321438407337813E-2</v>
      </c>
      <c r="V15" s="47">
        <f t="shared" si="16"/>
        <v>3.903117213016017E-2</v>
      </c>
      <c r="W15" s="59">
        <f t="shared" si="17"/>
        <v>3.1133951074156511E-2</v>
      </c>
      <c r="X15" s="60">
        <f t="shared" si="4"/>
        <v>39.031172130160172</v>
      </c>
      <c r="Y15" s="61">
        <f t="shared" si="4"/>
        <v>31.13395107415651</v>
      </c>
      <c r="Z15" s="60">
        <f t="shared" si="18"/>
        <v>6.3620810572161091</v>
      </c>
      <c r="AA15" s="61">
        <f t="shared" si="18"/>
        <v>6.2267902148313041</v>
      </c>
      <c r="AB15" s="3"/>
      <c r="AC15" s="65">
        <f t="shared" si="19"/>
        <v>32.005561146731338</v>
      </c>
      <c r="AD15" s="3"/>
      <c r="AE15" s="47">
        <f t="shared" si="5"/>
        <v>3.903117213016017E-2</v>
      </c>
      <c r="AF15" s="59">
        <f t="shared" si="5"/>
        <v>3.1133951074156511E-2</v>
      </c>
      <c r="AG15" s="60">
        <f t="shared" si="6"/>
        <v>0.56564739056406799</v>
      </c>
      <c r="AH15" s="61">
        <f t="shared" si="6"/>
        <v>0.45119931639044325</v>
      </c>
      <c r="AI15" s="26"/>
      <c r="AJ15" s="47">
        <f t="shared" si="7"/>
        <v>1.4492195844843226E-2</v>
      </c>
      <c r="AK15" s="59">
        <f t="shared" si="7"/>
        <v>1.4492195844843226E-2</v>
      </c>
      <c r="AL15" s="68">
        <f t="shared" si="8"/>
        <v>8.8909176962228373E-2</v>
      </c>
      <c r="AM15" s="69">
        <f t="shared" si="8"/>
        <v>7.2460979224216099E-2</v>
      </c>
      <c r="AN15" s="44"/>
      <c r="AO15">
        <v>6</v>
      </c>
      <c r="AP15" s="60">
        <f t="shared" si="9"/>
        <v>39.031172130160172</v>
      </c>
      <c r="AQ15" s="61">
        <f t="shared" si="9"/>
        <v>31.13395107415651</v>
      </c>
      <c r="AS15" s="60">
        <f t="shared" si="10"/>
        <v>5.7964336666520406</v>
      </c>
      <c r="AT15" s="61">
        <f t="shared" si="10"/>
        <v>5.7755908984408606</v>
      </c>
      <c r="AV15" s="60">
        <f t="shared" si="11"/>
        <v>0.56564739056406799</v>
      </c>
      <c r="AW15" s="61">
        <f t="shared" si="11"/>
        <v>0.45119931639044325</v>
      </c>
    </row>
    <row r="16" spans="1:49">
      <c r="A16" s="26" t="s">
        <v>17</v>
      </c>
      <c r="B16" s="28">
        <f>SUM(AQ18:AQ33)/(SUM(AQ18:AQ33)+SUM(AP10:AP33))</f>
        <v>4.9418386108684952E-2</v>
      </c>
      <c r="D16">
        <v>7</v>
      </c>
      <c r="E16" s="82">
        <v>0.16300000000000003</v>
      </c>
      <c r="F16" s="58" t="str">
        <f t="shared" si="0"/>
        <v>OK</v>
      </c>
      <c r="G16" s="82">
        <v>0.2</v>
      </c>
      <c r="H16" s="58" t="str">
        <f t="shared" si="1"/>
        <v>OK</v>
      </c>
      <c r="I16" s="85">
        <v>0.82</v>
      </c>
      <c r="K16" s="82">
        <v>1</v>
      </c>
      <c r="L16" s="88">
        <v>1</v>
      </c>
      <c r="N16" s="47">
        <f t="shared" si="12"/>
        <v>0.17191855504115997</v>
      </c>
      <c r="O16" s="56">
        <f t="shared" si="2"/>
        <v>4.2716815830059422E-2</v>
      </c>
      <c r="P16" s="45">
        <f t="shared" si="13"/>
        <v>5.6839894712750194E-2</v>
      </c>
      <c r="R16" s="47">
        <f t="shared" si="14"/>
        <v>0.13107200000000005</v>
      </c>
      <c r="S16" s="56">
        <f t="shared" si="3"/>
        <v>4.0481663255362323E-2</v>
      </c>
      <c r="T16" s="45">
        <f t="shared" si="15"/>
        <v>5.8571507258702499E-2</v>
      </c>
      <c r="V16" s="47">
        <f t="shared" si="16"/>
        <v>3.2669091072944065E-2</v>
      </c>
      <c r="W16" s="59">
        <f t="shared" si="17"/>
        <v>2.4907160859325206E-2</v>
      </c>
      <c r="X16" s="60">
        <f t="shared" si="4"/>
        <v>32.669091072944063</v>
      </c>
      <c r="Y16" s="61">
        <f t="shared" si="4"/>
        <v>24.907160859325206</v>
      </c>
      <c r="Z16" s="60">
        <f t="shared" si="18"/>
        <v>5.3250618448898841</v>
      </c>
      <c r="AA16" s="61">
        <f t="shared" si="18"/>
        <v>4.9814321718650376</v>
      </c>
      <c r="AB16" s="3"/>
      <c r="AC16" s="65">
        <f t="shared" si="19"/>
        <v>26.78865467981413</v>
      </c>
      <c r="AD16" s="3"/>
      <c r="AE16" s="47">
        <f t="shared" si="5"/>
        <v>3.2669091072944065E-2</v>
      </c>
      <c r="AF16" s="59">
        <f t="shared" si="5"/>
        <v>2.4907160859325206E-2</v>
      </c>
      <c r="AG16" s="60">
        <f t="shared" si="6"/>
        <v>0.47344686590212492</v>
      </c>
      <c r="AH16" s="61">
        <f t="shared" si="6"/>
        <v>0.36095945311235456</v>
      </c>
      <c r="AI16" s="26"/>
      <c r="AJ16" s="47">
        <f t="shared" si="7"/>
        <v>1.4492195844843228E-2</v>
      </c>
      <c r="AK16" s="59">
        <f t="shared" si="7"/>
        <v>1.4492195844843224E-2</v>
      </c>
      <c r="AL16" s="68">
        <f t="shared" si="8"/>
        <v>8.8909176962228359E-2</v>
      </c>
      <c r="AM16" s="69">
        <f t="shared" si="8"/>
        <v>7.2460979224216182E-2</v>
      </c>
      <c r="AN16" s="44"/>
      <c r="AO16">
        <v>7</v>
      </c>
      <c r="AP16" s="60">
        <f t="shared" si="9"/>
        <v>32.669091072944063</v>
      </c>
      <c r="AQ16" s="61">
        <f t="shared" si="9"/>
        <v>24.907160859325206</v>
      </c>
      <c r="AS16" s="60">
        <f t="shared" si="10"/>
        <v>4.851614978987759</v>
      </c>
      <c r="AT16" s="61">
        <f t="shared" si="10"/>
        <v>4.6204727187526835</v>
      </c>
      <c r="AV16" s="60">
        <f t="shared" si="11"/>
        <v>0.47344686590212492</v>
      </c>
      <c r="AW16" s="61">
        <f t="shared" si="11"/>
        <v>0.36095945311235456</v>
      </c>
    </row>
    <row r="17" spans="1:49">
      <c r="A17" s="26" t="s">
        <v>18</v>
      </c>
      <c r="B17" s="16">
        <f>SUM(X10:X33)/SUM(Y17:Y33)</f>
        <v>11.539927578768012</v>
      </c>
      <c r="D17">
        <v>8</v>
      </c>
      <c r="E17" s="82">
        <v>0.16300000000000003</v>
      </c>
      <c r="F17" s="58" t="str">
        <f t="shared" si="0"/>
        <v>OK</v>
      </c>
      <c r="G17" s="82">
        <v>0.4</v>
      </c>
      <c r="H17" s="58" t="str">
        <f t="shared" si="1"/>
        <v>OK</v>
      </c>
      <c r="I17" s="85">
        <v>0.82</v>
      </c>
      <c r="K17" s="82">
        <v>1</v>
      </c>
      <c r="L17" s="88">
        <v>1</v>
      </c>
      <c r="N17" s="47">
        <f t="shared" si="12"/>
        <v>0.14389583056945088</v>
      </c>
      <c r="O17" s="56">
        <f t="shared" si="2"/>
        <v>3.5753974849759729E-2</v>
      </c>
      <c r="P17" s="45">
        <f t="shared" si="13"/>
        <v>4.7574991874571912E-2</v>
      </c>
      <c r="R17" s="47">
        <f t="shared" si="14"/>
        <v>0.10485760000000005</v>
      </c>
      <c r="S17" s="56">
        <f t="shared" si="3"/>
        <v>3.2385330604289858E-2</v>
      </c>
      <c r="T17" s="45">
        <f t="shared" si="15"/>
        <v>4.6857205806962003E-2</v>
      </c>
      <c r="V17" s="47">
        <f t="shared" si="16"/>
        <v>2.7344029228054179E-2</v>
      </c>
      <c r="W17" s="59">
        <f t="shared" si="17"/>
        <v>1.9925728687460169E-2</v>
      </c>
      <c r="X17" s="60">
        <f t="shared" si="4"/>
        <v>27.344029228054179</v>
      </c>
      <c r="Y17" s="61">
        <f t="shared" si="4"/>
        <v>19.925728687460168</v>
      </c>
      <c r="Z17" s="60">
        <f t="shared" si="18"/>
        <v>4.4570767641728324</v>
      </c>
      <c r="AA17" s="61">
        <f t="shared" si="18"/>
        <v>7.9702914749840694</v>
      </c>
      <c r="AB17" s="3"/>
      <c r="AC17" s="65">
        <f t="shared" si="19"/>
        <v>22.422103967004425</v>
      </c>
      <c r="AD17" s="3"/>
      <c r="AE17" s="47">
        <f t="shared" si="5"/>
        <v>2.7344029228054179E-2</v>
      </c>
      <c r="AF17" s="59">
        <f t="shared" si="5"/>
        <v>1.9925728687460169E-2</v>
      </c>
      <c r="AG17" s="60">
        <f t="shared" si="6"/>
        <v>0.39627502676007847</v>
      </c>
      <c r="AH17" s="61">
        <f t="shared" si="6"/>
        <v>0.28876756248988372</v>
      </c>
      <c r="AI17" s="26"/>
      <c r="AJ17" s="47">
        <f t="shared" si="7"/>
        <v>1.4492195844843226E-2</v>
      </c>
      <c r="AK17" s="59">
        <f t="shared" si="7"/>
        <v>1.4492195844843226E-2</v>
      </c>
      <c r="AL17" s="68">
        <f t="shared" si="8"/>
        <v>8.8909176962228345E-2</v>
      </c>
      <c r="AM17" s="69">
        <f t="shared" si="8"/>
        <v>3.6230489612108056E-2</v>
      </c>
      <c r="AN17" s="44"/>
      <c r="AO17">
        <v>8</v>
      </c>
      <c r="AP17" s="60">
        <f t="shared" si="9"/>
        <v>27.344029228054179</v>
      </c>
      <c r="AQ17" s="61">
        <f t="shared" si="9"/>
        <v>19.925728687460168</v>
      </c>
      <c r="AS17" s="60">
        <f t="shared" si="10"/>
        <v>4.0608017374127536</v>
      </c>
      <c r="AT17" s="61">
        <f t="shared" si="10"/>
        <v>7.6815239124941854</v>
      </c>
      <c r="AV17" s="60">
        <f t="shared" si="11"/>
        <v>0.39627502676007847</v>
      </c>
      <c r="AW17" s="61">
        <f t="shared" si="11"/>
        <v>0.28876756248988372</v>
      </c>
    </row>
    <row r="18" spans="1:49">
      <c r="A18" s="26" t="s">
        <v>19</v>
      </c>
      <c r="B18" s="25">
        <f>SUM(AP10:AP33)/SUM(AQ10:AQ33)</f>
        <v>1.3515930855994522</v>
      </c>
      <c r="D18">
        <v>9</v>
      </c>
      <c r="E18" s="82">
        <v>0.16300000000000003</v>
      </c>
      <c r="F18" s="58" t="str">
        <f t="shared" si="0"/>
        <v>OK</v>
      </c>
      <c r="G18" s="82">
        <v>0.4</v>
      </c>
      <c r="H18" s="58" t="str">
        <f t="shared" si="1"/>
        <v>OK</v>
      </c>
      <c r="I18" s="85">
        <v>0.82</v>
      </c>
      <c r="K18" s="82">
        <v>1</v>
      </c>
      <c r="L18" s="88">
        <v>1</v>
      </c>
      <c r="N18" s="47">
        <f t="shared" si="12"/>
        <v>0.12044081018663037</v>
      </c>
      <c r="O18" s="56">
        <f t="shared" si="2"/>
        <v>2.9926076949248891E-2</v>
      </c>
      <c r="P18" s="45">
        <f t="shared" si="13"/>
        <v>3.9820268199016684E-2</v>
      </c>
      <c r="R18" s="47">
        <f t="shared" si="14"/>
        <v>6.2914560000000022E-2</v>
      </c>
      <c r="S18" s="56">
        <f t="shared" si="3"/>
        <v>1.9431198362573916E-2</v>
      </c>
      <c r="T18" s="45">
        <f t="shared" si="15"/>
        <v>2.8114323484177198E-2</v>
      </c>
      <c r="V18" s="47">
        <f t="shared" si="16"/>
        <v>2.2886952463881345E-2</v>
      </c>
      <c r="W18" s="59">
        <f t="shared" si="17"/>
        <v>1.1955437212476099E-2</v>
      </c>
      <c r="X18" s="60">
        <f t="shared" si="4"/>
        <v>22.886952463881347</v>
      </c>
      <c r="Y18" s="61">
        <f t="shared" si="4"/>
        <v>11.955437212476099</v>
      </c>
      <c r="Z18" s="60">
        <f t="shared" si="18"/>
        <v>3.7305732516126646</v>
      </c>
      <c r="AA18" s="61">
        <f t="shared" si="18"/>
        <v>4.7821748849904395</v>
      </c>
      <c r="AB18" s="3"/>
      <c r="AC18" s="65">
        <f t="shared" si="19"/>
        <v>18.767301020382703</v>
      </c>
      <c r="AD18" s="3"/>
      <c r="AE18" s="47">
        <f t="shared" si="5"/>
        <v>2.2886952463881345E-2</v>
      </c>
      <c r="AF18" s="59">
        <f t="shared" si="5"/>
        <v>1.1955437212476099E-2</v>
      </c>
      <c r="AG18" s="60">
        <f t="shared" si="6"/>
        <v>0.33168219739818566</v>
      </c>
      <c r="AH18" s="61">
        <f t="shared" si="6"/>
        <v>0.17326053749393022</v>
      </c>
      <c r="AI18" s="26"/>
      <c r="AJ18" s="47">
        <f t="shared" si="7"/>
        <v>1.4492195844843224E-2</v>
      </c>
      <c r="AK18" s="59">
        <f t="shared" si="7"/>
        <v>1.4492195844843228E-2</v>
      </c>
      <c r="AL18" s="68">
        <f t="shared" si="8"/>
        <v>8.8909176962228248E-2</v>
      </c>
      <c r="AM18" s="69">
        <f t="shared" si="8"/>
        <v>3.623048961210807E-2</v>
      </c>
      <c r="AN18" s="44"/>
      <c r="AO18">
        <v>9</v>
      </c>
      <c r="AP18" s="60">
        <f t="shared" si="9"/>
        <v>22.886952463881347</v>
      </c>
      <c r="AQ18" s="61">
        <f t="shared" si="9"/>
        <v>11.955437212476099</v>
      </c>
      <c r="AS18" s="60">
        <f t="shared" si="10"/>
        <v>3.398891054214479</v>
      </c>
      <c r="AT18" s="61">
        <f t="shared" si="10"/>
        <v>4.6089143474965093</v>
      </c>
      <c r="AV18" s="60">
        <f t="shared" si="11"/>
        <v>0.33168219739818566</v>
      </c>
      <c r="AW18" s="61">
        <f t="shared" si="11"/>
        <v>0.17326053749393022</v>
      </c>
    </row>
    <row r="19" spans="1:49">
      <c r="A19" s="26" t="s">
        <v>22</v>
      </c>
      <c r="B19" s="25">
        <f>SUM(AP11:AP33)/SUM(AQ11:AQ33)</f>
        <v>1.452752808546246</v>
      </c>
      <c r="D19">
        <v>10</v>
      </c>
      <c r="E19" s="82">
        <v>0.16300000000000003</v>
      </c>
      <c r="F19" s="58" t="str">
        <f t="shared" si="0"/>
        <v>OK</v>
      </c>
      <c r="G19" s="82">
        <v>0.4</v>
      </c>
      <c r="H19" s="58" t="str">
        <f t="shared" si="1"/>
        <v>OK</v>
      </c>
      <c r="I19" s="85">
        <v>0.82</v>
      </c>
      <c r="K19" s="82">
        <v>1</v>
      </c>
      <c r="L19" s="88">
        <v>1</v>
      </c>
      <c r="N19" s="47">
        <f t="shared" si="12"/>
        <v>0.10080895812620962</v>
      </c>
      <c r="O19" s="56">
        <f t="shared" si="2"/>
        <v>2.504812640652132E-2</v>
      </c>
      <c r="P19" s="45">
        <f t="shared" si="13"/>
        <v>3.3329564482576964E-2</v>
      </c>
      <c r="R19" s="47">
        <f t="shared" si="14"/>
        <v>3.7748736000000012E-2</v>
      </c>
      <c r="S19" s="56">
        <f t="shared" si="3"/>
        <v>1.1658719017544348E-2</v>
      </c>
      <c r="T19" s="45">
        <f t="shared" si="15"/>
        <v>1.6868594090506318E-2</v>
      </c>
      <c r="V19" s="47">
        <f t="shared" si="16"/>
        <v>1.9156379212268683E-2</v>
      </c>
      <c r="W19" s="59">
        <f t="shared" si="17"/>
        <v>7.1732623274856589E-3</v>
      </c>
      <c r="X19" s="60">
        <f t="shared" si="4"/>
        <v>19.156379212268682</v>
      </c>
      <c r="Y19" s="61">
        <f t="shared" si="4"/>
        <v>7.1732623274856593</v>
      </c>
      <c r="Z19" s="60">
        <f t="shared" si="18"/>
        <v>3.1224898115997917</v>
      </c>
      <c r="AA19" s="61">
        <f t="shared" si="18"/>
        <v>2.8693049309942644</v>
      </c>
      <c r="AB19" s="3"/>
      <c r="AC19" s="65">
        <f t="shared" si="19"/>
        <v>15.708230954060319</v>
      </c>
      <c r="AD19" s="3"/>
      <c r="AE19" s="47">
        <f t="shared" si="5"/>
        <v>1.9156379212268683E-2</v>
      </c>
      <c r="AF19" s="59">
        <f t="shared" si="5"/>
        <v>7.1732623274856589E-3</v>
      </c>
      <c r="AG19" s="60">
        <f t="shared" si="6"/>
        <v>0.27761799922228136</v>
      </c>
      <c r="AH19" s="61">
        <f t="shared" si="6"/>
        <v>0.10395632249635813</v>
      </c>
      <c r="AI19" s="26"/>
      <c r="AJ19" s="47">
        <f t="shared" si="7"/>
        <v>1.4492195844843228E-2</v>
      </c>
      <c r="AK19" s="59">
        <f t="shared" si="7"/>
        <v>1.4492195844843226E-2</v>
      </c>
      <c r="AL19" s="68">
        <f t="shared" si="8"/>
        <v>8.8909176962228484E-2</v>
      </c>
      <c r="AM19" s="69">
        <f t="shared" si="8"/>
        <v>3.6230489612108056E-2</v>
      </c>
      <c r="AN19" s="44"/>
      <c r="AO19">
        <v>10</v>
      </c>
      <c r="AP19" s="60">
        <f t="shared" si="9"/>
        <v>19.156379212268682</v>
      </c>
      <c r="AQ19" s="61">
        <f t="shared" si="9"/>
        <v>7.1732623274856593</v>
      </c>
      <c r="AS19" s="60">
        <f t="shared" si="10"/>
        <v>2.8448718123775105</v>
      </c>
      <c r="AT19" s="61">
        <f t="shared" si="10"/>
        <v>2.7653486084979062</v>
      </c>
      <c r="AV19" s="60">
        <f t="shared" si="11"/>
        <v>0.27761799922228136</v>
      </c>
      <c r="AW19" s="61">
        <f t="shared" si="11"/>
        <v>0.10395632249635813</v>
      </c>
    </row>
    <row r="20" spans="1:49">
      <c r="A20" s="26" t="s">
        <v>27</v>
      </c>
      <c r="B20" s="25">
        <f>SUM(AA14:AA33)</f>
        <v>38.917438842695624</v>
      </c>
      <c r="D20">
        <v>11</v>
      </c>
      <c r="E20" s="82">
        <v>0.16300000000000003</v>
      </c>
      <c r="F20" s="58" t="str">
        <f t="shared" si="0"/>
        <v>OK</v>
      </c>
      <c r="G20" s="82">
        <v>0.4</v>
      </c>
      <c r="H20" s="58" t="str">
        <f t="shared" si="1"/>
        <v>OK</v>
      </c>
      <c r="I20" s="85">
        <v>0.82</v>
      </c>
      <c r="K20" s="82">
        <v>1</v>
      </c>
      <c r="L20" s="88">
        <v>1</v>
      </c>
      <c r="N20" s="47">
        <f t="shared" si="12"/>
        <v>8.4377097951637448E-2</v>
      </c>
      <c r="O20" s="56">
        <f t="shared" si="2"/>
        <v>2.0965281802258345E-2</v>
      </c>
      <c r="P20" s="45">
        <f t="shared" si="13"/>
        <v>2.7896845471916919E-2</v>
      </c>
      <c r="R20" s="47">
        <f t="shared" si="14"/>
        <v>2.2649241600000005E-2</v>
      </c>
      <c r="S20" s="56">
        <f t="shared" si="3"/>
        <v>6.9952314105266086E-3</v>
      </c>
      <c r="T20" s="45">
        <f t="shared" si="15"/>
        <v>1.012115645430379E-2</v>
      </c>
      <c r="V20" s="47">
        <f t="shared" si="16"/>
        <v>1.603388940066889E-2</v>
      </c>
      <c r="W20" s="59">
        <f t="shared" si="17"/>
        <v>4.303957396491395E-3</v>
      </c>
      <c r="X20" s="60">
        <f t="shared" si="4"/>
        <v>16.03388940066889</v>
      </c>
      <c r="Y20" s="61">
        <f t="shared" si="4"/>
        <v>4.3039573964913949</v>
      </c>
      <c r="Z20" s="60">
        <f t="shared" si="18"/>
        <v>2.6135239723090304</v>
      </c>
      <c r="AA20" s="61">
        <f t="shared" si="18"/>
        <v>1.7215829585965574</v>
      </c>
      <c r="AB20" s="3"/>
      <c r="AC20" s="65">
        <f t="shared" si="19"/>
        <v>13.147789308548489</v>
      </c>
      <c r="AD20" s="3"/>
      <c r="AE20" s="47">
        <f t="shared" si="5"/>
        <v>1.603388940066889E-2</v>
      </c>
      <c r="AF20" s="59">
        <f t="shared" si="5"/>
        <v>4.303957396491395E-3</v>
      </c>
      <c r="AG20" s="60">
        <f t="shared" si="6"/>
        <v>0.23236626534904953</v>
      </c>
      <c r="AH20" s="61">
        <f t="shared" si="6"/>
        <v>6.2373793497814863E-2</v>
      </c>
      <c r="AI20" s="26"/>
      <c r="AJ20" s="47">
        <f t="shared" si="7"/>
        <v>1.4492195844843226E-2</v>
      </c>
      <c r="AK20" s="59">
        <f t="shared" si="7"/>
        <v>1.4492195844843226E-2</v>
      </c>
      <c r="AL20" s="68">
        <f t="shared" si="8"/>
        <v>8.8909176962228331E-2</v>
      </c>
      <c r="AM20" s="69">
        <f t="shared" si="8"/>
        <v>3.6230489612108077E-2</v>
      </c>
      <c r="AN20" s="44"/>
      <c r="AO20">
        <v>11</v>
      </c>
      <c r="AP20" s="60">
        <f t="shared" si="9"/>
        <v>16.03388940066889</v>
      </c>
      <c r="AQ20" s="61">
        <f t="shared" si="9"/>
        <v>4.3039573964913949</v>
      </c>
      <c r="AS20" s="60">
        <f t="shared" si="10"/>
        <v>2.3811577069599807</v>
      </c>
      <c r="AT20" s="61">
        <f t="shared" si="10"/>
        <v>1.6592091650987426</v>
      </c>
      <c r="AV20" s="60">
        <f t="shared" si="11"/>
        <v>0.23236626534904953</v>
      </c>
      <c r="AW20" s="61">
        <f t="shared" si="11"/>
        <v>6.2373793497814863E-2</v>
      </c>
    </row>
    <row r="21" spans="1:49">
      <c r="A21" s="26" t="s">
        <v>26</v>
      </c>
      <c r="B21" s="25">
        <f>SUM(Y17:Y33)</f>
        <v>49.805889818058397</v>
      </c>
      <c r="D21">
        <v>12</v>
      </c>
      <c r="E21" s="82">
        <v>0.16300000000000003</v>
      </c>
      <c r="F21" s="58" t="str">
        <f t="shared" si="0"/>
        <v>OK</v>
      </c>
      <c r="G21" s="82">
        <v>0.4</v>
      </c>
      <c r="H21" s="58" t="str">
        <f t="shared" si="1"/>
        <v>OK</v>
      </c>
      <c r="I21" s="85">
        <v>0.82</v>
      </c>
      <c r="K21" s="82">
        <v>1</v>
      </c>
      <c r="L21" s="88">
        <v>1</v>
      </c>
      <c r="N21" s="47">
        <f t="shared" si="12"/>
        <v>7.0623630985520547E-2</v>
      </c>
      <c r="O21" s="56">
        <f t="shared" si="2"/>
        <v>1.7547940868490236E-2</v>
      </c>
      <c r="P21" s="45">
        <f t="shared" si="13"/>
        <v>2.334965965999446E-2</v>
      </c>
      <c r="R21" s="47">
        <f t="shared" si="14"/>
        <v>1.3589544960000003E-2</v>
      </c>
      <c r="S21" s="56">
        <f t="shared" si="3"/>
        <v>4.1971388463159648E-3</v>
      </c>
      <c r="T21" s="45">
        <f t="shared" si="15"/>
        <v>6.0726938725822743E-3</v>
      </c>
      <c r="V21" s="47">
        <f t="shared" si="16"/>
        <v>1.342036542835986E-2</v>
      </c>
      <c r="W21" s="59">
        <f t="shared" si="17"/>
        <v>2.5823744378948373E-3</v>
      </c>
      <c r="X21" s="60">
        <f t="shared" si="4"/>
        <v>13.42036542835986</v>
      </c>
      <c r="Y21" s="61">
        <f t="shared" si="4"/>
        <v>2.5823744378948374</v>
      </c>
      <c r="Z21" s="60">
        <f t="shared" si="18"/>
        <v>2.187519564822658</v>
      </c>
      <c r="AA21" s="61">
        <f t="shared" si="18"/>
        <v>1.0329497751579353</v>
      </c>
      <c r="AB21" s="3"/>
      <c r="AC21" s="65">
        <f t="shared" si="19"/>
        <v>11.004699651255084</v>
      </c>
      <c r="AD21" s="3"/>
      <c r="AE21" s="47">
        <f t="shared" si="5"/>
        <v>1.342036542835986E-2</v>
      </c>
      <c r="AF21" s="59">
        <f t="shared" si="5"/>
        <v>2.5823744378948373E-3</v>
      </c>
      <c r="AG21" s="60">
        <f t="shared" si="6"/>
        <v>0.19449056409715446</v>
      </c>
      <c r="AH21" s="61">
        <f t="shared" si="6"/>
        <v>3.7424276098688924E-2</v>
      </c>
      <c r="AI21" s="26"/>
      <c r="AJ21" s="47">
        <f t="shared" si="7"/>
        <v>1.4492195844843228E-2</v>
      </c>
      <c r="AK21" s="59">
        <f t="shared" si="7"/>
        <v>1.4492195844843226E-2</v>
      </c>
      <c r="AL21" s="68">
        <f t="shared" si="8"/>
        <v>8.8909176962228359E-2</v>
      </c>
      <c r="AM21" s="69">
        <f t="shared" si="8"/>
        <v>3.6230489612108056E-2</v>
      </c>
      <c r="AN21" s="44"/>
      <c r="AO21">
        <v>12</v>
      </c>
      <c r="AP21" s="60">
        <f t="shared" si="9"/>
        <v>13.42036542835986</v>
      </c>
      <c r="AQ21" s="61">
        <f t="shared" si="9"/>
        <v>2.5823744378948374</v>
      </c>
      <c r="AS21" s="60">
        <f t="shared" si="10"/>
        <v>1.9930290007255036</v>
      </c>
      <c r="AT21" s="61">
        <f t="shared" si="10"/>
        <v>0.99552549905924637</v>
      </c>
      <c r="AV21" s="60">
        <f t="shared" si="11"/>
        <v>0.19449056409715446</v>
      </c>
      <c r="AW21" s="61">
        <f t="shared" si="11"/>
        <v>3.7424276098688924E-2</v>
      </c>
    </row>
    <row r="22" spans="1:49">
      <c r="D22">
        <v>13</v>
      </c>
      <c r="E22" s="82">
        <v>0.16300000000000003</v>
      </c>
      <c r="F22" s="58" t="str">
        <f t="shared" si="0"/>
        <v>OK</v>
      </c>
      <c r="G22" s="82">
        <v>0.4</v>
      </c>
      <c r="H22" s="58" t="str">
        <f t="shared" si="1"/>
        <v>OK</v>
      </c>
      <c r="I22" s="85">
        <v>0.82</v>
      </c>
      <c r="K22" s="82">
        <v>1</v>
      </c>
      <c r="L22" s="88">
        <v>1</v>
      </c>
      <c r="N22" s="47">
        <f t="shared" si="12"/>
        <v>5.9111979134880692E-2</v>
      </c>
      <c r="O22" s="56">
        <f t="shared" si="2"/>
        <v>1.4687626506926326E-2</v>
      </c>
      <c r="P22" s="45">
        <f t="shared" si="13"/>
        <v>1.9543665135415361E-2</v>
      </c>
      <c r="R22" s="47">
        <f t="shared" si="14"/>
        <v>8.1537269760000013E-3</v>
      </c>
      <c r="S22" s="56">
        <f t="shared" si="3"/>
        <v>2.5182833077895786E-3</v>
      </c>
      <c r="T22" s="45">
        <f t="shared" si="15"/>
        <v>3.6436163235493641E-3</v>
      </c>
      <c r="V22" s="47">
        <f t="shared" si="16"/>
        <v>1.1232845863537202E-2</v>
      </c>
      <c r="W22" s="59">
        <f t="shared" si="17"/>
        <v>1.5494246627369022E-3</v>
      </c>
      <c r="X22" s="60">
        <f t="shared" si="4"/>
        <v>11.232845863537202</v>
      </c>
      <c r="Y22" s="61">
        <f t="shared" si="4"/>
        <v>1.5494246627369022</v>
      </c>
      <c r="Z22" s="60">
        <f t="shared" si="18"/>
        <v>1.8309538757565651</v>
      </c>
      <c r="AA22" s="61">
        <f t="shared" si="18"/>
        <v>0.61976986509476084</v>
      </c>
      <c r="AB22" s="3"/>
      <c r="AC22" s="65">
        <f t="shared" si="19"/>
        <v>9.2109336081005058</v>
      </c>
      <c r="AD22" s="3"/>
      <c r="AE22" s="47">
        <f t="shared" si="5"/>
        <v>1.1232845863537202E-2</v>
      </c>
      <c r="AF22" s="59">
        <f t="shared" si="5"/>
        <v>1.5494246627369022E-3</v>
      </c>
      <c r="AG22" s="60">
        <f t="shared" si="6"/>
        <v>0.16278860214931826</v>
      </c>
      <c r="AH22" s="61">
        <f t="shared" si="6"/>
        <v>2.2454565659213353E-2</v>
      </c>
      <c r="AI22" s="26"/>
      <c r="AJ22" s="47">
        <f t="shared" si="7"/>
        <v>1.4492195844843226E-2</v>
      </c>
      <c r="AK22" s="59">
        <f t="shared" si="7"/>
        <v>1.4492195844843228E-2</v>
      </c>
      <c r="AL22" s="68">
        <f t="shared" si="8"/>
        <v>8.8909176962228317E-2</v>
      </c>
      <c r="AM22" s="69">
        <f t="shared" si="8"/>
        <v>3.623048961210807E-2</v>
      </c>
      <c r="AN22" s="44"/>
      <c r="AO22">
        <v>13</v>
      </c>
      <c r="AP22" s="60">
        <f t="shared" si="9"/>
        <v>11.232845863537202</v>
      </c>
      <c r="AQ22" s="61">
        <f t="shared" si="9"/>
        <v>1.5494246627369022</v>
      </c>
      <c r="AS22" s="60">
        <f t="shared" si="10"/>
        <v>1.6681652736072468</v>
      </c>
      <c r="AT22" s="61">
        <f t="shared" si="10"/>
        <v>0.59731529943554751</v>
      </c>
      <c r="AV22" s="60">
        <f t="shared" si="11"/>
        <v>0.16278860214931826</v>
      </c>
      <c r="AW22" s="61">
        <f t="shared" si="11"/>
        <v>2.2454565659213353E-2</v>
      </c>
    </row>
    <row r="23" spans="1:49">
      <c r="D23">
        <v>14</v>
      </c>
      <c r="E23" s="82">
        <v>0.16300000000000003</v>
      </c>
      <c r="F23" s="58" t="str">
        <f t="shared" si="0"/>
        <v>OK</v>
      </c>
      <c r="G23" s="82">
        <v>0.4</v>
      </c>
      <c r="H23" s="58" t="str">
        <f t="shared" si="1"/>
        <v>OK</v>
      </c>
      <c r="I23" s="85">
        <v>0.82</v>
      </c>
      <c r="K23" s="82">
        <v>1</v>
      </c>
      <c r="L23" s="88">
        <v>1</v>
      </c>
      <c r="N23" s="47">
        <f t="shared" si="12"/>
        <v>4.9476726535895139E-2</v>
      </c>
      <c r="O23" s="56">
        <f t="shared" si="2"/>
        <v>1.2293543386297335E-2</v>
      </c>
      <c r="P23" s="45">
        <f t="shared" si="13"/>
        <v>1.6358047718342657E-2</v>
      </c>
      <c r="R23" s="47">
        <f t="shared" si="14"/>
        <v>4.892236185600001E-3</v>
      </c>
      <c r="S23" s="56">
        <f t="shared" si="3"/>
        <v>1.5109699846737473E-3</v>
      </c>
      <c r="T23" s="45">
        <f t="shared" si="15"/>
        <v>2.1861697941296188E-3</v>
      </c>
      <c r="V23" s="47">
        <f t="shared" si="16"/>
        <v>9.4018919877806376E-3</v>
      </c>
      <c r="W23" s="59">
        <f t="shared" si="17"/>
        <v>9.2965479764214127E-4</v>
      </c>
      <c r="X23" s="60">
        <f t="shared" si="4"/>
        <v>9.4018919877806368</v>
      </c>
      <c r="Y23" s="61">
        <f t="shared" si="4"/>
        <v>0.92965479764214132</v>
      </c>
      <c r="Z23" s="60">
        <f t="shared" si="18"/>
        <v>1.5325083940082438</v>
      </c>
      <c r="AA23" s="61">
        <f t="shared" si="18"/>
        <v>0.3718619190568565</v>
      </c>
      <c r="AB23" s="3"/>
      <c r="AC23" s="65">
        <f t="shared" si="19"/>
        <v>7.709551429980122</v>
      </c>
      <c r="AD23" s="3"/>
      <c r="AE23" s="47">
        <f t="shared" si="5"/>
        <v>9.4018919877806376E-3</v>
      </c>
      <c r="AF23" s="59">
        <f t="shared" si="5"/>
        <v>9.2965479764214127E-4</v>
      </c>
      <c r="AG23" s="60">
        <f t="shared" si="6"/>
        <v>0.13625405999897938</v>
      </c>
      <c r="AH23" s="61">
        <f t="shared" si="6"/>
        <v>1.3472739395528011E-2</v>
      </c>
      <c r="AI23" s="26"/>
      <c r="AJ23" s="47">
        <f t="shared" si="7"/>
        <v>1.4492195844843228E-2</v>
      </c>
      <c r="AK23" s="59">
        <f t="shared" si="7"/>
        <v>1.4492195844843226E-2</v>
      </c>
      <c r="AL23" s="68">
        <f t="shared" si="8"/>
        <v>8.8909176962228387E-2</v>
      </c>
      <c r="AM23" s="69">
        <f t="shared" si="8"/>
        <v>3.623048961210807E-2</v>
      </c>
      <c r="AN23" s="44"/>
      <c r="AO23">
        <v>14</v>
      </c>
      <c r="AP23" s="60">
        <f t="shared" si="9"/>
        <v>9.4018919877806368</v>
      </c>
      <c r="AQ23" s="61">
        <f t="shared" si="9"/>
        <v>0.92965479764214132</v>
      </c>
      <c r="AS23" s="60">
        <f t="shared" si="10"/>
        <v>1.3962543340092644</v>
      </c>
      <c r="AT23" s="61">
        <f t="shared" si="10"/>
        <v>0.35838917966132849</v>
      </c>
      <c r="AV23" s="60">
        <f t="shared" si="11"/>
        <v>0.13625405999897938</v>
      </c>
      <c r="AW23" s="61">
        <f t="shared" si="11"/>
        <v>1.3472739395528011E-2</v>
      </c>
    </row>
    <row r="24" spans="1:49">
      <c r="D24">
        <v>15</v>
      </c>
      <c r="E24" s="82">
        <v>0.16300000000000003</v>
      </c>
      <c r="F24" s="58" t="str">
        <f t="shared" si="0"/>
        <v>OK</v>
      </c>
      <c r="G24" s="82">
        <v>0.4</v>
      </c>
      <c r="H24" s="58" t="str">
        <f t="shared" si="1"/>
        <v>OK</v>
      </c>
      <c r="I24" s="85">
        <v>0.82</v>
      </c>
      <c r="K24" s="82">
        <v>1</v>
      </c>
      <c r="L24" s="88">
        <v>1</v>
      </c>
      <c r="N24" s="47">
        <f t="shared" si="12"/>
        <v>4.1412020110544227E-2</v>
      </c>
      <c r="O24" s="56">
        <f t="shared" si="2"/>
        <v>1.0289695814330868E-2</v>
      </c>
      <c r="P24" s="45">
        <f t="shared" si="13"/>
        <v>1.3691685940252803E-2</v>
      </c>
      <c r="R24" s="47">
        <f t="shared" si="14"/>
        <v>2.9353417113600006E-3</v>
      </c>
      <c r="S24" s="56">
        <f t="shared" si="3"/>
        <v>9.0658199080424838E-4</v>
      </c>
      <c r="T24" s="45">
        <f t="shared" si="15"/>
        <v>1.3117018764777712E-3</v>
      </c>
      <c r="V24" s="47">
        <f t="shared" si="16"/>
        <v>7.869383593772393E-3</v>
      </c>
      <c r="W24" s="59">
        <f t="shared" si="17"/>
        <v>5.5779287858528481E-4</v>
      </c>
      <c r="X24" s="60">
        <f t="shared" si="4"/>
        <v>7.869383593772393</v>
      </c>
      <c r="Y24" s="61">
        <f t="shared" si="4"/>
        <v>0.55779287858528481</v>
      </c>
      <c r="Z24" s="60">
        <f t="shared" si="18"/>
        <v>1.2827095257848997</v>
      </c>
      <c r="AA24" s="61">
        <f t="shared" si="18"/>
        <v>0.22311715143411393</v>
      </c>
      <c r="AB24" s="3"/>
      <c r="AC24" s="65">
        <f t="shared" si="19"/>
        <v>6.4528945468933623</v>
      </c>
      <c r="AD24" s="3"/>
      <c r="AE24" s="47">
        <f t="shared" si="5"/>
        <v>7.869383593772393E-3</v>
      </c>
      <c r="AF24" s="59">
        <f t="shared" si="5"/>
        <v>5.5779287858528481E-4</v>
      </c>
      <c r="AG24" s="60">
        <f t="shared" si="6"/>
        <v>0.11404464821914573</v>
      </c>
      <c r="AH24" s="61">
        <f t="shared" si="6"/>
        <v>8.0836436373168067E-3</v>
      </c>
      <c r="AI24" s="26"/>
      <c r="AJ24" s="47">
        <f t="shared" si="7"/>
        <v>1.4492195844843226E-2</v>
      </c>
      <c r="AK24" s="59">
        <f t="shared" si="7"/>
        <v>1.4492195844843226E-2</v>
      </c>
      <c r="AL24" s="68">
        <f t="shared" si="8"/>
        <v>8.8909176962228401E-2</v>
      </c>
      <c r="AM24" s="69">
        <f t="shared" si="8"/>
        <v>3.6230489612108063E-2</v>
      </c>
      <c r="AN24" s="44"/>
      <c r="AO24">
        <v>15</v>
      </c>
      <c r="AP24" s="60">
        <f t="shared" si="9"/>
        <v>7.869383593772393</v>
      </c>
      <c r="AQ24" s="61">
        <f t="shared" si="9"/>
        <v>0.55779287858528481</v>
      </c>
      <c r="AS24" s="60">
        <f t="shared" si="10"/>
        <v>1.168664877565754</v>
      </c>
      <c r="AT24" s="61">
        <f t="shared" si="10"/>
        <v>0.21503350779679711</v>
      </c>
      <c r="AV24" s="60">
        <f t="shared" si="11"/>
        <v>0.11404464821914573</v>
      </c>
      <c r="AW24" s="61">
        <f t="shared" si="11"/>
        <v>8.0836436373168067E-3</v>
      </c>
    </row>
    <row r="25" spans="1:49">
      <c r="D25">
        <v>16</v>
      </c>
      <c r="E25" s="82">
        <v>0.16300000000000003</v>
      </c>
      <c r="F25" s="58" t="str">
        <f t="shared" si="0"/>
        <v>OK</v>
      </c>
      <c r="G25" s="82">
        <v>0.4</v>
      </c>
      <c r="H25" s="58" t="str">
        <f t="shared" si="1"/>
        <v>OK</v>
      </c>
      <c r="I25" s="85">
        <v>0.82</v>
      </c>
      <c r="K25" s="82">
        <v>1</v>
      </c>
      <c r="L25" s="88">
        <v>1</v>
      </c>
      <c r="N25" s="47">
        <f t="shared" si="12"/>
        <v>3.4661860832525516E-2</v>
      </c>
      <c r="O25" s="56">
        <f t="shared" si="2"/>
        <v>8.6124753965949354E-3</v>
      </c>
      <c r="P25" s="45">
        <f t="shared" si="13"/>
        <v>1.1459941131991596E-2</v>
      </c>
      <c r="R25" s="47">
        <f t="shared" si="14"/>
        <v>1.7612050268160002E-3</v>
      </c>
      <c r="S25" s="56">
        <f t="shared" si="3"/>
        <v>5.4394919448254905E-4</v>
      </c>
      <c r="T25" s="45">
        <f t="shared" si="15"/>
        <v>7.8702112588666269E-4</v>
      </c>
      <c r="V25" s="47">
        <f t="shared" si="16"/>
        <v>6.5866740679874931E-3</v>
      </c>
      <c r="W25" s="59">
        <f t="shared" si="17"/>
        <v>3.3467572715117086E-4</v>
      </c>
      <c r="X25" s="60">
        <f t="shared" si="4"/>
        <v>6.5866740679874933</v>
      </c>
      <c r="Y25" s="61">
        <f t="shared" si="4"/>
        <v>0.33467572715117089</v>
      </c>
      <c r="Z25" s="60">
        <f t="shared" si="18"/>
        <v>1.0736278730819615</v>
      </c>
      <c r="AA25" s="61">
        <f t="shared" si="18"/>
        <v>0.13387029086046839</v>
      </c>
      <c r="AB25" s="3"/>
      <c r="AC25" s="65">
        <f t="shared" si="19"/>
        <v>5.4010727357497439</v>
      </c>
      <c r="AD25" s="3"/>
      <c r="AE25" s="47">
        <f t="shared" si="5"/>
        <v>6.5866740679874931E-3</v>
      </c>
      <c r="AF25" s="59">
        <f t="shared" si="5"/>
        <v>3.3467572715117086E-4</v>
      </c>
      <c r="AG25" s="60">
        <f t="shared" si="6"/>
        <v>9.5455370559424962E-2</v>
      </c>
      <c r="AH25" s="61">
        <f t="shared" si="6"/>
        <v>4.8501861823900833E-3</v>
      </c>
      <c r="AI25" s="26"/>
      <c r="AJ25" s="47">
        <f t="shared" si="7"/>
        <v>1.4492195844843224E-2</v>
      </c>
      <c r="AK25" s="59">
        <f t="shared" si="7"/>
        <v>1.4492195844843224E-2</v>
      </c>
      <c r="AL25" s="68">
        <f t="shared" si="8"/>
        <v>8.8909176962228359E-2</v>
      </c>
      <c r="AM25" s="69">
        <f t="shared" si="8"/>
        <v>3.6230489612108049E-2</v>
      </c>
      <c r="AN25" s="44"/>
      <c r="AO25">
        <v>16</v>
      </c>
      <c r="AP25" s="60">
        <f t="shared" si="9"/>
        <v>6.5866740679874933</v>
      </c>
      <c r="AQ25" s="61">
        <f t="shared" si="9"/>
        <v>0.33467572715117089</v>
      </c>
      <c r="AS25" s="60">
        <f t="shared" si="10"/>
        <v>0.97817250252253651</v>
      </c>
      <c r="AT25" s="61">
        <f t="shared" si="10"/>
        <v>0.12902010467807831</v>
      </c>
      <c r="AV25" s="60">
        <f t="shared" si="11"/>
        <v>9.5455370559424962E-2</v>
      </c>
      <c r="AW25" s="61">
        <f t="shared" si="11"/>
        <v>4.8501861823900833E-3</v>
      </c>
    </row>
    <row r="26" spans="1:49" s="1" customFormat="1">
      <c r="C26"/>
      <c r="D26">
        <v>17</v>
      </c>
      <c r="E26" s="82">
        <v>0.16300000000000003</v>
      </c>
      <c r="F26" s="58" t="str">
        <f t="shared" si="0"/>
        <v>OK</v>
      </c>
      <c r="G26" s="82">
        <v>0.4</v>
      </c>
      <c r="H26" s="58" t="str">
        <f t="shared" si="1"/>
        <v>OK</v>
      </c>
      <c r="I26" s="85">
        <v>0.82</v>
      </c>
      <c r="J26"/>
      <c r="K26" s="82">
        <v>1</v>
      </c>
      <c r="L26" s="88">
        <v>1</v>
      </c>
      <c r="M26"/>
      <c r="N26" s="47">
        <f t="shared" si="12"/>
        <v>2.9011977516823856E-2</v>
      </c>
      <c r="O26" s="56">
        <f t="shared" si="2"/>
        <v>7.2086419069499613E-3</v>
      </c>
      <c r="P26" s="45">
        <f t="shared" si="13"/>
        <v>9.5919707274769658E-3</v>
      </c>
      <c r="Q26"/>
      <c r="R26" s="47">
        <f t="shared" si="14"/>
        <v>1.0567230160896E-3</v>
      </c>
      <c r="S26" s="56">
        <f t="shared" si="3"/>
        <v>3.2636951668952934E-4</v>
      </c>
      <c r="T26" s="45">
        <f t="shared" si="15"/>
        <v>4.7221267553199754E-4</v>
      </c>
      <c r="V26" s="47">
        <f t="shared" si="16"/>
        <v>5.5130461949055316E-3</v>
      </c>
      <c r="W26" s="59">
        <f t="shared" si="17"/>
        <v>2.0080543629070249E-4</v>
      </c>
      <c r="X26" s="60">
        <f t="shared" si="4"/>
        <v>5.5130461949055318</v>
      </c>
      <c r="Y26" s="61">
        <f t="shared" si="4"/>
        <v>0.20080543629070249</v>
      </c>
      <c r="Z26" s="60">
        <f t="shared" si="18"/>
        <v>0.89862652976960256</v>
      </c>
      <c r="AA26" s="61">
        <f t="shared" si="18"/>
        <v>8.0322174516281014E-2</v>
      </c>
      <c r="AB26" s="3"/>
      <c r="AC26" s="65">
        <f t="shared" si="19"/>
        <v>4.5206978798225359</v>
      </c>
      <c r="AD26" s="3"/>
      <c r="AE26" s="47">
        <f t="shared" si="5"/>
        <v>5.5130461949055316E-3</v>
      </c>
      <c r="AF26" s="59">
        <f t="shared" si="5"/>
        <v>2.0080543629070249E-4</v>
      </c>
      <c r="AG26" s="60">
        <f t="shared" si="6"/>
        <v>7.9896145158238702E-2</v>
      </c>
      <c r="AH26" s="61">
        <f t="shared" si="6"/>
        <v>2.9101117094340496E-3</v>
      </c>
      <c r="AI26" s="70"/>
      <c r="AJ26" s="47">
        <f t="shared" si="7"/>
        <v>1.4492195844843226E-2</v>
      </c>
      <c r="AK26" s="59">
        <f t="shared" si="7"/>
        <v>1.4492195844843226E-2</v>
      </c>
      <c r="AL26" s="68">
        <f t="shared" si="8"/>
        <v>8.890917696222829E-2</v>
      </c>
      <c r="AM26" s="69">
        <f t="shared" si="8"/>
        <v>3.6230489612108056E-2</v>
      </c>
      <c r="AN26" s="44"/>
      <c r="AO26">
        <v>17</v>
      </c>
      <c r="AP26" s="60">
        <f t="shared" si="9"/>
        <v>5.5130461949055318</v>
      </c>
      <c r="AQ26" s="61">
        <f t="shared" si="9"/>
        <v>0.20080543629070249</v>
      </c>
      <c r="AS26" s="60">
        <f t="shared" si="10"/>
        <v>0.81873038461136383</v>
      </c>
      <c r="AT26" s="61">
        <f t="shared" si="10"/>
        <v>7.7412062806846968E-2</v>
      </c>
      <c r="AV26" s="60">
        <f t="shared" si="11"/>
        <v>7.9896145158238702E-2</v>
      </c>
      <c r="AW26" s="61">
        <f t="shared" si="11"/>
        <v>2.9101117094340496E-3</v>
      </c>
    </row>
    <row r="27" spans="1:49">
      <c r="D27">
        <v>18</v>
      </c>
      <c r="E27" s="82">
        <v>0.16300000000000003</v>
      </c>
      <c r="F27" s="58" t="str">
        <f t="shared" si="0"/>
        <v>OK</v>
      </c>
      <c r="G27" s="82">
        <v>0.4</v>
      </c>
      <c r="H27" s="58" t="str">
        <f t="shared" si="1"/>
        <v>OK</v>
      </c>
      <c r="I27" s="85">
        <v>0.82</v>
      </c>
      <c r="K27" s="82">
        <v>1</v>
      </c>
      <c r="L27" s="88">
        <v>1</v>
      </c>
      <c r="N27" s="47">
        <f t="shared" si="12"/>
        <v>2.4283025181581566E-2</v>
      </c>
      <c r="O27" s="56">
        <f t="shared" si="2"/>
        <v>6.0336332761171171E-3</v>
      </c>
      <c r="P27" s="45">
        <f t="shared" si="13"/>
        <v>8.0284794988982194E-3</v>
      </c>
      <c r="R27" s="47">
        <f t="shared" si="14"/>
        <v>6.3403380965375994E-4</v>
      </c>
      <c r="S27" s="56">
        <f t="shared" si="3"/>
        <v>1.958217100137176E-4</v>
      </c>
      <c r="T27" s="45">
        <f t="shared" si="15"/>
        <v>2.8332760531919851E-4</v>
      </c>
      <c r="V27" s="47">
        <f t="shared" si="16"/>
        <v>4.6144196651359297E-3</v>
      </c>
      <c r="W27" s="59">
        <f t="shared" si="17"/>
        <v>1.2048326177442148E-4</v>
      </c>
      <c r="X27" s="60">
        <f t="shared" si="4"/>
        <v>4.6144196651359293</v>
      </c>
      <c r="Y27" s="61">
        <f t="shared" si="4"/>
        <v>0.12048326177442148</v>
      </c>
      <c r="Z27" s="60">
        <f t="shared" si="18"/>
        <v>0.75215040541715661</v>
      </c>
      <c r="AA27" s="61">
        <f t="shared" si="18"/>
        <v>4.8193304709768597E-2</v>
      </c>
      <c r="AB27" s="3"/>
      <c r="AC27" s="65">
        <f t="shared" si="19"/>
        <v>3.7838241254114617</v>
      </c>
      <c r="AD27" s="3"/>
      <c r="AE27" s="47">
        <f t="shared" si="5"/>
        <v>4.6144196651359297E-3</v>
      </c>
      <c r="AF27" s="59">
        <f t="shared" si="5"/>
        <v>1.2048326177442148E-4</v>
      </c>
      <c r="AG27" s="60">
        <f t="shared" si="6"/>
        <v>6.6873073497445784E-2</v>
      </c>
      <c r="AH27" s="61">
        <f t="shared" si="6"/>
        <v>1.7460670256604297E-3</v>
      </c>
      <c r="AI27" s="26"/>
      <c r="AJ27" s="47">
        <f t="shared" si="7"/>
        <v>1.4492195844843226E-2</v>
      </c>
      <c r="AK27" s="59">
        <f t="shared" si="7"/>
        <v>1.4492195844843226E-2</v>
      </c>
      <c r="AL27" s="68">
        <f t="shared" si="8"/>
        <v>8.8909176962228359E-2</v>
      </c>
      <c r="AM27" s="69">
        <f t="shared" si="8"/>
        <v>3.6230489612108063E-2</v>
      </c>
      <c r="AN27" s="44"/>
      <c r="AO27">
        <v>18</v>
      </c>
      <c r="AP27" s="60">
        <f t="shared" si="9"/>
        <v>4.6144196651359293</v>
      </c>
      <c r="AQ27" s="61">
        <f t="shared" si="9"/>
        <v>0.12048326177442148</v>
      </c>
      <c r="AS27" s="60">
        <f t="shared" si="10"/>
        <v>0.68527733191971085</v>
      </c>
      <c r="AT27" s="61">
        <f t="shared" si="10"/>
        <v>4.6447237684108168E-2</v>
      </c>
      <c r="AV27" s="60">
        <f t="shared" si="11"/>
        <v>6.6873073497445784E-2</v>
      </c>
      <c r="AW27" s="61">
        <f t="shared" si="11"/>
        <v>1.7460670256604297E-3</v>
      </c>
    </row>
    <row r="28" spans="1:49">
      <c r="D28">
        <v>19</v>
      </c>
      <c r="E28" s="82">
        <v>0.16300000000000003</v>
      </c>
      <c r="F28" s="58" t="str">
        <f t="shared" si="0"/>
        <v>OK</v>
      </c>
      <c r="G28" s="82">
        <v>0.4</v>
      </c>
      <c r="H28" s="58" t="str">
        <f t="shared" si="1"/>
        <v>OK</v>
      </c>
      <c r="I28" s="85">
        <v>0.82</v>
      </c>
      <c r="K28" s="82">
        <v>1</v>
      </c>
      <c r="L28" s="88">
        <v>1</v>
      </c>
      <c r="N28" s="47">
        <f t="shared" si="12"/>
        <v>2.0324892076983771E-2</v>
      </c>
      <c r="O28" s="56">
        <f t="shared" si="2"/>
        <v>5.0501510521100273E-3</v>
      </c>
      <c r="P28" s="45">
        <f t="shared" si="13"/>
        <v>6.7198373405778101E-3</v>
      </c>
      <c r="R28" s="47">
        <f t="shared" si="14"/>
        <v>3.8042028579225593E-4</v>
      </c>
      <c r="S28" s="56">
        <f t="shared" si="3"/>
        <v>1.1749302600823054E-4</v>
      </c>
      <c r="T28" s="45">
        <f t="shared" si="15"/>
        <v>1.6999656319151909E-4</v>
      </c>
      <c r="V28" s="47">
        <f t="shared" si="16"/>
        <v>3.8622692597187727E-3</v>
      </c>
      <c r="W28" s="59">
        <f t="shared" si="17"/>
        <v>7.2289957064652883E-5</v>
      </c>
      <c r="X28" s="60">
        <f t="shared" si="4"/>
        <v>3.8622692597187727</v>
      </c>
      <c r="Y28" s="61">
        <f t="shared" si="4"/>
        <v>7.2289957064652882E-2</v>
      </c>
      <c r="Z28" s="60">
        <f t="shared" si="18"/>
        <v>0.62954988933416001</v>
      </c>
      <c r="AA28" s="61">
        <f t="shared" si="18"/>
        <v>2.8915982825861157E-2</v>
      </c>
      <c r="AB28" s="3"/>
      <c r="AC28" s="65">
        <f t="shared" si="19"/>
        <v>3.1670607929693935</v>
      </c>
      <c r="AD28" s="3"/>
      <c r="AE28" s="47">
        <f t="shared" si="5"/>
        <v>3.8622692597187727E-3</v>
      </c>
      <c r="AF28" s="59">
        <f t="shared" si="5"/>
        <v>7.2289957064652883E-5</v>
      </c>
      <c r="AG28" s="60">
        <f t="shared" si="6"/>
        <v>5.5972762517362128E-2</v>
      </c>
      <c r="AH28" s="61">
        <f t="shared" si="6"/>
        <v>1.0476402153962578E-3</v>
      </c>
      <c r="AI28" s="26"/>
      <c r="AJ28" s="47">
        <f t="shared" si="7"/>
        <v>1.4492195844843228E-2</v>
      </c>
      <c r="AK28" s="59">
        <f t="shared" si="7"/>
        <v>1.4492195844843226E-2</v>
      </c>
      <c r="AL28" s="68">
        <f t="shared" si="8"/>
        <v>8.8909176962228387E-2</v>
      </c>
      <c r="AM28" s="69">
        <f t="shared" si="8"/>
        <v>3.6230489612108063E-2</v>
      </c>
      <c r="AN28" s="44"/>
      <c r="AO28">
        <v>19</v>
      </c>
      <c r="AP28" s="60">
        <f t="shared" si="9"/>
        <v>3.8622692597187727</v>
      </c>
      <c r="AQ28" s="61">
        <f t="shared" si="9"/>
        <v>7.2289957064652882E-2</v>
      </c>
      <c r="AS28" s="60">
        <f t="shared" si="10"/>
        <v>0.57357712681679784</v>
      </c>
      <c r="AT28" s="61">
        <f t="shared" si="10"/>
        <v>2.7868342610464898E-2</v>
      </c>
      <c r="AV28" s="60">
        <f t="shared" si="11"/>
        <v>5.5972762517362128E-2</v>
      </c>
      <c r="AW28" s="61">
        <f t="shared" si="11"/>
        <v>1.0476402153962578E-3</v>
      </c>
    </row>
    <row r="29" spans="1:49">
      <c r="D29">
        <v>20</v>
      </c>
      <c r="E29" s="82">
        <v>0.16300000000000003</v>
      </c>
      <c r="F29" s="58" t="str">
        <f t="shared" si="0"/>
        <v>OK</v>
      </c>
      <c r="G29" s="82">
        <v>0.4</v>
      </c>
      <c r="H29" s="58" t="str">
        <f t="shared" si="1"/>
        <v>OK</v>
      </c>
      <c r="I29" s="85">
        <v>0.82</v>
      </c>
      <c r="K29" s="82">
        <v>1</v>
      </c>
      <c r="L29" s="88">
        <v>1</v>
      </c>
      <c r="N29" s="47">
        <f t="shared" si="12"/>
        <v>1.7011934668435414E-2</v>
      </c>
      <c r="O29" s="56">
        <f t="shared" si="2"/>
        <v>4.2269764306160926E-3</v>
      </c>
      <c r="P29" s="45">
        <f t="shared" si="13"/>
        <v>5.6245038540636257E-3</v>
      </c>
      <c r="R29" s="47">
        <f t="shared" si="14"/>
        <v>2.2825217147535355E-4</v>
      </c>
      <c r="S29" s="56">
        <f t="shared" si="3"/>
        <v>7.0495815604938332E-5</v>
      </c>
      <c r="T29" s="45">
        <f t="shared" si="15"/>
        <v>1.0199793791491145E-4</v>
      </c>
      <c r="V29" s="47">
        <f t="shared" si="16"/>
        <v>3.2327193703846125E-3</v>
      </c>
      <c r="W29" s="59">
        <f t="shared" si="17"/>
        <v>4.3373974238791724E-5</v>
      </c>
      <c r="X29" s="60">
        <f t="shared" si="4"/>
        <v>3.2327193703846127</v>
      </c>
      <c r="Y29" s="61">
        <f t="shared" si="4"/>
        <v>4.3373974238791725E-2</v>
      </c>
      <c r="Z29" s="60">
        <f t="shared" si="18"/>
        <v>0.52693325737269214</v>
      </c>
      <c r="AA29" s="61">
        <f t="shared" si="18"/>
        <v>1.7349589695516691E-2</v>
      </c>
      <c r="AB29" s="3"/>
      <c r="AC29" s="65">
        <f t="shared" si="19"/>
        <v>2.6508298837153821</v>
      </c>
      <c r="AD29" s="3"/>
      <c r="AE29" s="47">
        <f t="shared" si="5"/>
        <v>3.2327193703846125E-3</v>
      </c>
      <c r="AF29" s="59">
        <f t="shared" si="5"/>
        <v>4.3373974238791724E-5</v>
      </c>
      <c r="AG29" s="60">
        <f t="shared" si="6"/>
        <v>4.6849202227032094E-2</v>
      </c>
      <c r="AH29" s="61">
        <f t="shared" si="6"/>
        <v>6.2858412923775457E-4</v>
      </c>
      <c r="AI29" s="26"/>
      <c r="AJ29" s="47">
        <f t="shared" si="7"/>
        <v>1.4492195844843226E-2</v>
      </c>
      <c r="AK29" s="59">
        <f t="shared" si="7"/>
        <v>1.4492195844843226E-2</v>
      </c>
      <c r="AL29" s="68">
        <f t="shared" si="8"/>
        <v>8.8909176962228331E-2</v>
      </c>
      <c r="AM29" s="69">
        <f t="shared" si="8"/>
        <v>3.6230489612108063E-2</v>
      </c>
      <c r="AN29" s="44"/>
      <c r="AO29">
        <v>20</v>
      </c>
      <c r="AP29" s="60">
        <f t="shared" si="9"/>
        <v>3.2327193703846127</v>
      </c>
      <c r="AQ29" s="61">
        <f t="shared" si="9"/>
        <v>4.3373974238791725E-2</v>
      </c>
      <c r="AS29" s="60">
        <f t="shared" si="10"/>
        <v>0.48008405514566005</v>
      </c>
      <c r="AT29" s="61">
        <f t="shared" si="10"/>
        <v>1.6721005566278938E-2</v>
      </c>
      <c r="AV29" s="60">
        <f t="shared" si="11"/>
        <v>4.6849202227032094E-2</v>
      </c>
      <c r="AW29" s="61">
        <f t="shared" si="11"/>
        <v>6.2858412923775457E-4</v>
      </c>
    </row>
    <row r="30" spans="1:49">
      <c r="D30">
        <v>21</v>
      </c>
      <c r="E30" s="82">
        <v>0.16300000000000003</v>
      </c>
      <c r="F30" s="58" t="str">
        <f t="shared" si="0"/>
        <v>OK</v>
      </c>
      <c r="G30" s="82">
        <v>0.4</v>
      </c>
      <c r="H30" s="58" t="str">
        <f t="shared" si="1"/>
        <v>OK</v>
      </c>
      <c r="I30" s="85">
        <v>0.82</v>
      </c>
      <c r="K30" s="82">
        <v>1</v>
      </c>
      <c r="L30" s="88">
        <v>1</v>
      </c>
      <c r="N30" s="47">
        <f t="shared" si="12"/>
        <v>1.4238989317480442E-2</v>
      </c>
      <c r="O30" s="56">
        <f t="shared" si="2"/>
        <v>3.5379792724256694E-3</v>
      </c>
      <c r="P30" s="45">
        <f t="shared" si="13"/>
        <v>4.707709725851255E-3</v>
      </c>
      <c r="R30" s="47">
        <f t="shared" si="14"/>
        <v>1.3695130288521212E-4</v>
      </c>
      <c r="S30" s="56">
        <f t="shared" si="3"/>
        <v>4.2297489362962992E-5</v>
      </c>
      <c r="T30" s="45">
        <f t="shared" si="15"/>
        <v>6.1198762748946868E-5</v>
      </c>
      <c r="V30" s="47">
        <f t="shared" si="16"/>
        <v>2.7057861130119205E-3</v>
      </c>
      <c r="W30" s="59">
        <f t="shared" si="17"/>
        <v>2.6024384543275034E-5</v>
      </c>
      <c r="X30" s="60">
        <f t="shared" si="4"/>
        <v>2.7057861130119205</v>
      </c>
      <c r="Y30" s="61">
        <f t="shared" si="4"/>
        <v>2.6024384543275034E-2</v>
      </c>
      <c r="Z30" s="60">
        <f t="shared" si="18"/>
        <v>0.44104313642094306</v>
      </c>
      <c r="AA30" s="61">
        <f t="shared" si="18"/>
        <v>1.0409753817310014E-2</v>
      </c>
      <c r="AB30" s="3"/>
      <c r="AC30" s="65">
        <f t="shared" si="19"/>
        <v>2.2187446126697745</v>
      </c>
      <c r="AD30" s="3"/>
      <c r="AE30" s="47">
        <f t="shared" si="5"/>
        <v>2.7057861130119205E-3</v>
      </c>
      <c r="AF30" s="59">
        <f t="shared" si="5"/>
        <v>2.6024384543275034E-5</v>
      </c>
      <c r="AG30" s="60">
        <f t="shared" si="6"/>
        <v>3.9212782264025858E-2</v>
      </c>
      <c r="AH30" s="61">
        <f t="shared" si="6"/>
        <v>3.771504775426527E-4</v>
      </c>
      <c r="AI30" s="26"/>
      <c r="AJ30" s="47">
        <f t="shared" si="7"/>
        <v>1.4492195844843226E-2</v>
      </c>
      <c r="AK30" s="59">
        <f t="shared" si="7"/>
        <v>1.4492195844843226E-2</v>
      </c>
      <c r="AL30" s="68">
        <f t="shared" si="8"/>
        <v>8.8909176962228373E-2</v>
      </c>
      <c r="AM30" s="69">
        <f t="shared" si="8"/>
        <v>3.6230489612108063E-2</v>
      </c>
      <c r="AN30" s="44"/>
      <c r="AO30">
        <v>21</v>
      </c>
      <c r="AP30" s="60">
        <f t="shared" si="9"/>
        <v>2.7057861130119205</v>
      </c>
      <c r="AQ30" s="61">
        <f t="shared" si="9"/>
        <v>2.6024384543275034E-2</v>
      </c>
      <c r="AS30" s="60">
        <f t="shared" si="10"/>
        <v>0.4018303541569172</v>
      </c>
      <c r="AT30" s="61">
        <f t="shared" si="10"/>
        <v>1.0032603339767361E-2</v>
      </c>
      <c r="AV30" s="60">
        <f t="shared" si="11"/>
        <v>3.9212782264025858E-2</v>
      </c>
      <c r="AW30" s="61">
        <f t="shared" si="11"/>
        <v>3.771504775426527E-4</v>
      </c>
    </row>
    <row r="31" spans="1:49">
      <c r="D31">
        <v>22</v>
      </c>
      <c r="E31" s="82">
        <v>0.16300000000000003</v>
      </c>
      <c r="F31" s="58" t="str">
        <f t="shared" si="0"/>
        <v>OK</v>
      </c>
      <c r="G31" s="82">
        <v>0.4</v>
      </c>
      <c r="H31" s="58" t="str">
        <f t="shared" si="1"/>
        <v>OK</v>
      </c>
      <c r="I31" s="85">
        <v>0.82</v>
      </c>
      <c r="K31" s="82">
        <v>1</v>
      </c>
      <c r="L31" s="88">
        <v>1</v>
      </c>
      <c r="N31" s="47">
        <f t="shared" si="12"/>
        <v>1.1918034058731129E-2</v>
      </c>
      <c r="O31" s="56">
        <f t="shared" si="2"/>
        <v>2.9612886510202848E-3</v>
      </c>
      <c r="P31" s="45">
        <f t="shared" si="13"/>
        <v>3.9403530405375002E-3</v>
      </c>
      <c r="R31" s="47">
        <f t="shared" si="14"/>
        <v>8.2170781731127267E-5</v>
      </c>
      <c r="S31" s="56">
        <f t="shared" si="3"/>
        <v>2.5378493617777793E-5</v>
      </c>
      <c r="T31" s="45">
        <f t="shared" si="15"/>
        <v>3.6719257649368114E-5</v>
      </c>
      <c r="V31" s="47">
        <f t="shared" si="16"/>
        <v>2.2647429765909775E-3</v>
      </c>
      <c r="W31" s="59">
        <f t="shared" si="17"/>
        <v>1.561463072596502E-5</v>
      </c>
      <c r="X31" s="60">
        <f t="shared" si="4"/>
        <v>2.2647429765909775</v>
      </c>
      <c r="Y31" s="61">
        <f t="shared" si="4"/>
        <v>1.561463072596502E-2</v>
      </c>
      <c r="Z31" s="60">
        <f t="shared" si="18"/>
        <v>0.36915310518432931</v>
      </c>
      <c r="AA31" s="61">
        <f t="shared" si="18"/>
        <v>6.2458522903860083E-3</v>
      </c>
      <c r="AB31" s="3"/>
      <c r="AC31" s="65">
        <f t="shared" si="19"/>
        <v>1.8570892408046014</v>
      </c>
      <c r="AD31" s="3"/>
      <c r="AE31" s="47">
        <f t="shared" si="5"/>
        <v>2.2647429765909775E-3</v>
      </c>
      <c r="AF31" s="59">
        <f t="shared" si="5"/>
        <v>1.561463072596502E-5</v>
      </c>
      <c r="AG31" s="60">
        <f t="shared" si="6"/>
        <v>3.2821098754989647E-2</v>
      </c>
      <c r="AH31" s="61">
        <f t="shared" si="6"/>
        <v>2.2629028652559164E-4</v>
      </c>
      <c r="AI31" s="26"/>
      <c r="AJ31" s="47">
        <f t="shared" si="7"/>
        <v>1.4492195844843228E-2</v>
      </c>
      <c r="AK31" s="59">
        <f t="shared" si="7"/>
        <v>1.4492195844843228E-2</v>
      </c>
      <c r="AL31" s="68">
        <f t="shared" si="8"/>
        <v>8.8909176962228401E-2</v>
      </c>
      <c r="AM31" s="69">
        <f t="shared" si="8"/>
        <v>3.6230489612108063E-2</v>
      </c>
      <c r="AN31" s="44"/>
      <c r="AO31">
        <v>22</v>
      </c>
      <c r="AP31" s="60">
        <f t="shared" si="9"/>
        <v>2.2647429765909775</v>
      </c>
      <c r="AQ31" s="61">
        <f t="shared" si="9"/>
        <v>1.561463072596502E-2</v>
      </c>
      <c r="AS31" s="60">
        <f t="shared" si="10"/>
        <v>0.33633200642933969</v>
      </c>
      <c r="AT31" s="61">
        <f t="shared" si="10"/>
        <v>6.0195620038604163E-3</v>
      </c>
      <c r="AV31" s="60">
        <f t="shared" si="11"/>
        <v>3.2821098754989647E-2</v>
      </c>
      <c r="AW31" s="61">
        <f t="shared" si="11"/>
        <v>2.2629028652559164E-4</v>
      </c>
    </row>
    <row r="32" spans="1:49">
      <c r="D32">
        <v>23</v>
      </c>
      <c r="E32" s="82">
        <v>0.16300000000000003</v>
      </c>
      <c r="F32" s="58" t="str">
        <f t="shared" si="0"/>
        <v>OK</v>
      </c>
      <c r="G32" s="82">
        <v>0.4</v>
      </c>
      <c r="H32" s="58" t="str">
        <f t="shared" si="1"/>
        <v>OK</v>
      </c>
      <c r="I32" s="85">
        <v>0.82</v>
      </c>
      <c r="K32" s="82">
        <v>1</v>
      </c>
      <c r="L32" s="88">
        <v>1</v>
      </c>
      <c r="N32" s="47">
        <f t="shared" si="12"/>
        <v>9.9753945071579548E-3</v>
      </c>
      <c r="O32" s="56">
        <f t="shared" si="2"/>
        <v>2.4785986009039783E-3</v>
      </c>
      <c r="P32" s="45">
        <f t="shared" si="13"/>
        <v>3.2980754949298876E-3</v>
      </c>
      <c r="R32" s="47">
        <f t="shared" si="14"/>
        <v>4.9302469038676357E-5</v>
      </c>
      <c r="S32" s="56">
        <f t="shared" si="3"/>
        <v>1.5227096170666676E-5</v>
      </c>
      <c r="T32" s="45">
        <f t="shared" si="15"/>
        <v>2.2031554589620866E-5</v>
      </c>
      <c r="V32" s="47">
        <f t="shared" si="16"/>
        <v>1.8955898714066481E-3</v>
      </c>
      <c r="W32" s="59">
        <f t="shared" si="17"/>
        <v>9.3687784355790112E-6</v>
      </c>
      <c r="X32" s="60">
        <f t="shared" si="4"/>
        <v>1.8955898714066481</v>
      </c>
      <c r="Y32" s="61">
        <f t="shared" si="4"/>
        <v>9.3687784355790116E-3</v>
      </c>
      <c r="Z32" s="60">
        <f t="shared" si="18"/>
        <v>0.30898114903928375</v>
      </c>
      <c r="AA32" s="61">
        <f t="shared" si="18"/>
        <v>3.7475113742316052E-3</v>
      </c>
      <c r="AB32" s="3"/>
      <c r="AC32" s="65">
        <f t="shared" si="19"/>
        <v>1.5543836945534515</v>
      </c>
      <c r="AD32" s="3"/>
      <c r="AE32" s="47">
        <f t="shared" si="5"/>
        <v>1.8955898714066481E-3</v>
      </c>
      <c r="AF32" s="59">
        <f t="shared" si="5"/>
        <v>9.3687784355790112E-6</v>
      </c>
      <c r="AG32" s="60">
        <f t="shared" si="6"/>
        <v>2.7471259657926329E-2</v>
      </c>
      <c r="AH32" s="61">
        <f t="shared" si="6"/>
        <v>1.3577417191535496E-4</v>
      </c>
      <c r="AI32" s="26"/>
      <c r="AJ32" s="47">
        <f t="shared" si="7"/>
        <v>1.4492195844843224E-2</v>
      </c>
      <c r="AK32" s="59">
        <f t="shared" si="7"/>
        <v>1.4492195844843224E-2</v>
      </c>
      <c r="AL32" s="68">
        <f t="shared" si="8"/>
        <v>8.8909176962228345E-2</v>
      </c>
      <c r="AM32" s="69">
        <f t="shared" si="8"/>
        <v>3.6230489612108056E-2</v>
      </c>
      <c r="AN32" s="44"/>
      <c r="AO32">
        <v>23</v>
      </c>
      <c r="AP32" s="60">
        <f t="shared" si="9"/>
        <v>1.8955898714066481</v>
      </c>
      <c r="AQ32" s="61">
        <f t="shared" si="9"/>
        <v>9.3687784355790116E-3</v>
      </c>
      <c r="AS32" s="60">
        <f t="shared" si="10"/>
        <v>0.2815098893813574</v>
      </c>
      <c r="AT32" s="61">
        <f t="shared" si="10"/>
        <v>3.61173720231625E-3</v>
      </c>
      <c r="AV32" s="60">
        <f t="shared" si="11"/>
        <v>2.7471259657926329E-2</v>
      </c>
      <c r="AW32" s="61">
        <f t="shared" si="11"/>
        <v>1.3577417191535496E-4</v>
      </c>
    </row>
    <row r="33" spans="1:104" ht="15" thickBot="1">
      <c r="D33">
        <v>24</v>
      </c>
      <c r="E33" s="83">
        <v>1</v>
      </c>
      <c r="F33" s="78" t="str">
        <f t="shared" si="0"/>
        <v>OK</v>
      </c>
      <c r="G33" s="83">
        <v>1</v>
      </c>
      <c r="H33" s="78" t="str">
        <f t="shared" si="1"/>
        <v>OK</v>
      </c>
      <c r="I33" s="86">
        <v>0.82</v>
      </c>
      <c r="K33" s="83">
        <v>1</v>
      </c>
      <c r="L33" s="89">
        <v>1</v>
      </c>
      <c r="N33" s="48">
        <f t="shared" si="12"/>
        <v>8.3494052024912085E-3</v>
      </c>
      <c r="O33" s="57">
        <f t="shared" si="2"/>
        <v>2.0745870289566302E-3</v>
      </c>
      <c r="P33" s="46">
        <f t="shared" si="13"/>
        <v>2.760489189256316E-3</v>
      </c>
      <c r="R33" s="48">
        <f t="shared" si="14"/>
        <v>2.9581481423205812E-5</v>
      </c>
      <c r="S33" s="57">
        <f t="shared" si="3"/>
        <v>9.1362577024000047E-6</v>
      </c>
      <c r="T33" s="46">
        <f t="shared" si="15"/>
        <v>1.321893275377252E-5</v>
      </c>
      <c r="V33" s="48">
        <f t="shared" si="16"/>
        <v>1.5866087223673645E-3</v>
      </c>
      <c r="W33" s="62">
        <f t="shared" si="17"/>
        <v>5.621267061347406E-6</v>
      </c>
      <c r="X33" s="63">
        <f t="shared" si="4"/>
        <v>1.5866087223673644</v>
      </c>
      <c r="Y33" s="64">
        <f t="shared" si="4"/>
        <v>5.6212670613474064E-3</v>
      </c>
      <c r="Z33" s="63">
        <f t="shared" si="18"/>
        <v>1.5866087223673644</v>
      </c>
      <c r="AA33" s="64">
        <f t="shared" si="18"/>
        <v>5.6212670613474064E-3</v>
      </c>
      <c r="AB33" s="3"/>
      <c r="AC33" s="66">
        <f t="shared" si="19"/>
        <v>1.3010191523412387</v>
      </c>
      <c r="AD33" s="3"/>
      <c r="AE33" s="48">
        <f t="shared" si="5"/>
        <v>1.5866087223673645E-3</v>
      </c>
      <c r="AF33" s="62">
        <f t="shared" si="5"/>
        <v>5.621267061347406E-6</v>
      </c>
      <c r="AG33" s="63">
        <f t="shared" si="6"/>
        <v>2.2993444333684339E-2</v>
      </c>
      <c r="AH33" s="64">
        <f t="shared" si="6"/>
        <v>8.1464503149212972E-5</v>
      </c>
      <c r="AI33" s="26"/>
      <c r="AJ33" s="48">
        <f t="shared" si="7"/>
        <v>1.4492195844843226E-2</v>
      </c>
      <c r="AK33" s="62">
        <f t="shared" si="7"/>
        <v>1.4492195844843226E-2</v>
      </c>
      <c r="AL33" s="71">
        <f t="shared" si="8"/>
        <v>1.4492195844843226E-2</v>
      </c>
      <c r="AM33" s="72">
        <f t="shared" si="8"/>
        <v>1.4492195844843226E-2</v>
      </c>
      <c r="AN33" s="44"/>
      <c r="AO33">
        <v>24</v>
      </c>
      <c r="AP33" s="60">
        <f t="shared" si="9"/>
        <v>1.5866087223673644</v>
      </c>
      <c r="AQ33" s="61">
        <f t="shared" si="9"/>
        <v>5.6212670613474064E-3</v>
      </c>
      <c r="AS33" s="60">
        <f t="shared" si="10"/>
        <v>1.5636152780336801</v>
      </c>
      <c r="AT33" s="61">
        <f t="shared" si="10"/>
        <v>5.5398025581981933E-3</v>
      </c>
      <c r="AV33" s="60">
        <f t="shared" si="11"/>
        <v>2.2993444333684339E-2</v>
      </c>
      <c r="AW33" s="61">
        <f t="shared" si="11"/>
        <v>8.1464503149212972E-5</v>
      </c>
    </row>
    <row r="34" spans="1:104">
      <c r="AB34"/>
      <c r="AC34"/>
      <c r="AD34"/>
      <c r="AE34"/>
      <c r="AF34"/>
      <c r="AG34"/>
      <c r="AH34"/>
      <c r="AI34"/>
      <c r="AJ34"/>
      <c r="AK34"/>
      <c r="AL34"/>
      <c r="AM34"/>
      <c r="AP34" s="11"/>
      <c r="AQ34" s="12"/>
      <c r="AS34" s="11"/>
      <c r="AT34" s="12"/>
      <c r="AV34" s="11"/>
      <c r="AW34" s="12"/>
    </row>
    <row r="35" spans="1:104">
      <c r="N35" s="3">
        <f>SUM(N9:N33)</f>
        <v>4.0246107229786192</v>
      </c>
      <c r="O35">
        <f>SUM(O9:O34)</f>
        <v>0.99999999999999956</v>
      </c>
      <c r="P35">
        <f>SUM(P10:P34)</f>
        <v>0.99999999999999956</v>
      </c>
      <c r="R35" s="3">
        <f>SUM(R9:R33)</f>
        <v>3.2378116277778646</v>
      </c>
      <c r="S35">
        <f>SUM(S9:S34)</f>
        <v>1</v>
      </c>
      <c r="T35">
        <f>SUM(T10:T34)</f>
        <v>1.0000000000000004</v>
      </c>
      <c r="AB35"/>
      <c r="AC35"/>
      <c r="AD35"/>
      <c r="AE35" s="3"/>
      <c r="AF35" s="3"/>
      <c r="AG35" s="3"/>
      <c r="AH35"/>
      <c r="AI35"/>
      <c r="AJ35"/>
      <c r="AK35"/>
      <c r="AL35"/>
      <c r="AM35"/>
      <c r="AP35" s="13">
        <f>SUM(AP9:AP34)</f>
        <v>764.78291834559275</v>
      </c>
      <c r="AQ35" s="14">
        <f>SUM(AQ9:AQ34)</f>
        <v>615.27019535260649</v>
      </c>
      <c r="AS35" s="13">
        <f>SUM(AS9:AS34)</f>
        <v>178.94317301764465</v>
      </c>
      <c r="AT35" s="14">
        <f>SUM(AT9:AT34)</f>
        <v>181.10994068055479</v>
      </c>
      <c r="AV35" s="13">
        <f>SUM(AV9:AV34)</f>
        <v>11.08338383145507</v>
      </c>
      <c r="AW35" s="14">
        <f>SUM(AW9:AW34)</f>
        <v>8.916616168544925</v>
      </c>
    </row>
    <row r="36" spans="1:104" s="4" customFormat="1" ht="15" thickBot="1">
      <c r="D36" s="4" t="s">
        <v>10</v>
      </c>
      <c r="V36" s="20">
        <f>SUM(V10:V33)</f>
        <v>0.57475636149649312</v>
      </c>
      <c r="W36" s="20">
        <f t="shared" ref="W36:AH36" si="20">SUM(W10:W33)</f>
        <v>0.42524363850350699</v>
      </c>
      <c r="X36" s="21">
        <f t="shared" si="20"/>
        <v>574.75636149649301</v>
      </c>
      <c r="Y36" s="21">
        <f t="shared" si="20"/>
        <v>425.24363850350699</v>
      </c>
      <c r="Z36" s="21">
        <f t="shared" si="20"/>
        <v>95.013278424549824</v>
      </c>
      <c r="AA36" s="21">
        <f t="shared" si="20"/>
        <v>95.013278424549853</v>
      </c>
      <c r="AB36" s="21"/>
      <c r="AD36" s="21"/>
      <c r="AE36" s="21">
        <f t="shared" si="20"/>
        <v>0.57475636149649312</v>
      </c>
      <c r="AF36" s="21">
        <f t="shared" si="20"/>
        <v>0.42524363850350699</v>
      </c>
      <c r="AG36" s="21">
        <f t="shared" si="20"/>
        <v>8.329481753876685</v>
      </c>
      <c r="AH36" s="21">
        <f t="shared" si="20"/>
        <v>6.1627140909665385</v>
      </c>
      <c r="AI36" s="21">
        <f>SUM(AG36:AH36)</f>
        <v>14.492195844843224</v>
      </c>
      <c r="AJ36" s="31"/>
      <c r="AK36" s="31"/>
      <c r="AP36" s="22"/>
      <c r="AQ36" s="23">
        <f>AP35+AQ35</f>
        <v>1380.0531136981992</v>
      </c>
      <c r="AS36" s="22"/>
      <c r="AT36" s="23">
        <f>AS35+AT35</f>
        <v>360.05311369819947</v>
      </c>
      <c r="AV36" s="22"/>
      <c r="AW36" s="23">
        <f>AV35+AW35</f>
        <v>19.999999999999993</v>
      </c>
    </row>
    <row r="37" spans="1:104" s="4" customFormat="1">
      <c r="D37" s="4" t="s">
        <v>9</v>
      </c>
      <c r="V37" s="20">
        <f t="shared" ref="V37:AH37" si="21">SUM(V9:V33)</f>
        <v>0.76478291834559275</v>
      </c>
      <c r="W37" s="20">
        <f t="shared" si="21"/>
        <v>0.61527019535260652</v>
      </c>
      <c r="X37" s="21">
        <f t="shared" si="21"/>
        <v>764.78291834559275</v>
      </c>
      <c r="Y37" s="21">
        <f t="shared" si="21"/>
        <v>615.27019535260649</v>
      </c>
      <c r="Z37" s="21">
        <f t="shared" si="21"/>
        <v>190.02655684909971</v>
      </c>
      <c r="AA37" s="21">
        <f t="shared" si="21"/>
        <v>190.02655684909976</v>
      </c>
      <c r="AB37" s="21"/>
      <c r="AC37" s="21"/>
      <c r="AD37" s="21"/>
      <c r="AE37" s="21">
        <f t="shared" si="21"/>
        <v>0.76478291834559275</v>
      </c>
      <c r="AF37" s="21">
        <f t="shared" si="21"/>
        <v>0.61527019535260652</v>
      </c>
      <c r="AG37" s="21">
        <f t="shared" si="21"/>
        <v>11.08338383145507</v>
      </c>
      <c r="AH37" s="21">
        <f t="shared" si="21"/>
        <v>8.916616168544925</v>
      </c>
      <c r="AI37" s="21">
        <f>SUM(AG37:AH37)</f>
        <v>19.999999999999993</v>
      </c>
      <c r="AJ37" s="31"/>
      <c r="AK37" s="31"/>
    </row>
    <row r="38" spans="1:104">
      <c r="AB38"/>
      <c r="AC38"/>
      <c r="AD38"/>
      <c r="AE38"/>
      <c r="AF38"/>
      <c r="AG38"/>
      <c r="AH38"/>
      <c r="AI38"/>
      <c r="AJ38"/>
      <c r="AK38"/>
      <c r="AL38"/>
      <c r="AM38"/>
    </row>
    <row r="39" spans="1:104" s="17" customFormat="1">
      <c r="D39" s="17" t="s">
        <v>10</v>
      </c>
      <c r="W39" s="18">
        <f>V36+W36</f>
        <v>1</v>
      </c>
      <c r="X39" s="18"/>
      <c r="Y39" s="24">
        <f>X36+Y36</f>
        <v>1000</v>
      </c>
      <c r="AA39" s="24">
        <f>Z36+AA36</f>
        <v>190.02655684909968</v>
      </c>
      <c r="AB39" s="18"/>
      <c r="AC39" s="18"/>
      <c r="AD39" s="18"/>
      <c r="AF39" s="18">
        <f>AE36+AF36</f>
        <v>1</v>
      </c>
      <c r="AH39" s="18">
        <f>AG36+AH36</f>
        <v>14.492195844843224</v>
      </c>
    </row>
    <row r="40" spans="1:104" s="17" customFormat="1">
      <c r="D40" s="17" t="s">
        <v>9</v>
      </c>
      <c r="W40" s="18">
        <f>V37+W37</f>
        <v>1.3800531136981993</v>
      </c>
      <c r="Y40" s="24">
        <f>X37+Y37</f>
        <v>1380.0531136981992</v>
      </c>
      <c r="AA40" s="19">
        <f>Z37+AA37</f>
        <v>380.05311369819947</v>
      </c>
      <c r="AB40" s="18"/>
      <c r="AC40" s="19">
        <f>SUM(AC10:AC35)</f>
        <v>373.50779960865623</v>
      </c>
      <c r="AD40" s="18"/>
      <c r="AF40" s="18">
        <f>AE37+AF37</f>
        <v>1.3800531136981993</v>
      </c>
      <c r="AH40" s="18">
        <f>AG37+AH37</f>
        <v>19.999999999999993</v>
      </c>
    </row>
    <row r="41" spans="1:104">
      <c r="AB41"/>
      <c r="AC41"/>
      <c r="AD41"/>
      <c r="AE41"/>
      <c r="AF41"/>
      <c r="AG41"/>
      <c r="AH41"/>
      <c r="AI41"/>
      <c r="AJ41"/>
      <c r="AK41"/>
      <c r="AL41"/>
      <c r="AM41"/>
    </row>
    <row r="42" spans="1:104">
      <c r="AB42"/>
      <c r="AC42"/>
      <c r="AD42"/>
      <c r="AE42"/>
      <c r="AF42"/>
      <c r="AG42"/>
      <c r="AH42"/>
      <c r="AI42"/>
      <c r="AJ42"/>
      <c r="AK42"/>
      <c r="AL42"/>
      <c r="AM42"/>
    </row>
    <row r="43" spans="1:104">
      <c r="AB43"/>
      <c r="AC43"/>
      <c r="AD43"/>
      <c r="AE43"/>
      <c r="AF43"/>
      <c r="AG43"/>
      <c r="AH43"/>
      <c r="AI43"/>
      <c r="AJ43"/>
      <c r="AK43"/>
      <c r="AL43"/>
      <c r="AM43"/>
    </row>
    <row r="44" spans="1:104" ht="14.25" customHeight="1">
      <c r="A44" t="s">
        <v>33</v>
      </c>
      <c r="AB44"/>
      <c r="AC44"/>
      <c r="AD44"/>
      <c r="AE44"/>
      <c r="AF44"/>
      <c r="AG44"/>
      <c r="AH44"/>
      <c r="AI44"/>
      <c r="AJ44"/>
      <c r="AK44"/>
      <c r="AL44"/>
      <c r="AM44"/>
    </row>
    <row r="45" spans="1:104" ht="14.25" customHeight="1">
      <c r="D45">
        <v>0</v>
      </c>
      <c r="E45">
        <v>1</v>
      </c>
      <c r="F45">
        <v>2</v>
      </c>
      <c r="G45">
        <v>3</v>
      </c>
      <c r="H45">
        <v>4</v>
      </c>
      <c r="I45">
        <v>5</v>
      </c>
      <c r="J45">
        <v>6</v>
      </c>
      <c r="K45">
        <v>7</v>
      </c>
      <c r="L45">
        <v>8</v>
      </c>
      <c r="M45">
        <v>9</v>
      </c>
      <c r="N45">
        <v>10</v>
      </c>
      <c r="O45">
        <v>11</v>
      </c>
      <c r="P45">
        <v>12</v>
      </c>
      <c r="Q45">
        <v>13</v>
      </c>
      <c r="R45">
        <v>14</v>
      </c>
      <c r="S45">
        <v>15</v>
      </c>
      <c r="T45">
        <v>16</v>
      </c>
      <c r="U45">
        <v>17</v>
      </c>
      <c r="V45">
        <v>18</v>
      </c>
      <c r="W45">
        <v>19</v>
      </c>
      <c r="X45">
        <v>20</v>
      </c>
      <c r="Y45">
        <v>21</v>
      </c>
      <c r="Z45">
        <v>22</v>
      </c>
      <c r="AA45">
        <v>23</v>
      </c>
      <c r="AB45">
        <v>24</v>
      </c>
      <c r="AC45">
        <v>25</v>
      </c>
      <c r="AD45">
        <v>26</v>
      </c>
      <c r="AE45">
        <v>27</v>
      </c>
      <c r="AF45">
        <v>28</v>
      </c>
      <c r="AG45">
        <v>29</v>
      </c>
      <c r="AH45">
        <v>30</v>
      </c>
      <c r="AI45">
        <v>31</v>
      </c>
      <c r="AJ45">
        <v>32</v>
      </c>
      <c r="AK45">
        <v>33</v>
      </c>
      <c r="AL45">
        <v>34</v>
      </c>
      <c r="AM45">
        <v>35</v>
      </c>
      <c r="AN45">
        <v>36</v>
      </c>
      <c r="AO45">
        <v>37</v>
      </c>
      <c r="AP45">
        <v>38</v>
      </c>
      <c r="AQ45">
        <v>39</v>
      </c>
      <c r="AR45">
        <v>40</v>
      </c>
      <c r="AS45">
        <v>41</v>
      </c>
      <c r="AT45">
        <v>42</v>
      </c>
      <c r="AU45">
        <v>43</v>
      </c>
      <c r="AV45">
        <v>44</v>
      </c>
      <c r="AW45">
        <v>45</v>
      </c>
      <c r="AX45">
        <v>46</v>
      </c>
      <c r="AY45">
        <v>47</v>
      </c>
      <c r="AZ45">
        <v>48</v>
      </c>
      <c r="BA45">
        <v>49</v>
      </c>
      <c r="BB45">
        <v>50</v>
      </c>
      <c r="BC45">
        <v>51</v>
      </c>
      <c r="BD45">
        <v>52</v>
      </c>
      <c r="BE45">
        <v>53</v>
      </c>
      <c r="BF45">
        <v>54</v>
      </c>
      <c r="BG45">
        <v>55</v>
      </c>
      <c r="BH45">
        <v>56</v>
      </c>
      <c r="BI45">
        <v>57</v>
      </c>
      <c r="BJ45">
        <v>58</v>
      </c>
      <c r="BK45">
        <v>59</v>
      </c>
      <c r="BL45">
        <v>60</v>
      </c>
      <c r="BM45">
        <v>61</v>
      </c>
      <c r="BN45">
        <v>62</v>
      </c>
      <c r="BO45">
        <v>63</v>
      </c>
      <c r="BP45">
        <v>64</v>
      </c>
      <c r="BQ45">
        <v>65</v>
      </c>
      <c r="BR45">
        <v>66</v>
      </c>
      <c r="BS45">
        <v>67</v>
      </c>
      <c r="BT45">
        <v>68</v>
      </c>
      <c r="BU45">
        <v>69</v>
      </c>
      <c r="BV45">
        <v>70</v>
      </c>
      <c r="BW45">
        <v>71</v>
      </c>
      <c r="BX45">
        <v>72</v>
      </c>
      <c r="BY45">
        <v>73</v>
      </c>
      <c r="BZ45">
        <v>74</v>
      </c>
      <c r="CA45">
        <v>75</v>
      </c>
      <c r="CB45">
        <v>76</v>
      </c>
      <c r="CC45">
        <v>77</v>
      </c>
      <c r="CD45">
        <v>78</v>
      </c>
      <c r="CE45">
        <v>79</v>
      </c>
      <c r="CF45">
        <v>80</v>
      </c>
      <c r="CG45">
        <v>81</v>
      </c>
      <c r="CH45">
        <v>82</v>
      </c>
      <c r="CI45">
        <v>83</v>
      </c>
      <c r="CJ45">
        <v>84</v>
      </c>
      <c r="CK45">
        <v>85</v>
      </c>
      <c r="CL45">
        <v>86</v>
      </c>
      <c r="CM45">
        <v>87</v>
      </c>
      <c r="CN45">
        <v>88</v>
      </c>
      <c r="CO45">
        <v>89</v>
      </c>
      <c r="CP45">
        <v>90</v>
      </c>
      <c r="CQ45">
        <v>91</v>
      </c>
      <c r="CR45">
        <v>92</v>
      </c>
      <c r="CS45">
        <v>93</v>
      </c>
      <c r="CT45">
        <v>94</v>
      </c>
      <c r="CU45">
        <v>95</v>
      </c>
      <c r="CV45">
        <v>96</v>
      </c>
      <c r="CW45">
        <v>97</v>
      </c>
      <c r="CX45">
        <v>98</v>
      </c>
      <c r="CY45">
        <v>99</v>
      </c>
      <c r="CZ45">
        <v>100</v>
      </c>
    </row>
    <row r="46" spans="1:104" ht="14.25" customHeight="1">
      <c r="C46">
        <v>0</v>
      </c>
      <c r="D46" s="3">
        <f>X9</f>
        <v>190.02655684909973</v>
      </c>
      <c r="E46">
        <f>E101*$B$2</f>
        <v>186.75389980432811</v>
      </c>
      <c r="F46">
        <f t="shared" ref="F46:BQ46" si="22">F101*$B$2</f>
        <v>186.75389980432811</v>
      </c>
      <c r="G46">
        <f t="shared" si="22"/>
        <v>186.36356181695558</v>
      </c>
      <c r="H46">
        <f t="shared" si="22"/>
        <v>185.89355379194987</v>
      </c>
      <c r="I46">
        <f t="shared" si="22"/>
        <v>185.4536004874212</v>
      </c>
      <c r="J46">
        <f t="shared" si="22"/>
        <v>185.01220937102602</v>
      </c>
      <c r="K46">
        <f t="shared" si="22"/>
        <v>184.56971111033442</v>
      </c>
      <c r="L46">
        <f t="shared" si="22"/>
        <v>184.12743064129282</v>
      </c>
      <c r="M46">
        <f t="shared" si="22"/>
        <v>183.68513745659274</v>
      </c>
      <c r="N46">
        <f t="shared" si="22"/>
        <v>183.24281112850539</v>
      </c>
      <c r="O46">
        <f t="shared" si="22"/>
        <v>182.80046507890441</v>
      </c>
      <c r="P46">
        <f t="shared" si="22"/>
        <v>182.35809801253953</v>
      </c>
      <c r="Q46">
        <f t="shared" si="22"/>
        <v>181.91570955170729</v>
      </c>
      <c r="R46">
        <f t="shared" si="22"/>
        <v>181.47329981346624</v>
      </c>
      <c r="S46">
        <f t="shared" si="22"/>
        <v>181.03086879403159</v>
      </c>
      <c r="T46">
        <f t="shared" si="22"/>
        <v>180.58841648765937</v>
      </c>
      <c r="U46">
        <f t="shared" si="22"/>
        <v>180.14594289421601</v>
      </c>
      <c r="V46">
        <f t="shared" si="22"/>
        <v>179.70344801273865</v>
      </c>
      <c r="W46">
        <f t="shared" si="22"/>
        <v>179.26093184215426</v>
      </c>
      <c r="X46">
        <f t="shared" si="22"/>
        <v>178.81839438144385</v>
      </c>
      <c r="Y46">
        <f t="shared" si="22"/>
        <v>178.37583562958426</v>
      </c>
      <c r="Z46">
        <f t="shared" si="22"/>
        <v>177.93325558555088</v>
      </c>
      <c r="AA46">
        <f t="shared" si="22"/>
        <v>177.49065424831917</v>
      </c>
      <c r="AB46">
        <f t="shared" si="22"/>
        <v>177.04803161686482</v>
      </c>
      <c r="AC46">
        <f t="shared" si="22"/>
        <v>176.60538769016335</v>
      </c>
      <c r="AD46">
        <f t="shared" si="22"/>
        <v>176.17209949813204</v>
      </c>
      <c r="AE46">
        <f t="shared" si="22"/>
        <v>175.7372615527608</v>
      </c>
      <c r="AF46">
        <f t="shared" si="22"/>
        <v>175.30335983520627</v>
      </c>
      <c r="AG46">
        <f t="shared" si="22"/>
        <v>174.87069481928506</v>
      </c>
      <c r="AH46">
        <f t="shared" si="22"/>
        <v>174.43902261729127</v>
      </c>
      <c r="AI46">
        <f t="shared" si="22"/>
        <v>174.00837401802448</v>
      </c>
      <c r="AJ46">
        <f t="shared" si="22"/>
        <v>173.57875791157832</v>
      </c>
      <c r="AK46">
        <f t="shared" si="22"/>
        <v>173.15017093616459</v>
      </c>
      <c r="AL46">
        <f t="shared" si="22"/>
        <v>172.7226133468798</v>
      </c>
      <c r="AM46">
        <f t="shared" si="22"/>
        <v>172.29608540405965</v>
      </c>
      <c r="AN46">
        <f t="shared" si="22"/>
        <v>171.87058717037593</v>
      </c>
      <c r="AO46">
        <f t="shared" si="22"/>
        <v>171.44611874421665</v>
      </c>
      <c r="AP46">
        <f t="shared" si="22"/>
        <v>171.02268022788871</v>
      </c>
      <c r="AQ46">
        <f t="shared" si="22"/>
        <v>170.60027172116676</v>
      </c>
      <c r="AR46">
        <f t="shared" si="22"/>
        <v>170.17889332408348</v>
      </c>
      <c r="AS46">
        <f t="shared" si="22"/>
        <v>169.75854513676239</v>
      </c>
      <c r="AT46">
        <f t="shared" si="22"/>
        <v>169.33922725930728</v>
      </c>
      <c r="AU46">
        <f t="shared" si="22"/>
        <v>168.92093979182965</v>
      </c>
      <c r="AV46">
        <f t="shared" si="22"/>
        <v>168.50368283444948</v>
      </c>
      <c r="AW46">
        <f t="shared" si="22"/>
        <v>168.08745648729385</v>
      </c>
      <c r="AX46">
        <f t="shared" si="22"/>
        <v>167.67226085049722</v>
      </c>
      <c r="AY46">
        <f t="shared" si="22"/>
        <v>167.25809602420071</v>
      </c>
      <c r="AZ46">
        <f t="shared" si="22"/>
        <v>166.84496210855349</v>
      </c>
      <c r="BA46">
        <f t="shared" si="22"/>
        <v>166.43285920371142</v>
      </c>
      <c r="BB46">
        <f t="shared" si="22"/>
        <v>166.02178740983774</v>
      </c>
      <c r="BC46">
        <f t="shared" si="22"/>
        <v>165.61171995942095</v>
      </c>
      <c r="BD46">
        <f t="shared" si="22"/>
        <v>165.20266571150304</v>
      </c>
      <c r="BE46">
        <f t="shared" si="22"/>
        <v>164.79462176986442</v>
      </c>
      <c r="BF46">
        <f t="shared" si="22"/>
        <v>164.38758473404141</v>
      </c>
      <c r="BG46">
        <f t="shared" si="22"/>
        <v>163.98155249910758</v>
      </c>
      <c r="BH46">
        <f t="shared" si="22"/>
        <v>163.57652268262734</v>
      </c>
      <c r="BI46">
        <f t="shared" si="22"/>
        <v>163.17249286507831</v>
      </c>
      <c r="BJ46">
        <f t="shared" si="22"/>
        <v>162.76946065462832</v>
      </c>
      <c r="BK46">
        <f t="shared" si="22"/>
        <v>162.36742365568412</v>
      </c>
      <c r="BL46">
        <f t="shared" si="22"/>
        <v>161.96637947116841</v>
      </c>
      <c r="BM46">
        <f t="shared" si="22"/>
        <v>161.56632570409167</v>
      </c>
      <c r="BN46">
        <f t="shared" si="22"/>
        <v>161.16725995709393</v>
      </c>
      <c r="BO46">
        <f t="shared" si="22"/>
        <v>160.76917983243968</v>
      </c>
      <c r="BP46">
        <f t="shared" si="22"/>
        <v>160.37208293204537</v>
      </c>
      <c r="BQ46">
        <f t="shared" si="22"/>
        <v>159.9759668574753</v>
      </c>
      <c r="BR46">
        <f t="shared" ref="BR46:CZ46" si="23">BR101*$B$2</f>
        <v>159.58082920993994</v>
      </c>
      <c r="BS46">
        <f t="shared" si="23"/>
        <v>159.18666759029671</v>
      </c>
      <c r="BT46">
        <f t="shared" si="23"/>
        <v>158.79347959905027</v>
      </c>
      <c r="BU46">
        <f t="shared" si="23"/>
        <v>158.40126283635166</v>
      </c>
      <c r="BV46">
        <f t="shared" si="23"/>
        <v>158.01001490199926</v>
      </c>
      <c r="BW46">
        <f t="shared" si="23"/>
        <v>157.61973339543769</v>
      </c>
      <c r="BX46">
        <f t="shared" si="23"/>
        <v>157.23041591575875</v>
      </c>
      <c r="BY46">
        <f t="shared" si="23"/>
        <v>156.84206006170066</v>
      </c>
      <c r="BZ46">
        <f t="shared" si="23"/>
        <v>156.45466343164856</v>
      </c>
      <c r="CA46">
        <f t="shared" si="23"/>
        <v>156.06822362363405</v>
      </c>
      <c r="CB46">
        <f t="shared" si="23"/>
        <v>155.68273831231835</v>
      </c>
      <c r="CC46">
        <f t="shared" si="23"/>
        <v>155.29820513436476</v>
      </c>
      <c r="CD46">
        <f t="shared" si="23"/>
        <v>154.91462173743827</v>
      </c>
      <c r="CE46">
        <f t="shared" si="23"/>
        <v>154.53198577868034</v>
      </c>
      <c r="CF46">
        <f t="shared" si="23"/>
        <v>154.15029491910073</v>
      </c>
      <c r="CG46">
        <f t="shared" si="23"/>
        <v>153.76954682535401</v>
      </c>
      <c r="CH46">
        <f t="shared" si="23"/>
        <v>153.38973916980183</v>
      </c>
      <c r="CI46">
        <f t="shared" si="23"/>
        <v>153.01086963034641</v>
      </c>
      <c r="CJ46">
        <f t="shared" si="23"/>
        <v>152.6329358904658</v>
      </c>
      <c r="CK46">
        <f t="shared" si="23"/>
        <v>152.2559356392199</v>
      </c>
      <c r="CL46">
        <f t="shared" si="23"/>
        <v>151.87986657124839</v>
      </c>
      <c r="CM46">
        <f t="shared" si="23"/>
        <v>151.50472638677152</v>
      </c>
      <c r="CN46">
        <f t="shared" si="23"/>
        <v>151.13051279159237</v>
      </c>
      <c r="CO46">
        <f t="shared" si="23"/>
        <v>150.7572234970969</v>
      </c>
      <c r="CP46">
        <f t="shared" si="23"/>
        <v>150.38485622025584</v>
      </c>
      <c r="CQ46">
        <f t="shared" si="23"/>
        <v>150.0134086836251</v>
      </c>
      <c r="CR46">
        <f t="shared" si="23"/>
        <v>149.64287861534774</v>
      </c>
      <c r="CS46">
        <f t="shared" si="23"/>
        <v>149.27326374915415</v>
      </c>
      <c r="CT46">
        <f t="shared" si="23"/>
        <v>148.90456182436387</v>
      </c>
      <c r="CU46">
        <f t="shared" si="23"/>
        <v>148.53677058588619</v>
      </c>
      <c r="CV46">
        <f t="shared" si="23"/>
        <v>148.16988778422171</v>
      </c>
      <c r="CW46">
        <f t="shared" si="23"/>
        <v>147.80391117546304</v>
      </c>
      <c r="CX46">
        <f t="shared" si="23"/>
        <v>147.4388385212963</v>
      </c>
      <c r="CY46">
        <f t="shared" si="23"/>
        <v>147.07466758900176</v>
      </c>
      <c r="CZ46">
        <f t="shared" si="23"/>
        <v>146.71139615145546</v>
      </c>
    </row>
    <row r="47" spans="1:104" ht="14.25" customHeight="1">
      <c r="C47">
        <v>1</v>
      </c>
      <c r="D47" s="3">
        <f t="shared" ref="D47:D70" si="24">X10</f>
        <v>95.013278424549867</v>
      </c>
      <c r="E47">
        <f>D46*(1-$E9)</f>
        <v>95.013278424549867</v>
      </c>
      <c r="F47">
        <f t="shared" ref="F47:BQ50" si="25">E46*(1-$E9)</f>
        <v>93.376949902164057</v>
      </c>
      <c r="G47">
        <f t="shared" si="25"/>
        <v>93.376949902164057</v>
      </c>
      <c r="H47">
        <f t="shared" si="25"/>
        <v>93.181780908477791</v>
      </c>
      <c r="I47">
        <f t="shared" si="25"/>
        <v>92.946776895974935</v>
      </c>
      <c r="J47">
        <f t="shared" si="25"/>
        <v>92.726800243710599</v>
      </c>
      <c r="K47">
        <f t="shared" si="25"/>
        <v>92.506104685513009</v>
      </c>
      <c r="L47">
        <f t="shared" si="25"/>
        <v>92.284855555167212</v>
      </c>
      <c r="M47">
        <f t="shared" si="25"/>
        <v>92.063715320646409</v>
      </c>
      <c r="N47">
        <f t="shared" si="25"/>
        <v>91.842568728296371</v>
      </c>
      <c r="O47">
        <f t="shared" si="25"/>
        <v>91.621405564252697</v>
      </c>
      <c r="P47">
        <f t="shared" si="25"/>
        <v>91.400232539452205</v>
      </c>
      <c r="Q47">
        <f t="shared" si="25"/>
        <v>91.179049006269764</v>
      </c>
      <c r="R47">
        <f t="shared" si="25"/>
        <v>90.957854775853647</v>
      </c>
      <c r="S47">
        <f t="shared" si="25"/>
        <v>90.73664990673312</v>
      </c>
      <c r="T47">
        <f t="shared" si="25"/>
        <v>90.515434397015795</v>
      </c>
      <c r="U47">
        <f t="shared" si="25"/>
        <v>90.294208243829686</v>
      </c>
      <c r="V47">
        <f t="shared" si="25"/>
        <v>90.072971447108003</v>
      </c>
      <c r="W47">
        <f t="shared" si="25"/>
        <v>89.851724006369324</v>
      </c>
      <c r="X47">
        <f t="shared" si="25"/>
        <v>89.630465921077132</v>
      </c>
      <c r="Y47">
        <f t="shared" si="25"/>
        <v>89.409197190721926</v>
      </c>
      <c r="Z47">
        <f t="shared" si="25"/>
        <v>89.187917814792129</v>
      </c>
      <c r="AA47">
        <f t="shared" si="25"/>
        <v>88.966627792775441</v>
      </c>
      <c r="AB47">
        <f t="shared" si="25"/>
        <v>88.745327124159587</v>
      </c>
      <c r="AC47">
        <f t="shared" si="25"/>
        <v>88.524015808432409</v>
      </c>
      <c r="AD47">
        <f t="shared" si="25"/>
        <v>88.302693845081677</v>
      </c>
      <c r="AE47">
        <f t="shared" si="25"/>
        <v>88.086049749066021</v>
      </c>
      <c r="AF47">
        <f t="shared" si="25"/>
        <v>87.8686307763804</v>
      </c>
      <c r="AG47">
        <f t="shared" si="25"/>
        <v>87.651679917603133</v>
      </c>
      <c r="AH47">
        <f t="shared" si="25"/>
        <v>87.435347409642532</v>
      </c>
      <c r="AI47">
        <f t="shared" si="25"/>
        <v>87.219511308645636</v>
      </c>
      <c r="AJ47">
        <f t="shared" si="25"/>
        <v>87.004187009012242</v>
      </c>
      <c r="AK47">
        <f t="shared" si="25"/>
        <v>86.789378955789161</v>
      </c>
      <c r="AL47">
        <f t="shared" si="25"/>
        <v>86.575085468082293</v>
      </c>
      <c r="AM47">
        <f t="shared" si="25"/>
        <v>86.361306673439898</v>
      </c>
      <c r="AN47">
        <f t="shared" si="25"/>
        <v>86.148042702029827</v>
      </c>
      <c r="AO47">
        <f t="shared" si="25"/>
        <v>85.935293585187964</v>
      </c>
      <c r="AP47">
        <f t="shared" si="25"/>
        <v>85.723059372108324</v>
      </c>
      <c r="AQ47">
        <f t="shared" si="25"/>
        <v>85.511340113944357</v>
      </c>
      <c r="AR47">
        <f t="shared" si="25"/>
        <v>85.300135860583381</v>
      </c>
      <c r="AS47">
        <f t="shared" si="25"/>
        <v>85.089446662041738</v>
      </c>
      <c r="AT47">
        <f t="shared" si="25"/>
        <v>84.879272568381197</v>
      </c>
      <c r="AU47">
        <f t="shared" si="25"/>
        <v>84.669613629653639</v>
      </c>
      <c r="AV47">
        <f t="shared" si="25"/>
        <v>84.460469895914827</v>
      </c>
      <c r="AW47">
        <f t="shared" si="25"/>
        <v>84.251841417224739</v>
      </c>
      <c r="AX47">
        <f t="shared" si="25"/>
        <v>84.043728243646925</v>
      </c>
      <c r="AY47">
        <f t="shared" si="25"/>
        <v>83.836130425248612</v>
      </c>
      <c r="AZ47">
        <f t="shared" si="25"/>
        <v>83.629048012100355</v>
      </c>
      <c r="BA47">
        <f t="shared" si="25"/>
        <v>83.422481054276744</v>
      </c>
      <c r="BB47">
        <f t="shared" si="25"/>
        <v>83.216429601855708</v>
      </c>
      <c r="BC47">
        <f t="shared" si="25"/>
        <v>83.010893704918871</v>
      </c>
      <c r="BD47">
        <f t="shared" si="25"/>
        <v>82.805859979710476</v>
      </c>
      <c r="BE47">
        <f t="shared" si="25"/>
        <v>82.601332855751522</v>
      </c>
      <c r="BF47">
        <f t="shared" si="25"/>
        <v>82.39731088493221</v>
      </c>
      <c r="BG47">
        <f t="shared" si="25"/>
        <v>82.193792367020706</v>
      </c>
      <c r="BH47">
        <f t="shared" si="25"/>
        <v>81.99077624955379</v>
      </c>
      <c r="BI47">
        <f t="shared" si="25"/>
        <v>81.788261341313671</v>
      </c>
      <c r="BJ47">
        <f t="shared" si="25"/>
        <v>81.586246432539156</v>
      </c>
      <c r="BK47">
        <f t="shared" si="25"/>
        <v>81.384730327314159</v>
      </c>
      <c r="BL47">
        <f t="shared" si="25"/>
        <v>81.18371182784206</v>
      </c>
      <c r="BM47">
        <f t="shared" si="25"/>
        <v>80.983189735584205</v>
      </c>
      <c r="BN47">
        <f t="shared" si="25"/>
        <v>80.783162852045834</v>
      </c>
      <c r="BO47">
        <f t="shared" si="25"/>
        <v>80.583629978546966</v>
      </c>
      <c r="BP47">
        <f t="shared" si="25"/>
        <v>80.384589916219838</v>
      </c>
      <c r="BQ47">
        <f t="shared" si="25"/>
        <v>80.186041466022687</v>
      </c>
      <c r="BR47">
        <f t="shared" ref="BR47:CZ55" si="26">BQ46*(1-$E9)</f>
        <v>79.98798342873765</v>
      </c>
      <c r="BS47">
        <f t="shared" si="26"/>
        <v>79.790414604969968</v>
      </c>
      <c r="BT47">
        <f t="shared" si="26"/>
        <v>79.593333795148354</v>
      </c>
      <c r="BU47">
        <f t="shared" si="26"/>
        <v>79.396739799525136</v>
      </c>
      <c r="BV47">
        <f t="shared" si="26"/>
        <v>79.200631418175831</v>
      </c>
      <c r="BW47">
        <f t="shared" si="26"/>
        <v>79.005007450999628</v>
      </c>
      <c r="BX47">
        <f t="shared" si="26"/>
        <v>78.809866697718846</v>
      </c>
      <c r="BY47">
        <f t="shared" si="26"/>
        <v>78.615207957879377</v>
      </c>
      <c r="BZ47">
        <f t="shared" si="26"/>
        <v>78.421030030850332</v>
      </c>
      <c r="CA47">
        <f t="shared" si="26"/>
        <v>78.227331715824278</v>
      </c>
      <c r="CB47">
        <f t="shared" si="26"/>
        <v>78.034111811817027</v>
      </c>
      <c r="CC47">
        <f t="shared" si="26"/>
        <v>77.841369156159175</v>
      </c>
      <c r="CD47">
        <f t="shared" si="26"/>
        <v>77.649102567182382</v>
      </c>
      <c r="CE47">
        <f t="shared" si="26"/>
        <v>77.457310868719134</v>
      </c>
      <c r="CF47">
        <f t="shared" si="26"/>
        <v>77.265992889340168</v>
      </c>
      <c r="CG47">
        <f t="shared" si="26"/>
        <v>77.075147459550365</v>
      </c>
      <c r="CH47">
        <f t="shared" si="26"/>
        <v>76.884773412677006</v>
      </c>
      <c r="CI47">
        <f t="shared" si="26"/>
        <v>76.694869584900914</v>
      </c>
      <c r="CJ47">
        <f t="shared" si="26"/>
        <v>76.505434815173203</v>
      </c>
      <c r="CK47">
        <f t="shared" si="26"/>
        <v>76.316467945232901</v>
      </c>
      <c r="CL47">
        <f t="shared" si="26"/>
        <v>76.12796781960995</v>
      </c>
      <c r="CM47">
        <f t="shared" si="26"/>
        <v>75.939933285624193</v>
      </c>
      <c r="CN47">
        <f t="shared" si="26"/>
        <v>75.752363193385762</v>
      </c>
      <c r="CO47">
        <f t="shared" si="26"/>
        <v>75.565256395796183</v>
      </c>
      <c r="CP47">
        <f t="shared" si="26"/>
        <v>75.378611748548451</v>
      </c>
      <c r="CQ47">
        <f t="shared" si="26"/>
        <v>75.192428110127921</v>
      </c>
      <c r="CR47">
        <f t="shared" si="26"/>
        <v>75.006704341812551</v>
      </c>
      <c r="CS47">
        <f t="shared" si="26"/>
        <v>74.82143930767387</v>
      </c>
      <c r="CT47">
        <f t="shared" si="26"/>
        <v>74.636631874577077</v>
      </c>
      <c r="CU47">
        <f t="shared" si="26"/>
        <v>74.452280912181934</v>
      </c>
      <c r="CV47">
        <f t="shared" si="26"/>
        <v>74.268385292943094</v>
      </c>
      <c r="CW47">
        <f t="shared" si="26"/>
        <v>74.084943892110857</v>
      </c>
      <c r="CX47">
        <f t="shared" si="26"/>
        <v>73.901955587731521</v>
      </c>
      <c r="CY47">
        <f t="shared" si="26"/>
        <v>73.719419260648152</v>
      </c>
      <c r="CZ47">
        <f t="shared" si="26"/>
        <v>73.537333794500881</v>
      </c>
    </row>
    <row r="48" spans="1:104" ht="14.25" customHeight="1">
      <c r="C48">
        <v>2</v>
      </c>
      <c r="D48" s="3">
        <f t="shared" si="24"/>
        <v>79.526114041348222</v>
      </c>
      <c r="E48">
        <f t="shared" ref="E48:T63" si="27">D47*(1-$E10)</f>
        <v>79.526114041348237</v>
      </c>
      <c r="F48">
        <f t="shared" si="25"/>
        <v>79.526114041348237</v>
      </c>
      <c r="G48">
        <f t="shared" si="25"/>
        <v>78.15650706811131</v>
      </c>
      <c r="H48">
        <f t="shared" si="25"/>
        <v>78.15650706811131</v>
      </c>
      <c r="I48">
        <f t="shared" si="25"/>
        <v>77.993150620395909</v>
      </c>
      <c r="J48">
        <f t="shared" si="25"/>
        <v>77.796452261931023</v>
      </c>
      <c r="K48">
        <f t="shared" si="25"/>
        <v>77.612331803985768</v>
      </c>
      <c r="L48">
        <f t="shared" si="25"/>
        <v>77.42760962177438</v>
      </c>
      <c r="M48">
        <f t="shared" si="25"/>
        <v>77.242424099674949</v>
      </c>
      <c r="N48">
        <f t="shared" si="25"/>
        <v>77.057329723381045</v>
      </c>
      <c r="O48">
        <f t="shared" si="25"/>
        <v>76.872230025584059</v>
      </c>
      <c r="P48">
        <f t="shared" si="25"/>
        <v>76.687116457279501</v>
      </c>
      <c r="Q48">
        <f t="shared" si="25"/>
        <v>76.501994635521498</v>
      </c>
      <c r="R48">
        <f t="shared" si="25"/>
        <v>76.316864018247784</v>
      </c>
      <c r="S48">
        <f t="shared" si="25"/>
        <v>76.131724447389502</v>
      </c>
      <c r="T48">
        <f t="shared" si="25"/>
        <v>75.946575971935616</v>
      </c>
      <c r="U48">
        <f t="shared" si="25"/>
        <v>75.761418590302213</v>
      </c>
      <c r="V48">
        <f t="shared" si="25"/>
        <v>75.576252300085443</v>
      </c>
      <c r="W48">
        <f t="shared" si="25"/>
        <v>75.391077101229399</v>
      </c>
      <c r="X48">
        <f t="shared" si="25"/>
        <v>75.205892993331119</v>
      </c>
      <c r="Y48">
        <f t="shared" si="25"/>
        <v>75.020699975941554</v>
      </c>
      <c r="Z48">
        <f t="shared" si="25"/>
        <v>74.83549804863425</v>
      </c>
      <c r="AA48">
        <f t="shared" si="25"/>
        <v>74.650287210981006</v>
      </c>
      <c r="AB48">
        <f t="shared" si="25"/>
        <v>74.465067462553037</v>
      </c>
      <c r="AC48">
        <f t="shared" si="25"/>
        <v>74.279838802921574</v>
      </c>
      <c r="AD48">
        <f t="shared" si="25"/>
        <v>74.094601231657919</v>
      </c>
      <c r="AE48">
        <f t="shared" si="25"/>
        <v>73.909354748333357</v>
      </c>
      <c r="AF48">
        <f t="shared" si="25"/>
        <v>73.728023639968256</v>
      </c>
      <c r="AG48">
        <f t="shared" si="25"/>
        <v>73.546043959830385</v>
      </c>
      <c r="AH48">
        <f t="shared" si="25"/>
        <v>73.364456091033816</v>
      </c>
      <c r="AI48">
        <f t="shared" si="25"/>
        <v>73.183385781870797</v>
      </c>
      <c r="AJ48">
        <f t="shared" si="25"/>
        <v>73.002730965336397</v>
      </c>
      <c r="AK48">
        <f t="shared" si="25"/>
        <v>72.822504526543241</v>
      </c>
      <c r="AL48">
        <f t="shared" si="25"/>
        <v>72.642710185995526</v>
      </c>
      <c r="AM48">
        <f t="shared" si="25"/>
        <v>72.463346536784883</v>
      </c>
      <c r="AN48">
        <f t="shared" si="25"/>
        <v>72.284413685669193</v>
      </c>
      <c r="AO48">
        <f t="shared" si="25"/>
        <v>72.105911741598959</v>
      </c>
      <c r="AP48">
        <f t="shared" si="25"/>
        <v>71.927840730802316</v>
      </c>
      <c r="AQ48">
        <f t="shared" si="25"/>
        <v>71.750200694454662</v>
      </c>
      <c r="AR48">
        <f t="shared" si="25"/>
        <v>71.572991675371426</v>
      </c>
      <c r="AS48">
        <f t="shared" si="25"/>
        <v>71.396213715308292</v>
      </c>
      <c r="AT48">
        <f t="shared" si="25"/>
        <v>71.219866856128931</v>
      </c>
      <c r="AU48">
        <f t="shared" si="25"/>
        <v>71.043951139735057</v>
      </c>
      <c r="AV48">
        <f t="shared" si="25"/>
        <v>70.8684666080201</v>
      </c>
      <c r="AW48">
        <f t="shared" si="25"/>
        <v>70.693413302880714</v>
      </c>
      <c r="AX48">
        <f t="shared" si="25"/>
        <v>70.518791266217107</v>
      </c>
      <c r="AY48">
        <f t="shared" si="25"/>
        <v>70.344600539932472</v>
      </c>
      <c r="AZ48">
        <f t="shared" si="25"/>
        <v>70.170841165933084</v>
      </c>
      <c r="BA48">
        <f t="shared" si="25"/>
        <v>69.997513186127989</v>
      </c>
      <c r="BB48">
        <f t="shared" si="25"/>
        <v>69.824616642429632</v>
      </c>
      <c r="BC48">
        <f t="shared" si="25"/>
        <v>69.652151576753226</v>
      </c>
      <c r="BD48">
        <f t="shared" si="25"/>
        <v>69.480118031017099</v>
      </c>
      <c r="BE48">
        <f t="shared" si="25"/>
        <v>69.308504803017669</v>
      </c>
      <c r="BF48">
        <f t="shared" si="25"/>
        <v>69.137315600264017</v>
      </c>
      <c r="BG48">
        <f t="shared" si="25"/>
        <v>68.966549210688257</v>
      </c>
      <c r="BH48">
        <f t="shared" si="25"/>
        <v>68.796204211196326</v>
      </c>
      <c r="BI48">
        <f t="shared" si="25"/>
        <v>68.626279720876525</v>
      </c>
      <c r="BJ48">
        <f t="shared" si="25"/>
        <v>68.456774742679542</v>
      </c>
      <c r="BK48">
        <f t="shared" si="25"/>
        <v>68.287688264035268</v>
      </c>
      <c r="BL48">
        <f t="shared" si="25"/>
        <v>68.119019283961947</v>
      </c>
      <c r="BM48">
        <f t="shared" si="25"/>
        <v>67.950766799903803</v>
      </c>
      <c r="BN48">
        <f t="shared" si="25"/>
        <v>67.782929808683974</v>
      </c>
      <c r="BO48">
        <f t="shared" si="25"/>
        <v>67.61550730716236</v>
      </c>
      <c r="BP48">
        <f t="shared" si="25"/>
        <v>67.448498292043809</v>
      </c>
      <c r="BQ48">
        <f t="shared" si="25"/>
        <v>67.281901759876007</v>
      </c>
      <c r="BR48">
        <f t="shared" si="26"/>
        <v>67.115716707060983</v>
      </c>
      <c r="BS48">
        <f t="shared" si="26"/>
        <v>66.949942129853412</v>
      </c>
      <c r="BT48">
        <f t="shared" si="26"/>
        <v>66.784577024359862</v>
      </c>
      <c r="BU48">
        <f t="shared" si="26"/>
        <v>66.619620386539168</v>
      </c>
      <c r="BV48">
        <f t="shared" si="26"/>
        <v>66.45507121220254</v>
      </c>
      <c r="BW48">
        <f t="shared" si="26"/>
        <v>66.290928497013169</v>
      </c>
      <c r="BX48">
        <f t="shared" si="26"/>
        <v>66.127191236486681</v>
      </c>
      <c r="BY48">
        <f t="shared" si="26"/>
        <v>65.963858425990665</v>
      </c>
      <c r="BZ48">
        <f t="shared" si="26"/>
        <v>65.800929060745034</v>
      </c>
      <c r="CA48">
        <f t="shared" si="26"/>
        <v>65.638402135821721</v>
      </c>
      <c r="CB48">
        <f t="shared" si="26"/>
        <v>65.476276646144925</v>
      </c>
      <c r="CC48">
        <f t="shared" si="26"/>
        <v>65.31455158649085</v>
      </c>
      <c r="CD48">
        <f t="shared" si="26"/>
        <v>65.153225983705227</v>
      </c>
      <c r="CE48">
        <f t="shared" si="26"/>
        <v>64.99229884873165</v>
      </c>
      <c r="CF48">
        <f t="shared" si="26"/>
        <v>64.831769197117907</v>
      </c>
      <c r="CG48">
        <f t="shared" si="26"/>
        <v>64.671636048377721</v>
      </c>
      <c r="CH48">
        <f t="shared" si="26"/>
        <v>64.511898423643657</v>
      </c>
      <c r="CI48">
        <f t="shared" si="26"/>
        <v>64.352555346410654</v>
      </c>
      <c r="CJ48">
        <f t="shared" si="26"/>
        <v>64.193605842562064</v>
      </c>
      <c r="CK48">
        <f t="shared" si="26"/>
        <v>64.035048940299973</v>
      </c>
      <c r="CL48">
        <f t="shared" si="26"/>
        <v>63.876883670159934</v>
      </c>
      <c r="CM48">
        <f t="shared" si="26"/>
        <v>63.719109065013527</v>
      </c>
      <c r="CN48">
        <f t="shared" si="26"/>
        <v>63.561724160067449</v>
      </c>
      <c r="CO48">
        <f t="shared" si="26"/>
        <v>63.404727992863883</v>
      </c>
      <c r="CP48">
        <f t="shared" si="26"/>
        <v>63.248119603281403</v>
      </c>
      <c r="CQ48">
        <f t="shared" si="26"/>
        <v>63.091898033535053</v>
      </c>
      <c r="CR48">
        <f t="shared" si="26"/>
        <v>62.936062328177066</v>
      </c>
      <c r="CS48">
        <f t="shared" si="26"/>
        <v>62.780611534097105</v>
      </c>
      <c r="CT48">
        <f t="shared" si="26"/>
        <v>62.625544700523029</v>
      </c>
      <c r="CU48">
        <f t="shared" si="26"/>
        <v>62.470860879021011</v>
      </c>
      <c r="CV48">
        <f t="shared" si="26"/>
        <v>62.316559123496276</v>
      </c>
      <c r="CW48">
        <f t="shared" si="26"/>
        <v>62.162638490193366</v>
      </c>
      <c r="CX48">
        <f t="shared" si="26"/>
        <v>62.009098037696788</v>
      </c>
      <c r="CY48">
        <f t="shared" si="26"/>
        <v>61.855936826931284</v>
      </c>
      <c r="CZ48">
        <f t="shared" si="26"/>
        <v>61.703153921162503</v>
      </c>
    </row>
    <row r="49" spans="3:104" ht="14.25" customHeight="1">
      <c r="C49">
        <v>3</v>
      </c>
      <c r="D49" s="3">
        <f t="shared" si="24"/>
        <v>66.563357452608471</v>
      </c>
      <c r="E49">
        <f t="shared" si="27"/>
        <v>66.563357452608457</v>
      </c>
      <c r="F49">
        <f t="shared" si="25"/>
        <v>66.563357452608471</v>
      </c>
      <c r="G49">
        <f t="shared" si="25"/>
        <v>66.563357452608471</v>
      </c>
      <c r="H49">
        <f t="shared" si="25"/>
        <v>65.416996416009169</v>
      </c>
      <c r="I49">
        <f t="shared" si="25"/>
        <v>65.416996416009169</v>
      </c>
      <c r="J49">
        <f t="shared" si="25"/>
        <v>65.280267069271375</v>
      </c>
      <c r="K49">
        <f t="shared" si="25"/>
        <v>65.115630543236264</v>
      </c>
      <c r="L49">
        <f t="shared" si="25"/>
        <v>64.961521719936087</v>
      </c>
      <c r="M49">
        <f t="shared" si="25"/>
        <v>64.806909253425147</v>
      </c>
      <c r="N49">
        <f t="shared" si="25"/>
        <v>64.651908971427929</v>
      </c>
      <c r="O49">
        <f t="shared" si="25"/>
        <v>64.496984978469939</v>
      </c>
      <c r="P49">
        <f t="shared" si="25"/>
        <v>64.34205653141386</v>
      </c>
      <c r="Q49">
        <f t="shared" si="25"/>
        <v>64.187116474742936</v>
      </c>
      <c r="R49">
        <f t="shared" si="25"/>
        <v>64.032169509931492</v>
      </c>
      <c r="S49">
        <f t="shared" si="25"/>
        <v>63.877215183273393</v>
      </c>
      <c r="T49">
        <f t="shared" si="25"/>
        <v>63.722253362465011</v>
      </c>
      <c r="U49">
        <f t="shared" si="25"/>
        <v>63.567284088510107</v>
      </c>
      <c r="V49">
        <f t="shared" si="25"/>
        <v>63.412307360082949</v>
      </c>
      <c r="W49">
        <f t="shared" si="25"/>
        <v>63.257323175171514</v>
      </c>
      <c r="X49">
        <f t="shared" si="25"/>
        <v>63.102331533729007</v>
      </c>
      <c r="Y49">
        <f t="shared" si="25"/>
        <v>62.947332435418147</v>
      </c>
      <c r="Z49">
        <f t="shared" si="25"/>
        <v>62.792325879863078</v>
      </c>
      <c r="AA49">
        <f t="shared" si="25"/>
        <v>62.637311866706867</v>
      </c>
      <c r="AB49">
        <f t="shared" si="25"/>
        <v>62.4822903955911</v>
      </c>
      <c r="AC49">
        <f t="shared" si="25"/>
        <v>62.327261466156891</v>
      </c>
      <c r="AD49">
        <f t="shared" si="25"/>
        <v>62.172225078045358</v>
      </c>
      <c r="AE49">
        <f t="shared" si="25"/>
        <v>62.017181230897677</v>
      </c>
      <c r="AF49">
        <f t="shared" si="25"/>
        <v>61.862129924355017</v>
      </c>
      <c r="AG49">
        <f t="shared" si="25"/>
        <v>61.71035578665343</v>
      </c>
      <c r="AH49">
        <f t="shared" si="25"/>
        <v>61.558038794378028</v>
      </c>
      <c r="AI49">
        <f t="shared" si="25"/>
        <v>61.406049748195301</v>
      </c>
      <c r="AJ49">
        <f t="shared" si="25"/>
        <v>61.254493899425853</v>
      </c>
      <c r="AK49">
        <f t="shared" si="25"/>
        <v>61.10328581798656</v>
      </c>
      <c r="AL49">
        <f t="shared" si="25"/>
        <v>60.95243628871669</v>
      </c>
      <c r="AM49">
        <f t="shared" si="25"/>
        <v>60.801948425678255</v>
      </c>
      <c r="AN49">
        <f t="shared" si="25"/>
        <v>60.651821051288941</v>
      </c>
      <c r="AO49">
        <f t="shared" si="25"/>
        <v>60.502054254905111</v>
      </c>
      <c r="AP49">
        <f t="shared" si="25"/>
        <v>60.352648127718325</v>
      </c>
      <c r="AQ49">
        <f t="shared" si="25"/>
        <v>60.203602691681539</v>
      </c>
      <c r="AR49">
        <f t="shared" si="25"/>
        <v>60.054917981258548</v>
      </c>
      <c r="AS49">
        <f t="shared" si="25"/>
        <v>59.906594032285881</v>
      </c>
      <c r="AT49">
        <f t="shared" si="25"/>
        <v>59.758630879713039</v>
      </c>
      <c r="AU49">
        <f t="shared" si="25"/>
        <v>59.61102855857991</v>
      </c>
      <c r="AV49">
        <f t="shared" si="25"/>
        <v>59.463787103958239</v>
      </c>
      <c r="AW49">
        <f t="shared" si="25"/>
        <v>59.316906550912819</v>
      </c>
      <c r="AX49">
        <f t="shared" si="25"/>
        <v>59.170386934511157</v>
      </c>
      <c r="AY49">
        <f t="shared" si="25"/>
        <v>59.024228289823718</v>
      </c>
      <c r="AZ49">
        <f t="shared" si="25"/>
        <v>58.878430651923473</v>
      </c>
      <c r="BA49">
        <f t="shared" si="25"/>
        <v>58.732994055885989</v>
      </c>
      <c r="BB49">
        <f t="shared" si="25"/>
        <v>58.587918536789125</v>
      </c>
      <c r="BC49">
        <f t="shared" si="25"/>
        <v>58.4432041297136</v>
      </c>
      <c r="BD49">
        <f t="shared" si="25"/>
        <v>58.298850869742445</v>
      </c>
      <c r="BE49">
        <f t="shared" si="25"/>
        <v>58.15485879196131</v>
      </c>
      <c r="BF49">
        <f t="shared" si="25"/>
        <v>58.011218520125787</v>
      </c>
      <c r="BG49">
        <f t="shared" si="25"/>
        <v>57.867933157420978</v>
      </c>
      <c r="BH49">
        <f t="shared" si="25"/>
        <v>57.725001689346065</v>
      </c>
      <c r="BI49">
        <f t="shared" si="25"/>
        <v>57.582422924771322</v>
      </c>
      <c r="BJ49">
        <f t="shared" si="25"/>
        <v>57.44019612637365</v>
      </c>
      <c r="BK49">
        <f t="shared" si="25"/>
        <v>57.298320459622772</v>
      </c>
      <c r="BL49">
        <f t="shared" si="25"/>
        <v>57.156795076997518</v>
      </c>
      <c r="BM49">
        <f t="shared" si="25"/>
        <v>57.015619140676151</v>
      </c>
      <c r="BN49">
        <f t="shared" si="25"/>
        <v>56.874791811519479</v>
      </c>
      <c r="BO49">
        <f t="shared" si="25"/>
        <v>56.734312249868481</v>
      </c>
      <c r="BP49">
        <f t="shared" si="25"/>
        <v>56.594179616094891</v>
      </c>
      <c r="BQ49">
        <f t="shared" si="25"/>
        <v>56.454393070440666</v>
      </c>
      <c r="BR49">
        <f t="shared" si="26"/>
        <v>56.314951773016219</v>
      </c>
      <c r="BS49">
        <f t="shared" si="26"/>
        <v>56.17585488381004</v>
      </c>
      <c r="BT49">
        <f t="shared" si="26"/>
        <v>56.037101562687305</v>
      </c>
      <c r="BU49">
        <f t="shared" si="26"/>
        <v>55.8986909693892</v>
      </c>
      <c r="BV49">
        <f t="shared" si="26"/>
        <v>55.760622263533278</v>
      </c>
      <c r="BW49">
        <f t="shared" si="26"/>
        <v>55.622894604613521</v>
      </c>
      <c r="BX49">
        <f t="shared" si="26"/>
        <v>55.485507152000018</v>
      </c>
      <c r="BY49">
        <f t="shared" si="26"/>
        <v>55.348459064939348</v>
      </c>
      <c r="BZ49">
        <f t="shared" si="26"/>
        <v>55.211749502554184</v>
      </c>
      <c r="CA49">
        <f t="shared" si="26"/>
        <v>55.075377623843593</v>
      </c>
      <c r="CB49">
        <f t="shared" si="26"/>
        <v>54.939342587682781</v>
      </c>
      <c r="CC49">
        <f t="shared" si="26"/>
        <v>54.803643552823303</v>
      </c>
      <c r="CD49">
        <f t="shared" si="26"/>
        <v>54.668279677892841</v>
      </c>
      <c r="CE49">
        <f t="shared" si="26"/>
        <v>54.533250148361276</v>
      </c>
      <c r="CF49">
        <f t="shared" si="26"/>
        <v>54.398554136388391</v>
      </c>
      <c r="CG49">
        <f t="shared" si="26"/>
        <v>54.264190817987689</v>
      </c>
      <c r="CH49">
        <f t="shared" si="26"/>
        <v>54.130159372492152</v>
      </c>
      <c r="CI49">
        <f t="shared" si="26"/>
        <v>53.996458980589736</v>
      </c>
      <c r="CJ49">
        <f t="shared" si="26"/>
        <v>53.863088824945713</v>
      </c>
      <c r="CK49">
        <f t="shared" si="26"/>
        <v>53.730048090224443</v>
      </c>
      <c r="CL49">
        <f t="shared" si="26"/>
        <v>53.597335963031078</v>
      </c>
      <c r="CM49">
        <f t="shared" si="26"/>
        <v>53.46495163192386</v>
      </c>
      <c r="CN49">
        <f t="shared" si="26"/>
        <v>53.332894287416316</v>
      </c>
      <c r="CO49">
        <f t="shared" si="26"/>
        <v>53.20116312197645</v>
      </c>
      <c r="CP49">
        <f t="shared" si="26"/>
        <v>53.069757330027066</v>
      </c>
      <c r="CQ49">
        <f t="shared" si="26"/>
        <v>52.938676107946534</v>
      </c>
      <c r="CR49">
        <f t="shared" si="26"/>
        <v>52.807918654068835</v>
      </c>
      <c r="CS49">
        <f t="shared" si="26"/>
        <v>52.677484168684202</v>
      </c>
      <c r="CT49">
        <f t="shared" si="26"/>
        <v>52.547371854039277</v>
      </c>
      <c r="CU49">
        <f t="shared" si="26"/>
        <v>52.417580914337776</v>
      </c>
      <c r="CV49">
        <f t="shared" si="26"/>
        <v>52.28811055574058</v>
      </c>
      <c r="CW49">
        <f t="shared" si="26"/>
        <v>52.158959986366384</v>
      </c>
      <c r="CX49">
        <f t="shared" si="26"/>
        <v>52.030128416291845</v>
      </c>
      <c r="CY49">
        <f t="shared" si="26"/>
        <v>51.901615057552206</v>
      </c>
      <c r="CZ49">
        <f t="shared" si="26"/>
        <v>51.773419124141483</v>
      </c>
    </row>
    <row r="50" spans="3:104" ht="14.25" customHeight="1">
      <c r="C50">
        <v>4</v>
      </c>
      <c r="D50" s="3">
        <f t="shared" si="24"/>
        <v>55.713530187833278</v>
      </c>
      <c r="E50">
        <f t="shared" si="27"/>
        <v>55.713530187833285</v>
      </c>
      <c r="F50">
        <f t="shared" si="25"/>
        <v>55.713530187833278</v>
      </c>
      <c r="G50">
        <f t="shared" si="25"/>
        <v>55.713530187833285</v>
      </c>
      <c r="H50">
        <f t="shared" si="25"/>
        <v>55.713530187833285</v>
      </c>
      <c r="I50">
        <f t="shared" si="25"/>
        <v>54.754026000199673</v>
      </c>
      <c r="J50">
        <f t="shared" si="25"/>
        <v>54.754026000199673</v>
      </c>
      <c r="K50">
        <f t="shared" si="25"/>
        <v>54.63958353698014</v>
      </c>
      <c r="L50">
        <f t="shared" si="25"/>
        <v>54.501782764688748</v>
      </c>
      <c r="M50">
        <f t="shared" si="25"/>
        <v>54.372793679586501</v>
      </c>
      <c r="N50">
        <f t="shared" si="25"/>
        <v>54.243383045116843</v>
      </c>
      <c r="O50">
        <f t="shared" si="25"/>
        <v>54.113647809085172</v>
      </c>
      <c r="P50">
        <f t="shared" si="25"/>
        <v>53.983976426979339</v>
      </c>
      <c r="Q50">
        <f t="shared" si="25"/>
        <v>53.854301316793396</v>
      </c>
      <c r="R50">
        <f t="shared" si="25"/>
        <v>53.724616489359832</v>
      </c>
      <c r="S50">
        <f t="shared" si="25"/>
        <v>53.594925879812656</v>
      </c>
      <c r="T50">
        <f t="shared" si="25"/>
        <v>53.465229108399825</v>
      </c>
      <c r="U50">
        <f t="shared" si="25"/>
        <v>53.33552606438321</v>
      </c>
      <c r="V50">
        <f t="shared" si="25"/>
        <v>53.205816782082955</v>
      </c>
      <c r="W50">
        <f t="shared" si="25"/>
        <v>53.076101260389429</v>
      </c>
      <c r="X50">
        <f t="shared" si="25"/>
        <v>52.946379497618558</v>
      </c>
      <c r="Y50">
        <f t="shared" si="25"/>
        <v>52.816651493731179</v>
      </c>
      <c r="Z50">
        <f t="shared" si="25"/>
        <v>52.686917248444985</v>
      </c>
      <c r="AA50">
        <f t="shared" si="25"/>
        <v>52.557176761445398</v>
      </c>
      <c r="AB50">
        <f t="shared" si="25"/>
        <v>52.427430032433648</v>
      </c>
      <c r="AC50">
        <f t="shared" si="25"/>
        <v>52.297677061109752</v>
      </c>
      <c r="AD50">
        <f t="shared" si="25"/>
        <v>52.167917847173314</v>
      </c>
      <c r="AE50">
        <f t="shared" si="25"/>
        <v>52.038152390323965</v>
      </c>
      <c r="AF50">
        <f t="shared" si="25"/>
        <v>51.908380690261353</v>
      </c>
      <c r="AG50">
        <f t="shared" si="25"/>
        <v>51.778602746685145</v>
      </c>
      <c r="AH50">
        <f t="shared" si="25"/>
        <v>51.651567793428917</v>
      </c>
      <c r="AI50">
        <f t="shared" si="25"/>
        <v>51.524078470894409</v>
      </c>
      <c r="AJ50">
        <f t="shared" si="25"/>
        <v>51.396863639239463</v>
      </c>
      <c r="AK50">
        <f t="shared" si="25"/>
        <v>51.270011393819438</v>
      </c>
      <c r="AL50">
        <f t="shared" si="25"/>
        <v>51.143450229654746</v>
      </c>
      <c r="AM50">
        <f t="shared" si="25"/>
        <v>51.017189173655865</v>
      </c>
      <c r="AN50">
        <f t="shared" si="25"/>
        <v>50.891230832292699</v>
      </c>
      <c r="AO50">
        <f t="shared" si="25"/>
        <v>50.765574219928844</v>
      </c>
      <c r="AP50">
        <f t="shared" si="25"/>
        <v>50.640219411355574</v>
      </c>
      <c r="AQ50">
        <f t="shared" si="25"/>
        <v>50.515166482900234</v>
      </c>
      <c r="AR50">
        <f t="shared" si="25"/>
        <v>50.390415452937447</v>
      </c>
      <c r="AS50">
        <f t="shared" si="25"/>
        <v>50.265966350313406</v>
      </c>
      <c r="AT50">
        <f t="shared" si="25"/>
        <v>50.141819205023282</v>
      </c>
      <c r="AU50">
        <f t="shared" si="25"/>
        <v>50.017974046319814</v>
      </c>
      <c r="AV50">
        <f t="shared" si="25"/>
        <v>49.894430903531386</v>
      </c>
      <c r="AW50">
        <f t="shared" si="25"/>
        <v>49.771189806013041</v>
      </c>
      <c r="AX50">
        <f t="shared" si="25"/>
        <v>49.64825078311403</v>
      </c>
      <c r="AY50">
        <f t="shared" si="25"/>
        <v>49.525613864185836</v>
      </c>
      <c r="AZ50">
        <f t="shared" si="25"/>
        <v>49.40327907858245</v>
      </c>
      <c r="BA50">
        <f t="shared" si="25"/>
        <v>49.281246455659947</v>
      </c>
      <c r="BB50">
        <f t="shared" si="25"/>
        <v>49.159516024776572</v>
      </c>
      <c r="BC50">
        <f t="shared" si="25"/>
        <v>49.038087815292499</v>
      </c>
      <c r="BD50">
        <f t="shared" si="25"/>
        <v>48.916961856570282</v>
      </c>
      <c r="BE50">
        <f t="shared" si="25"/>
        <v>48.796138177974427</v>
      </c>
      <c r="BF50">
        <f t="shared" si="25"/>
        <v>48.675616808871617</v>
      </c>
      <c r="BG50">
        <f t="shared" si="25"/>
        <v>48.555389901345279</v>
      </c>
      <c r="BH50">
        <f t="shared" si="25"/>
        <v>48.435460052761357</v>
      </c>
      <c r="BI50">
        <f t="shared" si="25"/>
        <v>48.315826413982656</v>
      </c>
      <c r="BJ50">
        <f t="shared" si="25"/>
        <v>48.196487988033596</v>
      </c>
      <c r="BK50">
        <f t="shared" si="25"/>
        <v>48.077444157774742</v>
      </c>
      <c r="BL50">
        <f t="shared" si="25"/>
        <v>47.95869422470426</v>
      </c>
      <c r="BM50">
        <f t="shared" si="25"/>
        <v>47.84023747944692</v>
      </c>
      <c r="BN50">
        <f t="shared" si="25"/>
        <v>47.722073220745933</v>
      </c>
      <c r="BO50">
        <f t="shared" si="25"/>
        <v>47.604200746241801</v>
      </c>
      <c r="BP50">
        <f t="shared" si="25"/>
        <v>47.486619353139915</v>
      </c>
      <c r="BQ50">
        <f t="shared" ref="Z50:BX56" si="28">BP49*(1-$E12)</f>
        <v>47.369328338671423</v>
      </c>
      <c r="BR50">
        <f t="shared" si="28"/>
        <v>47.252326999958832</v>
      </c>
      <c r="BS50">
        <f t="shared" si="28"/>
        <v>47.135614634014573</v>
      </c>
      <c r="BT50">
        <f t="shared" si="28"/>
        <v>47.019190537749004</v>
      </c>
      <c r="BU50">
        <f t="shared" si="28"/>
        <v>46.903054007969274</v>
      </c>
      <c r="BV50">
        <f t="shared" si="28"/>
        <v>46.787204341378761</v>
      </c>
      <c r="BW50">
        <f t="shared" si="28"/>
        <v>46.671640834577353</v>
      </c>
      <c r="BX50">
        <f t="shared" si="28"/>
        <v>46.556362784061513</v>
      </c>
      <c r="BY50">
        <f t="shared" si="26"/>
        <v>46.441369486224012</v>
      </c>
      <c r="BZ50">
        <f t="shared" si="26"/>
        <v>46.326660237354233</v>
      </c>
      <c r="CA50">
        <f t="shared" si="26"/>
        <v>46.212234333637852</v>
      </c>
      <c r="CB50">
        <f t="shared" si="26"/>
        <v>46.098091071157086</v>
      </c>
      <c r="CC50">
        <f t="shared" si="26"/>
        <v>45.984229745890488</v>
      </c>
      <c r="CD50">
        <f t="shared" si="26"/>
        <v>45.870649653713102</v>
      </c>
      <c r="CE50">
        <f t="shared" si="26"/>
        <v>45.757350090396308</v>
      </c>
      <c r="CF50">
        <f t="shared" si="26"/>
        <v>45.644330374178388</v>
      </c>
      <c r="CG50">
        <f t="shared" si="26"/>
        <v>45.53158981215708</v>
      </c>
      <c r="CH50">
        <f t="shared" si="26"/>
        <v>45.419127714655694</v>
      </c>
      <c r="CI50">
        <f t="shared" si="26"/>
        <v>45.306943394775928</v>
      </c>
      <c r="CJ50">
        <f t="shared" si="26"/>
        <v>45.19503616675361</v>
      </c>
      <c r="CK50">
        <f t="shared" si="26"/>
        <v>45.083405346479559</v>
      </c>
      <c r="CL50">
        <f t="shared" si="26"/>
        <v>44.972050251517857</v>
      </c>
      <c r="CM50">
        <f t="shared" si="26"/>
        <v>44.860970201057008</v>
      </c>
      <c r="CN50">
        <f t="shared" si="26"/>
        <v>44.750164515920268</v>
      </c>
      <c r="CO50">
        <f t="shared" si="26"/>
        <v>44.639632518567453</v>
      </c>
      <c r="CP50">
        <f t="shared" si="26"/>
        <v>44.529373533094287</v>
      </c>
      <c r="CQ50">
        <f t="shared" si="26"/>
        <v>44.419386885232655</v>
      </c>
      <c r="CR50">
        <f t="shared" si="26"/>
        <v>44.309671902351248</v>
      </c>
      <c r="CS50">
        <f t="shared" si="26"/>
        <v>44.200227913455613</v>
      </c>
      <c r="CT50">
        <f t="shared" si="26"/>
        <v>44.091054249188673</v>
      </c>
      <c r="CU50">
        <f t="shared" si="26"/>
        <v>43.982150241830873</v>
      </c>
      <c r="CV50">
        <f t="shared" si="26"/>
        <v>43.873515225300714</v>
      </c>
      <c r="CW50">
        <f t="shared" si="26"/>
        <v>43.765148535154864</v>
      </c>
      <c r="CX50">
        <f t="shared" si="26"/>
        <v>43.657049508588663</v>
      </c>
      <c r="CY50">
        <f t="shared" si="26"/>
        <v>43.549217484436269</v>
      </c>
      <c r="CZ50">
        <f t="shared" si="26"/>
        <v>43.441651803171197</v>
      </c>
    </row>
    <row r="51" spans="3:104" ht="14.25" customHeight="1">
      <c r="C51">
        <v>5</v>
      </c>
      <c r="D51" s="3">
        <f t="shared" si="24"/>
        <v>46.632224767216456</v>
      </c>
      <c r="E51">
        <f t="shared" si="27"/>
        <v>46.632224767216449</v>
      </c>
      <c r="F51">
        <f t="shared" si="27"/>
        <v>46.632224767216456</v>
      </c>
      <c r="G51">
        <f t="shared" si="27"/>
        <v>46.632224767216449</v>
      </c>
      <c r="H51">
        <f t="shared" si="27"/>
        <v>46.632224767216456</v>
      </c>
      <c r="I51">
        <f t="shared" si="27"/>
        <v>46.632224767216456</v>
      </c>
      <c r="J51">
        <f t="shared" si="27"/>
        <v>45.829119762167124</v>
      </c>
      <c r="K51">
        <f t="shared" si="27"/>
        <v>45.829119762167124</v>
      </c>
      <c r="L51">
        <f t="shared" si="27"/>
        <v>45.733331420452373</v>
      </c>
      <c r="M51">
        <f t="shared" si="27"/>
        <v>45.617992174044481</v>
      </c>
      <c r="N51">
        <f t="shared" si="27"/>
        <v>45.510028309813897</v>
      </c>
      <c r="O51">
        <f t="shared" si="27"/>
        <v>45.401711608762795</v>
      </c>
      <c r="P51">
        <f t="shared" si="27"/>
        <v>45.293123216204286</v>
      </c>
      <c r="Q51">
        <f t="shared" si="27"/>
        <v>45.184588269381706</v>
      </c>
      <c r="R51">
        <f t="shared" si="27"/>
        <v>45.076050202156068</v>
      </c>
      <c r="S51">
        <f t="shared" si="27"/>
        <v>44.967504001594179</v>
      </c>
      <c r="T51">
        <f t="shared" si="27"/>
        <v>44.85895296140319</v>
      </c>
      <c r="U51">
        <f t="shared" ref="U51:AJ62" si="29">T50*(1-$E13)</f>
        <v>44.750396763730649</v>
      </c>
      <c r="V51">
        <f t="shared" si="29"/>
        <v>44.641835315888741</v>
      </c>
      <c r="W51">
        <f t="shared" si="29"/>
        <v>44.533268646603432</v>
      </c>
      <c r="X51">
        <f t="shared" si="29"/>
        <v>44.424696754945948</v>
      </c>
      <c r="Y51">
        <f t="shared" si="29"/>
        <v>44.316119639506731</v>
      </c>
      <c r="Z51">
        <f t="shared" si="28"/>
        <v>44.207537300252994</v>
      </c>
      <c r="AA51">
        <f t="shared" si="28"/>
        <v>44.098949736948448</v>
      </c>
      <c r="AB51">
        <f t="shared" si="28"/>
        <v>43.990356949329794</v>
      </c>
      <c r="AC51">
        <f t="shared" si="28"/>
        <v>43.881758937146962</v>
      </c>
      <c r="AD51">
        <f t="shared" si="28"/>
        <v>43.773155700148862</v>
      </c>
      <c r="AE51">
        <f t="shared" si="28"/>
        <v>43.664547238084062</v>
      </c>
      <c r="AF51">
        <f t="shared" si="28"/>
        <v>43.555933550701155</v>
      </c>
      <c r="AG51">
        <f t="shared" si="28"/>
        <v>43.447314637748754</v>
      </c>
      <c r="AH51">
        <f t="shared" si="28"/>
        <v>43.338690498975467</v>
      </c>
      <c r="AI51">
        <f t="shared" si="28"/>
        <v>43.232362243099999</v>
      </c>
      <c r="AJ51">
        <f t="shared" si="28"/>
        <v>43.125653680138619</v>
      </c>
      <c r="AK51">
        <f t="shared" si="28"/>
        <v>43.019174866043429</v>
      </c>
      <c r="AL51">
        <f t="shared" si="28"/>
        <v>42.91299953662687</v>
      </c>
      <c r="AM51">
        <f t="shared" si="28"/>
        <v>42.807067842221024</v>
      </c>
      <c r="AN51">
        <f t="shared" si="28"/>
        <v>42.70138733834996</v>
      </c>
      <c r="AO51">
        <f t="shared" si="28"/>
        <v>42.595960206628988</v>
      </c>
      <c r="AP51">
        <f t="shared" si="28"/>
        <v>42.490785622080438</v>
      </c>
      <c r="AQ51">
        <f t="shared" si="28"/>
        <v>42.38586364730461</v>
      </c>
      <c r="AR51">
        <f t="shared" si="28"/>
        <v>42.281194346187498</v>
      </c>
      <c r="AS51">
        <f t="shared" si="28"/>
        <v>42.17677773410864</v>
      </c>
      <c r="AT51">
        <f t="shared" si="28"/>
        <v>42.072613835212316</v>
      </c>
      <c r="AU51">
        <f t="shared" si="28"/>
        <v>41.968702674604486</v>
      </c>
      <c r="AV51">
        <f t="shared" si="28"/>
        <v>41.86504427676968</v>
      </c>
      <c r="AW51">
        <f t="shared" si="28"/>
        <v>41.76163866625577</v>
      </c>
      <c r="AX51">
        <f t="shared" si="28"/>
        <v>41.658485867632912</v>
      </c>
      <c r="AY51">
        <f t="shared" si="28"/>
        <v>41.555585905466444</v>
      </c>
      <c r="AZ51">
        <f t="shared" si="28"/>
        <v>41.452938804323544</v>
      </c>
      <c r="BA51">
        <f t="shared" si="28"/>
        <v>41.350544588773509</v>
      </c>
      <c r="BB51">
        <f t="shared" si="28"/>
        <v>41.248403283387375</v>
      </c>
      <c r="BC51">
        <f t="shared" si="28"/>
        <v>41.146514912737992</v>
      </c>
      <c r="BD51">
        <f t="shared" si="28"/>
        <v>41.044879501399819</v>
      </c>
      <c r="BE51">
        <f t="shared" si="28"/>
        <v>40.943497073949324</v>
      </c>
      <c r="BF51">
        <f t="shared" si="28"/>
        <v>40.84236765496459</v>
      </c>
      <c r="BG51">
        <f t="shared" si="28"/>
        <v>40.741491269025545</v>
      </c>
      <c r="BH51">
        <f t="shared" si="28"/>
        <v>40.640861347425997</v>
      </c>
      <c r="BI51">
        <f t="shared" si="28"/>
        <v>40.540480064161251</v>
      </c>
      <c r="BJ51">
        <f t="shared" si="28"/>
        <v>40.440346708503483</v>
      </c>
      <c r="BK51">
        <f t="shared" si="28"/>
        <v>40.340460445984121</v>
      </c>
      <c r="BL51">
        <f t="shared" si="28"/>
        <v>40.24082076005746</v>
      </c>
      <c r="BM51">
        <f t="shared" si="28"/>
        <v>40.141427066077462</v>
      </c>
      <c r="BN51">
        <f t="shared" si="28"/>
        <v>40.042278770297067</v>
      </c>
      <c r="BO51">
        <f t="shared" si="28"/>
        <v>39.943375285764347</v>
      </c>
      <c r="BP51">
        <f t="shared" si="28"/>
        <v>39.844716024604388</v>
      </c>
      <c r="BQ51">
        <f t="shared" si="28"/>
        <v>39.746300398578107</v>
      </c>
      <c r="BR51">
        <f t="shared" si="28"/>
        <v>39.64812781946798</v>
      </c>
      <c r="BS51">
        <f t="shared" si="28"/>
        <v>39.55019769896554</v>
      </c>
      <c r="BT51">
        <f t="shared" si="28"/>
        <v>39.452509448670199</v>
      </c>
      <c r="BU51">
        <f t="shared" si="28"/>
        <v>39.355062480095917</v>
      </c>
      <c r="BV51">
        <f t="shared" si="28"/>
        <v>39.257856204670283</v>
      </c>
      <c r="BW51">
        <f t="shared" si="28"/>
        <v>39.16089003373402</v>
      </c>
      <c r="BX51">
        <f t="shared" si="28"/>
        <v>39.064163378541245</v>
      </c>
      <c r="BY51">
        <f t="shared" si="26"/>
        <v>38.967675650259487</v>
      </c>
      <c r="BZ51">
        <f t="shared" si="26"/>
        <v>38.871426259969496</v>
      </c>
      <c r="CA51">
        <f t="shared" si="26"/>
        <v>38.775414618665494</v>
      </c>
      <c r="CB51">
        <f t="shared" si="26"/>
        <v>38.679640137254879</v>
      </c>
      <c r="CC51">
        <f t="shared" si="26"/>
        <v>38.584102226558478</v>
      </c>
      <c r="CD51">
        <f t="shared" si="26"/>
        <v>38.488800297310334</v>
      </c>
      <c r="CE51">
        <f t="shared" si="26"/>
        <v>38.393733760157865</v>
      </c>
      <c r="CF51">
        <f t="shared" si="26"/>
        <v>38.298902025661711</v>
      </c>
      <c r="CG51">
        <f t="shared" si="26"/>
        <v>38.204304523187311</v>
      </c>
      <c r="CH51">
        <f t="shared" si="26"/>
        <v>38.109940672775473</v>
      </c>
      <c r="CI51">
        <f t="shared" si="26"/>
        <v>38.015809897166811</v>
      </c>
      <c r="CJ51">
        <f t="shared" si="26"/>
        <v>37.921911621427448</v>
      </c>
      <c r="CK51">
        <f t="shared" si="26"/>
        <v>37.828245271572769</v>
      </c>
      <c r="CL51">
        <f t="shared" si="26"/>
        <v>37.73481027500339</v>
      </c>
      <c r="CM51">
        <f t="shared" si="26"/>
        <v>37.641606060520445</v>
      </c>
      <c r="CN51">
        <f t="shared" si="26"/>
        <v>37.548632058284717</v>
      </c>
      <c r="CO51">
        <f t="shared" si="26"/>
        <v>37.455887699825261</v>
      </c>
      <c r="CP51">
        <f t="shared" si="26"/>
        <v>37.363372418040953</v>
      </c>
      <c r="CQ51">
        <f t="shared" si="26"/>
        <v>37.271085647199918</v>
      </c>
      <c r="CR51">
        <f t="shared" si="26"/>
        <v>37.179026822939733</v>
      </c>
      <c r="CS51">
        <f t="shared" si="26"/>
        <v>37.087195382267993</v>
      </c>
      <c r="CT51">
        <f t="shared" si="26"/>
        <v>36.995590763562348</v>
      </c>
      <c r="CU51">
        <f t="shared" si="26"/>
        <v>36.90421240657092</v>
      </c>
      <c r="CV51">
        <f t="shared" si="26"/>
        <v>36.813059752412435</v>
      </c>
      <c r="CW51">
        <f t="shared" si="26"/>
        <v>36.722132243576695</v>
      </c>
      <c r="CX51">
        <f t="shared" si="26"/>
        <v>36.631429323924621</v>
      </c>
      <c r="CY51">
        <f t="shared" si="26"/>
        <v>36.540950438688711</v>
      </c>
      <c r="CZ51">
        <f t="shared" si="26"/>
        <v>36.450695034473156</v>
      </c>
    </row>
    <row r="52" spans="3:104" ht="14.25" customHeight="1">
      <c r="C52">
        <v>6</v>
      </c>
      <c r="D52" s="3">
        <f t="shared" si="24"/>
        <v>39.031172130160172</v>
      </c>
      <c r="E52">
        <f t="shared" si="27"/>
        <v>39.031172130160172</v>
      </c>
      <c r="F52">
        <f t="shared" si="27"/>
        <v>39.031172130160165</v>
      </c>
      <c r="G52">
        <f t="shared" si="27"/>
        <v>39.031172130160172</v>
      </c>
      <c r="H52">
        <f t="shared" si="27"/>
        <v>39.031172130160165</v>
      </c>
      <c r="I52">
        <f t="shared" si="27"/>
        <v>39.031172130160172</v>
      </c>
      <c r="J52">
        <f t="shared" si="27"/>
        <v>39.031172130160172</v>
      </c>
      <c r="K52">
        <f t="shared" si="27"/>
        <v>38.358973240933885</v>
      </c>
      <c r="L52">
        <f t="shared" si="27"/>
        <v>38.358973240933885</v>
      </c>
      <c r="M52">
        <f t="shared" si="27"/>
        <v>38.278798398918632</v>
      </c>
      <c r="N52">
        <f t="shared" si="27"/>
        <v>38.182259449675229</v>
      </c>
      <c r="O52">
        <f t="shared" si="27"/>
        <v>38.091893695314234</v>
      </c>
      <c r="P52">
        <f t="shared" si="27"/>
        <v>38.001232616534459</v>
      </c>
      <c r="Q52">
        <f t="shared" si="27"/>
        <v>37.910344131962987</v>
      </c>
      <c r="R52">
        <f t="shared" si="27"/>
        <v>37.819500381472487</v>
      </c>
      <c r="S52">
        <f t="shared" si="27"/>
        <v>37.728654019204626</v>
      </c>
      <c r="T52">
        <f t="shared" si="27"/>
        <v>37.637800849334326</v>
      </c>
      <c r="U52">
        <f t="shared" si="29"/>
        <v>37.546943628694471</v>
      </c>
      <c r="V52">
        <f t="shared" si="29"/>
        <v>37.45608209124255</v>
      </c>
      <c r="W52">
        <f t="shared" si="29"/>
        <v>37.365216159398877</v>
      </c>
      <c r="X52">
        <f t="shared" si="29"/>
        <v>37.274345857207074</v>
      </c>
      <c r="Y52">
        <f t="shared" si="29"/>
        <v>37.183471183889758</v>
      </c>
      <c r="Z52">
        <f t="shared" si="29"/>
        <v>37.092592138267129</v>
      </c>
      <c r="AA52">
        <f t="shared" si="29"/>
        <v>37.001708720311754</v>
      </c>
      <c r="AB52">
        <f t="shared" si="29"/>
        <v>36.910820929825853</v>
      </c>
      <c r="AC52">
        <f t="shared" si="29"/>
        <v>36.819928766589037</v>
      </c>
      <c r="AD52">
        <f t="shared" si="29"/>
        <v>36.729032230392008</v>
      </c>
      <c r="AE52">
        <f t="shared" si="29"/>
        <v>36.638131321024595</v>
      </c>
      <c r="AF52">
        <f t="shared" si="29"/>
        <v>36.547226038276357</v>
      </c>
      <c r="AG52">
        <f t="shared" si="29"/>
        <v>36.456316381936865</v>
      </c>
      <c r="AH52">
        <f t="shared" si="29"/>
        <v>36.365402351795709</v>
      </c>
      <c r="AI52">
        <f t="shared" si="29"/>
        <v>36.274483947642466</v>
      </c>
      <c r="AJ52">
        <f t="shared" si="29"/>
        <v>36.1854871974747</v>
      </c>
      <c r="AK52">
        <f t="shared" si="28"/>
        <v>36.096172130276024</v>
      </c>
      <c r="AL52">
        <f t="shared" si="28"/>
        <v>36.007049362878348</v>
      </c>
      <c r="AM52">
        <f t="shared" si="28"/>
        <v>35.918180612156689</v>
      </c>
      <c r="AN52">
        <f t="shared" si="28"/>
        <v>35.829515783938994</v>
      </c>
      <c r="AO52">
        <f t="shared" si="28"/>
        <v>35.741061202198914</v>
      </c>
      <c r="AP52">
        <f t="shared" si="28"/>
        <v>35.652818692948458</v>
      </c>
      <c r="AQ52">
        <f t="shared" si="28"/>
        <v>35.564787565681328</v>
      </c>
      <c r="AR52">
        <f t="shared" si="28"/>
        <v>35.476967872793956</v>
      </c>
      <c r="AS52">
        <f t="shared" si="28"/>
        <v>35.389359667758931</v>
      </c>
      <c r="AT52">
        <f t="shared" si="28"/>
        <v>35.301962963448929</v>
      </c>
      <c r="AU52">
        <f t="shared" si="28"/>
        <v>35.214777780072708</v>
      </c>
      <c r="AV52">
        <f t="shared" si="28"/>
        <v>35.127804138643953</v>
      </c>
      <c r="AW52">
        <f t="shared" si="28"/>
        <v>35.04104205965622</v>
      </c>
      <c r="AX52">
        <f t="shared" si="28"/>
        <v>34.954491563656077</v>
      </c>
      <c r="AY52">
        <f t="shared" si="28"/>
        <v>34.868152671208748</v>
      </c>
      <c r="AZ52">
        <f t="shared" si="28"/>
        <v>34.782025402875412</v>
      </c>
      <c r="BA52">
        <f t="shared" si="28"/>
        <v>34.696109779218808</v>
      </c>
      <c r="BB52">
        <f t="shared" si="28"/>
        <v>34.610405820803429</v>
      </c>
      <c r="BC52">
        <f t="shared" si="28"/>
        <v>34.524913548195229</v>
      </c>
      <c r="BD52">
        <f t="shared" si="28"/>
        <v>34.439632981961701</v>
      </c>
      <c r="BE52">
        <f t="shared" si="28"/>
        <v>34.354564142671649</v>
      </c>
      <c r="BF52">
        <f t="shared" si="28"/>
        <v>34.269707050895583</v>
      </c>
      <c r="BG52">
        <f t="shared" si="28"/>
        <v>34.185061727205358</v>
      </c>
      <c r="BH52">
        <f t="shared" si="28"/>
        <v>34.100628192174376</v>
      </c>
      <c r="BI52">
        <f t="shared" si="28"/>
        <v>34.01640094779556</v>
      </c>
      <c r="BJ52">
        <f t="shared" si="28"/>
        <v>33.932381813702968</v>
      </c>
      <c r="BK52">
        <f t="shared" si="28"/>
        <v>33.848570195017416</v>
      </c>
      <c r="BL52">
        <f t="shared" si="28"/>
        <v>33.764965393288705</v>
      </c>
      <c r="BM52">
        <f t="shared" si="28"/>
        <v>33.681566976168092</v>
      </c>
      <c r="BN52">
        <f t="shared" si="28"/>
        <v>33.598374454306835</v>
      </c>
      <c r="BO52">
        <f t="shared" si="28"/>
        <v>33.515387330738641</v>
      </c>
      <c r="BP52">
        <f t="shared" si="28"/>
        <v>33.43260511418476</v>
      </c>
      <c r="BQ52">
        <f t="shared" si="28"/>
        <v>33.350027312593873</v>
      </c>
      <c r="BR52">
        <f t="shared" si="28"/>
        <v>33.267653433609873</v>
      </c>
      <c r="BS52">
        <f t="shared" si="28"/>
        <v>33.185482984894698</v>
      </c>
      <c r="BT52">
        <f t="shared" si="28"/>
        <v>33.103515474034154</v>
      </c>
      <c r="BU52">
        <f t="shared" si="28"/>
        <v>33.021750408536953</v>
      </c>
      <c r="BV52">
        <f t="shared" si="28"/>
        <v>32.940187295840282</v>
      </c>
      <c r="BW52">
        <f t="shared" si="28"/>
        <v>32.858825643309025</v>
      </c>
      <c r="BX52">
        <f t="shared" si="28"/>
        <v>32.777664958235377</v>
      </c>
      <c r="BY52">
        <f t="shared" si="26"/>
        <v>32.696704747839021</v>
      </c>
      <c r="BZ52">
        <f t="shared" si="26"/>
        <v>32.615944519267188</v>
      </c>
      <c r="CA52">
        <f t="shared" si="26"/>
        <v>32.535383779594468</v>
      </c>
      <c r="CB52">
        <f t="shared" si="26"/>
        <v>32.455022035823013</v>
      </c>
      <c r="CC52">
        <f t="shared" si="26"/>
        <v>32.374858794882329</v>
      </c>
      <c r="CD52">
        <f t="shared" si="26"/>
        <v>32.294893563629444</v>
      </c>
      <c r="CE52">
        <f t="shared" si="26"/>
        <v>32.21512584884875</v>
      </c>
      <c r="CF52">
        <f t="shared" si="26"/>
        <v>32.135555157252135</v>
      </c>
      <c r="CG52">
        <f t="shared" si="26"/>
        <v>32.056180995478847</v>
      </c>
      <c r="CH52">
        <f t="shared" si="26"/>
        <v>31.977002885907776</v>
      </c>
      <c r="CI52">
        <f t="shared" si="26"/>
        <v>31.898020343113068</v>
      </c>
      <c r="CJ52">
        <f t="shared" si="26"/>
        <v>31.81923288392862</v>
      </c>
      <c r="CK52">
        <f t="shared" si="26"/>
        <v>31.740640027134774</v>
      </c>
      <c r="CL52">
        <f t="shared" si="26"/>
        <v>31.662241292306405</v>
      </c>
      <c r="CM52">
        <f t="shared" si="26"/>
        <v>31.584036200177838</v>
      </c>
      <c r="CN52">
        <f t="shared" si="26"/>
        <v>31.506024272655612</v>
      </c>
      <c r="CO52">
        <f t="shared" si="26"/>
        <v>31.428205032784305</v>
      </c>
      <c r="CP52">
        <f t="shared" si="26"/>
        <v>31.350578004753743</v>
      </c>
      <c r="CQ52">
        <f t="shared" si="26"/>
        <v>31.273142713900278</v>
      </c>
      <c r="CR52">
        <f t="shared" si="26"/>
        <v>31.195898686706329</v>
      </c>
      <c r="CS52">
        <f t="shared" si="26"/>
        <v>31.118845450800556</v>
      </c>
      <c r="CT52">
        <f t="shared" si="26"/>
        <v>31.041982534958308</v>
      </c>
      <c r="CU52">
        <f t="shared" si="26"/>
        <v>30.965309469101683</v>
      </c>
      <c r="CV52">
        <f t="shared" si="26"/>
        <v>30.888825784299858</v>
      </c>
      <c r="CW52">
        <f t="shared" si="26"/>
        <v>30.812531012769206</v>
      </c>
      <c r="CX52">
        <f t="shared" si="26"/>
        <v>30.736424687873694</v>
      </c>
      <c r="CY52">
        <f t="shared" si="26"/>
        <v>30.660506344124908</v>
      </c>
      <c r="CZ52">
        <f t="shared" si="26"/>
        <v>30.58477551718245</v>
      </c>
    </row>
    <row r="53" spans="3:104" ht="14.25" customHeight="1">
      <c r="C53">
        <v>7</v>
      </c>
      <c r="D53" s="3">
        <f t="shared" si="24"/>
        <v>32.669091072944063</v>
      </c>
      <c r="E53">
        <f t="shared" si="27"/>
        <v>32.669091072944063</v>
      </c>
      <c r="F53">
        <f t="shared" si="27"/>
        <v>32.669091072944063</v>
      </c>
      <c r="G53">
        <f t="shared" si="27"/>
        <v>32.669091072944056</v>
      </c>
      <c r="H53">
        <f t="shared" si="27"/>
        <v>32.669091072944063</v>
      </c>
      <c r="I53">
        <f t="shared" si="27"/>
        <v>32.669091072944056</v>
      </c>
      <c r="J53">
        <f t="shared" si="27"/>
        <v>32.669091072944063</v>
      </c>
      <c r="K53">
        <f t="shared" si="27"/>
        <v>32.669091072944063</v>
      </c>
      <c r="L53">
        <f t="shared" si="27"/>
        <v>32.106460602661663</v>
      </c>
      <c r="M53">
        <f t="shared" si="27"/>
        <v>32.106460602661663</v>
      </c>
      <c r="N53">
        <f t="shared" si="27"/>
        <v>32.039354259894893</v>
      </c>
      <c r="O53">
        <f t="shared" si="27"/>
        <v>31.958551159378164</v>
      </c>
      <c r="P53">
        <f t="shared" si="27"/>
        <v>31.882915022978011</v>
      </c>
      <c r="Q53">
        <f t="shared" si="27"/>
        <v>31.807031700039342</v>
      </c>
      <c r="R53">
        <f t="shared" si="27"/>
        <v>31.730958038453018</v>
      </c>
      <c r="S53">
        <f t="shared" si="27"/>
        <v>31.654921819292472</v>
      </c>
      <c r="T53">
        <f t="shared" si="27"/>
        <v>31.578883414074269</v>
      </c>
      <c r="U53">
        <f t="shared" si="29"/>
        <v>31.502839310892828</v>
      </c>
      <c r="V53">
        <f t="shared" si="29"/>
        <v>31.426791817217271</v>
      </c>
      <c r="W53">
        <f t="shared" si="29"/>
        <v>31.350740710370012</v>
      </c>
      <c r="X53">
        <f t="shared" si="29"/>
        <v>31.274685925416858</v>
      </c>
      <c r="Y53">
        <f t="shared" si="29"/>
        <v>31.198627482482319</v>
      </c>
      <c r="Z53">
        <f t="shared" si="29"/>
        <v>31.122565380915727</v>
      </c>
      <c r="AA53">
        <f t="shared" si="29"/>
        <v>31.046499619729587</v>
      </c>
      <c r="AB53">
        <f t="shared" si="29"/>
        <v>30.970430198900935</v>
      </c>
      <c r="AC53">
        <f t="shared" si="29"/>
        <v>30.894357118264239</v>
      </c>
      <c r="AD53">
        <f t="shared" si="29"/>
        <v>30.818280377635023</v>
      </c>
      <c r="AE53">
        <f t="shared" si="29"/>
        <v>30.742199976838108</v>
      </c>
      <c r="AF53">
        <f t="shared" si="29"/>
        <v>30.666115915697585</v>
      </c>
      <c r="AG53">
        <f t="shared" si="29"/>
        <v>30.590028194037309</v>
      </c>
      <c r="AH53">
        <f t="shared" si="29"/>
        <v>30.513936811681155</v>
      </c>
      <c r="AI53">
        <f t="shared" si="29"/>
        <v>30.437841768453008</v>
      </c>
      <c r="AJ53">
        <f t="shared" si="29"/>
        <v>30.361743064176743</v>
      </c>
      <c r="AK53">
        <f t="shared" si="28"/>
        <v>30.287252784286324</v>
      </c>
      <c r="AL53">
        <f t="shared" si="28"/>
        <v>30.212496073041031</v>
      </c>
      <c r="AM53">
        <f t="shared" si="28"/>
        <v>30.137900316729176</v>
      </c>
      <c r="AN53">
        <f t="shared" si="28"/>
        <v>30.063517172375146</v>
      </c>
      <c r="AO53">
        <f t="shared" si="28"/>
        <v>29.989304711156937</v>
      </c>
      <c r="AP53">
        <f t="shared" si="28"/>
        <v>29.915268226240489</v>
      </c>
      <c r="AQ53">
        <f t="shared" si="28"/>
        <v>29.841409245997859</v>
      </c>
      <c r="AR53">
        <f t="shared" si="28"/>
        <v>29.76772719247527</v>
      </c>
      <c r="AS53">
        <f t="shared" si="28"/>
        <v>29.694222109528539</v>
      </c>
      <c r="AT53">
        <f t="shared" si="28"/>
        <v>29.620894041914223</v>
      </c>
      <c r="AU53">
        <f t="shared" si="28"/>
        <v>29.547743000406754</v>
      </c>
      <c r="AV53">
        <f t="shared" si="28"/>
        <v>29.474769001920855</v>
      </c>
      <c r="AW53">
        <f t="shared" si="28"/>
        <v>29.401972064044987</v>
      </c>
      <c r="AX53">
        <f t="shared" si="28"/>
        <v>29.329352203932256</v>
      </c>
      <c r="AY53">
        <f t="shared" si="28"/>
        <v>29.256909438780134</v>
      </c>
      <c r="AZ53">
        <f t="shared" si="28"/>
        <v>29.184643785801722</v>
      </c>
      <c r="BA53">
        <f t="shared" si="28"/>
        <v>29.112555262206719</v>
      </c>
      <c r="BB53">
        <f t="shared" si="28"/>
        <v>29.040643885206141</v>
      </c>
      <c r="BC53">
        <f t="shared" si="28"/>
        <v>28.968909672012469</v>
      </c>
      <c r="BD53">
        <f t="shared" si="28"/>
        <v>28.897352639839404</v>
      </c>
      <c r="BE53">
        <f t="shared" si="28"/>
        <v>28.825972805901941</v>
      </c>
      <c r="BF53">
        <f t="shared" si="28"/>
        <v>28.75477018741617</v>
      </c>
      <c r="BG53">
        <f t="shared" si="28"/>
        <v>28.683744801599602</v>
      </c>
      <c r="BH53">
        <f t="shared" si="28"/>
        <v>28.612896665670885</v>
      </c>
      <c r="BI53">
        <f t="shared" si="28"/>
        <v>28.542225796849952</v>
      </c>
      <c r="BJ53">
        <f t="shared" si="28"/>
        <v>28.471727593304884</v>
      </c>
      <c r="BK53">
        <f t="shared" si="28"/>
        <v>28.401403578069381</v>
      </c>
      <c r="BL53">
        <f t="shared" si="28"/>
        <v>28.331253253229576</v>
      </c>
      <c r="BM53">
        <f t="shared" si="28"/>
        <v>28.261276034182647</v>
      </c>
      <c r="BN53">
        <f t="shared" si="28"/>
        <v>28.19147155905269</v>
      </c>
      <c r="BO53">
        <f t="shared" si="28"/>
        <v>28.121839418254819</v>
      </c>
      <c r="BP53">
        <f t="shared" si="28"/>
        <v>28.052379195828241</v>
      </c>
      <c r="BQ53">
        <f t="shared" si="28"/>
        <v>27.983090480572642</v>
      </c>
      <c r="BR53">
        <f t="shared" si="28"/>
        <v>27.913972860641071</v>
      </c>
      <c r="BS53">
        <f t="shared" si="28"/>
        <v>27.845025923931463</v>
      </c>
      <c r="BT53">
        <f t="shared" si="28"/>
        <v>27.776249258356859</v>
      </c>
      <c r="BU53">
        <f t="shared" si="28"/>
        <v>27.707642451766585</v>
      </c>
      <c r="BV53">
        <f t="shared" si="28"/>
        <v>27.639205091945428</v>
      </c>
      <c r="BW53">
        <f t="shared" si="28"/>
        <v>27.570936766618313</v>
      </c>
      <c r="BX53">
        <f t="shared" si="28"/>
        <v>27.502837063449654</v>
      </c>
      <c r="BY53">
        <f t="shared" si="26"/>
        <v>27.434905570043011</v>
      </c>
      <c r="BZ53">
        <f t="shared" si="26"/>
        <v>27.367141873941261</v>
      </c>
      <c r="CA53">
        <f t="shared" si="26"/>
        <v>27.299545562626637</v>
      </c>
      <c r="CB53">
        <f t="shared" si="26"/>
        <v>27.23211622352057</v>
      </c>
      <c r="CC53">
        <f t="shared" si="26"/>
        <v>27.164853443983862</v>
      </c>
      <c r="CD53">
        <f t="shared" si="26"/>
        <v>27.097756811316508</v>
      </c>
      <c r="CE53">
        <f t="shared" si="26"/>
        <v>27.030825912757845</v>
      </c>
      <c r="CF53">
        <f t="shared" si="26"/>
        <v>26.964060335486401</v>
      </c>
      <c r="CG53">
        <f t="shared" si="26"/>
        <v>26.897459666620037</v>
      </c>
      <c r="CH53">
        <f t="shared" si="26"/>
        <v>26.831023493215795</v>
      </c>
      <c r="CI53">
        <f t="shared" si="26"/>
        <v>26.764751415504808</v>
      </c>
      <c r="CJ53">
        <f t="shared" si="26"/>
        <v>26.698643027185636</v>
      </c>
      <c r="CK53">
        <f t="shared" si="26"/>
        <v>26.632697923848255</v>
      </c>
      <c r="CL53">
        <f t="shared" si="26"/>
        <v>26.566915702711803</v>
      </c>
      <c r="CM53">
        <f t="shared" si="26"/>
        <v>26.50129596166046</v>
      </c>
      <c r="CN53">
        <f t="shared" si="26"/>
        <v>26.435838299548848</v>
      </c>
      <c r="CO53">
        <f t="shared" si="26"/>
        <v>26.370542316212745</v>
      </c>
      <c r="CP53">
        <f t="shared" si="26"/>
        <v>26.305407612440462</v>
      </c>
      <c r="CQ53">
        <f t="shared" si="26"/>
        <v>26.24043378997888</v>
      </c>
      <c r="CR53">
        <f t="shared" si="26"/>
        <v>26.175620451534531</v>
      </c>
      <c r="CS53">
        <f t="shared" si="26"/>
        <v>26.110967200773196</v>
      </c>
      <c r="CT53">
        <f t="shared" si="26"/>
        <v>26.046473642320066</v>
      </c>
      <c r="CU53">
        <f t="shared" si="26"/>
        <v>25.982139381760103</v>
      </c>
      <c r="CV53">
        <f t="shared" si="26"/>
        <v>25.917964025638106</v>
      </c>
      <c r="CW53">
        <f t="shared" si="26"/>
        <v>25.853947181458981</v>
      </c>
      <c r="CX53">
        <f t="shared" si="26"/>
        <v>25.790088457687823</v>
      </c>
      <c r="CY53">
        <f t="shared" si="26"/>
        <v>25.726387463750282</v>
      </c>
      <c r="CZ53">
        <f t="shared" si="26"/>
        <v>25.662843810032548</v>
      </c>
    </row>
    <row r="54" spans="3:104" ht="14.25" customHeight="1">
      <c r="C54">
        <v>8</v>
      </c>
      <c r="D54" s="3">
        <f t="shared" si="24"/>
        <v>27.344029228054179</v>
      </c>
      <c r="E54">
        <f t="shared" si="27"/>
        <v>27.344029228054179</v>
      </c>
      <c r="F54">
        <f t="shared" si="27"/>
        <v>27.344029228054179</v>
      </c>
      <c r="G54">
        <f t="shared" si="27"/>
        <v>27.344029228054179</v>
      </c>
      <c r="H54">
        <f t="shared" si="27"/>
        <v>27.344029228054175</v>
      </c>
      <c r="I54">
        <f t="shared" si="27"/>
        <v>27.344029228054179</v>
      </c>
      <c r="J54">
        <f t="shared" si="27"/>
        <v>27.344029228054175</v>
      </c>
      <c r="K54">
        <f t="shared" si="27"/>
        <v>27.344029228054179</v>
      </c>
      <c r="L54">
        <f t="shared" si="27"/>
        <v>27.344029228054179</v>
      </c>
      <c r="M54">
        <f t="shared" si="27"/>
        <v>26.873107524427812</v>
      </c>
      <c r="N54">
        <f t="shared" si="27"/>
        <v>26.873107524427812</v>
      </c>
      <c r="O54">
        <f t="shared" si="27"/>
        <v>26.816939515532024</v>
      </c>
      <c r="P54">
        <f t="shared" si="27"/>
        <v>26.749307320399524</v>
      </c>
      <c r="Q54">
        <f t="shared" si="27"/>
        <v>26.685999874232593</v>
      </c>
      <c r="R54">
        <f t="shared" si="27"/>
        <v>26.622485532932927</v>
      </c>
      <c r="S54">
        <f t="shared" si="27"/>
        <v>26.558811878185175</v>
      </c>
      <c r="T54">
        <f t="shared" si="27"/>
        <v>26.495169562747797</v>
      </c>
      <c r="U54">
        <f t="shared" si="29"/>
        <v>26.431525417580161</v>
      </c>
      <c r="V54">
        <f t="shared" si="29"/>
        <v>26.367876503217296</v>
      </c>
      <c r="W54">
        <f t="shared" si="29"/>
        <v>26.304224751010857</v>
      </c>
      <c r="X54">
        <f t="shared" si="29"/>
        <v>26.240569974579699</v>
      </c>
      <c r="Y54">
        <f t="shared" si="29"/>
        <v>26.17691211957391</v>
      </c>
      <c r="Z54">
        <f t="shared" si="29"/>
        <v>26.113251202837699</v>
      </c>
      <c r="AA54">
        <f t="shared" si="29"/>
        <v>26.049587223826464</v>
      </c>
      <c r="AB54">
        <f t="shared" si="29"/>
        <v>25.985920181713663</v>
      </c>
      <c r="AC54">
        <f t="shared" si="29"/>
        <v>25.922250076480083</v>
      </c>
      <c r="AD54">
        <f t="shared" si="29"/>
        <v>25.858576907987167</v>
      </c>
      <c r="AE54">
        <f t="shared" si="29"/>
        <v>25.794900676080513</v>
      </c>
      <c r="AF54">
        <f t="shared" si="29"/>
        <v>25.731221380613494</v>
      </c>
      <c r="AG54">
        <f t="shared" si="29"/>
        <v>25.667539021438877</v>
      </c>
      <c r="AH54">
        <f t="shared" si="29"/>
        <v>25.603853598409227</v>
      </c>
      <c r="AI54">
        <f t="shared" si="29"/>
        <v>25.540165111377124</v>
      </c>
      <c r="AJ54">
        <f t="shared" si="29"/>
        <v>25.476473560195167</v>
      </c>
      <c r="AK54">
        <f t="shared" si="28"/>
        <v>25.412778944715932</v>
      </c>
      <c r="AL54">
        <f t="shared" si="28"/>
        <v>25.35043058044765</v>
      </c>
      <c r="AM54">
        <f t="shared" si="28"/>
        <v>25.287859213135341</v>
      </c>
      <c r="AN54">
        <f t="shared" si="28"/>
        <v>25.225422565102321</v>
      </c>
      <c r="AO54">
        <f t="shared" si="28"/>
        <v>25.163163873277995</v>
      </c>
      <c r="AP54">
        <f t="shared" si="28"/>
        <v>25.101048043238354</v>
      </c>
      <c r="AQ54">
        <f t="shared" si="28"/>
        <v>25.039079505363286</v>
      </c>
      <c r="AR54">
        <f t="shared" si="28"/>
        <v>24.977259538900206</v>
      </c>
      <c r="AS54">
        <f t="shared" si="28"/>
        <v>24.915587660101799</v>
      </c>
      <c r="AT54">
        <f t="shared" si="28"/>
        <v>24.854063905675385</v>
      </c>
      <c r="AU54">
        <f t="shared" si="28"/>
        <v>24.792688313082202</v>
      </c>
      <c r="AV54">
        <f t="shared" si="28"/>
        <v>24.731460891340451</v>
      </c>
      <c r="AW54">
        <f t="shared" si="28"/>
        <v>24.670381654607755</v>
      </c>
      <c r="AX54">
        <f t="shared" si="28"/>
        <v>24.609450617605653</v>
      </c>
      <c r="AY54">
        <f t="shared" si="28"/>
        <v>24.548667794691298</v>
      </c>
      <c r="AZ54">
        <f t="shared" si="28"/>
        <v>24.488033200258972</v>
      </c>
      <c r="BA54">
        <f t="shared" si="28"/>
        <v>24.427546848716041</v>
      </c>
      <c r="BB54">
        <f t="shared" si="28"/>
        <v>24.367208754467022</v>
      </c>
      <c r="BC54">
        <f t="shared" si="28"/>
        <v>24.30701893191754</v>
      </c>
      <c r="BD54">
        <f t="shared" si="28"/>
        <v>24.246977395474435</v>
      </c>
      <c r="BE54">
        <f t="shared" si="28"/>
        <v>24.187084159545581</v>
      </c>
      <c r="BF54">
        <f t="shared" si="28"/>
        <v>24.127339238539925</v>
      </c>
      <c r="BG54">
        <f t="shared" si="28"/>
        <v>24.067742646867334</v>
      </c>
      <c r="BH54">
        <f t="shared" si="28"/>
        <v>24.008294398938865</v>
      </c>
      <c r="BI54">
        <f t="shared" si="28"/>
        <v>23.948994509166528</v>
      </c>
      <c r="BJ54">
        <f t="shared" si="28"/>
        <v>23.889842991963409</v>
      </c>
      <c r="BK54">
        <f t="shared" si="28"/>
        <v>23.830835995596185</v>
      </c>
      <c r="BL54">
        <f t="shared" si="28"/>
        <v>23.77197479484407</v>
      </c>
      <c r="BM54">
        <f t="shared" si="28"/>
        <v>23.713258972953156</v>
      </c>
      <c r="BN54">
        <f t="shared" si="28"/>
        <v>23.654688040610875</v>
      </c>
      <c r="BO54">
        <f t="shared" si="28"/>
        <v>23.596261694927101</v>
      </c>
      <c r="BP54">
        <f t="shared" si="28"/>
        <v>23.537979593079282</v>
      </c>
      <c r="BQ54">
        <f t="shared" si="28"/>
        <v>23.479841386908237</v>
      </c>
      <c r="BR54">
        <f t="shared" si="28"/>
        <v>23.421846732239299</v>
      </c>
      <c r="BS54">
        <f t="shared" si="28"/>
        <v>23.363995284356577</v>
      </c>
      <c r="BT54">
        <f t="shared" si="28"/>
        <v>23.306286698330634</v>
      </c>
      <c r="BU54">
        <f t="shared" si="28"/>
        <v>23.248720629244691</v>
      </c>
      <c r="BV54">
        <f t="shared" si="28"/>
        <v>23.191296732128631</v>
      </c>
      <c r="BW54">
        <f t="shared" si="28"/>
        <v>23.134014661958322</v>
      </c>
      <c r="BX54">
        <f t="shared" si="28"/>
        <v>23.076874073659528</v>
      </c>
      <c r="BY54">
        <f t="shared" si="26"/>
        <v>23.019874622107359</v>
      </c>
      <c r="BZ54">
        <f t="shared" si="26"/>
        <v>22.963015962126001</v>
      </c>
      <c r="CA54">
        <f t="shared" si="26"/>
        <v>22.906297748488836</v>
      </c>
      <c r="CB54">
        <f t="shared" si="26"/>
        <v>22.849719635918493</v>
      </c>
      <c r="CC54">
        <f t="shared" si="26"/>
        <v>22.793281279086717</v>
      </c>
      <c r="CD54">
        <f t="shared" si="26"/>
        <v>22.736982332614492</v>
      </c>
      <c r="CE54">
        <f t="shared" si="26"/>
        <v>22.680822451071915</v>
      </c>
      <c r="CF54">
        <f t="shared" si="26"/>
        <v>22.624801288978315</v>
      </c>
      <c r="CG54">
        <f t="shared" si="26"/>
        <v>22.568918500802116</v>
      </c>
      <c r="CH54">
        <f t="shared" si="26"/>
        <v>22.513173740960969</v>
      </c>
      <c r="CI54">
        <f t="shared" si="26"/>
        <v>22.45756666382162</v>
      </c>
      <c r="CJ54">
        <f t="shared" si="26"/>
        <v>22.402096934777525</v>
      </c>
      <c r="CK54">
        <f t="shared" si="26"/>
        <v>22.346764213754376</v>
      </c>
      <c r="CL54">
        <f t="shared" si="26"/>
        <v>22.29156816226099</v>
      </c>
      <c r="CM54">
        <f t="shared" si="26"/>
        <v>22.236508443169779</v>
      </c>
      <c r="CN54">
        <f t="shared" si="26"/>
        <v>22.181584719909804</v>
      </c>
      <c r="CO54">
        <f t="shared" si="26"/>
        <v>22.126796656722384</v>
      </c>
      <c r="CP54">
        <f t="shared" si="26"/>
        <v>22.072143918670069</v>
      </c>
      <c r="CQ54">
        <f t="shared" si="26"/>
        <v>22.017626171612665</v>
      </c>
      <c r="CR54">
        <f t="shared" si="26"/>
        <v>21.963243082212323</v>
      </c>
      <c r="CS54">
        <f t="shared" si="26"/>
        <v>21.9089943179344</v>
      </c>
      <c r="CT54">
        <f t="shared" si="26"/>
        <v>21.854879547047165</v>
      </c>
      <c r="CU54">
        <f t="shared" si="26"/>
        <v>21.800898438621896</v>
      </c>
      <c r="CV54">
        <f t="shared" si="26"/>
        <v>21.747050662533205</v>
      </c>
      <c r="CW54">
        <f t="shared" si="26"/>
        <v>21.693335889459092</v>
      </c>
      <c r="CX54">
        <f t="shared" si="26"/>
        <v>21.639753790881166</v>
      </c>
      <c r="CY54">
        <f t="shared" si="26"/>
        <v>21.586304039084705</v>
      </c>
      <c r="CZ54">
        <f t="shared" si="26"/>
        <v>21.532986307158986</v>
      </c>
    </row>
    <row r="55" spans="3:104" ht="14.25" customHeight="1">
      <c r="C55">
        <v>9</v>
      </c>
      <c r="D55" s="3">
        <f t="shared" si="24"/>
        <v>22.886952463881347</v>
      </c>
      <c r="E55">
        <f t="shared" si="27"/>
        <v>22.886952463881347</v>
      </c>
      <c r="F55">
        <f t="shared" si="27"/>
        <v>22.886952463881347</v>
      </c>
      <c r="G55">
        <f t="shared" si="27"/>
        <v>22.886952463881347</v>
      </c>
      <c r="H55">
        <f t="shared" si="27"/>
        <v>22.886952463881347</v>
      </c>
      <c r="I55">
        <f t="shared" si="27"/>
        <v>22.886952463881343</v>
      </c>
      <c r="J55">
        <f t="shared" si="27"/>
        <v>22.886952463881347</v>
      </c>
      <c r="K55">
        <f t="shared" si="27"/>
        <v>22.886952463881343</v>
      </c>
      <c r="L55">
        <f t="shared" si="27"/>
        <v>22.886952463881347</v>
      </c>
      <c r="M55">
        <f t="shared" si="27"/>
        <v>22.886952463881347</v>
      </c>
      <c r="N55">
        <f t="shared" si="27"/>
        <v>22.492790997946077</v>
      </c>
      <c r="O55">
        <f t="shared" si="27"/>
        <v>22.492790997946077</v>
      </c>
      <c r="P55">
        <f t="shared" si="27"/>
        <v>22.445778374500303</v>
      </c>
      <c r="Q55">
        <f t="shared" si="27"/>
        <v>22.3891702271744</v>
      </c>
      <c r="R55">
        <f t="shared" si="27"/>
        <v>22.336181894732679</v>
      </c>
      <c r="S55">
        <f t="shared" si="27"/>
        <v>22.283020391064859</v>
      </c>
      <c r="T55">
        <f t="shared" si="27"/>
        <v>22.229725542040992</v>
      </c>
      <c r="U55">
        <f t="shared" si="29"/>
        <v>22.176456924019906</v>
      </c>
      <c r="V55">
        <f t="shared" si="29"/>
        <v>22.123186774514593</v>
      </c>
      <c r="W55">
        <f t="shared" si="29"/>
        <v>22.069912633192875</v>
      </c>
      <c r="X55">
        <f t="shared" si="29"/>
        <v>22.016636116596086</v>
      </c>
      <c r="Y55">
        <f t="shared" si="29"/>
        <v>21.963357068723209</v>
      </c>
      <c r="Z55">
        <f t="shared" si="29"/>
        <v>21.910075444083361</v>
      </c>
      <c r="AA55">
        <f t="shared" si="29"/>
        <v>21.856791256775153</v>
      </c>
      <c r="AB55">
        <f t="shared" si="29"/>
        <v>21.803504506342751</v>
      </c>
      <c r="AC55">
        <f t="shared" si="29"/>
        <v>21.750215192094334</v>
      </c>
      <c r="AD55">
        <f t="shared" si="29"/>
        <v>21.69692331401383</v>
      </c>
      <c r="AE55">
        <f t="shared" si="29"/>
        <v>21.643628871985257</v>
      </c>
      <c r="AF55">
        <f t="shared" si="29"/>
        <v>21.590331865879389</v>
      </c>
      <c r="AG55">
        <f t="shared" si="29"/>
        <v>21.537032295573493</v>
      </c>
      <c r="AH55">
        <f t="shared" si="29"/>
        <v>21.48373016094434</v>
      </c>
      <c r="AI55">
        <f t="shared" si="29"/>
        <v>21.430425461868523</v>
      </c>
      <c r="AJ55">
        <f t="shared" si="29"/>
        <v>21.377118198222654</v>
      </c>
      <c r="AK55">
        <f t="shared" si="28"/>
        <v>21.323808369883356</v>
      </c>
      <c r="AL55">
        <f t="shared" si="28"/>
        <v>21.270495976727233</v>
      </c>
      <c r="AM55">
        <f t="shared" si="28"/>
        <v>21.218310395834681</v>
      </c>
      <c r="AN55">
        <f t="shared" si="28"/>
        <v>21.16593816139428</v>
      </c>
      <c r="AO55">
        <f t="shared" si="28"/>
        <v>21.113678686990642</v>
      </c>
      <c r="AP55">
        <f t="shared" si="28"/>
        <v>21.061568161933682</v>
      </c>
      <c r="AQ55">
        <f t="shared" si="28"/>
        <v>21.0095772121905</v>
      </c>
      <c r="AR55">
        <f t="shared" si="28"/>
        <v>20.957709545989069</v>
      </c>
      <c r="AS55">
        <f t="shared" si="28"/>
        <v>20.905966234059473</v>
      </c>
      <c r="AT55">
        <f t="shared" si="28"/>
        <v>20.854346871505204</v>
      </c>
      <c r="AU55">
        <f t="shared" si="28"/>
        <v>20.802851489050298</v>
      </c>
      <c r="AV55">
        <f t="shared" si="28"/>
        <v>20.751480118049802</v>
      </c>
      <c r="AW55">
        <f t="shared" si="28"/>
        <v>20.700232766051958</v>
      </c>
      <c r="AX55">
        <f t="shared" si="28"/>
        <v>20.649109444906692</v>
      </c>
      <c r="AY55">
        <f t="shared" si="28"/>
        <v>20.598110166935932</v>
      </c>
      <c r="AZ55">
        <f t="shared" si="28"/>
        <v>20.547234944156614</v>
      </c>
      <c r="BA55">
        <f t="shared" si="28"/>
        <v>20.496483788616757</v>
      </c>
      <c r="BB55">
        <f t="shared" si="28"/>
        <v>20.445856712375324</v>
      </c>
      <c r="BC55">
        <f t="shared" si="28"/>
        <v>20.395353727488896</v>
      </c>
      <c r="BD55">
        <f t="shared" si="28"/>
        <v>20.344974846014981</v>
      </c>
      <c r="BE55">
        <f t="shared" si="28"/>
        <v>20.294720080012102</v>
      </c>
      <c r="BF55">
        <f t="shared" si="28"/>
        <v>20.244589441539649</v>
      </c>
      <c r="BG55">
        <f t="shared" si="28"/>
        <v>20.194582942657917</v>
      </c>
      <c r="BH55">
        <f t="shared" si="28"/>
        <v>20.144700595427956</v>
      </c>
      <c r="BI55">
        <f t="shared" si="28"/>
        <v>20.094942411911831</v>
      </c>
      <c r="BJ55">
        <f t="shared" si="28"/>
        <v>20.045308404172385</v>
      </c>
      <c r="BK55">
        <f t="shared" si="28"/>
        <v>19.995798584273373</v>
      </c>
      <c r="BL55">
        <f t="shared" si="28"/>
        <v>19.946409728314006</v>
      </c>
      <c r="BM55">
        <f t="shared" si="28"/>
        <v>19.897142903284486</v>
      </c>
      <c r="BN55">
        <f t="shared" si="28"/>
        <v>19.847997760361793</v>
      </c>
      <c r="BO55">
        <f t="shared" si="28"/>
        <v>19.798973889991302</v>
      </c>
      <c r="BP55">
        <f t="shared" si="28"/>
        <v>19.750071038653982</v>
      </c>
      <c r="BQ55">
        <f t="shared" si="28"/>
        <v>19.701288919407357</v>
      </c>
      <c r="BR55">
        <f t="shared" si="28"/>
        <v>19.652627240842193</v>
      </c>
      <c r="BS55">
        <f t="shared" si="28"/>
        <v>19.604085714884292</v>
      </c>
      <c r="BT55">
        <f t="shared" si="28"/>
        <v>19.555664053006453</v>
      </c>
      <c r="BU55">
        <f t="shared" si="28"/>
        <v>19.507361966502739</v>
      </c>
      <c r="BV55">
        <f t="shared" si="28"/>
        <v>19.459179166677806</v>
      </c>
      <c r="BW55">
        <f t="shared" si="28"/>
        <v>19.411115364791662</v>
      </c>
      <c r="BX55">
        <f t="shared" si="28"/>
        <v>19.363170272059115</v>
      </c>
      <c r="BY55">
        <f t="shared" si="26"/>
        <v>19.315343599653023</v>
      </c>
      <c r="BZ55">
        <f t="shared" si="26"/>
        <v>19.26763505870386</v>
      </c>
      <c r="CA55">
        <f t="shared" si="26"/>
        <v>19.220044360299461</v>
      </c>
      <c r="CB55">
        <f t="shared" si="26"/>
        <v>19.172571215485156</v>
      </c>
      <c r="CC55">
        <f t="shared" si="26"/>
        <v>19.125215335263778</v>
      </c>
      <c r="CD55">
        <f t="shared" si="26"/>
        <v>19.07797643059558</v>
      </c>
      <c r="CE55">
        <f t="shared" si="26"/>
        <v>19.030854212398328</v>
      </c>
      <c r="CF55">
        <f t="shared" si="26"/>
        <v>18.983848391547191</v>
      </c>
      <c r="CG55">
        <f t="shared" si="26"/>
        <v>18.936958678874849</v>
      </c>
      <c r="CH55">
        <f t="shared" si="26"/>
        <v>18.890184785171371</v>
      </c>
      <c r="CI55">
        <f t="shared" ref="CI55:CZ55" si="30">CH54*(1-$E17)</f>
        <v>18.843526421184329</v>
      </c>
      <c r="CJ55">
        <f t="shared" si="30"/>
        <v>18.796983297618695</v>
      </c>
      <c r="CK55">
        <f t="shared" si="30"/>
        <v>18.750555134408788</v>
      </c>
      <c r="CL55">
        <f t="shared" si="30"/>
        <v>18.704241646912411</v>
      </c>
      <c r="CM55">
        <f t="shared" si="30"/>
        <v>18.658042551812446</v>
      </c>
      <c r="CN55">
        <f t="shared" si="30"/>
        <v>18.611957566933103</v>
      </c>
      <c r="CO55">
        <f t="shared" si="30"/>
        <v>18.565986410564506</v>
      </c>
      <c r="CP55">
        <f t="shared" si="30"/>
        <v>18.520128801676634</v>
      </c>
      <c r="CQ55">
        <f t="shared" si="30"/>
        <v>18.474384459926846</v>
      </c>
      <c r="CR55">
        <f t="shared" si="30"/>
        <v>18.4287531056398</v>
      </c>
      <c r="CS55">
        <f t="shared" si="30"/>
        <v>18.383234459811714</v>
      </c>
      <c r="CT55">
        <f t="shared" si="30"/>
        <v>18.337828244111094</v>
      </c>
      <c r="CU55">
        <f t="shared" si="30"/>
        <v>18.292534180878476</v>
      </c>
      <c r="CV55">
        <f t="shared" si="30"/>
        <v>18.247351993126525</v>
      </c>
      <c r="CW55">
        <f t="shared" si="30"/>
        <v>18.20228140454029</v>
      </c>
      <c r="CX55">
        <f t="shared" si="30"/>
        <v>18.157322139477259</v>
      </c>
      <c r="CY55">
        <f t="shared" si="30"/>
        <v>18.112473922967535</v>
      </c>
      <c r="CZ55">
        <f t="shared" si="30"/>
        <v>18.067736480713897</v>
      </c>
    </row>
    <row r="56" spans="3:104" ht="14.25" customHeight="1">
      <c r="C56">
        <v>10</v>
      </c>
      <c r="D56" s="3">
        <f t="shared" si="24"/>
        <v>19.156379212268682</v>
      </c>
      <c r="E56">
        <f t="shared" si="27"/>
        <v>19.156379212268686</v>
      </c>
      <c r="F56">
        <f t="shared" si="27"/>
        <v>19.156379212268686</v>
      </c>
      <c r="G56">
        <f t="shared" si="27"/>
        <v>19.156379212268686</v>
      </c>
      <c r="H56">
        <f t="shared" si="27"/>
        <v>19.156379212268686</v>
      </c>
      <c r="I56">
        <f t="shared" si="27"/>
        <v>19.156379212268686</v>
      </c>
      <c r="J56">
        <f t="shared" si="27"/>
        <v>19.156379212268682</v>
      </c>
      <c r="K56">
        <f t="shared" si="27"/>
        <v>19.156379212268686</v>
      </c>
      <c r="L56">
        <f t="shared" si="27"/>
        <v>19.156379212268682</v>
      </c>
      <c r="M56">
        <f t="shared" si="27"/>
        <v>19.156379212268686</v>
      </c>
      <c r="N56">
        <f t="shared" si="27"/>
        <v>19.156379212268686</v>
      </c>
      <c r="O56">
        <f t="shared" si="27"/>
        <v>18.826466065280865</v>
      </c>
      <c r="P56">
        <f t="shared" si="27"/>
        <v>18.826466065280865</v>
      </c>
      <c r="Q56">
        <f t="shared" si="27"/>
        <v>18.787116499456754</v>
      </c>
      <c r="R56">
        <f t="shared" si="27"/>
        <v>18.739735480144972</v>
      </c>
      <c r="S56">
        <f t="shared" si="27"/>
        <v>18.695384245891251</v>
      </c>
      <c r="T56">
        <f t="shared" si="27"/>
        <v>18.650888067321286</v>
      </c>
      <c r="U56">
        <f t="shared" si="29"/>
        <v>18.60628027868831</v>
      </c>
      <c r="V56">
        <f t="shared" si="29"/>
        <v>18.561694445404662</v>
      </c>
      <c r="W56">
        <f t="shared" si="29"/>
        <v>18.517107330268715</v>
      </c>
      <c r="X56">
        <f t="shared" si="29"/>
        <v>18.472516873982435</v>
      </c>
      <c r="Y56">
        <f t="shared" si="29"/>
        <v>18.427924429590924</v>
      </c>
      <c r="Z56">
        <f t="shared" si="29"/>
        <v>18.383329866521326</v>
      </c>
      <c r="AA56">
        <f t="shared" si="29"/>
        <v>18.338733146697773</v>
      </c>
      <c r="AB56">
        <f t="shared" si="29"/>
        <v>18.294134281920801</v>
      </c>
      <c r="AC56">
        <f t="shared" si="29"/>
        <v>18.249533271808883</v>
      </c>
      <c r="AD56">
        <f t="shared" si="29"/>
        <v>18.204930115782958</v>
      </c>
      <c r="AE56">
        <f t="shared" si="29"/>
        <v>18.160324813829575</v>
      </c>
      <c r="AF56">
        <f t="shared" si="29"/>
        <v>18.115717365851658</v>
      </c>
      <c r="AG56">
        <f t="shared" si="29"/>
        <v>18.071107771741048</v>
      </c>
      <c r="AH56">
        <f t="shared" si="29"/>
        <v>18.026496031395013</v>
      </c>
      <c r="AI56">
        <f t="shared" si="29"/>
        <v>17.981882144710411</v>
      </c>
      <c r="AJ56">
        <f t="shared" si="29"/>
        <v>17.937266111583952</v>
      </c>
      <c r="AK56">
        <f t="shared" si="28"/>
        <v>17.892647931912361</v>
      </c>
      <c r="AL56">
        <f t="shared" si="28"/>
        <v>17.848027605592367</v>
      </c>
      <c r="AM56">
        <f t="shared" si="28"/>
        <v>17.803405132520695</v>
      </c>
      <c r="AN56">
        <f t="shared" si="28"/>
        <v>17.759725801313628</v>
      </c>
      <c r="AO56">
        <f t="shared" si="28"/>
        <v>17.71589024108701</v>
      </c>
      <c r="AP56">
        <f t="shared" si="28"/>
        <v>17.672149061011169</v>
      </c>
      <c r="AQ56">
        <f t="shared" si="28"/>
        <v>17.628532551538491</v>
      </c>
      <c r="AR56">
        <f t="shared" si="28"/>
        <v>17.585016126603449</v>
      </c>
      <c r="AS56">
        <f t="shared" si="28"/>
        <v>17.541602889992848</v>
      </c>
      <c r="AT56">
        <f t="shared" si="28"/>
        <v>17.49829373790778</v>
      </c>
      <c r="AU56">
        <f t="shared" si="28"/>
        <v>17.455088331449854</v>
      </c>
      <c r="AV56">
        <f t="shared" si="28"/>
        <v>17.411986696335099</v>
      </c>
      <c r="AW56">
        <f t="shared" si="28"/>
        <v>17.368988858807683</v>
      </c>
      <c r="AX56">
        <f t="shared" si="28"/>
        <v>17.326094825185489</v>
      </c>
      <c r="AY56">
        <f t="shared" si="28"/>
        <v>17.283304605386899</v>
      </c>
      <c r="AZ56">
        <f t="shared" si="28"/>
        <v>17.240618209725373</v>
      </c>
      <c r="BA56">
        <f t="shared" si="28"/>
        <v>17.198035648259086</v>
      </c>
      <c r="BB56">
        <f t="shared" si="28"/>
        <v>17.155556931072226</v>
      </c>
      <c r="BC56">
        <f t="shared" si="28"/>
        <v>17.113182068258144</v>
      </c>
      <c r="BD56">
        <f t="shared" si="28"/>
        <v>17.070911069908206</v>
      </c>
      <c r="BE56">
        <f t="shared" si="28"/>
        <v>17.028743946114538</v>
      </c>
      <c r="BF56">
        <f t="shared" si="28"/>
        <v>16.986680706970127</v>
      </c>
      <c r="BG56">
        <f t="shared" si="28"/>
        <v>16.944721362568686</v>
      </c>
      <c r="BH56">
        <f t="shared" si="28"/>
        <v>16.902865923004676</v>
      </c>
      <c r="BI56">
        <f t="shared" si="28"/>
        <v>16.8611143983732</v>
      </c>
      <c r="BJ56">
        <f t="shared" si="28"/>
        <v>16.8194667987702</v>
      </c>
      <c r="BK56">
        <f t="shared" si="28"/>
        <v>16.777923134292287</v>
      </c>
      <c r="BL56">
        <f t="shared" si="28"/>
        <v>16.736483415036812</v>
      </c>
      <c r="BM56">
        <f t="shared" si="28"/>
        <v>16.695144942598823</v>
      </c>
      <c r="BN56">
        <f t="shared" si="28"/>
        <v>16.653908610049115</v>
      </c>
      <c r="BO56">
        <f t="shared" si="28"/>
        <v>16.612774125422821</v>
      </c>
      <c r="BP56">
        <f t="shared" si="28"/>
        <v>16.571741145922719</v>
      </c>
      <c r="BQ56">
        <f t="shared" si="28"/>
        <v>16.530809459353382</v>
      </c>
      <c r="BR56">
        <f t="shared" si="28"/>
        <v>16.489978825543957</v>
      </c>
      <c r="BS56">
        <f t="shared" si="28"/>
        <v>16.449249000584913</v>
      </c>
      <c r="BT56">
        <f t="shared" si="28"/>
        <v>16.408619743358152</v>
      </c>
      <c r="BU56">
        <f t="shared" ref="BU56:CZ60" si="31">BT55*(1-$E18)</f>
        <v>16.3680908123664</v>
      </c>
      <c r="BV56">
        <f t="shared" si="31"/>
        <v>16.327661965962793</v>
      </c>
      <c r="BW56">
        <f t="shared" si="31"/>
        <v>16.287332962509325</v>
      </c>
      <c r="BX56">
        <f t="shared" si="31"/>
        <v>16.247103560330622</v>
      </c>
      <c r="BY56">
        <f t="shared" si="31"/>
        <v>16.206973517713479</v>
      </c>
      <c r="BZ56">
        <f t="shared" si="31"/>
        <v>16.166942592909578</v>
      </c>
      <c r="CA56">
        <f t="shared" si="31"/>
        <v>16.127010544135128</v>
      </c>
      <c r="CB56">
        <f t="shared" si="31"/>
        <v>16.087177129570648</v>
      </c>
      <c r="CC56">
        <f t="shared" si="31"/>
        <v>16.047442107361075</v>
      </c>
      <c r="CD56">
        <f t="shared" si="31"/>
        <v>16.007805235615781</v>
      </c>
      <c r="CE56">
        <f t="shared" si="31"/>
        <v>15.968266272408499</v>
      </c>
      <c r="CF56">
        <f t="shared" si="31"/>
        <v>15.928824975777401</v>
      </c>
      <c r="CG56">
        <f t="shared" si="31"/>
        <v>15.889481103724998</v>
      </c>
      <c r="CH56">
        <f t="shared" si="31"/>
        <v>15.850234414218248</v>
      </c>
      <c r="CI56">
        <f t="shared" si="31"/>
        <v>15.811084665188437</v>
      </c>
      <c r="CJ56">
        <f t="shared" si="31"/>
        <v>15.772031614531283</v>
      </c>
      <c r="CK56">
        <f t="shared" si="31"/>
        <v>15.733075020106847</v>
      </c>
      <c r="CL56">
        <f t="shared" si="31"/>
        <v>15.694214647500155</v>
      </c>
      <c r="CM56">
        <f t="shared" si="31"/>
        <v>15.655450258465688</v>
      </c>
      <c r="CN56">
        <f t="shared" si="31"/>
        <v>15.616781615867017</v>
      </c>
      <c r="CO56">
        <f t="shared" si="31"/>
        <v>15.578208483523007</v>
      </c>
      <c r="CP56">
        <f t="shared" si="31"/>
        <v>15.539730625642491</v>
      </c>
      <c r="CQ56">
        <f t="shared" si="31"/>
        <v>15.501347807003341</v>
      </c>
      <c r="CR56">
        <f t="shared" si="31"/>
        <v>15.463059792958768</v>
      </c>
      <c r="CS56">
        <f t="shared" si="31"/>
        <v>15.424866349420512</v>
      </c>
      <c r="CT56">
        <f t="shared" si="31"/>
        <v>15.386767242862405</v>
      </c>
      <c r="CU56">
        <f t="shared" si="31"/>
        <v>15.348762240320985</v>
      </c>
      <c r="CV56">
        <f t="shared" si="31"/>
        <v>15.310851109395283</v>
      </c>
      <c r="CW56">
        <f t="shared" si="31"/>
        <v>15.273033618246901</v>
      </c>
      <c r="CX56">
        <f t="shared" si="31"/>
        <v>15.235309535600223</v>
      </c>
      <c r="CY56">
        <f t="shared" si="31"/>
        <v>15.197678630742464</v>
      </c>
      <c r="CZ56">
        <f t="shared" si="31"/>
        <v>15.160140673523825</v>
      </c>
    </row>
    <row r="57" spans="3:104" ht="14.25" customHeight="1">
      <c r="C57">
        <v>11</v>
      </c>
      <c r="D57" s="3">
        <f t="shared" si="24"/>
        <v>16.03388940066889</v>
      </c>
      <c r="E57">
        <f t="shared" si="27"/>
        <v>16.033889400668887</v>
      </c>
      <c r="F57">
        <f t="shared" si="27"/>
        <v>16.03388940066889</v>
      </c>
      <c r="G57">
        <f t="shared" si="27"/>
        <v>16.03388940066889</v>
      </c>
      <c r="H57">
        <f t="shared" si="27"/>
        <v>16.03388940066889</v>
      </c>
      <c r="I57">
        <f t="shared" si="27"/>
        <v>16.03388940066889</v>
      </c>
      <c r="J57">
        <f t="shared" si="27"/>
        <v>16.03388940066889</v>
      </c>
      <c r="K57">
        <f t="shared" si="27"/>
        <v>16.033889400668887</v>
      </c>
      <c r="L57">
        <f t="shared" si="27"/>
        <v>16.03388940066889</v>
      </c>
      <c r="M57">
        <f t="shared" si="27"/>
        <v>16.033889400668887</v>
      </c>
      <c r="N57">
        <f t="shared" si="27"/>
        <v>16.03388940066889</v>
      </c>
      <c r="O57">
        <f t="shared" si="27"/>
        <v>16.03388940066889</v>
      </c>
      <c r="P57">
        <f t="shared" si="27"/>
        <v>15.757752096640083</v>
      </c>
      <c r="Q57">
        <f t="shared" si="27"/>
        <v>15.757752096640083</v>
      </c>
      <c r="R57">
        <f t="shared" si="27"/>
        <v>15.724816510045303</v>
      </c>
      <c r="S57">
        <f t="shared" si="27"/>
        <v>15.68515859688134</v>
      </c>
      <c r="T57">
        <f t="shared" si="27"/>
        <v>15.648036613810977</v>
      </c>
      <c r="U57">
        <f t="shared" si="29"/>
        <v>15.610793312347916</v>
      </c>
      <c r="V57">
        <f t="shared" si="29"/>
        <v>15.573456593262115</v>
      </c>
      <c r="W57">
        <f t="shared" si="29"/>
        <v>15.536138250803701</v>
      </c>
      <c r="X57">
        <f t="shared" si="29"/>
        <v>15.498818835434914</v>
      </c>
      <c r="Y57">
        <f t="shared" si="29"/>
        <v>15.461496623523297</v>
      </c>
      <c r="Z57">
        <f t="shared" si="29"/>
        <v>15.424172747567603</v>
      </c>
      <c r="AA57">
        <f t="shared" si="29"/>
        <v>15.386847098278349</v>
      </c>
      <c r="AB57">
        <f t="shared" si="29"/>
        <v>15.349519643786035</v>
      </c>
      <c r="AC57">
        <f t="shared" si="29"/>
        <v>15.312190393967709</v>
      </c>
      <c r="AD57">
        <f t="shared" si="29"/>
        <v>15.274859348504034</v>
      </c>
      <c r="AE57">
        <f t="shared" si="29"/>
        <v>15.237526506910335</v>
      </c>
      <c r="AF57">
        <f t="shared" si="29"/>
        <v>15.200191869175354</v>
      </c>
      <c r="AG57">
        <f t="shared" si="29"/>
        <v>15.162855435217837</v>
      </c>
      <c r="AH57">
        <f t="shared" si="29"/>
        <v>15.125517204947256</v>
      </c>
      <c r="AI57">
        <f t="shared" si="29"/>
        <v>15.088177178277626</v>
      </c>
      <c r="AJ57">
        <f t="shared" si="29"/>
        <v>15.050835355122613</v>
      </c>
      <c r="AK57">
        <f t="shared" ref="Z57:CE61" si="32">AJ56*(1-$E19)</f>
        <v>15.013491735395768</v>
      </c>
      <c r="AL57">
        <f t="shared" si="32"/>
        <v>14.976146319010645</v>
      </c>
      <c r="AM57">
        <f t="shared" si="32"/>
        <v>14.938799105880811</v>
      </c>
      <c r="AN57">
        <f t="shared" si="32"/>
        <v>14.90145009591982</v>
      </c>
      <c r="AO57">
        <f t="shared" si="32"/>
        <v>14.864890495699507</v>
      </c>
      <c r="AP57">
        <f t="shared" si="32"/>
        <v>14.828200131789826</v>
      </c>
      <c r="AQ57">
        <f t="shared" si="32"/>
        <v>14.791588764066347</v>
      </c>
      <c r="AR57">
        <f t="shared" si="32"/>
        <v>14.755081745637716</v>
      </c>
      <c r="AS57">
        <f t="shared" si="32"/>
        <v>14.718658497967086</v>
      </c>
      <c r="AT57">
        <f t="shared" si="32"/>
        <v>14.682321618924014</v>
      </c>
      <c r="AU57">
        <f t="shared" si="32"/>
        <v>14.646071858628812</v>
      </c>
      <c r="AV57">
        <f t="shared" si="32"/>
        <v>14.609908933423528</v>
      </c>
      <c r="AW57">
        <f t="shared" si="32"/>
        <v>14.573832864832477</v>
      </c>
      <c r="AX57">
        <f t="shared" si="32"/>
        <v>14.53784367482203</v>
      </c>
      <c r="AY57">
        <f t="shared" si="32"/>
        <v>14.501941368680253</v>
      </c>
      <c r="AZ57">
        <f t="shared" si="32"/>
        <v>14.466125954708835</v>
      </c>
      <c r="BA57">
        <f t="shared" si="32"/>
        <v>14.430397441540137</v>
      </c>
      <c r="BB57">
        <f t="shared" si="32"/>
        <v>14.394755837592855</v>
      </c>
      <c r="BC57">
        <f t="shared" si="32"/>
        <v>14.359201151307452</v>
      </c>
      <c r="BD57">
        <f t="shared" si="32"/>
        <v>14.323733391132066</v>
      </c>
      <c r="BE57">
        <f t="shared" si="32"/>
        <v>14.288352565513168</v>
      </c>
      <c r="BF57">
        <f t="shared" si="32"/>
        <v>14.253058682897867</v>
      </c>
      <c r="BG57">
        <f t="shared" si="32"/>
        <v>14.217851751733996</v>
      </c>
      <c r="BH57">
        <f t="shared" si="32"/>
        <v>14.18273178046999</v>
      </c>
      <c r="BI57">
        <f t="shared" si="32"/>
        <v>14.147698777554913</v>
      </c>
      <c r="BJ57">
        <f t="shared" si="32"/>
        <v>14.112752751438368</v>
      </c>
      <c r="BK57">
        <f t="shared" si="32"/>
        <v>14.077893710570658</v>
      </c>
      <c r="BL57">
        <f t="shared" si="32"/>
        <v>14.043121663402644</v>
      </c>
      <c r="BM57">
        <f t="shared" si="32"/>
        <v>14.008436618385812</v>
      </c>
      <c r="BN57">
        <f t="shared" si="32"/>
        <v>13.973836316955214</v>
      </c>
      <c r="BO57">
        <f t="shared" si="32"/>
        <v>13.939321506611108</v>
      </c>
      <c r="BP57">
        <f t="shared" si="32"/>
        <v>13.9048919429789</v>
      </c>
      <c r="BQ57">
        <f t="shared" si="32"/>
        <v>13.870547339137316</v>
      </c>
      <c r="BR57">
        <f t="shared" si="32"/>
        <v>13.83628751747878</v>
      </c>
      <c r="BS57">
        <f t="shared" si="32"/>
        <v>13.802112276980292</v>
      </c>
      <c r="BT57">
        <f t="shared" si="32"/>
        <v>13.768021413489572</v>
      </c>
      <c r="BU57">
        <f t="shared" si="32"/>
        <v>13.734014725190772</v>
      </c>
      <c r="BV57">
        <f t="shared" si="32"/>
        <v>13.700092009950676</v>
      </c>
      <c r="BW57">
        <f t="shared" si="32"/>
        <v>13.666253065510858</v>
      </c>
      <c r="BX57">
        <f t="shared" si="32"/>
        <v>13.632497689620305</v>
      </c>
      <c r="BY57">
        <f t="shared" si="32"/>
        <v>13.598825679996731</v>
      </c>
      <c r="BZ57">
        <f t="shared" si="32"/>
        <v>13.565236834326182</v>
      </c>
      <c r="CA57">
        <f t="shared" si="32"/>
        <v>13.531730950265317</v>
      </c>
      <c r="CB57">
        <f t="shared" si="32"/>
        <v>13.498307825441103</v>
      </c>
      <c r="CC57">
        <f t="shared" si="32"/>
        <v>13.464967257450631</v>
      </c>
      <c r="CD57">
        <f t="shared" si="32"/>
        <v>13.431709043861218</v>
      </c>
      <c r="CE57">
        <f t="shared" si="32"/>
        <v>13.398532982210408</v>
      </c>
      <c r="CF57">
        <f t="shared" si="31"/>
        <v>13.365438870005914</v>
      </c>
      <c r="CG57">
        <f t="shared" si="31"/>
        <v>13.332426504725683</v>
      </c>
      <c r="CH57">
        <f t="shared" si="31"/>
        <v>13.299495683817822</v>
      </c>
      <c r="CI57">
        <f t="shared" si="31"/>
        <v>13.266646204700672</v>
      </c>
      <c r="CJ57">
        <f t="shared" si="31"/>
        <v>13.233877864762722</v>
      </c>
      <c r="CK57">
        <f t="shared" si="31"/>
        <v>13.201190461362684</v>
      </c>
      <c r="CL57">
        <f t="shared" si="31"/>
        <v>13.16858379182943</v>
      </c>
      <c r="CM57">
        <f t="shared" si="31"/>
        <v>13.136057659957629</v>
      </c>
      <c r="CN57">
        <f t="shared" si="31"/>
        <v>13.103611866335781</v>
      </c>
      <c r="CO57">
        <f t="shared" si="31"/>
        <v>13.071246212480693</v>
      </c>
      <c r="CP57">
        <f t="shared" si="31"/>
        <v>13.038960500708756</v>
      </c>
      <c r="CQ57">
        <f t="shared" si="31"/>
        <v>13.006754533662765</v>
      </c>
      <c r="CR57">
        <f t="shared" si="31"/>
        <v>12.974628114461796</v>
      </c>
      <c r="CS57">
        <f t="shared" si="31"/>
        <v>12.942581046706488</v>
      </c>
      <c r="CT57">
        <f t="shared" si="31"/>
        <v>12.910613134464969</v>
      </c>
      <c r="CU57">
        <f t="shared" si="31"/>
        <v>12.878724182275832</v>
      </c>
      <c r="CV57">
        <f t="shared" si="31"/>
        <v>12.846913995148665</v>
      </c>
      <c r="CW57">
        <f t="shared" si="31"/>
        <v>12.815182378563852</v>
      </c>
      <c r="CX57">
        <f t="shared" si="31"/>
        <v>12.783529138472655</v>
      </c>
      <c r="CY57">
        <f t="shared" si="31"/>
        <v>12.751954081297386</v>
      </c>
      <c r="CZ57">
        <f t="shared" si="31"/>
        <v>12.720457013931442</v>
      </c>
    </row>
    <row r="58" spans="3:104" ht="14.25" customHeight="1">
      <c r="C58">
        <v>12</v>
      </c>
      <c r="D58" s="3">
        <f t="shared" si="24"/>
        <v>13.42036542835986</v>
      </c>
      <c r="E58">
        <f t="shared" si="27"/>
        <v>13.42036542835986</v>
      </c>
      <c r="F58">
        <f t="shared" si="27"/>
        <v>13.420365428359858</v>
      </c>
      <c r="G58">
        <f t="shared" si="27"/>
        <v>13.42036542835986</v>
      </c>
      <c r="H58">
        <f t="shared" si="27"/>
        <v>13.42036542835986</v>
      </c>
      <c r="I58">
        <f t="shared" si="27"/>
        <v>13.42036542835986</v>
      </c>
      <c r="J58">
        <f t="shared" si="27"/>
        <v>13.42036542835986</v>
      </c>
      <c r="K58">
        <f t="shared" si="27"/>
        <v>13.42036542835986</v>
      </c>
      <c r="L58">
        <f t="shared" si="27"/>
        <v>13.420365428359858</v>
      </c>
      <c r="M58">
        <f t="shared" si="27"/>
        <v>13.42036542835986</v>
      </c>
      <c r="N58">
        <f t="shared" si="27"/>
        <v>13.420365428359858</v>
      </c>
      <c r="O58">
        <f t="shared" si="27"/>
        <v>13.42036542835986</v>
      </c>
      <c r="P58">
        <f t="shared" si="27"/>
        <v>13.42036542835986</v>
      </c>
      <c r="Q58">
        <f t="shared" si="27"/>
        <v>13.189238504887749</v>
      </c>
      <c r="R58">
        <f t="shared" si="27"/>
        <v>13.189238504887749</v>
      </c>
      <c r="S58">
        <f t="shared" si="27"/>
        <v>13.161671418907918</v>
      </c>
      <c r="T58">
        <f t="shared" si="27"/>
        <v>13.128477745589681</v>
      </c>
      <c r="U58">
        <f t="shared" si="29"/>
        <v>13.097406645759786</v>
      </c>
      <c r="V58">
        <f t="shared" si="29"/>
        <v>13.066234002435205</v>
      </c>
      <c r="W58">
        <f t="shared" si="29"/>
        <v>13.034983168560389</v>
      </c>
      <c r="X58">
        <f t="shared" si="29"/>
        <v>13.003747715922698</v>
      </c>
      <c r="Y58">
        <f t="shared" si="29"/>
        <v>12.972511365259022</v>
      </c>
      <c r="Z58">
        <f t="shared" si="32"/>
        <v>12.941272673888999</v>
      </c>
      <c r="AA58">
        <f t="shared" si="32"/>
        <v>12.910032589714083</v>
      </c>
      <c r="AB58">
        <f t="shared" si="32"/>
        <v>12.878791021258976</v>
      </c>
      <c r="AC58">
        <f t="shared" si="32"/>
        <v>12.84754794184891</v>
      </c>
      <c r="AD58">
        <f t="shared" si="32"/>
        <v>12.816303359750972</v>
      </c>
      <c r="AE58">
        <f t="shared" si="32"/>
        <v>12.785057274697875</v>
      </c>
      <c r="AF58">
        <f t="shared" si="32"/>
        <v>12.753809686283949</v>
      </c>
      <c r="AG58">
        <f t="shared" si="32"/>
        <v>12.722560594499772</v>
      </c>
      <c r="AH58">
        <f t="shared" si="32"/>
        <v>12.69130999927733</v>
      </c>
      <c r="AI58">
        <f t="shared" si="32"/>
        <v>12.660057900540853</v>
      </c>
      <c r="AJ58">
        <f t="shared" si="32"/>
        <v>12.628804298218371</v>
      </c>
      <c r="AK58">
        <f t="shared" si="32"/>
        <v>12.597549192237627</v>
      </c>
      <c r="AL58">
        <f t="shared" si="32"/>
        <v>12.566292582526257</v>
      </c>
      <c r="AM58">
        <f t="shared" si="32"/>
        <v>12.53503446901191</v>
      </c>
      <c r="AN58">
        <f t="shared" si="32"/>
        <v>12.503774851622238</v>
      </c>
      <c r="AO58">
        <f t="shared" si="32"/>
        <v>12.47251373028489</v>
      </c>
      <c r="AP58">
        <f t="shared" si="32"/>
        <v>12.441913344900486</v>
      </c>
      <c r="AQ58">
        <f t="shared" si="32"/>
        <v>12.411203510308084</v>
      </c>
      <c r="AR58">
        <f t="shared" si="32"/>
        <v>12.380559795523531</v>
      </c>
      <c r="AS58">
        <f t="shared" si="32"/>
        <v>12.350003421098767</v>
      </c>
      <c r="AT58">
        <f t="shared" si="32"/>
        <v>12.31951716279845</v>
      </c>
      <c r="AU58">
        <f t="shared" si="32"/>
        <v>12.289103195039399</v>
      </c>
      <c r="AV58">
        <f t="shared" si="32"/>
        <v>12.258762145672314</v>
      </c>
      <c r="AW58">
        <f t="shared" si="32"/>
        <v>12.228493777275492</v>
      </c>
      <c r="AX58">
        <f t="shared" si="32"/>
        <v>12.198298107864783</v>
      </c>
      <c r="AY58">
        <f t="shared" si="32"/>
        <v>12.168175155826038</v>
      </c>
      <c r="AZ58">
        <f t="shared" si="32"/>
        <v>12.138124925585371</v>
      </c>
      <c r="BA58">
        <f t="shared" si="32"/>
        <v>12.108147424091294</v>
      </c>
      <c r="BB58">
        <f t="shared" si="32"/>
        <v>12.078242658569094</v>
      </c>
      <c r="BC58">
        <f t="shared" si="32"/>
        <v>12.048410636065219</v>
      </c>
      <c r="BD58">
        <f t="shared" si="32"/>
        <v>12.018651363644338</v>
      </c>
      <c r="BE58">
        <f t="shared" si="32"/>
        <v>11.988964848377538</v>
      </c>
      <c r="BF58">
        <f t="shared" si="32"/>
        <v>11.959351097334521</v>
      </c>
      <c r="BG58">
        <f t="shared" si="32"/>
        <v>11.929810117585514</v>
      </c>
      <c r="BH58">
        <f t="shared" si="32"/>
        <v>11.900341916201354</v>
      </c>
      <c r="BI58">
        <f t="shared" si="32"/>
        <v>11.87094650025338</v>
      </c>
      <c r="BJ58">
        <f t="shared" si="32"/>
        <v>11.841623876813461</v>
      </c>
      <c r="BK58">
        <f t="shared" si="32"/>
        <v>11.812374052953913</v>
      </c>
      <c r="BL58">
        <f t="shared" si="32"/>
        <v>11.783197035747641</v>
      </c>
      <c r="BM58">
        <f t="shared" si="32"/>
        <v>11.754092832268013</v>
      </c>
      <c r="BN58">
        <f t="shared" si="32"/>
        <v>11.725061449588924</v>
      </c>
      <c r="BO58">
        <f t="shared" si="32"/>
        <v>11.696100997291515</v>
      </c>
      <c r="BP58">
        <f t="shared" si="32"/>
        <v>11.667212101033497</v>
      </c>
      <c r="BQ58">
        <f t="shared" si="32"/>
        <v>11.638394556273338</v>
      </c>
      <c r="BR58">
        <f t="shared" si="32"/>
        <v>11.609648122857934</v>
      </c>
      <c r="BS58">
        <f t="shared" si="32"/>
        <v>11.580972652129738</v>
      </c>
      <c r="BT58">
        <f t="shared" si="32"/>
        <v>11.552367975832505</v>
      </c>
      <c r="BU58">
        <f t="shared" si="32"/>
        <v>11.523833923090772</v>
      </c>
      <c r="BV58">
        <f t="shared" si="32"/>
        <v>11.495370324984675</v>
      </c>
      <c r="BW58">
        <f t="shared" si="32"/>
        <v>11.466977012328716</v>
      </c>
      <c r="BX58">
        <f t="shared" si="32"/>
        <v>11.438653815832588</v>
      </c>
      <c r="BY58">
        <f t="shared" si="32"/>
        <v>11.410400566212195</v>
      </c>
      <c r="BZ58">
        <f t="shared" si="32"/>
        <v>11.382217094157262</v>
      </c>
      <c r="CA58">
        <f t="shared" si="32"/>
        <v>11.354103230331013</v>
      </c>
      <c r="CB58">
        <f t="shared" si="32"/>
        <v>11.326058805372069</v>
      </c>
      <c r="CC58">
        <f t="shared" si="32"/>
        <v>11.298083649894203</v>
      </c>
      <c r="CD58">
        <f t="shared" si="32"/>
        <v>11.270177594486178</v>
      </c>
      <c r="CE58">
        <f t="shared" si="32"/>
        <v>11.24234046971184</v>
      </c>
      <c r="CF58">
        <f t="shared" si="31"/>
        <v>11.214572106110111</v>
      </c>
      <c r="CG58">
        <f t="shared" si="31"/>
        <v>11.18687233419495</v>
      </c>
      <c r="CH58">
        <f t="shared" si="31"/>
        <v>11.159240984455396</v>
      </c>
      <c r="CI58">
        <f t="shared" si="31"/>
        <v>11.131677887355517</v>
      </c>
      <c r="CJ58">
        <f t="shared" si="31"/>
        <v>11.104182873334462</v>
      </c>
      <c r="CK58">
        <f t="shared" si="31"/>
        <v>11.076755772806397</v>
      </c>
      <c r="CL58">
        <f t="shared" si="31"/>
        <v>11.049396416160565</v>
      </c>
      <c r="CM58">
        <f t="shared" si="31"/>
        <v>11.022104633761233</v>
      </c>
      <c r="CN58">
        <f t="shared" si="31"/>
        <v>10.994880261384536</v>
      </c>
      <c r="CO58">
        <f t="shared" si="31"/>
        <v>10.967723132123048</v>
      </c>
      <c r="CP58">
        <f t="shared" si="31"/>
        <v>10.940633079846339</v>
      </c>
      <c r="CQ58">
        <f t="shared" si="31"/>
        <v>10.913609939093227</v>
      </c>
      <c r="CR58">
        <f t="shared" si="31"/>
        <v>10.886653544675733</v>
      </c>
      <c r="CS58">
        <f t="shared" si="31"/>
        <v>10.859763731804522</v>
      </c>
      <c r="CT58">
        <f t="shared" si="31"/>
        <v>10.83294033609333</v>
      </c>
      <c r="CU58">
        <f t="shared" si="31"/>
        <v>10.806183193547179</v>
      </c>
      <c r="CV58">
        <f t="shared" si="31"/>
        <v>10.779492140564871</v>
      </c>
      <c r="CW58">
        <f t="shared" si="31"/>
        <v>10.752867013939431</v>
      </c>
      <c r="CX58">
        <f t="shared" si="31"/>
        <v>10.726307650857944</v>
      </c>
      <c r="CY58">
        <f t="shared" si="31"/>
        <v>10.699813888901613</v>
      </c>
      <c r="CZ58">
        <f t="shared" si="31"/>
        <v>10.673385566045912</v>
      </c>
    </row>
    <row r="59" spans="3:104" ht="14.25" customHeight="1">
      <c r="C59">
        <v>13</v>
      </c>
      <c r="D59" s="3">
        <f t="shared" si="24"/>
        <v>11.232845863537202</v>
      </c>
      <c r="E59">
        <f t="shared" si="27"/>
        <v>11.232845863537202</v>
      </c>
      <c r="F59">
        <f t="shared" si="27"/>
        <v>11.232845863537202</v>
      </c>
      <c r="G59">
        <f t="shared" si="27"/>
        <v>11.2328458635372</v>
      </c>
      <c r="H59">
        <f t="shared" si="27"/>
        <v>11.232845863537202</v>
      </c>
      <c r="I59">
        <f t="shared" si="27"/>
        <v>11.232845863537202</v>
      </c>
      <c r="J59">
        <f t="shared" si="27"/>
        <v>11.232845863537202</v>
      </c>
      <c r="K59">
        <f t="shared" si="27"/>
        <v>11.232845863537202</v>
      </c>
      <c r="L59">
        <f t="shared" si="27"/>
        <v>11.232845863537202</v>
      </c>
      <c r="M59">
        <f t="shared" si="27"/>
        <v>11.2328458635372</v>
      </c>
      <c r="N59">
        <f t="shared" si="27"/>
        <v>11.232845863537202</v>
      </c>
      <c r="O59">
        <f t="shared" si="27"/>
        <v>11.2328458635372</v>
      </c>
      <c r="P59">
        <f t="shared" si="27"/>
        <v>11.232845863537202</v>
      </c>
      <c r="Q59">
        <f t="shared" si="27"/>
        <v>11.232845863537202</v>
      </c>
      <c r="R59">
        <f t="shared" si="27"/>
        <v>11.039392628591045</v>
      </c>
      <c r="S59">
        <f t="shared" si="27"/>
        <v>11.039392628591045</v>
      </c>
      <c r="T59">
        <f t="shared" si="27"/>
        <v>11.016318977625927</v>
      </c>
      <c r="U59">
        <f t="shared" si="29"/>
        <v>10.988535873058563</v>
      </c>
      <c r="V59">
        <f t="shared" si="29"/>
        <v>10.962529362500941</v>
      </c>
      <c r="W59">
        <f t="shared" si="29"/>
        <v>10.936437860038266</v>
      </c>
      <c r="X59">
        <f t="shared" si="29"/>
        <v>10.910280912085046</v>
      </c>
      <c r="Y59">
        <f t="shared" si="29"/>
        <v>10.884136838227297</v>
      </c>
      <c r="Z59">
        <f t="shared" si="32"/>
        <v>10.857992012721802</v>
      </c>
      <c r="AA59">
        <f t="shared" si="32"/>
        <v>10.831845228045092</v>
      </c>
      <c r="AB59">
        <f t="shared" si="32"/>
        <v>10.805697277590687</v>
      </c>
      <c r="AC59">
        <f t="shared" si="32"/>
        <v>10.779548084793763</v>
      </c>
      <c r="AD59">
        <f t="shared" si="32"/>
        <v>10.753397627327537</v>
      </c>
      <c r="AE59">
        <f t="shared" si="32"/>
        <v>10.727245912111563</v>
      </c>
      <c r="AF59">
        <f t="shared" si="32"/>
        <v>10.701092938922121</v>
      </c>
      <c r="AG59">
        <f t="shared" si="32"/>
        <v>10.674938707419665</v>
      </c>
      <c r="AH59">
        <f t="shared" si="32"/>
        <v>10.648783217596309</v>
      </c>
      <c r="AI59">
        <f t="shared" si="32"/>
        <v>10.622626469395124</v>
      </c>
      <c r="AJ59">
        <f t="shared" si="32"/>
        <v>10.596468462752693</v>
      </c>
      <c r="AK59">
        <f t="shared" si="32"/>
        <v>10.570309197608777</v>
      </c>
      <c r="AL59">
        <f t="shared" si="32"/>
        <v>10.544148673902894</v>
      </c>
      <c r="AM59">
        <f t="shared" si="32"/>
        <v>10.517986891574477</v>
      </c>
      <c r="AN59">
        <f t="shared" si="32"/>
        <v>10.491823850562968</v>
      </c>
      <c r="AO59">
        <f t="shared" si="32"/>
        <v>10.465659550807812</v>
      </c>
      <c r="AP59">
        <f t="shared" si="32"/>
        <v>10.439493992248453</v>
      </c>
      <c r="AQ59">
        <f t="shared" si="32"/>
        <v>10.413881469681707</v>
      </c>
      <c r="AR59">
        <f t="shared" si="32"/>
        <v>10.388177338127866</v>
      </c>
      <c r="AS59">
        <f t="shared" si="32"/>
        <v>10.362528548853195</v>
      </c>
      <c r="AT59">
        <f t="shared" si="32"/>
        <v>10.336952863459668</v>
      </c>
      <c r="AU59">
        <f t="shared" si="32"/>
        <v>10.311435865262302</v>
      </c>
      <c r="AV59">
        <f t="shared" si="32"/>
        <v>10.285979374247976</v>
      </c>
      <c r="AW59">
        <f t="shared" si="32"/>
        <v>10.260583915927727</v>
      </c>
      <c r="AX59">
        <f t="shared" si="32"/>
        <v>10.235249291579587</v>
      </c>
      <c r="AY59">
        <f t="shared" si="32"/>
        <v>10.209975516282823</v>
      </c>
      <c r="AZ59">
        <f t="shared" si="32"/>
        <v>10.184762605426393</v>
      </c>
      <c r="BA59">
        <f t="shared" si="32"/>
        <v>10.159610562714956</v>
      </c>
      <c r="BB59">
        <f t="shared" si="32"/>
        <v>10.134519393964412</v>
      </c>
      <c r="BC59">
        <f t="shared" si="32"/>
        <v>10.10948910522233</v>
      </c>
      <c r="BD59">
        <f t="shared" si="32"/>
        <v>10.084519702386588</v>
      </c>
      <c r="BE59">
        <f t="shared" si="32"/>
        <v>10.05961119137031</v>
      </c>
      <c r="BF59">
        <f t="shared" si="32"/>
        <v>10.034763578091999</v>
      </c>
      <c r="BG59">
        <f t="shared" si="32"/>
        <v>10.009976868468993</v>
      </c>
      <c r="BH59">
        <f t="shared" si="32"/>
        <v>9.9852510684190747</v>
      </c>
      <c r="BI59">
        <f t="shared" si="32"/>
        <v>9.9605861838605332</v>
      </c>
      <c r="BJ59">
        <f t="shared" si="32"/>
        <v>9.9359822207120789</v>
      </c>
      <c r="BK59">
        <f t="shared" si="32"/>
        <v>9.9114391848928669</v>
      </c>
      <c r="BL59">
        <f t="shared" si="32"/>
        <v>9.8869570823224251</v>
      </c>
      <c r="BM59">
        <f t="shared" si="32"/>
        <v>9.8625359189207753</v>
      </c>
      <c r="BN59">
        <f t="shared" si="32"/>
        <v>9.8381757006083266</v>
      </c>
      <c r="BO59">
        <f t="shared" si="32"/>
        <v>9.8138764333059285</v>
      </c>
      <c r="BP59">
        <f t="shared" si="32"/>
        <v>9.7896365347329972</v>
      </c>
      <c r="BQ59">
        <f t="shared" si="32"/>
        <v>9.7654565285650374</v>
      </c>
      <c r="BR59">
        <f t="shared" si="32"/>
        <v>9.7413362436007844</v>
      </c>
      <c r="BS59">
        <f t="shared" si="32"/>
        <v>9.7172754788320894</v>
      </c>
      <c r="BT59">
        <f t="shared" si="32"/>
        <v>9.6932741098325899</v>
      </c>
      <c r="BU59">
        <f t="shared" si="32"/>
        <v>9.669331995771806</v>
      </c>
      <c r="BV59">
        <f t="shared" si="32"/>
        <v>9.6454489936269763</v>
      </c>
      <c r="BW59">
        <f t="shared" si="32"/>
        <v>9.6216249620121719</v>
      </c>
      <c r="BX59">
        <f t="shared" si="32"/>
        <v>9.5978597593191353</v>
      </c>
      <c r="BY59">
        <f t="shared" si="32"/>
        <v>9.5741532438518746</v>
      </c>
      <c r="BZ59">
        <f t="shared" si="32"/>
        <v>9.5505052739196064</v>
      </c>
      <c r="CA59">
        <f t="shared" si="32"/>
        <v>9.5269157078096285</v>
      </c>
      <c r="CB59">
        <f t="shared" si="32"/>
        <v>9.5033844037870576</v>
      </c>
      <c r="CC59">
        <f t="shared" si="32"/>
        <v>9.4799112200964224</v>
      </c>
      <c r="CD59">
        <f t="shared" si="32"/>
        <v>9.4564960149614468</v>
      </c>
      <c r="CE59">
        <f t="shared" si="32"/>
        <v>9.433138646584931</v>
      </c>
      <c r="CF59">
        <f t="shared" si="31"/>
        <v>9.4098389731488101</v>
      </c>
      <c r="CG59">
        <f t="shared" si="31"/>
        <v>9.3865968528141632</v>
      </c>
      <c r="CH59">
        <f t="shared" si="31"/>
        <v>9.3634121437211721</v>
      </c>
      <c r="CI59">
        <f t="shared" si="31"/>
        <v>9.3402847039891661</v>
      </c>
      <c r="CJ59">
        <f t="shared" si="31"/>
        <v>9.3172143917165666</v>
      </c>
      <c r="CK59">
        <f t="shared" si="31"/>
        <v>9.2942010649809443</v>
      </c>
      <c r="CL59">
        <f t="shared" si="31"/>
        <v>9.2712445818389533</v>
      </c>
      <c r="CM59">
        <f t="shared" si="31"/>
        <v>9.2483448003263931</v>
      </c>
      <c r="CN59">
        <f t="shared" si="31"/>
        <v>9.225501578458152</v>
      </c>
      <c r="CO59">
        <f t="shared" si="31"/>
        <v>9.202714778778855</v>
      </c>
      <c r="CP59">
        <f t="shared" si="31"/>
        <v>9.1799842615869913</v>
      </c>
      <c r="CQ59">
        <f t="shared" si="31"/>
        <v>9.157309887831385</v>
      </c>
      <c r="CR59">
        <f t="shared" si="31"/>
        <v>9.1346915190210307</v>
      </c>
      <c r="CS59">
        <f t="shared" si="31"/>
        <v>9.1121290168935882</v>
      </c>
      <c r="CT59">
        <f t="shared" si="31"/>
        <v>9.0896222435203846</v>
      </c>
      <c r="CU59">
        <f t="shared" si="31"/>
        <v>9.0671710613101162</v>
      </c>
      <c r="CV59">
        <f t="shared" si="31"/>
        <v>9.0447753329989879</v>
      </c>
      <c r="CW59">
        <f t="shared" si="31"/>
        <v>9.0224349216527973</v>
      </c>
      <c r="CX59">
        <f t="shared" si="31"/>
        <v>9.0001496906673033</v>
      </c>
      <c r="CY59">
        <f t="shared" si="31"/>
        <v>8.9779195037680992</v>
      </c>
      <c r="CZ59">
        <f t="shared" si="31"/>
        <v>8.9557442250106494</v>
      </c>
    </row>
    <row r="60" spans="3:104" ht="14.25" customHeight="1">
      <c r="C60">
        <v>14</v>
      </c>
      <c r="D60" s="3">
        <f t="shared" si="24"/>
        <v>9.4018919877806368</v>
      </c>
      <c r="E60">
        <f t="shared" si="27"/>
        <v>9.4018919877806368</v>
      </c>
      <c r="F60">
        <f t="shared" si="27"/>
        <v>9.4018919877806368</v>
      </c>
      <c r="G60">
        <f t="shared" si="27"/>
        <v>9.4018919877806368</v>
      </c>
      <c r="H60">
        <f t="shared" si="27"/>
        <v>9.4018919877806368</v>
      </c>
      <c r="I60">
        <f t="shared" si="27"/>
        <v>9.4018919877806368</v>
      </c>
      <c r="J60">
        <f t="shared" si="27"/>
        <v>9.4018919877806368</v>
      </c>
      <c r="K60">
        <f t="shared" si="27"/>
        <v>9.4018919877806368</v>
      </c>
      <c r="L60">
        <f t="shared" si="27"/>
        <v>9.4018919877806368</v>
      </c>
      <c r="M60">
        <f t="shared" si="27"/>
        <v>9.4018919877806368</v>
      </c>
      <c r="N60">
        <f t="shared" si="27"/>
        <v>9.4018919877806368</v>
      </c>
      <c r="O60">
        <f t="shared" si="27"/>
        <v>9.4018919877806368</v>
      </c>
      <c r="P60">
        <f t="shared" si="27"/>
        <v>9.4018919877806368</v>
      </c>
      <c r="Q60">
        <f t="shared" si="27"/>
        <v>9.4018919877806368</v>
      </c>
      <c r="R60">
        <f t="shared" si="27"/>
        <v>9.4018919877806368</v>
      </c>
      <c r="S60">
        <f t="shared" si="27"/>
        <v>9.2399716301307038</v>
      </c>
      <c r="T60">
        <f t="shared" si="27"/>
        <v>9.2399716301307038</v>
      </c>
      <c r="U60">
        <f t="shared" si="29"/>
        <v>9.2206589842728999</v>
      </c>
      <c r="V60">
        <f t="shared" si="29"/>
        <v>9.1974045257500165</v>
      </c>
      <c r="W60">
        <f t="shared" si="29"/>
        <v>9.1756370764132882</v>
      </c>
      <c r="X60">
        <f t="shared" si="29"/>
        <v>9.1537984888520292</v>
      </c>
      <c r="Y60">
        <f t="shared" si="29"/>
        <v>9.1319051234151836</v>
      </c>
      <c r="Z60">
        <f t="shared" si="32"/>
        <v>9.110022533596247</v>
      </c>
      <c r="AA60">
        <f t="shared" si="32"/>
        <v>9.0881393146481475</v>
      </c>
      <c r="AB60">
        <f t="shared" si="32"/>
        <v>9.0662544558737412</v>
      </c>
      <c r="AC60">
        <f t="shared" si="32"/>
        <v>9.0443686213434038</v>
      </c>
      <c r="AD60">
        <f t="shared" si="32"/>
        <v>9.0224817469723799</v>
      </c>
      <c r="AE60">
        <f t="shared" si="32"/>
        <v>9.0005938140731487</v>
      </c>
      <c r="AF60">
        <f t="shared" si="32"/>
        <v>8.9787048284373778</v>
      </c>
      <c r="AG60">
        <f t="shared" si="32"/>
        <v>8.9568147898778161</v>
      </c>
      <c r="AH60">
        <f t="shared" si="32"/>
        <v>8.9349236981102589</v>
      </c>
      <c r="AI60">
        <f t="shared" si="32"/>
        <v>8.9130315531281106</v>
      </c>
      <c r="AJ60">
        <f t="shared" si="32"/>
        <v>8.8911383548837186</v>
      </c>
      <c r="AK60">
        <f t="shared" si="32"/>
        <v>8.8692441033240037</v>
      </c>
      <c r="AL60">
        <f t="shared" si="32"/>
        <v>8.8473487983985457</v>
      </c>
      <c r="AM60">
        <f t="shared" si="32"/>
        <v>8.825452440056722</v>
      </c>
      <c r="AN60">
        <f t="shared" si="32"/>
        <v>8.8035550282478372</v>
      </c>
      <c r="AO60">
        <f t="shared" si="32"/>
        <v>8.7816565629212029</v>
      </c>
      <c r="AP60">
        <f t="shared" si="32"/>
        <v>8.7597570440261379</v>
      </c>
      <c r="AQ60">
        <f t="shared" si="32"/>
        <v>8.7378564715119555</v>
      </c>
      <c r="AR60">
        <f t="shared" si="32"/>
        <v>8.7164187901235888</v>
      </c>
      <c r="AS60">
        <f t="shared" si="32"/>
        <v>8.6949044320130238</v>
      </c>
      <c r="AT60">
        <f t="shared" si="32"/>
        <v>8.6734363953901248</v>
      </c>
      <c r="AU60">
        <f t="shared" si="32"/>
        <v>8.6520295467157418</v>
      </c>
      <c r="AV60">
        <f t="shared" si="32"/>
        <v>8.6306718192245473</v>
      </c>
      <c r="AW60">
        <f t="shared" si="32"/>
        <v>8.6093647362455563</v>
      </c>
      <c r="AX60">
        <f t="shared" si="32"/>
        <v>8.5881087376315079</v>
      </c>
      <c r="AY60">
        <f t="shared" si="32"/>
        <v>8.566903657052114</v>
      </c>
      <c r="AZ60">
        <f t="shared" si="32"/>
        <v>8.5457495071287219</v>
      </c>
      <c r="BA60">
        <f t="shared" si="32"/>
        <v>8.5246463007418907</v>
      </c>
      <c r="BB60">
        <f t="shared" si="32"/>
        <v>8.503594040992418</v>
      </c>
      <c r="BC60">
        <f t="shared" si="32"/>
        <v>8.4825927327482127</v>
      </c>
      <c r="BD60">
        <f t="shared" si="32"/>
        <v>8.4616423810710906</v>
      </c>
      <c r="BE60">
        <f t="shared" si="32"/>
        <v>8.440742990897574</v>
      </c>
      <c r="BF60">
        <f t="shared" si="32"/>
        <v>8.4198945671769501</v>
      </c>
      <c r="BG60">
        <f t="shared" si="32"/>
        <v>8.399097114863002</v>
      </c>
      <c r="BH60">
        <f t="shared" si="32"/>
        <v>8.3783506389085467</v>
      </c>
      <c r="BI60">
        <f t="shared" si="32"/>
        <v>8.357655144266765</v>
      </c>
      <c r="BJ60">
        <f t="shared" si="32"/>
        <v>8.3370106358912661</v>
      </c>
      <c r="BK60">
        <f t="shared" si="32"/>
        <v>8.316417118736009</v>
      </c>
      <c r="BL60">
        <f t="shared" si="32"/>
        <v>8.2958745977553292</v>
      </c>
      <c r="BM60">
        <f t="shared" si="32"/>
        <v>8.2753830779038697</v>
      </c>
      <c r="BN60">
        <f t="shared" si="32"/>
        <v>8.2549425641366891</v>
      </c>
      <c r="BO60">
        <f t="shared" si="32"/>
        <v>8.2345530614091693</v>
      </c>
      <c r="BP60">
        <f t="shared" si="32"/>
        <v>8.2142145746770616</v>
      </c>
      <c r="BQ60">
        <f t="shared" si="32"/>
        <v>8.1939257795715186</v>
      </c>
      <c r="BR60">
        <f t="shared" si="32"/>
        <v>8.1736871144089367</v>
      </c>
      <c r="BS60">
        <f t="shared" si="32"/>
        <v>8.1534984358938569</v>
      </c>
      <c r="BT60">
        <f t="shared" si="32"/>
        <v>8.1333595757824586</v>
      </c>
      <c r="BU60">
        <f t="shared" si="32"/>
        <v>8.1132704299298766</v>
      </c>
      <c r="BV60">
        <f t="shared" si="32"/>
        <v>8.093230880461002</v>
      </c>
      <c r="BW60">
        <f t="shared" si="32"/>
        <v>8.073240807665778</v>
      </c>
      <c r="BX60">
        <f t="shared" si="32"/>
        <v>8.0533000932041876</v>
      </c>
      <c r="BY60">
        <f t="shared" si="32"/>
        <v>8.0334086185501157</v>
      </c>
      <c r="BZ60">
        <f t="shared" si="32"/>
        <v>8.0135662651040196</v>
      </c>
      <c r="CA60">
        <f t="shared" si="32"/>
        <v>7.9937729142707106</v>
      </c>
      <c r="CB60">
        <f t="shared" si="32"/>
        <v>7.974028447436659</v>
      </c>
      <c r="CC60">
        <f t="shared" si="32"/>
        <v>7.9543327459697668</v>
      </c>
      <c r="CD60">
        <f t="shared" si="32"/>
        <v>7.9346856912207056</v>
      </c>
      <c r="CE60">
        <f t="shared" si="32"/>
        <v>7.9150871645227303</v>
      </c>
      <c r="CF60">
        <f t="shared" si="31"/>
        <v>7.8955370471915867</v>
      </c>
      <c r="CG60">
        <f t="shared" si="31"/>
        <v>7.8760352205255542</v>
      </c>
      <c r="CH60">
        <f t="shared" si="31"/>
        <v>7.8565815658054543</v>
      </c>
      <c r="CI60">
        <f t="shared" si="31"/>
        <v>7.8371759642946204</v>
      </c>
      <c r="CJ60">
        <f t="shared" si="31"/>
        <v>7.8178182972389321</v>
      </c>
      <c r="CK60">
        <f t="shared" si="31"/>
        <v>7.7985084458667657</v>
      </c>
      <c r="CL60">
        <f t="shared" si="31"/>
        <v>7.7792462913890503</v>
      </c>
      <c r="CM60">
        <f t="shared" si="31"/>
        <v>7.7600317149992035</v>
      </c>
      <c r="CN60">
        <f t="shared" si="31"/>
        <v>7.7408645978731903</v>
      </c>
      <c r="CO60">
        <f t="shared" si="31"/>
        <v>7.721744821169473</v>
      </c>
      <c r="CP60">
        <f t="shared" si="31"/>
        <v>7.7026722698379011</v>
      </c>
      <c r="CQ60">
        <f t="shared" si="31"/>
        <v>7.6836468269483111</v>
      </c>
      <c r="CR60">
        <f t="shared" si="31"/>
        <v>7.6646683761148688</v>
      </c>
      <c r="CS60">
        <f t="shared" si="31"/>
        <v>7.6457368014206022</v>
      </c>
      <c r="CT60">
        <f t="shared" si="31"/>
        <v>7.6268519871399327</v>
      </c>
      <c r="CU60">
        <f t="shared" si="31"/>
        <v>7.6080138178265617</v>
      </c>
      <c r="CV60">
        <f t="shared" si="31"/>
        <v>7.5892221783165672</v>
      </c>
      <c r="CW60">
        <f t="shared" si="31"/>
        <v>7.5704769537201528</v>
      </c>
      <c r="CX60">
        <f t="shared" si="31"/>
        <v>7.5517780294233914</v>
      </c>
      <c r="CY60">
        <f t="shared" si="31"/>
        <v>7.5331252910885329</v>
      </c>
      <c r="CZ60">
        <f t="shared" si="31"/>
        <v>7.5145186246538991</v>
      </c>
    </row>
    <row r="61" spans="3:104" ht="14.25" customHeight="1">
      <c r="C61">
        <v>15</v>
      </c>
      <c r="D61" s="3">
        <f t="shared" si="24"/>
        <v>7.869383593772393</v>
      </c>
      <c r="E61">
        <f t="shared" si="27"/>
        <v>7.869383593772393</v>
      </c>
      <c r="F61">
        <f t="shared" si="27"/>
        <v>7.869383593772393</v>
      </c>
      <c r="G61">
        <f t="shared" si="27"/>
        <v>7.869383593772393</v>
      </c>
      <c r="H61">
        <f t="shared" si="27"/>
        <v>7.869383593772393</v>
      </c>
      <c r="I61">
        <f t="shared" si="27"/>
        <v>7.869383593772393</v>
      </c>
      <c r="J61">
        <f t="shared" si="27"/>
        <v>7.869383593772393</v>
      </c>
      <c r="K61">
        <f t="shared" si="27"/>
        <v>7.869383593772393</v>
      </c>
      <c r="L61">
        <f t="shared" si="27"/>
        <v>7.869383593772393</v>
      </c>
      <c r="M61">
        <f t="shared" si="27"/>
        <v>7.869383593772393</v>
      </c>
      <c r="N61">
        <f t="shared" si="27"/>
        <v>7.869383593772393</v>
      </c>
      <c r="O61">
        <f t="shared" si="27"/>
        <v>7.869383593772393</v>
      </c>
      <c r="P61">
        <f t="shared" si="27"/>
        <v>7.869383593772393</v>
      </c>
      <c r="Q61">
        <f t="shared" si="27"/>
        <v>7.869383593772393</v>
      </c>
      <c r="R61">
        <f t="shared" si="27"/>
        <v>7.869383593772393</v>
      </c>
      <c r="S61">
        <f t="shared" si="27"/>
        <v>7.869383593772393</v>
      </c>
      <c r="T61">
        <f t="shared" si="27"/>
        <v>7.7338562544193987</v>
      </c>
      <c r="U61">
        <f t="shared" si="29"/>
        <v>7.7338562544193987</v>
      </c>
      <c r="V61">
        <f t="shared" si="29"/>
        <v>7.7176915698364166</v>
      </c>
      <c r="W61">
        <f t="shared" si="29"/>
        <v>7.698227588052764</v>
      </c>
      <c r="X61">
        <f t="shared" si="29"/>
        <v>7.6800082329579222</v>
      </c>
      <c r="Y61">
        <f t="shared" si="29"/>
        <v>7.6617293351691478</v>
      </c>
      <c r="Z61">
        <f t="shared" si="32"/>
        <v>7.643404588298508</v>
      </c>
      <c r="AA61">
        <f t="shared" si="32"/>
        <v>7.6250888606200586</v>
      </c>
      <c r="AB61">
        <f t="shared" si="32"/>
        <v>7.606772606360499</v>
      </c>
      <c r="AC61">
        <f t="shared" si="32"/>
        <v>7.588454979566321</v>
      </c>
      <c r="AD61">
        <f t="shared" si="32"/>
        <v>7.570136536064429</v>
      </c>
      <c r="AE61">
        <f t="shared" si="32"/>
        <v>7.5518172222158819</v>
      </c>
      <c r="AF61">
        <f t="shared" si="32"/>
        <v>7.5334970223792252</v>
      </c>
      <c r="AG61">
        <f t="shared" si="32"/>
        <v>7.5151759414020853</v>
      </c>
      <c r="AH61">
        <f t="shared" si="32"/>
        <v>7.4968539791277315</v>
      </c>
      <c r="AI61">
        <f t="shared" si="32"/>
        <v>7.4785311353182866</v>
      </c>
      <c r="AJ61">
        <f t="shared" si="32"/>
        <v>7.4602074099682278</v>
      </c>
      <c r="AK61">
        <f t="shared" si="32"/>
        <v>7.4418828030376725</v>
      </c>
      <c r="AL61">
        <f t="shared" si="32"/>
        <v>7.4235573144821911</v>
      </c>
      <c r="AM61">
        <f t="shared" si="32"/>
        <v>7.4052309442595821</v>
      </c>
      <c r="AN61">
        <f t="shared" si="32"/>
        <v>7.3869036923274765</v>
      </c>
      <c r="AO61">
        <f t="shared" si="32"/>
        <v>7.3685755586434398</v>
      </c>
      <c r="AP61">
        <f t="shared" si="32"/>
        <v>7.3502465431650466</v>
      </c>
      <c r="AQ61">
        <f t="shared" si="32"/>
        <v>7.3319166458498772</v>
      </c>
      <c r="AR61">
        <f t="shared" si="32"/>
        <v>7.3135858666555063</v>
      </c>
      <c r="AS61">
        <f t="shared" si="32"/>
        <v>7.2956425273334435</v>
      </c>
      <c r="AT61">
        <f t="shared" si="32"/>
        <v>7.2776350095949009</v>
      </c>
      <c r="AU61">
        <f t="shared" si="32"/>
        <v>7.2596662629415345</v>
      </c>
      <c r="AV61">
        <f t="shared" si="32"/>
        <v>7.2417487306010759</v>
      </c>
      <c r="AW61">
        <f t="shared" si="32"/>
        <v>7.2238723126909461</v>
      </c>
      <c r="AX61">
        <f t="shared" si="32"/>
        <v>7.2060382842375308</v>
      </c>
      <c r="AY61">
        <f t="shared" si="32"/>
        <v>7.1882470133975715</v>
      </c>
      <c r="AZ61">
        <f t="shared" si="32"/>
        <v>7.1704983609526192</v>
      </c>
      <c r="BA61">
        <f t="shared" si="32"/>
        <v>7.1527923374667397</v>
      </c>
      <c r="BB61">
        <f t="shared" si="32"/>
        <v>7.1351289537209626</v>
      </c>
      <c r="BC61">
        <f t="shared" si="32"/>
        <v>7.1175082123106534</v>
      </c>
      <c r="BD61">
        <f t="shared" si="32"/>
        <v>7.0999301173102536</v>
      </c>
      <c r="BE61">
        <f t="shared" si="32"/>
        <v>7.0823946729565028</v>
      </c>
      <c r="BF61">
        <f t="shared" si="32"/>
        <v>7.0649018833812693</v>
      </c>
      <c r="BG61">
        <f t="shared" si="32"/>
        <v>7.047451752727107</v>
      </c>
      <c r="BH61">
        <f t="shared" ref="BH61:CZ70" si="33">BG60*(1-$E23)</f>
        <v>7.0300442851403329</v>
      </c>
      <c r="BI61">
        <f t="shared" si="33"/>
        <v>7.0126794847664531</v>
      </c>
      <c r="BJ61">
        <f t="shared" si="33"/>
        <v>6.995357355751282</v>
      </c>
      <c r="BK61">
        <f t="shared" si="33"/>
        <v>6.9780779022409893</v>
      </c>
      <c r="BL61">
        <f t="shared" si="33"/>
        <v>6.9608411283820395</v>
      </c>
      <c r="BM61">
        <f t="shared" si="33"/>
        <v>6.9436470383212106</v>
      </c>
      <c r="BN61">
        <f t="shared" si="33"/>
        <v>6.926495636205539</v>
      </c>
      <c r="BO61">
        <f t="shared" si="33"/>
        <v>6.9093869261824086</v>
      </c>
      <c r="BP61">
        <f t="shared" si="33"/>
        <v>6.8923209123994749</v>
      </c>
      <c r="BQ61">
        <f t="shared" si="33"/>
        <v>6.8752975990047007</v>
      </c>
      <c r="BR61">
        <f t="shared" si="33"/>
        <v>6.8583158775013606</v>
      </c>
      <c r="BS61">
        <f t="shared" si="33"/>
        <v>6.8413761147602798</v>
      </c>
      <c r="BT61">
        <f t="shared" si="33"/>
        <v>6.8244781908431582</v>
      </c>
      <c r="BU61">
        <f t="shared" si="33"/>
        <v>6.8076219649299174</v>
      </c>
      <c r="BV61">
        <f t="shared" si="33"/>
        <v>6.7908073498513062</v>
      </c>
      <c r="BW61">
        <f t="shared" si="33"/>
        <v>6.7740342469458588</v>
      </c>
      <c r="BX61">
        <f t="shared" si="33"/>
        <v>6.7573025560162563</v>
      </c>
      <c r="BY61">
        <f t="shared" si="33"/>
        <v>6.7406121780119044</v>
      </c>
      <c r="BZ61">
        <f t="shared" si="33"/>
        <v>6.7239630137264461</v>
      </c>
      <c r="CA61">
        <f t="shared" si="33"/>
        <v>6.7073549638920644</v>
      </c>
      <c r="CB61">
        <f t="shared" si="33"/>
        <v>6.6907879292445847</v>
      </c>
      <c r="CC61">
        <f t="shared" si="33"/>
        <v>6.6742618105044835</v>
      </c>
      <c r="CD61">
        <f t="shared" si="33"/>
        <v>6.6577765083766947</v>
      </c>
      <c r="CE61">
        <f t="shared" si="33"/>
        <v>6.6413319235517303</v>
      </c>
      <c r="CF61">
        <f t="shared" si="33"/>
        <v>6.624927956705525</v>
      </c>
      <c r="CG61">
        <f t="shared" si="33"/>
        <v>6.6085645084993576</v>
      </c>
      <c r="CH61">
        <f t="shared" si="33"/>
        <v>6.5922414795798883</v>
      </c>
      <c r="CI61">
        <f t="shared" si="33"/>
        <v>6.5759587705791649</v>
      </c>
      <c r="CJ61">
        <f t="shared" si="33"/>
        <v>6.5597162821145973</v>
      </c>
      <c r="CK61">
        <f t="shared" si="33"/>
        <v>6.5435139147889858</v>
      </c>
      <c r="CL61">
        <f t="shared" si="33"/>
        <v>6.5273515691904826</v>
      </c>
      <c r="CM61">
        <f t="shared" si="33"/>
        <v>6.511229145892635</v>
      </c>
      <c r="CN61">
        <f t="shared" si="33"/>
        <v>6.4951465454543333</v>
      </c>
      <c r="CO61">
        <f t="shared" si="33"/>
        <v>6.4791036684198602</v>
      </c>
      <c r="CP61">
        <f t="shared" si="33"/>
        <v>6.4631004153188485</v>
      </c>
      <c r="CQ61">
        <f t="shared" si="33"/>
        <v>6.4471366898543225</v>
      </c>
      <c r="CR61">
        <f t="shared" si="33"/>
        <v>6.431212394155736</v>
      </c>
      <c r="CS61">
        <f t="shared" si="33"/>
        <v>6.4153274308081452</v>
      </c>
      <c r="CT61">
        <f t="shared" si="33"/>
        <v>6.3994817027890436</v>
      </c>
      <c r="CU61">
        <f t="shared" si="33"/>
        <v>6.3836751132361238</v>
      </c>
      <c r="CV61">
        <f t="shared" si="33"/>
        <v>6.3679075655208317</v>
      </c>
      <c r="CW61">
        <f t="shared" si="33"/>
        <v>6.3521789632509664</v>
      </c>
      <c r="CX61">
        <f t="shared" si="33"/>
        <v>6.3364892102637675</v>
      </c>
      <c r="CY61">
        <f t="shared" si="33"/>
        <v>6.3208382106273779</v>
      </c>
      <c r="CZ61">
        <f t="shared" si="33"/>
        <v>6.3052258686411013</v>
      </c>
    </row>
    <row r="62" spans="3:104" ht="14.25" customHeight="1">
      <c r="C62">
        <v>16</v>
      </c>
      <c r="D62" s="3">
        <f t="shared" si="24"/>
        <v>6.5866740679874933</v>
      </c>
      <c r="E62">
        <f t="shared" si="27"/>
        <v>6.5866740679874924</v>
      </c>
      <c r="F62">
        <f t="shared" si="27"/>
        <v>6.5866740679874924</v>
      </c>
      <c r="G62">
        <f t="shared" si="27"/>
        <v>6.5866740679874924</v>
      </c>
      <c r="H62">
        <f t="shared" si="27"/>
        <v>6.5866740679874924</v>
      </c>
      <c r="I62">
        <f t="shared" si="27"/>
        <v>6.5866740679874924</v>
      </c>
      <c r="J62">
        <f t="shared" si="27"/>
        <v>6.5866740679874924</v>
      </c>
      <c r="K62">
        <f t="shared" si="27"/>
        <v>6.5866740679874924</v>
      </c>
      <c r="L62">
        <f t="shared" si="27"/>
        <v>6.5866740679874924</v>
      </c>
      <c r="M62">
        <f t="shared" si="27"/>
        <v>6.5866740679874924</v>
      </c>
      <c r="N62">
        <f t="shared" si="27"/>
        <v>6.5866740679874924</v>
      </c>
      <c r="O62">
        <f t="shared" si="27"/>
        <v>6.5866740679874924</v>
      </c>
      <c r="P62">
        <f t="shared" si="27"/>
        <v>6.5866740679874924</v>
      </c>
      <c r="Q62">
        <f t="shared" si="27"/>
        <v>6.5866740679874924</v>
      </c>
      <c r="R62">
        <f t="shared" si="27"/>
        <v>6.5866740679874924</v>
      </c>
      <c r="S62">
        <f t="shared" si="27"/>
        <v>6.5866740679874924</v>
      </c>
      <c r="T62">
        <f t="shared" si="27"/>
        <v>6.5866740679874924</v>
      </c>
      <c r="U62">
        <f t="shared" si="29"/>
        <v>6.4732376849490363</v>
      </c>
      <c r="V62">
        <f t="shared" si="29"/>
        <v>6.4732376849490363</v>
      </c>
      <c r="W62">
        <f t="shared" si="29"/>
        <v>6.4597078439530806</v>
      </c>
      <c r="X62">
        <f t="shared" si="29"/>
        <v>6.4434164912001632</v>
      </c>
      <c r="Y62">
        <f t="shared" si="29"/>
        <v>6.4281668909857803</v>
      </c>
      <c r="Z62">
        <f t="shared" si="29"/>
        <v>6.4128674535365766</v>
      </c>
      <c r="AA62">
        <f t="shared" si="29"/>
        <v>6.3975296404058506</v>
      </c>
      <c r="AB62">
        <f t="shared" si="29"/>
        <v>6.3821993763389893</v>
      </c>
      <c r="AC62">
        <f t="shared" si="29"/>
        <v>6.3668686715237373</v>
      </c>
      <c r="AD62">
        <f t="shared" si="29"/>
        <v>6.35153681789701</v>
      </c>
      <c r="AE62">
        <f t="shared" si="29"/>
        <v>6.3362042806859264</v>
      </c>
      <c r="AF62">
        <f t="shared" si="29"/>
        <v>6.3208710149946929</v>
      </c>
      <c r="AG62">
        <f t="shared" si="29"/>
        <v>6.3055370077314112</v>
      </c>
      <c r="AH62">
        <f t="shared" si="29"/>
        <v>6.290202262953545</v>
      </c>
      <c r="AI62">
        <f t="shared" si="29"/>
        <v>6.2748667805299112</v>
      </c>
      <c r="AJ62">
        <f t="shared" si="29"/>
        <v>6.259530560261406</v>
      </c>
      <c r="AK62">
        <f t="shared" ref="T62:CE66" si="34">AJ61*(1-$E24)</f>
        <v>6.2441936021434064</v>
      </c>
      <c r="AL62">
        <f t="shared" si="34"/>
        <v>6.2288559061425319</v>
      </c>
      <c r="AM62">
        <f t="shared" si="34"/>
        <v>6.2135174722215938</v>
      </c>
      <c r="AN62">
        <f t="shared" si="34"/>
        <v>6.19817830034527</v>
      </c>
      <c r="AO62">
        <f t="shared" si="34"/>
        <v>6.1828383904780972</v>
      </c>
      <c r="AP62">
        <f t="shared" si="34"/>
        <v>6.1674977425845592</v>
      </c>
      <c r="AQ62">
        <f t="shared" si="34"/>
        <v>6.1521563566291437</v>
      </c>
      <c r="AR62">
        <f t="shared" si="34"/>
        <v>6.1368142325763468</v>
      </c>
      <c r="AS62">
        <f t="shared" si="34"/>
        <v>6.1214713703906583</v>
      </c>
      <c r="AT62">
        <f t="shared" si="34"/>
        <v>6.1064527953780923</v>
      </c>
      <c r="AU62">
        <f t="shared" si="34"/>
        <v>6.0913805030309316</v>
      </c>
      <c r="AV62">
        <f t="shared" si="34"/>
        <v>6.0763406620820639</v>
      </c>
      <c r="AW62">
        <f t="shared" si="34"/>
        <v>6.0613436875131006</v>
      </c>
      <c r="AX62">
        <f t="shared" si="34"/>
        <v>6.0463811257223217</v>
      </c>
      <c r="AY62">
        <f t="shared" si="34"/>
        <v>6.0314540439068134</v>
      </c>
      <c r="AZ62">
        <f t="shared" si="34"/>
        <v>6.0165627502137671</v>
      </c>
      <c r="BA62">
        <f t="shared" si="34"/>
        <v>6.0017071281173422</v>
      </c>
      <c r="BB62">
        <f t="shared" si="34"/>
        <v>5.9868871864596604</v>
      </c>
      <c r="BC62">
        <f t="shared" si="34"/>
        <v>5.9721029342644458</v>
      </c>
      <c r="BD62">
        <f t="shared" si="34"/>
        <v>5.9573543737040167</v>
      </c>
      <c r="BE62">
        <f t="shared" si="34"/>
        <v>5.9426415081886823</v>
      </c>
      <c r="BF62">
        <f t="shared" si="34"/>
        <v>5.9279643412645928</v>
      </c>
      <c r="BG62">
        <f t="shared" si="34"/>
        <v>5.9133228763901222</v>
      </c>
      <c r="BH62">
        <f t="shared" si="34"/>
        <v>5.8987171170325885</v>
      </c>
      <c r="BI62">
        <f t="shared" si="34"/>
        <v>5.8841470666624582</v>
      </c>
      <c r="BJ62">
        <f t="shared" si="34"/>
        <v>5.8696127287495212</v>
      </c>
      <c r="BK62">
        <f t="shared" si="34"/>
        <v>5.855114106763823</v>
      </c>
      <c r="BL62">
        <f t="shared" si="34"/>
        <v>5.8406512041757077</v>
      </c>
      <c r="BM62">
        <f t="shared" si="34"/>
        <v>5.826224024455767</v>
      </c>
      <c r="BN62">
        <f t="shared" si="34"/>
        <v>5.8118325710748531</v>
      </c>
      <c r="BO62">
        <f t="shared" si="34"/>
        <v>5.7974768475040355</v>
      </c>
      <c r="BP62">
        <f t="shared" si="34"/>
        <v>5.7831568572146761</v>
      </c>
      <c r="BQ62">
        <f t="shared" si="34"/>
        <v>5.7688726036783606</v>
      </c>
      <c r="BR62">
        <f t="shared" si="34"/>
        <v>5.7546240903669341</v>
      </c>
      <c r="BS62">
        <f t="shared" si="34"/>
        <v>5.7404103894686385</v>
      </c>
      <c r="BT62">
        <f t="shared" si="34"/>
        <v>5.7262318080543544</v>
      </c>
      <c r="BU62">
        <f t="shared" si="34"/>
        <v>5.7120882457357229</v>
      </c>
      <c r="BV62">
        <f t="shared" si="34"/>
        <v>5.6979795846463404</v>
      </c>
      <c r="BW62">
        <f t="shared" si="34"/>
        <v>5.6839057518255434</v>
      </c>
      <c r="BX62">
        <f t="shared" si="34"/>
        <v>5.6698666646936839</v>
      </c>
      <c r="BY62">
        <f t="shared" si="34"/>
        <v>5.6558622393856064</v>
      </c>
      <c r="BZ62">
        <f t="shared" si="34"/>
        <v>5.6418923929959641</v>
      </c>
      <c r="CA62">
        <f t="shared" si="34"/>
        <v>5.6279570424890348</v>
      </c>
      <c r="CB62">
        <f t="shared" si="34"/>
        <v>5.6140561047776574</v>
      </c>
      <c r="CC62">
        <f t="shared" si="34"/>
        <v>5.600189496777717</v>
      </c>
      <c r="CD62">
        <f t="shared" si="34"/>
        <v>5.5863571353922525</v>
      </c>
      <c r="CE62">
        <f t="shared" si="34"/>
        <v>5.5725589375112934</v>
      </c>
      <c r="CF62">
        <f t="shared" si="33"/>
        <v>5.5587948200127979</v>
      </c>
      <c r="CG62">
        <f t="shared" si="33"/>
        <v>5.5450646997625244</v>
      </c>
      <c r="CH62">
        <f t="shared" si="33"/>
        <v>5.5313684936139618</v>
      </c>
      <c r="CI62">
        <f t="shared" si="33"/>
        <v>5.5177061184083662</v>
      </c>
      <c r="CJ62">
        <f t="shared" si="33"/>
        <v>5.504077490974761</v>
      </c>
      <c r="CK62">
        <f t="shared" si="33"/>
        <v>5.4904825281299177</v>
      </c>
      <c r="CL62">
        <f t="shared" si="33"/>
        <v>5.4769211466783805</v>
      </c>
      <c r="CM62">
        <f t="shared" si="33"/>
        <v>5.463393263412434</v>
      </c>
      <c r="CN62">
        <f t="shared" si="33"/>
        <v>5.4498987951121354</v>
      </c>
      <c r="CO62">
        <f t="shared" si="33"/>
        <v>5.4364376585452767</v>
      </c>
      <c r="CP62">
        <f t="shared" si="33"/>
        <v>5.4230097704674227</v>
      </c>
      <c r="CQ62">
        <f t="shared" si="33"/>
        <v>5.4096150476218758</v>
      </c>
      <c r="CR62">
        <f t="shared" si="33"/>
        <v>5.3962534094080681</v>
      </c>
      <c r="CS62">
        <f t="shared" si="33"/>
        <v>5.3829247739083508</v>
      </c>
      <c r="CT62">
        <f t="shared" si="33"/>
        <v>5.3696290595864173</v>
      </c>
      <c r="CU62">
        <f t="shared" si="33"/>
        <v>5.3563661852344291</v>
      </c>
      <c r="CV62">
        <f t="shared" si="33"/>
        <v>5.3431360697786356</v>
      </c>
      <c r="CW62">
        <f t="shared" si="33"/>
        <v>5.3299386323409363</v>
      </c>
      <c r="CX62">
        <f t="shared" si="33"/>
        <v>5.3167737922410589</v>
      </c>
      <c r="CY62">
        <f t="shared" si="33"/>
        <v>5.3036414689907732</v>
      </c>
      <c r="CZ62">
        <f t="shared" si="33"/>
        <v>5.2905415822951154</v>
      </c>
    </row>
    <row r="63" spans="3:104" ht="14.25" customHeight="1">
      <c r="C63">
        <v>17</v>
      </c>
      <c r="D63" s="3">
        <f t="shared" si="24"/>
        <v>5.5130461949055318</v>
      </c>
      <c r="E63">
        <f t="shared" si="27"/>
        <v>5.5130461949055318</v>
      </c>
      <c r="F63">
        <f t="shared" si="27"/>
        <v>5.5130461949055309</v>
      </c>
      <c r="G63">
        <f t="shared" si="27"/>
        <v>5.5130461949055309</v>
      </c>
      <c r="H63">
        <f t="shared" si="27"/>
        <v>5.5130461949055309</v>
      </c>
      <c r="I63">
        <f t="shared" si="27"/>
        <v>5.5130461949055309</v>
      </c>
      <c r="J63">
        <f t="shared" si="27"/>
        <v>5.5130461949055309</v>
      </c>
      <c r="K63">
        <f t="shared" si="27"/>
        <v>5.5130461949055309</v>
      </c>
      <c r="L63">
        <f t="shared" si="27"/>
        <v>5.5130461949055309</v>
      </c>
      <c r="M63">
        <f t="shared" si="27"/>
        <v>5.5130461949055309</v>
      </c>
      <c r="N63">
        <f t="shared" si="27"/>
        <v>5.5130461949055309</v>
      </c>
      <c r="O63">
        <f t="shared" si="27"/>
        <v>5.5130461949055309</v>
      </c>
      <c r="P63">
        <f t="shared" si="27"/>
        <v>5.5130461949055309</v>
      </c>
      <c r="Q63">
        <f t="shared" si="27"/>
        <v>5.5130461949055309</v>
      </c>
      <c r="R63">
        <f t="shared" si="27"/>
        <v>5.5130461949055309</v>
      </c>
      <c r="S63">
        <f t="shared" si="27"/>
        <v>5.5130461949055309</v>
      </c>
      <c r="T63">
        <f t="shared" si="34"/>
        <v>5.5130461949055309</v>
      </c>
      <c r="U63">
        <f t="shared" si="34"/>
        <v>5.5130461949055309</v>
      </c>
      <c r="V63">
        <f t="shared" si="34"/>
        <v>5.4180999423023435</v>
      </c>
      <c r="W63">
        <f t="shared" si="34"/>
        <v>5.4180999423023435</v>
      </c>
      <c r="X63">
        <f t="shared" si="34"/>
        <v>5.4067754653887281</v>
      </c>
      <c r="Y63">
        <f t="shared" si="34"/>
        <v>5.3931396031345367</v>
      </c>
      <c r="Z63">
        <f t="shared" si="34"/>
        <v>5.3803756877550981</v>
      </c>
      <c r="AA63">
        <f t="shared" si="34"/>
        <v>5.3675700586101147</v>
      </c>
      <c r="AB63">
        <f t="shared" si="34"/>
        <v>5.3547323090196963</v>
      </c>
      <c r="AC63">
        <f t="shared" si="34"/>
        <v>5.3419008779957338</v>
      </c>
      <c r="AD63">
        <f t="shared" si="34"/>
        <v>5.329069078065368</v>
      </c>
      <c r="AE63">
        <f t="shared" si="34"/>
        <v>5.316236316579797</v>
      </c>
      <c r="AF63">
        <f t="shared" si="34"/>
        <v>5.30340298293412</v>
      </c>
      <c r="AG63">
        <f t="shared" si="34"/>
        <v>5.290569039550558</v>
      </c>
      <c r="AH63">
        <f t="shared" si="34"/>
        <v>5.277734475471191</v>
      </c>
      <c r="AI63">
        <f t="shared" si="34"/>
        <v>5.2648992940921167</v>
      </c>
      <c r="AJ63">
        <f t="shared" si="34"/>
        <v>5.2520634953035357</v>
      </c>
      <c r="AK63">
        <f t="shared" si="34"/>
        <v>5.2392270789387965</v>
      </c>
      <c r="AL63">
        <f t="shared" si="34"/>
        <v>5.226390044994031</v>
      </c>
      <c r="AM63">
        <f t="shared" si="34"/>
        <v>5.2135523934412991</v>
      </c>
      <c r="AN63">
        <f t="shared" si="34"/>
        <v>5.2007141242494734</v>
      </c>
      <c r="AO63">
        <f t="shared" si="34"/>
        <v>5.1878752373889911</v>
      </c>
      <c r="AP63">
        <f t="shared" si="34"/>
        <v>5.1750357328301675</v>
      </c>
      <c r="AQ63">
        <f t="shared" si="34"/>
        <v>5.162195610543276</v>
      </c>
      <c r="AR63">
        <f t="shared" si="34"/>
        <v>5.149354870498593</v>
      </c>
      <c r="AS63">
        <f t="shared" si="34"/>
        <v>5.1365135126664017</v>
      </c>
      <c r="AT63">
        <f t="shared" si="34"/>
        <v>5.123671537016981</v>
      </c>
      <c r="AU63">
        <f t="shared" si="34"/>
        <v>5.1111009897314634</v>
      </c>
      <c r="AV63">
        <f t="shared" si="34"/>
        <v>5.0984854810368896</v>
      </c>
      <c r="AW63">
        <f t="shared" si="34"/>
        <v>5.0858971341626873</v>
      </c>
      <c r="AX63">
        <f t="shared" si="34"/>
        <v>5.0733446664484649</v>
      </c>
      <c r="AY63">
        <f t="shared" si="34"/>
        <v>5.0608210022295834</v>
      </c>
      <c r="AZ63">
        <f t="shared" si="34"/>
        <v>5.0483270347500024</v>
      </c>
      <c r="BA63">
        <f t="shared" si="34"/>
        <v>5.0358630219289227</v>
      </c>
      <c r="BB63">
        <f t="shared" si="34"/>
        <v>5.023428866234215</v>
      </c>
      <c r="BC63">
        <f t="shared" si="34"/>
        <v>5.0110245750667355</v>
      </c>
      <c r="BD63">
        <f t="shared" si="34"/>
        <v>4.998650155979341</v>
      </c>
      <c r="BE63">
        <f t="shared" si="34"/>
        <v>4.9863056107902617</v>
      </c>
      <c r="BF63">
        <f t="shared" si="34"/>
        <v>4.973990942353927</v>
      </c>
      <c r="BG63">
        <f t="shared" si="34"/>
        <v>4.9617061536384641</v>
      </c>
      <c r="BH63">
        <f t="shared" si="34"/>
        <v>4.9494512475385317</v>
      </c>
      <c r="BI63">
        <f t="shared" si="34"/>
        <v>4.9372262269562768</v>
      </c>
      <c r="BJ63">
        <f t="shared" si="34"/>
        <v>4.925031094796477</v>
      </c>
      <c r="BK63">
        <f t="shared" si="34"/>
        <v>4.912865853963349</v>
      </c>
      <c r="BL63">
        <f t="shared" si="34"/>
        <v>4.9007305073613194</v>
      </c>
      <c r="BM63">
        <f t="shared" si="34"/>
        <v>4.8886250578950667</v>
      </c>
      <c r="BN63">
        <f t="shared" si="34"/>
        <v>4.876549508469477</v>
      </c>
      <c r="BO63">
        <f t="shared" si="34"/>
        <v>4.8645038619896521</v>
      </c>
      <c r="BP63">
        <f t="shared" si="34"/>
        <v>4.8524881213608779</v>
      </c>
      <c r="BQ63">
        <f t="shared" si="34"/>
        <v>4.8405022894886836</v>
      </c>
      <c r="BR63">
        <f t="shared" si="34"/>
        <v>4.8285463692787873</v>
      </c>
      <c r="BS63">
        <f t="shared" si="34"/>
        <v>4.8166203636371234</v>
      </c>
      <c r="BT63">
        <f t="shared" si="34"/>
        <v>4.8047234959852503</v>
      </c>
      <c r="BU63">
        <f t="shared" si="34"/>
        <v>4.7928560233414945</v>
      </c>
      <c r="BV63">
        <f t="shared" si="34"/>
        <v>4.7810178616807999</v>
      </c>
      <c r="BW63">
        <f t="shared" si="34"/>
        <v>4.7692089123489865</v>
      </c>
      <c r="BX63">
        <f t="shared" si="34"/>
        <v>4.7574291142779792</v>
      </c>
      <c r="BY63">
        <f t="shared" si="34"/>
        <v>4.7456783983486135</v>
      </c>
      <c r="BZ63">
        <f t="shared" si="34"/>
        <v>4.7339566943657525</v>
      </c>
      <c r="CA63">
        <f t="shared" si="34"/>
        <v>4.7222639329376221</v>
      </c>
      <c r="CB63">
        <f t="shared" si="34"/>
        <v>4.7106000445633223</v>
      </c>
      <c r="CC63">
        <f t="shared" si="34"/>
        <v>4.6989649596988992</v>
      </c>
      <c r="CD63">
        <f t="shared" si="34"/>
        <v>4.6873586088029491</v>
      </c>
      <c r="CE63">
        <f t="shared" si="34"/>
        <v>4.6757809223233151</v>
      </c>
      <c r="CF63">
        <f t="shared" si="33"/>
        <v>4.6642318306969521</v>
      </c>
      <c r="CG63">
        <f t="shared" si="33"/>
        <v>4.652711264350712</v>
      </c>
      <c r="CH63">
        <f t="shared" si="33"/>
        <v>4.6412191537012326</v>
      </c>
      <c r="CI63">
        <f t="shared" si="33"/>
        <v>4.6297554291548861</v>
      </c>
      <c r="CJ63">
        <f t="shared" si="33"/>
        <v>4.6183200211078024</v>
      </c>
      <c r="CK63">
        <f t="shared" si="33"/>
        <v>4.6069128599458748</v>
      </c>
      <c r="CL63">
        <f t="shared" si="33"/>
        <v>4.5955338760447413</v>
      </c>
      <c r="CM63">
        <f t="shared" si="33"/>
        <v>4.584182999769804</v>
      </c>
      <c r="CN63">
        <f t="shared" si="33"/>
        <v>4.572860161476207</v>
      </c>
      <c r="CO63">
        <f t="shared" si="33"/>
        <v>4.5615652915088569</v>
      </c>
      <c r="CP63">
        <f t="shared" si="33"/>
        <v>4.5502983202023968</v>
      </c>
      <c r="CQ63">
        <f t="shared" si="33"/>
        <v>4.5390591778812324</v>
      </c>
      <c r="CR63">
        <f t="shared" si="33"/>
        <v>4.5278477948595102</v>
      </c>
      <c r="CS63">
        <f t="shared" si="33"/>
        <v>4.516664103674553</v>
      </c>
      <c r="CT63">
        <f t="shared" si="33"/>
        <v>4.5055080357612898</v>
      </c>
      <c r="CU63">
        <f t="shared" si="33"/>
        <v>4.4943795228738308</v>
      </c>
      <c r="CV63">
        <f t="shared" si="33"/>
        <v>4.4832784970412174</v>
      </c>
      <c r="CW63">
        <f t="shared" si="33"/>
        <v>4.4722048904047176</v>
      </c>
      <c r="CX63">
        <f t="shared" si="33"/>
        <v>4.4611586352693635</v>
      </c>
      <c r="CY63">
        <f t="shared" si="33"/>
        <v>4.450139664105766</v>
      </c>
      <c r="CZ63">
        <f t="shared" si="33"/>
        <v>4.4391479095452766</v>
      </c>
    </row>
    <row r="64" spans="3:104" ht="14.25" customHeight="1">
      <c r="C64">
        <v>18</v>
      </c>
      <c r="D64" s="3">
        <f t="shared" si="24"/>
        <v>4.6144196651359293</v>
      </c>
      <c r="E64">
        <f t="shared" ref="E64:T70" si="35">D63*(1-$E26)</f>
        <v>4.6144196651359302</v>
      </c>
      <c r="F64">
        <f t="shared" si="35"/>
        <v>4.6144196651359302</v>
      </c>
      <c r="G64">
        <f t="shared" si="35"/>
        <v>4.6144196651359293</v>
      </c>
      <c r="H64">
        <f t="shared" si="35"/>
        <v>4.6144196651359293</v>
      </c>
      <c r="I64">
        <f t="shared" si="35"/>
        <v>4.6144196651359293</v>
      </c>
      <c r="J64">
        <f t="shared" si="35"/>
        <v>4.6144196651359293</v>
      </c>
      <c r="K64">
        <f t="shared" si="35"/>
        <v>4.6144196651359293</v>
      </c>
      <c r="L64">
        <f t="shared" si="35"/>
        <v>4.6144196651359293</v>
      </c>
      <c r="M64">
        <f t="shared" si="35"/>
        <v>4.6144196651359293</v>
      </c>
      <c r="N64">
        <f t="shared" si="35"/>
        <v>4.6144196651359293</v>
      </c>
      <c r="O64">
        <f t="shared" si="35"/>
        <v>4.6144196651359293</v>
      </c>
      <c r="P64">
        <f t="shared" si="35"/>
        <v>4.6144196651359293</v>
      </c>
      <c r="Q64">
        <f t="shared" si="35"/>
        <v>4.6144196651359293</v>
      </c>
      <c r="R64">
        <f t="shared" si="35"/>
        <v>4.6144196651359293</v>
      </c>
      <c r="S64">
        <f t="shared" si="35"/>
        <v>4.6144196651359293</v>
      </c>
      <c r="T64">
        <f t="shared" si="34"/>
        <v>4.6144196651359293</v>
      </c>
      <c r="U64">
        <f t="shared" si="34"/>
        <v>4.6144196651359293</v>
      </c>
      <c r="V64">
        <f t="shared" si="34"/>
        <v>4.6144196651359293</v>
      </c>
      <c r="W64">
        <f t="shared" si="34"/>
        <v>4.5349496517070609</v>
      </c>
      <c r="X64">
        <f t="shared" si="34"/>
        <v>4.5349496517070609</v>
      </c>
      <c r="Y64">
        <f t="shared" si="34"/>
        <v>4.5254710645303655</v>
      </c>
      <c r="Z64">
        <f t="shared" si="34"/>
        <v>4.5140578478236071</v>
      </c>
      <c r="AA64">
        <f t="shared" si="34"/>
        <v>4.5033744506510169</v>
      </c>
      <c r="AB64">
        <f t="shared" si="34"/>
        <v>4.4926561390566659</v>
      </c>
      <c r="AC64">
        <f t="shared" si="34"/>
        <v>4.4819109426494856</v>
      </c>
      <c r="AD64">
        <f t="shared" si="34"/>
        <v>4.4711710348824294</v>
      </c>
      <c r="AE64">
        <f t="shared" si="34"/>
        <v>4.4604308183407131</v>
      </c>
      <c r="AF64">
        <f t="shared" si="34"/>
        <v>4.4496897969772897</v>
      </c>
      <c r="AG64">
        <f t="shared" si="34"/>
        <v>4.438948296715858</v>
      </c>
      <c r="AH64">
        <f t="shared" si="34"/>
        <v>4.4282062861038165</v>
      </c>
      <c r="AI64">
        <f t="shared" si="34"/>
        <v>4.4174637559693863</v>
      </c>
      <c r="AJ64">
        <f t="shared" si="34"/>
        <v>4.4067207091551017</v>
      </c>
      <c r="AK64">
        <f t="shared" si="34"/>
        <v>4.3959771455690593</v>
      </c>
      <c r="AL64">
        <f t="shared" si="34"/>
        <v>4.3852330650717724</v>
      </c>
      <c r="AM64">
        <f t="shared" si="34"/>
        <v>4.3744884676600035</v>
      </c>
      <c r="AN64">
        <f t="shared" si="34"/>
        <v>4.3637433533103671</v>
      </c>
      <c r="AO64">
        <f t="shared" si="34"/>
        <v>4.3529977219968092</v>
      </c>
      <c r="AP64">
        <f t="shared" si="34"/>
        <v>4.3422515736945853</v>
      </c>
      <c r="AQ64">
        <f t="shared" si="34"/>
        <v>4.3315049083788502</v>
      </c>
      <c r="AR64">
        <f t="shared" si="34"/>
        <v>4.3207577260247216</v>
      </c>
      <c r="AS64">
        <f t="shared" si="34"/>
        <v>4.3100100266073218</v>
      </c>
      <c r="AT64">
        <f t="shared" si="34"/>
        <v>4.2992618101017781</v>
      </c>
      <c r="AU64">
        <f t="shared" si="34"/>
        <v>4.2885130764832127</v>
      </c>
      <c r="AV64">
        <f t="shared" si="34"/>
        <v>4.2779915284052343</v>
      </c>
      <c r="AW64">
        <f t="shared" si="34"/>
        <v>4.2674323476278762</v>
      </c>
      <c r="AX64">
        <f t="shared" si="34"/>
        <v>4.2568959012941692</v>
      </c>
      <c r="AY64">
        <f t="shared" si="34"/>
        <v>4.2463894858173648</v>
      </c>
      <c r="AZ64">
        <f t="shared" si="34"/>
        <v>4.2359071788661611</v>
      </c>
      <c r="BA64">
        <f t="shared" si="34"/>
        <v>4.2254497280857519</v>
      </c>
      <c r="BB64">
        <f t="shared" si="34"/>
        <v>4.2150173493545084</v>
      </c>
      <c r="BC64">
        <f t="shared" si="34"/>
        <v>4.2046099610380381</v>
      </c>
      <c r="BD64">
        <f t="shared" si="34"/>
        <v>4.1942275693308577</v>
      </c>
      <c r="BE64">
        <f t="shared" si="34"/>
        <v>4.1838701805547087</v>
      </c>
      <c r="BF64">
        <f t="shared" si="34"/>
        <v>4.1735377962314493</v>
      </c>
      <c r="BG64">
        <f t="shared" si="34"/>
        <v>4.1632304187502367</v>
      </c>
      <c r="BH64">
        <f t="shared" si="34"/>
        <v>4.152948050595394</v>
      </c>
      <c r="BI64">
        <f t="shared" si="34"/>
        <v>4.142690694189751</v>
      </c>
      <c r="BJ64">
        <f t="shared" si="34"/>
        <v>4.1324583519624039</v>
      </c>
      <c r="BK64">
        <f t="shared" si="34"/>
        <v>4.1222510263446512</v>
      </c>
      <c r="BL64">
        <f t="shared" si="34"/>
        <v>4.1120687197673229</v>
      </c>
      <c r="BM64">
        <f t="shared" si="34"/>
        <v>4.1019114346614245</v>
      </c>
      <c r="BN64">
        <f t="shared" si="34"/>
        <v>4.0917791734581703</v>
      </c>
      <c r="BO64">
        <f t="shared" si="34"/>
        <v>4.0816719385889524</v>
      </c>
      <c r="BP64">
        <f t="shared" si="34"/>
        <v>4.0715897324853385</v>
      </c>
      <c r="BQ64">
        <f t="shared" si="34"/>
        <v>4.0615325575790546</v>
      </c>
      <c r="BR64">
        <f t="shared" si="34"/>
        <v>4.0515004163020283</v>
      </c>
      <c r="BS64">
        <f t="shared" si="34"/>
        <v>4.0414933110863451</v>
      </c>
      <c r="BT64">
        <f t="shared" si="34"/>
        <v>4.031511244364272</v>
      </c>
      <c r="BU64">
        <f t="shared" si="34"/>
        <v>4.0215535661396542</v>
      </c>
      <c r="BV64">
        <f t="shared" si="34"/>
        <v>4.0116204915368305</v>
      </c>
      <c r="BW64">
        <f t="shared" si="34"/>
        <v>4.001711950226829</v>
      </c>
      <c r="BX64">
        <f t="shared" si="34"/>
        <v>3.9918278596361016</v>
      </c>
      <c r="BY64">
        <f t="shared" si="34"/>
        <v>3.9819681686506683</v>
      </c>
      <c r="BZ64">
        <f t="shared" si="34"/>
        <v>3.9721328194177894</v>
      </c>
      <c r="CA64">
        <f t="shared" si="34"/>
        <v>3.9623217531841348</v>
      </c>
      <c r="CB64">
        <f t="shared" si="34"/>
        <v>3.9525349118687894</v>
      </c>
      <c r="CC64">
        <f t="shared" si="34"/>
        <v>3.9427722372995007</v>
      </c>
      <c r="CD64">
        <f t="shared" si="34"/>
        <v>3.9330336712679785</v>
      </c>
      <c r="CE64">
        <f t="shared" si="34"/>
        <v>3.9233191555680684</v>
      </c>
      <c r="CF64">
        <f t="shared" si="33"/>
        <v>3.9136286319846145</v>
      </c>
      <c r="CG64">
        <f t="shared" si="33"/>
        <v>3.9039620422933488</v>
      </c>
      <c r="CH64">
        <f t="shared" si="33"/>
        <v>3.8943193282615458</v>
      </c>
      <c r="CI64">
        <f t="shared" si="33"/>
        <v>3.8847004316479317</v>
      </c>
      <c r="CJ64">
        <f t="shared" si="33"/>
        <v>3.8751052942026396</v>
      </c>
      <c r="CK64">
        <f t="shared" si="33"/>
        <v>3.8655338576672302</v>
      </c>
      <c r="CL64">
        <f t="shared" si="33"/>
        <v>3.8559860637746972</v>
      </c>
      <c r="CM64">
        <f t="shared" si="33"/>
        <v>3.8464618542494482</v>
      </c>
      <c r="CN64">
        <f t="shared" si="33"/>
        <v>3.8369611708073257</v>
      </c>
      <c r="CO64">
        <f t="shared" si="33"/>
        <v>3.8274839551555853</v>
      </c>
      <c r="CP64">
        <f t="shared" si="33"/>
        <v>3.8180301489929129</v>
      </c>
      <c r="CQ64">
        <f t="shared" si="33"/>
        <v>3.808599694009406</v>
      </c>
      <c r="CR64">
        <f t="shared" si="33"/>
        <v>3.7991925318865913</v>
      </c>
      <c r="CS64">
        <f t="shared" si="33"/>
        <v>3.7898086042974097</v>
      </c>
      <c r="CT64">
        <f t="shared" si="33"/>
        <v>3.7804478547756006</v>
      </c>
      <c r="CU64">
        <f t="shared" si="33"/>
        <v>3.7711102259321994</v>
      </c>
      <c r="CV64">
        <f t="shared" si="33"/>
        <v>3.7617956606453964</v>
      </c>
      <c r="CW64">
        <f t="shared" si="33"/>
        <v>3.7525041020234986</v>
      </c>
      <c r="CX64">
        <f t="shared" si="33"/>
        <v>3.7432354932687484</v>
      </c>
      <c r="CY64">
        <f t="shared" si="33"/>
        <v>3.7339897777204571</v>
      </c>
      <c r="CZ64">
        <f t="shared" si="33"/>
        <v>3.7247668988565259</v>
      </c>
    </row>
    <row r="65" spans="2:148" ht="14.25" customHeight="1">
      <c r="C65">
        <v>19</v>
      </c>
      <c r="D65" s="3">
        <f t="shared" si="24"/>
        <v>3.8622692597187727</v>
      </c>
      <c r="E65">
        <f t="shared" si="35"/>
        <v>3.8622692597187727</v>
      </c>
      <c r="F65">
        <f t="shared" si="35"/>
        <v>3.8622692597187736</v>
      </c>
      <c r="G65">
        <f t="shared" si="35"/>
        <v>3.8622692597187736</v>
      </c>
      <c r="H65">
        <f t="shared" si="35"/>
        <v>3.8622692597187727</v>
      </c>
      <c r="I65">
        <f t="shared" si="35"/>
        <v>3.8622692597187727</v>
      </c>
      <c r="J65">
        <f t="shared" si="35"/>
        <v>3.8622692597187727</v>
      </c>
      <c r="K65">
        <f t="shared" si="35"/>
        <v>3.8622692597187727</v>
      </c>
      <c r="L65">
        <f t="shared" si="35"/>
        <v>3.8622692597187727</v>
      </c>
      <c r="M65">
        <f t="shared" si="35"/>
        <v>3.8622692597187727</v>
      </c>
      <c r="N65">
        <f t="shared" si="35"/>
        <v>3.8622692597187727</v>
      </c>
      <c r="O65">
        <f t="shared" si="35"/>
        <v>3.8622692597187727</v>
      </c>
      <c r="P65">
        <f t="shared" si="35"/>
        <v>3.8622692597187727</v>
      </c>
      <c r="Q65">
        <f t="shared" si="35"/>
        <v>3.8622692597187727</v>
      </c>
      <c r="R65">
        <f t="shared" si="35"/>
        <v>3.8622692597187727</v>
      </c>
      <c r="S65">
        <f t="shared" si="35"/>
        <v>3.8622692597187727</v>
      </c>
      <c r="T65">
        <f t="shared" si="34"/>
        <v>3.8622692597187727</v>
      </c>
      <c r="U65">
        <f t="shared" si="34"/>
        <v>3.8622692597187727</v>
      </c>
      <c r="V65">
        <f t="shared" si="34"/>
        <v>3.8622692597187727</v>
      </c>
      <c r="W65">
        <f t="shared" si="34"/>
        <v>3.8622692597187727</v>
      </c>
      <c r="X65">
        <f t="shared" si="34"/>
        <v>3.7957528584788096</v>
      </c>
      <c r="Y65">
        <f t="shared" si="34"/>
        <v>3.7957528584788096</v>
      </c>
      <c r="Z65">
        <f t="shared" si="34"/>
        <v>3.7878192810119158</v>
      </c>
      <c r="AA65">
        <f t="shared" si="34"/>
        <v>3.778266418628359</v>
      </c>
      <c r="AB65">
        <f t="shared" si="34"/>
        <v>3.7693244151949008</v>
      </c>
      <c r="AC65">
        <f t="shared" si="34"/>
        <v>3.7603531883904293</v>
      </c>
      <c r="AD65">
        <f t="shared" si="34"/>
        <v>3.7513594589976194</v>
      </c>
      <c r="AE65">
        <f t="shared" si="34"/>
        <v>3.7423701561965932</v>
      </c>
      <c r="AF65">
        <f t="shared" si="34"/>
        <v>3.7333805949511767</v>
      </c>
      <c r="AG65">
        <f t="shared" si="34"/>
        <v>3.7243903600699912</v>
      </c>
      <c r="AH65">
        <f t="shared" si="34"/>
        <v>3.7153997243511729</v>
      </c>
      <c r="AI65">
        <f t="shared" si="34"/>
        <v>3.7064086614688945</v>
      </c>
      <c r="AJ65">
        <f t="shared" si="34"/>
        <v>3.6974171637463762</v>
      </c>
      <c r="AK65">
        <f t="shared" si="34"/>
        <v>3.6884252335628198</v>
      </c>
      <c r="AL65">
        <f t="shared" si="34"/>
        <v>3.6794328708413024</v>
      </c>
      <c r="AM65">
        <f t="shared" si="34"/>
        <v>3.6704400754650734</v>
      </c>
      <c r="AN65">
        <f t="shared" si="34"/>
        <v>3.661446847431423</v>
      </c>
      <c r="AO65">
        <f t="shared" si="34"/>
        <v>3.652453186720777</v>
      </c>
      <c r="AP65">
        <f t="shared" si="34"/>
        <v>3.6434590933113293</v>
      </c>
      <c r="AQ65">
        <f t="shared" si="34"/>
        <v>3.6344645671823677</v>
      </c>
      <c r="AR65">
        <f t="shared" si="34"/>
        <v>3.6254696083130975</v>
      </c>
      <c r="AS65">
        <f t="shared" si="34"/>
        <v>3.616474216682692</v>
      </c>
      <c r="AT65">
        <f t="shared" si="34"/>
        <v>3.6074783922703282</v>
      </c>
      <c r="AU65">
        <f t="shared" si="34"/>
        <v>3.5984821350551881</v>
      </c>
      <c r="AV65">
        <f t="shared" si="34"/>
        <v>3.5894854450164488</v>
      </c>
      <c r="AW65">
        <f t="shared" si="34"/>
        <v>3.5806789092751812</v>
      </c>
      <c r="AX65">
        <f t="shared" si="34"/>
        <v>3.5718408749645323</v>
      </c>
      <c r="AY65">
        <f t="shared" si="34"/>
        <v>3.5630218693832196</v>
      </c>
      <c r="AZ65">
        <f t="shared" si="34"/>
        <v>3.5542279996291342</v>
      </c>
      <c r="BA65">
        <f t="shared" si="34"/>
        <v>3.5454543087109767</v>
      </c>
      <c r="BB65">
        <f t="shared" si="34"/>
        <v>3.5367014224077744</v>
      </c>
      <c r="BC65">
        <f t="shared" si="34"/>
        <v>3.5279695214097235</v>
      </c>
      <c r="BD65">
        <f t="shared" si="34"/>
        <v>3.5192585373888376</v>
      </c>
      <c r="BE65">
        <f t="shared" si="34"/>
        <v>3.5105684755299276</v>
      </c>
      <c r="BF65">
        <f t="shared" si="34"/>
        <v>3.5018993411242909</v>
      </c>
      <c r="BG65">
        <f t="shared" si="34"/>
        <v>3.493251135445723</v>
      </c>
      <c r="BH65">
        <f t="shared" si="34"/>
        <v>3.4846238604939481</v>
      </c>
      <c r="BI65">
        <f t="shared" si="34"/>
        <v>3.4760175183483444</v>
      </c>
      <c r="BJ65">
        <f t="shared" si="34"/>
        <v>3.4674321110368216</v>
      </c>
      <c r="BK65">
        <f t="shared" si="34"/>
        <v>3.458867640592532</v>
      </c>
      <c r="BL65">
        <f t="shared" si="34"/>
        <v>3.4503241090504728</v>
      </c>
      <c r="BM65">
        <f t="shared" si="34"/>
        <v>3.4418015184452493</v>
      </c>
      <c r="BN65">
        <f t="shared" si="34"/>
        <v>3.433299870811612</v>
      </c>
      <c r="BO65">
        <f t="shared" si="34"/>
        <v>3.4248191681844884</v>
      </c>
      <c r="BP65">
        <f t="shared" si="34"/>
        <v>3.4163594125989531</v>
      </c>
      <c r="BQ65">
        <f t="shared" si="34"/>
        <v>3.4079206060902281</v>
      </c>
      <c r="BR65">
        <f t="shared" si="34"/>
        <v>3.3995027506936686</v>
      </c>
      <c r="BS65">
        <f t="shared" si="34"/>
        <v>3.3911058484447976</v>
      </c>
      <c r="BT65">
        <f t="shared" si="34"/>
        <v>3.3827299013792707</v>
      </c>
      <c r="BU65">
        <f t="shared" si="34"/>
        <v>3.3743749115328954</v>
      </c>
      <c r="BV65">
        <f t="shared" si="34"/>
        <v>3.3660403348588903</v>
      </c>
      <c r="BW65">
        <f t="shared" si="34"/>
        <v>3.3577263514163271</v>
      </c>
      <c r="BX65">
        <f t="shared" si="34"/>
        <v>3.3494329023398559</v>
      </c>
      <c r="BY65">
        <f t="shared" si="34"/>
        <v>3.3411599185154168</v>
      </c>
      <c r="BZ65">
        <f t="shared" si="34"/>
        <v>3.3329073571606092</v>
      </c>
      <c r="CA65">
        <f t="shared" si="34"/>
        <v>3.3246751698526897</v>
      </c>
      <c r="CB65">
        <f t="shared" si="34"/>
        <v>3.3164633074151206</v>
      </c>
      <c r="CC65">
        <f t="shared" si="34"/>
        <v>3.3082717212341763</v>
      </c>
      <c r="CD65">
        <f t="shared" si="34"/>
        <v>3.3001003626196819</v>
      </c>
      <c r="CE65">
        <f t="shared" si="34"/>
        <v>3.2919491828512979</v>
      </c>
      <c r="CF65">
        <f t="shared" si="33"/>
        <v>3.283818133210473</v>
      </c>
      <c r="CG65">
        <f t="shared" si="33"/>
        <v>3.2757071649711222</v>
      </c>
      <c r="CH65">
        <f t="shared" si="33"/>
        <v>3.2676162293995326</v>
      </c>
      <c r="CI65">
        <f t="shared" si="33"/>
        <v>3.2595452777549139</v>
      </c>
      <c r="CJ65">
        <f t="shared" si="33"/>
        <v>3.2514942612893187</v>
      </c>
      <c r="CK65">
        <f t="shared" si="33"/>
        <v>3.2434631312476094</v>
      </c>
      <c r="CL65">
        <f t="shared" si="33"/>
        <v>3.2354518388674718</v>
      </c>
      <c r="CM65">
        <f t="shared" si="33"/>
        <v>3.2274603353794213</v>
      </c>
      <c r="CN65">
        <f t="shared" si="33"/>
        <v>3.2194885720067878</v>
      </c>
      <c r="CO65">
        <f t="shared" si="33"/>
        <v>3.2115364999657317</v>
      </c>
      <c r="CP65">
        <f t="shared" si="33"/>
        <v>3.2036040704652247</v>
      </c>
      <c r="CQ65">
        <f t="shared" si="33"/>
        <v>3.1956912347070681</v>
      </c>
      <c r="CR65">
        <f t="shared" si="33"/>
        <v>3.1877979438858728</v>
      </c>
      <c r="CS65">
        <f t="shared" si="33"/>
        <v>3.1799241491890768</v>
      </c>
      <c r="CT65">
        <f t="shared" si="33"/>
        <v>3.172069801796932</v>
      </c>
      <c r="CU65">
        <f t="shared" si="33"/>
        <v>3.1642348544471774</v>
      </c>
      <c r="CV65">
        <f t="shared" si="33"/>
        <v>3.1564192591052507</v>
      </c>
      <c r="CW65">
        <f t="shared" si="33"/>
        <v>3.1486229679601965</v>
      </c>
      <c r="CX65">
        <f t="shared" si="33"/>
        <v>3.1408459333936682</v>
      </c>
      <c r="CY65">
        <f t="shared" si="33"/>
        <v>3.1330881078659423</v>
      </c>
      <c r="CZ65">
        <f t="shared" si="33"/>
        <v>3.1253494439520226</v>
      </c>
    </row>
    <row r="66" spans="2:148" ht="14.25" customHeight="1">
      <c r="C66">
        <v>20</v>
      </c>
      <c r="D66" s="3">
        <f t="shared" si="24"/>
        <v>3.2327193703846127</v>
      </c>
      <c r="E66">
        <f t="shared" si="35"/>
        <v>3.2327193703846127</v>
      </c>
      <c r="F66">
        <f t="shared" si="35"/>
        <v>3.2327193703846127</v>
      </c>
      <c r="G66">
        <f t="shared" si="35"/>
        <v>3.2327193703846135</v>
      </c>
      <c r="H66">
        <f t="shared" si="35"/>
        <v>3.2327193703846135</v>
      </c>
      <c r="I66">
        <f t="shared" si="35"/>
        <v>3.2327193703846127</v>
      </c>
      <c r="J66">
        <f t="shared" si="35"/>
        <v>3.2327193703846127</v>
      </c>
      <c r="K66">
        <f t="shared" si="35"/>
        <v>3.2327193703846127</v>
      </c>
      <c r="L66">
        <f t="shared" si="35"/>
        <v>3.2327193703846127</v>
      </c>
      <c r="M66">
        <f t="shared" si="35"/>
        <v>3.2327193703846127</v>
      </c>
      <c r="N66">
        <f t="shared" si="35"/>
        <v>3.2327193703846127</v>
      </c>
      <c r="O66">
        <f t="shared" si="35"/>
        <v>3.2327193703846127</v>
      </c>
      <c r="P66">
        <f t="shared" si="35"/>
        <v>3.2327193703846127</v>
      </c>
      <c r="Q66">
        <f t="shared" si="35"/>
        <v>3.2327193703846127</v>
      </c>
      <c r="R66">
        <f t="shared" si="35"/>
        <v>3.2327193703846127</v>
      </c>
      <c r="S66">
        <f t="shared" si="35"/>
        <v>3.2327193703846127</v>
      </c>
      <c r="T66">
        <f t="shared" si="34"/>
        <v>3.2327193703846127</v>
      </c>
      <c r="U66">
        <f t="shared" si="34"/>
        <v>3.2327193703846127</v>
      </c>
      <c r="V66">
        <f t="shared" si="34"/>
        <v>3.2327193703846127</v>
      </c>
      <c r="W66">
        <f t="shared" si="34"/>
        <v>3.2327193703846127</v>
      </c>
      <c r="X66">
        <f t="shared" si="34"/>
        <v>3.2327193703846127</v>
      </c>
      <c r="Y66">
        <f t="shared" si="34"/>
        <v>3.1770451425467634</v>
      </c>
      <c r="Z66">
        <f t="shared" si="34"/>
        <v>3.1770451425467634</v>
      </c>
      <c r="AA66">
        <f t="shared" si="34"/>
        <v>3.1704047382069733</v>
      </c>
      <c r="AB66">
        <f t="shared" si="34"/>
        <v>3.1624089923919363</v>
      </c>
      <c r="AC66">
        <f t="shared" si="34"/>
        <v>3.1549245355181319</v>
      </c>
      <c r="AD66">
        <f t="shared" si="34"/>
        <v>3.1474156186827891</v>
      </c>
      <c r="AE66">
        <f t="shared" si="34"/>
        <v>3.1398878671810073</v>
      </c>
      <c r="AF66">
        <f t="shared" si="34"/>
        <v>3.1323638207365483</v>
      </c>
      <c r="AG66">
        <f t="shared" si="34"/>
        <v>3.1248395579741346</v>
      </c>
      <c r="AH66">
        <f t="shared" si="34"/>
        <v>3.1173147313785825</v>
      </c>
      <c r="AI66">
        <f t="shared" si="34"/>
        <v>3.1097895692819315</v>
      </c>
      <c r="AJ66">
        <f t="shared" ref="Y66:CE70" si="36">AI65*(1-$E28)</f>
        <v>3.1022640496494645</v>
      </c>
      <c r="AK66">
        <f t="shared" si="36"/>
        <v>3.0947381660557167</v>
      </c>
      <c r="AL66">
        <f t="shared" si="36"/>
        <v>3.0872119204920803</v>
      </c>
      <c r="AM66">
        <f t="shared" si="36"/>
        <v>3.0796853128941701</v>
      </c>
      <c r="AN66">
        <f t="shared" si="36"/>
        <v>3.0721583431642663</v>
      </c>
      <c r="AO66">
        <f t="shared" si="36"/>
        <v>3.0646310113001007</v>
      </c>
      <c r="AP66">
        <f t="shared" si="36"/>
        <v>3.0571033172852902</v>
      </c>
      <c r="AQ66">
        <f t="shared" si="36"/>
        <v>3.0495752611015825</v>
      </c>
      <c r="AR66">
        <f t="shared" si="36"/>
        <v>3.0420468427316414</v>
      </c>
      <c r="AS66">
        <f t="shared" si="36"/>
        <v>3.0345180621580625</v>
      </c>
      <c r="AT66">
        <f t="shared" si="36"/>
        <v>3.0269889193634132</v>
      </c>
      <c r="AU66">
        <f t="shared" si="36"/>
        <v>3.0194594143302647</v>
      </c>
      <c r="AV66">
        <f t="shared" si="36"/>
        <v>3.0119295470411922</v>
      </c>
      <c r="AW66">
        <f t="shared" si="36"/>
        <v>3.0043993174787675</v>
      </c>
      <c r="AX66">
        <f t="shared" si="36"/>
        <v>2.9970282470633265</v>
      </c>
      <c r="AY66">
        <f t="shared" si="36"/>
        <v>2.9896308123453132</v>
      </c>
      <c r="AZ66">
        <f t="shared" si="36"/>
        <v>2.9822493046737546</v>
      </c>
      <c r="BA66">
        <f t="shared" si="36"/>
        <v>2.9748888356895851</v>
      </c>
      <c r="BB66">
        <f t="shared" si="36"/>
        <v>2.9675452563910873</v>
      </c>
      <c r="BC66">
        <f t="shared" si="36"/>
        <v>2.9602190905553072</v>
      </c>
      <c r="BD66">
        <f t="shared" si="36"/>
        <v>2.9529104894199385</v>
      </c>
      <c r="BE66">
        <f t="shared" si="36"/>
        <v>2.945619395794457</v>
      </c>
      <c r="BF66">
        <f t="shared" si="36"/>
        <v>2.9383458140185494</v>
      </c>
      <c r="BG66">
        <f t="shared" si="36"/>
        <v>2.9310897485210314</v>
      </c>
      <c r="BH66">
        <f t="shared" si="36"/>
        <v>2.9238512003680701</v>
      </c>
      <c r="BI66">
        <f t="shared" si="36"/>
        <v>2.9166301712334346</v>
      </c>
      <c r="BJ66">
        <f t="shared" si="36"/>
        <v>2.9094266628575642</v>
      </c>
      <c r="BK66">
        <f t="shared" si="36"/>
        <v>2.9022406769378195</v>
      </c>
      <c r="BL66">
        <f t="shared" si="36"/>
        <v>2.8950722151759494</v>
      </c>
      <c r="BM66">
        <f t="shared" si="36"/>
        <v>2.8879212792752456</v>
      </c>
      <c r="BN66">
        <f t="shared" si="36"/>
        <v>2.8807878709386734</v>
      </c>
      <c r="BO66">
        <f t="shared" si="36"/>
        <v>2.873671991869319</v>
      </c>
      <c r="BP66">
        <f t="shared" si="36"/>
        <v>2.8665736437704168</v>
      </c>
      <c r="BQ66">
        <f t="shared" si="36"/>
        <v>2.8594928283453238</v>
      </c>
      <c r="BR66">
        <f t="shared" si="36"/>
        <v>2.852429547297521</v>
      </c>
      <c r="BS66">
        <f t="shared" si="36"/>
        <v>2.8453838023306006</v>
      </c>
      <c r="BT66">
        <f t="shared" si="36"/>
        <v>2.8383555951482955</v>
      </c>
      <c r="BU66">
        <f t="shared" si="36"/>
        <v>2.8313449274544493</v>
      </c>
      <c r="BV66">
        <f t="shared" si="36"/>
        <v>2.8243518009530333</v>
      </c>
      <c r="BW66">
        <f t="shared" si="36"/>
        <v>2.817375760276891</v>
      </c>
      <c r="BX66">
        <f t="shared" si="36"/>
        <v>2.8104169561354655</v>
      </c>
      <c r="BY66">
        <f t="shared" si="36"/>
        <v>2.8034753392584593</v>
      </c>
      <c r="BZ66">
        <f t="shared" si="36"/>
        <v>2.7965508517974036</v>
      </c>
      <c r="CA66">
        <f t="shared" si="36"/>
        <v>2.7896434579434297</v>
      </c>
      <c r="CB66">
        <f t="shared" si="36"/>
        <v>2.7827531171667013</v>
      </c>
      <c r="CC66">
        <f t="shared" si="36"/>
        <v>2.7758797883064559</v>
      </c>
      <c r="CD66">
        <f t="shared" si="36"/>
        <v>2.7690234306730055</v>
      </c>
      <c r="CE66">
        <f t="shared" si="36"/>
        <v>2.7621840035126737</v>
      </c>
      <c r="CF66">
        <f t="shared" si="33"/>
        <v>2.7553614660465362</v>
      </c>
      <c r="CG66">
        <f t="shared" si="33"/>
        <v>2.7485557774971658</v>
      </c>
      <c r="CH66">
        <f t="shared" si="33"/>
        <v>2.7417668970808293</v>
      </c>
      <c r="CI66">
        <f t="shared" si="33"/>
        <v>2.7349947840074087</v>
      </c>
      <c r="CJ66">
        <f t="shared" si="33"/>
        <v>2.7282393974808627</v>
      </c>
      <c r="CK66">
        <f t="shared" si="33"/>
        <v>2.7215006966991595</v>
      </c>
      <c r="CL66">
        <f t="shared" si="33"/>
        <v>2.7147786408542491</v>
      </c>
      <c r="CM66">
        <f t="shared" si="33"/>
        <v>2.7080731891320737</v>
      </c>
      <c r="CN66">
        <f t="shared" si="33"/>
        <v>2.7013843007125757</v>
      </c>
      <c r="CO66">
        <f t="shared" si="33"/>
        <v>2.6947119347696815</v>
      </c>
      <c r="CP66">
        <f t="shared" si="33"/>
        <v>2.6880560504713173</v>
      </c>
      <c r="CQ66">
        <f t="shared" si="33"/>
        <v>2.681416606979393</v>
      </c>
      <c r="CR66">
        <f t="shared" si="33"/>
        <v>2.6747935634498159</v>
      </c>
      <c r="CS66">
        <f t="shared" si="33"/>
        <v>2.6681868790324752</v>
      </c>
      <c r="CT66">
        <f t="shared" si="33"/>
        <v>2.6615965128712573</v>
      </c>
      <c r="CU66">
        <f t="shared" si="33"/>
        <v>2.6550224241040321</v>
      </c>
      <c r="CV66">
        <f t="shared" si="33"/>
        <v>2.6484645731722876</v>
      </c>
      <c r="CW66">
        <f t="shared" si="33"/>
        <v>2.6419229198710945</v>
      </c>
      <c r="CX66">
        <f t="shared" si="33"/>
        <v>2.6353974241826843</v>
      </c>
      <c r="CY66">
        <f t="shared" si="33"/>
        <v>2.6288880462505002</v>
      </c>
      <c r="CZ66">
        <f t="shared" si="33"/>
        <v>2.6223947462837938</v>
      </c>
    </row>
    <row r="67" spans="2:148" ht="14.25" customHeight="1">
      <c r="C67">
        <v>21</v>
      </c>
      <c r="D67" s="3">
        <f t="shared" si="24"/>
        <v>2.7057861130119205</v>
      </c>
      <c r="E67">
        <f t="shared" si="35"/>
        <v>2.7057861130119205</v>
      </c>
      <c r="F67">
        <f t="shared" si="35"/>
        <v>2.7057861130119205</v>
      </c>
      <c r="G67">
        <f t="shared" si="35"/>
        <v>2.7057861130119205</v>
      </c>
      <c r="H67">
        <f t="shared" si="35"/>
        <v>2.7057861130119214</v>
      </c>
      <c r="I67">
        <f t="shared" si="35"/>
        <v>2.7057861130119214</v>
      </c>
      <c r="J67">
        <f t="shared" si="35"/>
        <v>2.7057861130119205</v>
      </c>
      <c r="K67">
        <f t="shared" si="35"/>
        <v>2.7057861130119205</v>
      </c>
      <c r="L67">
        <f t="shared" si="35"/>
        <v>2.7057861130119205</v>
      </c>
      <c r="M67">
        <f t="shared" si="35"/>
        <v>2.7057861130119205</v>
      </c>
      <c r="N67">
        <f t="shared" si="35"/>
        <v>2.7057861130119205</v>
      </c>
      <c r="O67">
        <f t="shared" si="35"/>
        <v>2.7057861130119205</v>
      </c>
      <c r="P67">
        <f t="shared" si="35"/>
        <v>2.7057861130119205</v>
      </c>
      <c r="Q67">
        <f t="shared" si="35"/>
        <v>2.7057861130119205</v>
      </c>
      <c r="R67">
        <f t="shared" si="35"/>
        <v>2.7057861130119205</v>
      </c>
      <c r="S67">
        <f t="shared" si="35"/>
        <v>2.7057861130119205</v>
      </c>
      <c r="T67">
        <f t="shared" si="35"/>
        <v>2.7057861130119205</v>
      </c>
      <c r="U67">
        <f t="shared" ref="U67:X70" si="37">T66*(1-$E29)</f>
        <v>2.7057861130119205</v>
      </c>
      <c r="V67">
        <f t="shared" si="37"/>
        <v>2.7057861130119205</v>
      </c>
      <c r="W67">
        <f t="shared" si="37"/>
        <v>2.7057861130119205</v>
      </c>
      <c r="X67">
        <f t="shared" si="37"/>
        <v>2.7057861130119205</v>
      </c>
      <c r="Y67">
        <f t="shared" si="36"/>
        <v>2.7057861130119205</v>
      </c>
      <c r="Z67">
        <f t="shared" si="36"/>
        <v>2.659186784311641</v>
      </c>
      <c r="AA67">
        <f t="shared" si="36"/>
        <v>2.659186784311641</v>
      </c>
      <c r="AB67">
        <f t="shared" si="36"/>
        <v>2.6536287658792364</v>
      </c>
      <c r="AC67">
        <f t="shared" si="36"/>
        <v>2.6469363266320505</v>
      </c>
      <c r="AD67">
        <f t="shared" si="36"/>
        <v>2.6406718362286763</v>
      </c>
      <c r="AE67">
        <f t="shared" si="36"/>
        <v>2.6343868728374944</v>
      </c>
      <c r="AF67">
        <f t="shared" si="36"/>
        <v>2.6280861448305028</v>
      </c>
      <c r="AG67">
        <f t="shared" si="36"/>
        <v>2.6217885179564906</v>
      </c>
      <c r="AH67">
        <f t="shared" si="36"/>
        <v>2.6154907100243507</v>
      </c>
      <c r="AI67">
        <f t="shared" si="36"/>
        <v>2.6091924301638736</v>
      </c>
      <c r="AJ67">
        <f t="shared" si="36"/>
        <v>2.6028938694889767</v>
      </c>
      <c r="AK67">
        <f t="shared" si="36"/>
        <v>2.5965950095566015</v>
      </c>
      <c r="AL67">
        <f t="shared" si="36"/>
        <v>2.5902958449886349</v>
      </c>
      <c r="AM67">
        <f t="shared" si="36"/>
        <v>2.5839963774518711</v>
      </c>
      <c r="AN67">
        <f t="shared" si="36"/>
        <v>2.5776966068924203</v>
      </c>
      <c r="AO67">
        <f t="shared" si="36"/>
        <v>2.5713965332284907</v>
      </c>
      <c r="AP67">
        <f t="shared" si="36"/>
        <v>2.5650961564581842</v>
      </c>
      <c r="AQ67">
        <f t="shared" si="36"/>
        <v>2.5587954765677878</v>
      </c>
      <c r="AR67">
        <f t="shared" si="36"/>
        <v>2.5524944935420244</v>
      </c>
      <c r="AS67">
        <f t="shared" si="36"/>
        <v>2.5461932073663838</v>
      </c>
      <c r="AT67">
        <f t="shared" si="36"/>
        <v>2.539891618026298</v>
      </c>
      <c r="AU67">
        <f t="shared" si="36"/>
        <v>2.5335897255071766</v>
      </c>
      <c r="AV67">
        <f t="shared" si="36"/>
        <v>2.5272875297944313</v>
      </c>
      <c r="AW67">
        <f t="shared" si="36"/>
        <v>2.5209850308734776</v>
      </c>
      <c r="AX67">
        <f t="shared" si="36"/>
        <v>2.5146822287297281</v>
      </c>
      <c r="AY67">
        <f t="shared" si="36"/>
        <v>2.5085126427920041</v>
      </c>
      <c r="AZ67">
        <f t="shared" si="36"/>
        <v>2.5023209899330272</v>
      </c>
      <c r="BA67">
        <f t="shared" si="36"/>
        <v>2.4961426680119323</v>
      </c>
      <c r="BB67">
        <f t="shared" si="36"/>
        <v>2.4899819554721825</v>
      </c>
      <c r="BC67">
        <f t="shared" si="36"/>
        <v>2.48383537959934</v>
      </c>
      <c r="BD67">
        <f t="shared" si="36"/>
        <v>2.477703378794792</v>
      </c>
      <c r="BE67">
        <f t="shared" si="36"/>
        <v>2.4715860796444886</v>
      </c>
      <c r="BF67">
        <f t="shared" si="36"/>
        <v>2.4654834342799603</v>
      </c>
      <c r="BG67">
        <f t="shared" si="36"/>
        <v>2.4593954463335259</v>
      </c>
      <c r="BH67">
        <f t="shared" si="36"/>
        <v>2.4533221195121033</v>
      </c>
      <c r="BI67">
        <f t="shared" si="36"/>
        <v>2.4472634547080747</v>
      </c>
      <c r="BJ67">
        <f t="shared" si="36"/>
        <v>2.4412194533223848</v>
      </c>
      <c r="BK67">
        <f t="shared" si="36"/>
        <v>2.4351901168117811</v>
      </c>
      <c r="BL67">
        <f t="shared" si="36"/>
        <v>2.4291754465969548</v>
      </c>
      <c r="BM67">
        <f t="shared" si="36"/>
        <v>2.4231754441022697</v>
      </c>
      <c r="BN67">
        <f t="shared" si="36"/>
        <v>2.4171901107533804</v>
      </c>
      <c r="BO67">
        <f t="shared" si="36"/>
        <v>2.4112194479756694</v>
      </c>
      <c r="BP67">
        <f t="shared" si="36"/>
        <v>2.4052634571946201</v>
      </c>
      <c r="BQ67">
        <f t="shared" si="36"/>
        <v>2.3993221398358386</v>
      </c>
      <c r="BR67">
        <f t="shared" si="36"/>
        <v>2.3933954973250358</v>
      </c>
      <c r="BS67">
        <f t="shared" si="36"/>
        <v>2.3874835310880251</v>
      </c>
      <c r="BT67">
        <f t="shared" si="36"/>
        <v>2.3815862425507128</v>
      </c>
      <c r="BU67">
        <f t="shared" si="36"/>
        <v>2.375703633139123</v>
      </c>
      <c r="BV67">
        <f t="shared" si="36"/>
        <v>2.3698357042793741</v>
      </c>
      <c r="BW67">
        <f t="shared" si="36"/>
        <v>2.3639824573976886</v>
      </c>
      <c r="BX67">
        <f t="shared" si="36"/>
        <v>2.3581435113517575</v>
      </c>
      <c r="BY67">
        <f t="shared" si="36"/>
        <v>2.3523189922853844</v>
      </c>
      <c r="BZ67">
        <f t="shared" si="36"/>
        <v>2.3465088589593304</v>
      </c>
      <c r="CA67">
        <f t="shared" si="36"/>
        <v>2.3407130629544266</v>
      </c>
      <c r="CB67">
        <f t="shared" si="36"/>
        <v>2.3349315742986505</v>
      </c>
      <c r="CC67">
        <f t="shared" si="36"/>
        <v>2.3291643590685287</v>
      </c>
      <c r="CD67">
        <f t="shared" si="36"/>
        <v>2.3234113828125036</v>
      </c>
      <c r="CE67">
        <f t="shared" si="36"/>
        <v>2.3176726114733057</v>
      </c>
      <c r="CF67">
        <f t="shared" si="33"/>
        <v>2.3119480109401076</v>
      </c>
      <c r="CG67">
        <f t="shared" si="33"/>
        <v>2.3062375470809506</v>
      </c>
      <c r="CH67">
        <f t="shared" si="33"/>
        <v>2.3005411857651277</v>
      </c>
      <c r="CI67">
        <f t="shared" si="33"/>
        <v>2.294858892856654</v>
      </c>
      <c r="CJ67">
        <f t="shared" si="33"/>
        <v>2.2891906342142008</v>
      </c>
      <c r="CK67">
        <f t="shared" si="33"/>
        <v>2.2835363756914822</v>
      </c>
      <c r="CL67">
        <f t="shared" si="33"/>
        <v>2.2778960831371964</v>
      </c>
      <c r="CM67">
        <f t="shared" si="33"/>
        <v>2.2722697223950066</v>
      </c>
      <c r="CN67">
        <f t="shared" si="33"/>
        <v>2.2666572593035457</v>
      </c>
      <c r="CO67">
        <f t="shared" si="33"/>
        <v>2.2610586596964257</v>
      </c>
      <c r="CP67">
        <f t="shared" si="33"/>
        <v>2.2554738894022233</v>
      </c>
      <c r="CQ67">
        <f t="shared" si="33"/>
        <v>2.2499029142444926</v>
      </c>
      <c r="CR67">
        <f t="shared" si="33"/>
        <v>2.2443457000417517</v>
      </c>
      <c r="CS67">
        <f t="shared" si="33"/>
        <v>2.2388022126074958</v>
      </c>
      <c r="CT67">
        <f t="shared" si="33"/>
        <v>2.2332724177501815</v>
      </c>
      <c r="CU67">
        <f t="shared" si="33"/>
        <v>2.2277562812732423</v>
      </c>
      <c r="CV67">
        <f t="shared" si="33"/>
        <v>2.222253768975075</v>
      </c>
      <c r="CW67">
        <f t="shared" si="33"/>
        <v>2.2167648477452047</v>
      </c>
      <c r="CX67">
        <f t="shared" si="33"/>
        <v>2.2112894839321062</v>
      </c>
      <c r="CY67">
        <f t="shared" si="33"/>
        <v>2.2058276440409066</v>
      </c>
      <c r="CZ67">
        <f t="shared" si="33"/>
        <v>2.2003792947116687</v>
      </c>
    </row>
    <row r="68" spans="2:148" ht="14.25" customHeight="1">
      <c r="C68">
        <v>22</v>
      </c>
      <c r="D68" s="3">
        <f t="shared" si="24"/>
        <v>2.2647429765909775</v>
      </c>
      <c r="E68">
        <f t="shared" si="35"/>
        <v>2.2647429765909775</v>
      </c>
      <c r="F68">
        <f t="shared" si="35"/>
        <v>2.2647429765909775</v>
      </c>
      <c r="G68">
        <f t="shared" si="35"/>
        <v>2.2647429765909775</v>
      </c>
      <c r="H68">
        <f t="shared" si="35"/>
        <v>2.2647429765909775</v>
      </c>
      <c r="I68">
        <f t="shared" si="35"/>
        <v>2.2647429765909783</v>
      </c>
      <c r="J68">
        <f t="shared" si="35"/>
        <v>2.2647429765909783</v>
      </c>
      <c r="K68">
        <f t="shared" si="35"/>
        <v>2.2647429765909775</v>
      </c>
      <c r="L68">
        <f t="shared" si="35"/>
        <v>2.2647429765909775</v>
      </c>
      <c r="M68">
        <f t="shared" si="35"/>
        <v>2.2647429765909775</v>
      </c>
      <c r="N68">
        <f t="shared" si="35"/>
        <v>2.2647429765909775</v>
      </c>
      <c r="O68">
        <f t="shared" si="35"/>
        <v>2.2647429765909775</v>
      </c>
      <c r="P68">
        <f t="shared" si="35"/>
        <v>2.2647429765909775</v>
      </c>
      <c r="Q68">
        <f t="shared" si="35"/>
        <v>2.2647429765909775</v>
      </c>
      <c r="R68">
        <f t="shared" si="35"/>
        <v>2.2647429765909775</v>
      </c>
      <c r="S68">
        <f t="shared" si="35"/>
        <v>2.2647429765909775</v>
      </c>
      <c r="T68">
        <f t="shared" si="35"/>
        <v>2.2647429765909775</v>
      </c>
      <c r="U68">
        <f t="shared" si="37"/>
        <v>2.2647429765909775</v>
      </c>
      <c r="V68">
        <f t="shared" si="37"/>
        <v>2.2647429765909775</v>
      </c>
      <c r="W68">
        <f t="shared" si="37"/>
        <v>2.2647429765909775</v>
      </c>
      <c r="X68">
        <f t="shared" si="37"/>
        <v>2.2647429765909775</v>
      </c>
      <c r="Y68">
        <f t="shared" si="36"/>
        <v>2.2647429765909775</v>
      </c>
      <c r="Z68">
        <f t="shared" si="36"/>
        <v>2.2647429765909775</v>
      </c>
      <c r="AA68">
        <f t="shared" si="36"/>
        <v>2.2257393384688435</v>
      </c>
      <c r="AB68">
        <f t="shared" si="36"/>
        <v>2.2257393384688435</v>
      </c>
      <c r="AC68">
        <f t="shared" si="36"/>
        <v>2.2210872770409207</v>
      </c>
      <c r="AD68">
        <f t="shared" si="36"/>
        <v>2.2154857053910262</v>
      </c>
      <c r="AE68">
        <f t="shared" si="36"/>
        <v>2.2102423269234022</v>
      </c>
      <c r="AF68">
        <f t="shared" si="36"/>
        <v>2.2049818125649829</v>
      </c>
      <c r="AG68">
        <f t="shared" si="36"/>
        <v>2.1997081032231307</v>
      </c>
      <c r="AH68">
        <f t="shared" si="36"/>
        <v>2.1944369895295823</v>
      </c>
      <c r="AI68">
        <f t="shared" si="36"/>
        <v>2.1891657242903815</v>
      </c>
      <c r="AJ68">
        <f t="shared" si="36"/>
        <v>2.1838940640471622</v>
      </c>
      <c r="AK68">
        <f t="shared" si="36"/>
        <v>2.1786221687622733</v>
      </c>
      <c r="AL68">
        <f t="shared" si="36"/>
        <v>2.1733500229988754</v>
      </c>
      <c r="AM68">
        <f t="shared" si="36"/>
        <v>2.1680776222554874</v>
      </c>
      <c r="AN68">
        <f t="shared" si="36"/>
        <v>2.1628049679272161</v>
      </c>
      <c r="AO68">
        <f t="shared" si="36"/>
        <v>2.1575320599689558</v>
      </c>
      <c r="AP68">
        <f t="shared" si="36"/>
        <v>2.1522588983122466</v>
      </c>
      <c r="AQ68">
        <f t="shared" si="36"/>
        <v>2.1469854829555</v>
      </c>
      <c r="AR68">
        <f t="shared" si="36"/>
        <v>2.1417118138872384</v>
      </c>
      <c r="AS68">
        <f t="shared" si="36"/>
        <v>2.1364378910946744</v>
      </c>
      <c r="AT68">
        <f t="shared" si="36"/>
        <v>2.131163714565663</v>
      </c>
      <c r="AU68">
        <f t="shared" si="36"/>
        <v>2.1258892842880113</v>
      </c>
      <c r="AV68">
        <f t="shared" si="36"/>
        <v>2.1206146002495068</v>
      </c>
      <c r="AW68">
        <f t="shared" si="36"/>
        <v>2.1153396624379388</v>
      </c>
      <c r="AX68">
        <f t="shared" si="36"/>
        <v>2.1100644708411007</v>
      </c>
      <c r="AY68">
        <f t="shared" si="36"/>
        <v>2.1047890254467823</v>
      </c>
      <c r="AZ68">
        <f t="shared" si="36"/>
        <v>2.0996250820169076</v>
      </c>
      <c r="BA68">
        <f t="shared" si="36"/>
        <v>2.0944426685739437</v>
      </c>
      <c r="BB68">
        <f t="shared" si="36"/>
        <v>2.0892714131259873</v>
      </c>
      <c r="BC68">
        <f t="shared" si="36"/>
        <v>2.0841148967302168</v>
      </c>
      <c r="BD68">
        <f t="shared" si="36"/>
        <v>2.0789702127246477</v>
      </c>
      <c r="BE68">
        <f t="shared" si="36"/>
        <v>2.0738377280512408</v>
      </c>
      <c r="BF68">
        <f t="shared" si="36"/>
        <v>2.0687175486624367</v>
      </c>
      <c r="BG68">
        <f t="shared" si="36"/>
        <v>2.0636096344923267</v>
      </c>
      <c r="BH68">
        <f t="shared" si="36"/>
        <v>2.058513988581161</v>
      </c>
      <c r="BI68">
        <f t="shared" si="36"/>
        <v>2.0534306140316305</v>
      </c>
      <c r="BJ68">
        <f t="shared" si="36"/>
        <v>2.0483595115906583</v>
      </c>
      <c r="BK68">
        <f t="shared" si="36"/>
        <v>2.0433006824308362</v>
      </c>
      <c r="BL68">
        <f t="shared" si="36"/>
        <v>2.0382541277714608</v>
      </c>
      <c r="BM68">
        <f t="shared" si="36"/>
        <v>2.0332198488016511</v>
      </c>
      <c r="BN68">
        <f t="shared" si="36"/>
        <v>2.0281978467135997</v>
      </c>
      <c r="BO68">
        <f t="shared" si="36"/>
        <v>2.0231881227005792</v>
      </c>
      <c r="BP68">
        <f t="shared" si="36"/>
        <v>2.0181906779556353</v>
      </c>
      <c r="BQ68">
        <f t="shared" si="36"/>
        <v>2.0132055136718972</v>
      </c>
      <c r="BR68">
        <f t="shared" si="36"/>
        <v>2.0082326310425969</v>
      </c>
      <c r="BS68">
        <f t="shared" si="36"/>
        <v>2.003272031261055</v>
      </c>
      <c r="BT68">
        <f t="shared" si="36"/>
        <v>1.998323715520677</v>
      </c>
      <c r="BU68">
        <f t="shared" si="36"/>
        <v>1.9933876850149466</v>
      </c>
      <c r="BV68">
        <f t="shared" si="36"/>
        <v>1.9884639409374458</v>
      </c>
      <c r="BW68">
        <f t="shared" si="36"/>
        <v>1.983552484481836</v>
      </c>
      <c r="BX68">
        <f t="shared" si="36"/>
        <v>1.9786533168418654</v>
      </c>
      <c r="BY68">
        <f t="shared" si="36"/>
        <v>1.9737661190014208</v>
      </c>
      <c r="BZ68">
        <f t="shared" si="36"/>
        <v>1.9688909965428667</v>
      </c>
      <c r="CA68">
        <f t="shared" si="36"/>
        <v>1.9640279149489595</v>
      </c>
      <c r="CB68">
        <f t="shared" si="36"/>
        <v>1.959176833692855</v>
      </c>
      <c r="CC68">
        <f t="shared" si="36"/>
        <v>1.9543377276879703</v>
      </c>
      <c r="CD68">
        <f t="shared" si="36"/>
        <v>1.9495105685403584</v>
      </c>
      <c r="CE68">
        <f t="shared" si="36"/>
        <v>1.9446953274140655</v>
      </c>
      <c r="CF68">
        <f t="shared" si="33"/>
        <v>1.9398919758031568</v>
      </c>
      <c r="CG68">
        <f t="shared" si="33"/>
        <v>1.9351004851568701</v>
      </c>
      <c r="CH68">
        <f t="shared" si="33"/>
        <v>1.9303208269067555</v>
      </c>
      <c r="CI68">
        <f t="shared" si="33"/>
        <v>1.9255529724854117</v>
      </c>
      <c r="CJ68">
        <f t="shared" si="33"/>
        <v>1.9207968933210193</v>
      </c>
      <c r="CK68">
        <f t="shared" si="33"/>
        <v>1.916052560837286</v>
      </c>
      <c r="CL68">
        <f t="shared" si="33"/>
        <v>1.9113199464537705</v>
      </c>
      <c r="CM68">
        <f t="shared" si="33"/>
        <v>1.9065990215858333</v>
      </c>
      <c r="CN68">
        <f t="shared" si="33"/>
        <v>1.9018897576446203</v>
      </c>
      <c r="CO68">
        <f t="shared" si="33"/>
        <v>1.8971921260370677</v>
      </c>
      <c r="CP68">
        <f t="shared" si="33"/>
        <v>1.8925060981659083</v>
      </c>
      <c r="CQ68">
        <f t="shared" si="33"/>
        <v>1.8878316454296609</v>
      </c>
      <c r="CR68">
        <f t="shared" si="33"/>
        <v>1.8831687392226402</v>
      </c>
      <c r="CS68">
        <f t="shared" si="33"/>
        <v>1.8785173509349462</v>
      </c>
      <c r="CT68">
        <f t="shared" si="33"/>
        <v>1.8738774519524739</v>
      </c>
      <c r="CU68">
        <f t="shared" si="33"/>
        <v>1.8692490136569018</v>
      </c>
      <c r="CV68">
        <f t="shared" si="33"/>
        <v>1.8646320074257037</v>
      </c>
      <c r="CW68">
        <f t="shared" si="33"/>
        <v>1.8600264046321378</v>
      </c>
      <c r="CX68">
        <f t="shared" si="33"/>
        <v>1.8554321775627363</v>
      </c>
      <c r="CY68">
        <f t="shared" si="33"/>
        <v>1.8508492980511728</v>
      </c>
      <c r="CZ68">
        <f t="shared" si="33"/>
        <v>1.8462777380622388</v>
      </c>
    </row>
    <row r="69" spans="2:148" ht="14.25" customHeight="1">
      <c r="C69">
        <v>23</v>
      </c>
      <c r="D69" s="3">
        <f t="shared" si="24"/>
        <v>1.8955898714066481</v>
      </c>
      <c r="E69">
        <f t="shared" si="35"/>
        <v>1.8955898714066481</v>
      </c>
      <c r="F69">
        <f t="shared" si="35"/>
        <v>1.8955898714066481</v>
      </c>
      <c r="G69">
        <f t="shared" si="35"/>
        <v>1.8955898714066481</v>
      </c>
      <c r="H69">
        <f t="shared" si="35"/>
        <v>1.8955898714066481</v>
      </c>
      <c r="I69">
        <f t="shared" si="35"/>
        <v>1.8955898714066481</v>
      </c>
      <c r="J69">
        <f t="shared" si="35"/>
        <v>1.8955898714066488</v>
      </c>
      <c r="K69">
        <f t="shared" si="35"/>
        <v>1.8955898714066488</v>
      </c>
      <c r="L69">
        <f t="shared" si="35"/>
        <v>1.8955898714066481</v>
      </c>
      <c r="M69">
        <f t="shared" si="35"/>
        <v>1.8955898714066481</v>
      </c>
      <c r="N69">
        <f t="shared" si="35"/>
        <v>1.8955898714066481</v>
      </c>
      <c r="O69">
        <f t="shared" si="35"/>
        <v>1.8955898714066481</v>
      </c>
      <c r="P69">
        <f t="shared" si="35"/>
        <v>1.8955898714066481</v>
      </c>
      <c r="Q69">
        <f t="shared" si="35"/>
        <v>1.8955898714066481</v>
      </c>
      <c r="R69">
        <f t="shared" si="35"/>
        <v>1.8955898714066481</v>
      </c>
      <c r="S69">
        <f t="shared" si="35"/>
        <v>1.8955898714066481</v>
      </c>
      <c r="T69">
        <f t="shared" si="35"/>
        <v>1.8955898714066481</v>
      </c>
      <c r="U69">
        <f t="shared" si="37"/>
        <v>1.8955898714066481</v>
      </c>
      <c r="V69">
        <f t="shared" si="37"/>
        <v>1.8955898714066481</v>
      </c>
      <c r="W69">
        <f t="shared" si="37"/>
        <v>1.8955898714066481</v>
      </c>
      <c r="X69">
        <f t="shared" si="37"/>
        <v>1.8955898714066481</v>
      </c>
      <c r="Y69">
        <f t="shared" si="36"/>
        <v>1.8955898714066481</v>
      </c>
      <c r="Z69">
        <f t="shared" si="36"/>
        <v>1.8955898714066481</v>
      </c>
      <c r="AA69">
        <f t="shared" si="36"/>
        <v>1.8955898714066481</v>
      </c>
      <c r="AB69">
        <f t="shared" si="36"/>
        <v>1.8629438262984219</v>
      </c>
      <c r="AC69">
        <f t="shared" si="36"/>
        <v>1.8629438262984219</v>
      </c>
      <c r="AD69">
        <f t="shared" si="36"/>
        <v>1.8590500508832506</v>
      </c>
      <c r="AE69">
        <f t="shared" si="36"/>
        <v>1.8543615354122889</v>
      </c>
      <c r="AF69">
        <f t="shared" si="36"/>
        <v>1.8499728276348875</v>
      </c>
      <c r="AG69">
        <f t="shared" si="36"/>
        <v>1.8455697771168906</v>
      </c>
      <c r="AH69">
        <f t="shared" si="36"/>
        <v>1.8411556823977604</v>
      </c>
      <c r="AI69">
        <f t="shared" si="36"/>
        <v>1.8367437602362604</v>
      </c>
      <c r="AJ69">
        <f t="shared" si="36"/>
        <v>1.8323317112310493</v>
      </c>
      <c r="AK69">
        <f t="shared" si="36"/>
        <v>1.8279193316074747</v>
      </c>
      <c r="AL69">
        <f t="shared" si="36"/>
        <v>1.8235067552540227</v>
      </c>
      <c r="AM69">
        <f t="shared" si="36"/>
        <v>1.8190939692500585</v>
      </c>
      <c r="AN69">
        <f t="shared" si="36"/>
        <v>1.8146809698278428</v>
      </c>
      <c r="AO69">
        <f t="shared" si="36"/>
        <v>1.8102677581550799</v>
      </c>
      <c r="AP69">
        <f t="shared" si="36"/>
        <v>1.8058543341940159</v>
      </c>
      <c r="AQ69">
        <f t="shared" si="36"/>
        <v>1.8014406978873503</v>
      </c>
      <c r="AR69">
        <f t="shared" si="36"/>
        <v>1.7970268492337533</v>
      </c>
      <c r="AS69">
        <f t="shared" si="36"/>
        <v>1.7926127882236185</v>
      </c>
      <c r="AT69">
        <f t="shared" si="36"/>
        <v>1.7881985148462425</v>
      </c>
      <c r="AU69">
        <f t="shared" si="36"/>
        <v>1.7837840290914599</v>
      </c>
      <c r="AV69">
        <f t="shared" si="36"/>
        <v>1.7793693309490655</v>
      </c>
      <c r="AW69">
        <f t="shared" si="36"/>
        <v>1.774954420408837</v>
      </c>
      <c r="AX69">
        <f t="shared" si="36"/>
        <v>1.7705392974605547</v>
      </c>
      <c r="AY69">
        <f t="shared" si="36"/>
        <v>1.7661239620940012</v>
      </c>
      <c r="AZ69">
        <f t="shared" si="36"/>
        <v>1.7617084142989567</v>
      </c>
      <c r="BA69">
        <f t="shared" si="36"/>
        <v>1.7573861936481516</v>
      </c>
      <c r="BB69">
        <f t="shared" si="36"/>
        <v>1.7530485135963907</v>
      </c>
      <c r="BC69">
        <f t="shared" si="36"/>
        <v>1.7487201727864512</v>
      </c>
      <c r="BD69">
        <f t="shared" si="36"/>
        <v>1.7444041685631915</v>
      </c>
      <c r="BE69">
        <f t="shared" si="36"/>
        <v>1.74009806805053</v>
      </c>
      <c r="BF69">
        <f t="shared" si="36"/>
        <v>1.7358021783788884</v>
      </c>
      <c r="BG69">
        <f t="shared" si="36"/>
        <v>1.7315165882304595</v>
      </c>
      <c r="BH69">
        <f t="shared" si="36"/>
        <v>1.7272412640700774</v>
      </c>
      <c r="BI69">
        <f t="shared" si="36"/>
        <v>1.7229762084424316</v>
      </c>
      <c r="BJ69">
        <f t="shared" si="36"/>
        <v>1.7187214239444746</v>
      </c>
      <c r="BK69">
        <f t="shared" si="36"/>
        <v>1.7144769112013809</v>
      </c>
      <c r="BL69">
        <f t="shared" si="36"/>
        <v>1.7102426711946097</v>
      </c>
      <c r="BM69">
        <f t="shared" si="36"/>
        <v>1.7060187049447126</v>
      </c>
      <c r="BN69">
        <f t="shared" si="36"/>
        <v>1.701805013446982</v>
      </c>
      <c r="BO69">
        <f t="shared" si="36"/>
        <v>1.6976015976992829</v>
      </c>
      <c r="BP69">
        <f t="shared" si="36"/>
        <v>1.6934084587003848</v>
      </c>
      <c r="BQ69">
        <f t="shared" si="36"/>
        <v>1.6892255974488668</v>
      </c>
      <c r="BR69">
        <f t="shared" si="36"/>
        <v>1.6850530149433778</v>
      </c>
      <c r="BS69">
        <f t="shared" si="36"/>
        <v>1.6808907121826535</v>
      </c>
      <c r="BT69">
        <f t="shared" si="36"/>
        <v>1.676738690165503</v>
      </c>
      <c r="BU69">
        <f t="shared" si="36"/>
        <v>1.6725969498908067</v>
      </c>
      <c r="BV69">
        <f t="shared" si="36"/>
        <v>1.6684654923575102</v>
      </c>
      <c r="BW69">
        <f t="shared" si="36"/>
        <v>1.664344318564642</v>
      </c>
      <c r="BX69">
        <f t="shared" si="36"/>
        <v>1.6602334295112966</v>
      </c>
      <c r="BY69">
        <f t="shared" si="36"/>
        <v>1.6561328261966413</v>
      </c>
      <c r="BZ69">
        <f t="shared" si="36"/>
        <v>1.6520422416041891</v>
      </c>
      <c r="CA69">
        <f t="shared" si="36"/>
        <v>1.6479617641063793</v>
      </c>
      <c r="CB69">
        <f t="shared" si="36"/>
        <v>1.643891364812279</v>
      </c>
      <c r="CC69">
        <f t="shared" si="36"/>
        <v>1.6398310098009197</v>
      </c>
      <c r="CD69">
        <f t="shared" si="36"/>
        <v>1.6357806780748312</v>
      </c>
      <c r="CE69">
        <f t="shared" si="36"/>
        <v>1.63174034586828</v>
      </c>
      <c r="CF69">
        <f t="shared" si="33"/>
        <v>1.6277099890455728</v>
      </c>
      <c r="CG69">
        <f t="shared" si="33"/>
        <v>1.623689583747242</v>
      </c>
      <c r="CH69">
        <f t="shared" si="33"/>
        <v>1.6196791060763003</v>
      </c>
      <c r="CI69">
        <f t="shared" si="33"/>
        <v>1.6156785321209544</v>
      </c>
      <c r="CJ69">
        <f t="shared" si="33"/>
        <v>1.6116878379702895</v>
      </c>
      <c r="CK69">
        <f t="shared" si="33"/>
        <v>1.6077069997096931</v>
      </c>
      <c r="CL69">
        <f t="shared" si="33"/>
        <v>1.6037359934208084</v>
      </c>
      <c r="CM69">
        <f t="shared" si="33"/>
        <v>1.5997747951818058</v>
      </c>
      <c r="CN69">
        <f t="shared" si="33"/>
        <v>1.5958233810673423</v>
      </c>
      <c r="CO69">
        <f t="shared" si="33"/>
        <v>1.591881727148547</v>
      </c>
      <c r="CP69">
        <f t="shared" si="33"/>
        <v>1.5879498094930256</v>
      </c>
      <c r="CQ69">
        <f t="shared" si="33"/>
        <v>1.5840276041648651</v>
      </c>
      <c r="CR69">
        <f t="shared" si="33"/>
        <v>1.5801150872246261</v>
      </c>
      <c r="CS69">
        <f t="shared" si="33"/>
        <v>1.5762122347293497</v>
      </c>
      <c r="CT69">
        <f t="shared" si="33"/>
        <v>1.5723190227325499</v>
      </c>
      <c r="CU69">
        <f t="shared" si="33"/>
        <v>1.5684354272842207</v>
      </c>
      <c r="CV69">
        <f t="shared" si="33"/>
        <v>1.5645614244308268</v>
      </c>
      <c r="CW69">
        <f t="shared" si="33"/>
        <v>1.5606969902153138</v>
      </c>
      <c r="CX69">
        <f t="shared" si="33"/>
        <v>1.5568421006770992</v>
      </c>
      <c r="CY69">
        <f t="shared" si="33"/>
        <v>1.5529967326200103</v>
      </c>
      <c r="CZ69">
        <f t="shared" si="33"/>
        <v>1.5491608624688316</v>
      </c>
    </row>
    <row r="70" spans="2:148" ht="14.25" customHeight="1">
      <c r="C70">
        <v>24</v>
      </c>
      <c r="D70" s="3">
        <f t="shared" si="24"/>
        <v>1.5866087223673644</v>
      </c>
      <c r="E70">
        <f t="shared" si="35"/>
        <v>1.5866087223673644</v>
      </c>
      <c r="F70">
        <f t="shared" si="35"/>
        <v>1.5866087223673644</v>
      </c>
      <c r="G70">
        <f t="shared" si="35"/>
        <v>1.5866087223673644</v>
      </c>
      <c r="H70">
        <f t="shared" si="35"/>
        <v>1.5866087223673644</v>
      </c>
      <c r="I70">
        <f t="shared" si="35"/>
        <v>1.5866087223673644</v>
      </c>
      <c r="J70">
        <f t="shared" si="35"/>
        <v>1.5866087223673644</v>
      </c>
      <c r="K70">
        <f t="shared" si="35"/>
        <v>1.5866087223673651</v>
      </c>
      <c r="L70">
        <f t="shared" si="35"/>
        <v>1.5866087223673651</v>
      </c>
      <c r="M70">
        <f t="shared" si="35"/>
        <v>1.5866087223673644</v>
      </c>
      <c r="N70">
        <f t="shared" si="35"/>
        <v>1.5866087223673644</v>
      </c>
      <c r="O70">
        <f t="shared" si="35"/>
        <v>1.5866087223673644</v>
      </c>
      <c r="P70">
        <f t="shared" si="35"/>
        <v>1.5866087223673644</v>
      </c>
      <c r="Q70">
        <f t="shared" si="35"/>
        <v>1.5866087223673644</v>
      </c>
      <c r="R70">
        <f t="shared" si="35"/>
        <v>1.5866087223673644</v>
      </c>
      <c r="S70">
        <f t="shared" si="35"/>
        <v>1.5866087223673644</v>
      </c>
      <c r="T70">
        <f t="shared" si="35"/>
        <v>1.5866087223673644</v>
      </c>
      <c r="U70">
        <f t="shared" si="37"/>
        <v>1.5866087223673644</v>
      </c>
      <c r="V70">
        <f t="shared" si="37"/>
        <v>1.5866087223673644</v>
      </c>
      <c r="W70">
        <f t="shared" si="37"/>
        <v>1.5866087223673644</v>
      </c>
      <c r="X70">
        <f t="shared" si="37"/>
        <v>1.5866087223673644</v>
      </c>
      <c r="Y70">
        <f t="shared" si="36"/>
        <v>1.5866087223673644</v>
      </c>
      <c r="Z70">
        <f t="shared" si="36"/>
        <v>1.5866087223673644</v>
      </c>
      <c r="AA70">
        <f t="shared" si="36"/>
        <v>1.5866087223673644</v>
      </c>
      <c r="AB70">
        <f t="shared" si="36"/>
        <v>1.5866087223673644</v>
      </c>
      <c r="AC70">
        <f t="shared" si="36"/>
        <v>1.559283982611779</v>
      </c>
      <c r="AD70">
        <f t="shared" si="36"/>
        <v>1.559283982611779</v>
      </c>
      <c r="AE70">
        <f t="shared" si="36"/>
        <v>1.5560248925892808</v>
      </c>
      <c r="AF70">
        <f t="shared" si="36"/>
        <v>1.5521006051400856</v>
      </c>
      <c r="AG70">
        <f t="shared" si="36"/>
        <v>1.5484272567304007</v>
      </c>
      <c r="AH70">
        <f t="shared" si="36"/>
        <v>1.5447419034468375</v>
      </c>
      <c r="AI70">
        <f t="shared" si="36"/>
        <v>1.5410473061669254</v>
      </c>
      <c r="AJ70">
        <f t="shared" si="36"/>
        <v>1.5373545273177498</v>
      </c>
      <c r="AK70">
        <f t="shared" si="36"/>
        <v>1.5336616423003882</v>
      </c>
      <c r="AL70">
        <f t="shared" si="36"/>
        <v>1.5299684805554563</v>
      </c>
      <c r="AM70">
        <f t="shared" si="36"/>
        <v>1.5262751541476169</v>
      </c>
      <c r="AN70">
        <f t="shared" si="36"/>
        <v>1.5225816522622988</v>
      </c>
      <c r="AO70">
        <f t="shared" si="36"/>
        <v>1.5188879717459043</v>
      </c>
      <c r="AP70">
        <f t="shared" si="36"/>
        <v>1.5151941135758018</v>
      </c>
      <c r="AQ70">
        <f t="shared" si="36"/>
        <v>1.5115000777203913</v>
      </c>
      <c r="AR70">
        <f t="shared" si="36"/>
        <v>1.507805864131712</v>
      </c>
      <c r="AS70">
        <f t="shared" si="36"/>
        <v>1.5041114728086515</v>
      </c>
      <c r="AT70">
        <f t="shared" si="36"/>
        <v>1.5004169037431685</v>
      </c>
      <c r="AU70">
        <f t="shared" si="36"/>
        <v>1.4967221569263049</v>
      </c>
      <c r="AV70">
        <f t="shared" si="36"/>
        <v>1.4930272323495519</v>
      </c>
      <c r="AW70">
        <f t="shared" si="36"/>
        <v>1.4893321300043678</v>
      </c>
      <c r="AX70">
        <f t="shared" si="36"/>
        <v>1.4856368498821966</v>
      </c>
      <c r="AY70">
        <f t="shared" si="36"/>
        <v>1.4819413919744842</v>
      </c>
      <c r="AZ70">
        <f t="shared" si="36"/>
        <v>1.478245756272679</v>
      </c>
      <c r="BA70">
        <f t="shared" si="36"/>
        <v>1.4745499427682267</v>
      </c>
      <c r="BB70">
        <f t="shared" si="36"/>
        <v>1.4709322440835029</v>
      </c>
      <c r="BC70">
        <f t="shared" ref="BC70:CE70" si="38">BB69*(1-$E32)</f>
        <v>1.4673016058801789</v>
      </c>
      <c r="BD70">
        <f t="shared" si="38"/>
        <v>1.4636787846222596</v>
      </c>
      <c r="BE70">
        <f t="shared" si="38"/>
        <v>1.4600662890873912</v>
      </c>
      <c r="BF70">
        <f t="shared" si="38"/>
        <v>1.4564620829582935</v>
      </c>
      <c r="BG70">
        <f t="shared" si="38"/>
        <v>1.4528664233031294</v>
      </c>
      <c r="BH70">
        <f t="shared" si="38"/>
        <v>1.4492793843488945</v>
      </c>
      <c r="BI70">
        <f t="shared" si="38"/>
        <v>1.4457009380266548</v>
      </c>
      <c r="BJ70">
        <f t="shared" si="38"/>
        <v>1.4421310864663153</v>
      </c>
      <c r="BK70">
        <f t="shared" si="38"/>
        <v>1.4385698318415252</v>
      </c>
      <c r="BL70">
        <f t="shared" si="38"/>
        <v>1.4350171746755558</v>
      </c>
      <c r="BM70">
        <f t="shared" si="38"/>
        <v>1.4314731157898883</v>
      </c>
      <c r="BN70">
        <f t="shared" si="38"/>
        <v>1.4279376560387245</v>
      </c>
      <c r="BO70">
        <f t="shared" si="38"/>
        <v>1.4244107962551238</v>
      </c>
      <c r="BP70">
        <f t="shared" si="38"/>
        <v>1.4208925372742998</v>
      </c>
      <c r="BQ70">
        <f t="shared" si="38"/>
        <v>1.4173828799322221</v>
      </c>
      <c r="BR70">
        <f t="shared" si="38"/>
        <v>1.4138818250647014</v>
      </c>
      <c r="BS70">
        <f t="shared" si="38"/>
        <v>1.4103893735076072</v>
      </c>
      <c r="BT70">
        <f t="shared" si="38"/>
        <v>1.406905526096881</v>
      </c>
      <c r="BU70">
        <f t="shared" si="38"/>
        <v>1.403430283668526</v>
      </c>
      <c r="BV70">
        <f t="shared" si="38"/>
        <v>1.3999636470586052</v>
      </c>
      <c r="BW70">
        <f t="shared" si="38"/>
        <v>1.396505617103236</v>
      </c>
      <c r="BX70">
        <f t="shared" si="38"/>
        <v>1.3930561946386053</v>
      </c>
      <c r="BY70">
        <f t="shared" si="38"/>
        <v>1.3896153805009552</v>
      </c>
      <c r="BZ70">
        <f t="shared" si="38"/>
        <v>1.3861831755265888</v>
      </c>
      <c r="CA70">
        <f t="shared" si="38"/>
        <v>1.3827593562227063</v>
      </c>
      <c r="CB70">
        <f t="shared" si="38"/>
        <v>1.3793439965570393</v>
      </c>
      <c r="CC70">
        <f t="shared" si="38"/>
        <v>1.3759370723478774</v>
      </c>
      <c r="CD70">
        <f t="shared" si="38"/>
        <v>1.3725385552033698</v>
      </c>
      <c r="CE70">
        <f t="shared" si="38"/>
        <v>1.3691484275486336</v>
      </c>
      <c r="CF70">
        <f t="shared" si="33"/>
        <v>1.3657666694917503</v>
      </c>
      <c r="CG70">
        <f t="shared" si="33"/>
        <v>1.3623932608311444</v>
      </c>
      <c r="CH70">
        <f t="shared" si="33"/>
        <v>1.3590281815964416</v>
      </c>
      <c r="CI70">
        <f t="shared" si="33"/>
        <v>1.3556714117858633</v>
      </c>
      <c r="CJ70">
        <f t="shared" si="33"/>
        <v>1.3523229313852387</v>
      </c>
      <c r="CK70">
        <f t="shared" si="33"/>
        <v>1.3489827203811322</v>
      </c>
      <c r="CL70">
        <f t="shared" si="33"/>
        <v>1.345650758757013</v>
      </c>
      <c r="CM70">
        <f t="shared" si="33"/>
        <v>1.3423270264932166</v>
      </c>
      <c r="CN70">
        <f t="shared" si="33"/>
        <v>1.3390115035671715</v>
      </c>
      <c r="CO70">
        <f t="shared" si="33"/>
        <v>1.3357041699533654</v>
      </c>
      <c r="CP70">
        <f t="shared" si="33"/>
        <v>1.3324050056233339</v>
      </c>
      <c r="CQ70">
        <f t="shared" si="33"/>
        <v>1.3291139905456624</v>
      </c>
      <c r="CR70">
        <f t="shared" si="33"/>
        <v>1.3258311046859921</v>
      </c>
      <c r="CS70">
        <f t="shared" si="33"/>
        <v>1.3225563280070121</v>
      </c>
      <c r="CT70">
        <f t="shared" si="33"/>
        <v>1.3192896404684655</v>
      </c>
      <c r="CU70">
        <f t="shared" si="33"/>
        <v>1.3160310220271443</v>
      </c>
      <c r="CV70">
        <f t="shared" si="33"/>
        <v>1.3127804526368927</v>
      </c>
      <c r="CW70">
        <f t="shared" si="33"/>
        <v>1.3095379122486019</v>
      </c>
      <c r="CX70">
        <f t="shared" si="33"/>
        <v>1.3063033808102176</v>
      </c>
      <c r="CY70">
        <f t="shared" si="33"/>
        <v>1.3030768382667319</v>
      </c>
      <c r="CZ70">
        <f t="shared" si="33"/>
        <v>1.2998582652029484</v>
      </c>
    </row>
    <row r="71" spans="2:148" ht="14.25" customHeight="1">
      <c r="AB71"/>
      <c r="AC71"/>
      <c r="AD71"/>
      <c r="AE71"/>
      <c r="AF71"/>
      <c r="AG71"/>
      <c r="AH71"/>
      <c r="AI71"/>
      <c r="AJ71"/>
      <c r="AK71"/>
      <c r="AL71"/>
      <c r="AM71"/>
    </row>
    <row r="72" spans="2:148" ht="14.25" customHeight="1">
      <c r="AB72"/>
      <c r="AC72"/>
      <c r="AD72"/>
      <c r="AE72"/>
      <c r="AF72"/>
      <c r="AG72"/>
      <c r="AH72"/>
      <c r="AI72"/>
      <c r="AJ72"/>
      <c r="AK72"/>
      <c r="AL72"/>
      <c r="AM72"/>
    </row>
    <row r="73" spans="2:148" ht="14.25" customHeight="1">
      <c r="D73" s="3">
        <f>SUM(D46:D72)</f>
        <v>764.78291834559275</v>
      </c>
      <c r="E73" s="3">
        <f>SUM(E46:E72)</f>
        <v>761.51026130082107</v>
      </c>
      <c r="F73" s="3">
        <f t="shared" ref="F73:BQ73" si="39">SUM(F46:F72)</f>
        <v>759.87393277843535</v>
      </c>
      <c r="G73" s="3">
        <f t="shared" si="39"/>
        <v>758.11398781782589</v>
      </c>
      <c r="H73" s="3">
        <f t="shared" si="39"/>
        <v>756.30244976253459</v>
      </c>
      <c r="I73" s="3">
        <f t="shared" si="39"/>
        <v>754.50463181015402</v>
      </c>
      <c r="J73" s="3">
        <f t="shared" si="39"/>
        <v>752.70673133124251</v>
      </c>
      <c r="K73" s="3">
        <f t="shared" si="39"/>
        <v>750.9081391759272</v>
      </c>
      <c r="L73" s="3">
        <f t="shared" si="39"/>
        <v>749.10955898673967</v>
      </c>
      <c r="M73" s="3">
        <f t="shared" si="39"/>
        <v>747.31090270175662</v>
      </c>
      <c r="N73" s="3">
        <f t="shared" si="39"/>
        <v>745.5121538663825</v>
      </c>
      <c r="O73" s="3">
        <f t="shared" si="39"/>
        <v>743.71331901413862</v>
      </c>
      <c r="P73" s="3">
        <f t="shared" si="39"/>
        <v>741.91439779516145</v>
      </c>
      <c r="Q73" s="3">
        <f t="shared" si="39"/>
        <v>740.11538997541004</v>
      </c>
      <c r="R73" s="3">
        <f t="shared" si="39"/>
        <v>738.31629560333749</v>
      </c>
      <c r="S73" s="3">
        <f t="shared" si="39"/>
        <v>736.51711467626535</v>
      </c>
      <c r="T73" s="3">
        <f t="shared" si="39"/>
        <v>734.71784718748347</v>
      </c>
      <c r="U73" s="3">
        <f t="shared" si="39"/>
        <v>732.91849313317687</v>
      </c>
      <c r="V73" s="3">
        <f t="shared" si="39"/>
        <v>731.1190525092353</v>
      </c>
      <c r="W73" s="3">
        <f t="shared" si="39"/>
        <v>729.31952531146976</v>
      </c>
      <c r="X73" s="3">
        <f t="shared" si="39"/>
        <v>727.51991153571646</v>
      </c>
      <c r="Y73" s="3">
        <f t="shared" si="39"/>
        <v>725.72021117781094</v>
      </c>
      <c r="Z73" s="3">
        <f t="shared" si="39"/>
        <v>723.92042423358691</v>
      </c>
      <c r="AA73" s="3">
        <f t="shared" si="39"/>
        <v>722.12055069887981</v>
      </c>
      <c r="AB73" s="3">
        <f t="shared" si="39"/>
        <v>720.3205905695221</v>
      </c>
      <c r="AC73" s="3">
        <f t="shared" si="39"/>
        <v>718.5205438413484</v>
      </c>
      <c r="AD73" s="3">
        <f t="shared" si="39"/>
        <v>716.75265834830952</v>
      </c>
      <c r="AE73" s="3">
        <f t="shared" si="39"/>
        <v>714.98411836597916</v>
      </c>
      <c r="AF73" s="3">
        <f t="shared" si="39"/>
        <v>713.21921692915339</v>
      </c>
      <c r="AG73" s="3">
        <f t="shared" si="39"/>
        <v>711.45883891801941</v>
      </c>
      <c r="AH73" s="3">
        <f t="shared" si="39"/>
        <v>709.70261302369147</v>
      </c>
      <c r="AI73" s="3">
        <f t="shared" si="39"/>
        <v>707.95056152364168</v>
      </c>
      <c r="AJ73" s="3">
        <f t="shared" si="39"/>
        <v>706.20269926753076</v>
      </c>
      <c r="AK73" s="3">
        <f t="shared" si="39"/>
        <v>704.45902306752089</v>
      </c>
      <c r="AL73" s="3">
        <f t="shared" si="39"/>
        <v>702.71953325430195</v>
      </c>
      <c r="AM73" s="3">
        <f t="shared" si="39"/>
        <v>700.98423042178672</v>
      </c>
      <c r="AN73" s="3">
        <f t="shared" si="39"/>
        <v>699.25311494822154</v>
      </c>
      <c r="AO73" s="3">
        <f t="shared" si="39"/>
        <v>697.52618723651779</v>
      </c>
      <c r="AP73" s="3">
        <f t="shared" si="39"/>
        <v>695.80344769570218</v>
      </c>
      <c r="AQ73" s="3">
        <f t="shared" si="39"/>
        <v>694.08489673260749</v>
      </c>
      <c r="AR73" s="3">
        <f t="shared" si="39"/>
        <v>692.37053475419088</v>
      </c>
      <c r="AS73" s="3">
        <f t="shared" si="39"/>
        <v>690.66036216752627</v>
      </c>
      <c r="AT73" s="3">
        <f t="shared" si="39"/>
        <v>688.95437937969677</v>
      </c>
      <c r="AU73" s="3">
        <f t="shared" si="39"/>
        <v>687.25258679781632</v>
      </c>
      <c r="AV73" s="3">
        <f t="shared" si="39"/>
        <v>685.5549848290276</v>
      </c>
      <c r="AW73" s="3">
        <f t="shared" si="39"/>
        <v>683.8615738805039</v>
      </c>
      <c r="AX73" s="3">
        <f t="shared" si="39"/>
        <v>682.17235435944713</v>
      </c>
      <c r="AY73" s="3">
        <f t="shared" si="39"/>
        <v>680.487326673089</v>
      </c>
      <c r="AZ73" s="3">
        <f t="shared" si="39"/>
        <v>678.80649122869067</v>
      </c>
      <c r="BA73" s="3">
        <f t="shared" si="39"/>
        <v>677.12984843354275</v>
      </c>
      <c r="BB73" s="3">
        <f t="shared" si="39"/>
        <v>675.45739869496526</v>
      </c>
      <c r="BC73" s="3">
        <f t="shared" si="39"/>
        <v>673.7890500216937</v>
      </c>
      <c r="BD73" s="3">
        <f t="shared" si="39"/>
        <v>672.12481950921449</v>
      </c>
      <c r="BE73" s="3">
        <f t="shared" si="39"/>
        <v>670.46469821157143</v>
      </c>
      <c r="BF73" s="3">
        <f t="shared" si="39"/>
        <v>668.80867411671602</v>
      </c>
      <c r="BG73" s="3">
        <f t="shared" si="39"/>
        <v>667.15673791599067</v>
      </c>
      <c r="BH73" s="3">
        <f t="shared" si="39"/>
        <v>665.50887992980756</v>
      </c>
      <c r="BI73" s="3">
        <f t="shared" si="39"/>
        <v>663.86509037758174</v>
      </c>
      <c r="BJ73" s="3">
        <f t="shared" si="39"/>
        <v>662.22535952000476</v>
      </c>
      <c r="BK73" s="3">
        <f t="shared" si="39"/>
        <v>660.58967761394615</v>
      </c>
      <c r="BL73" s="3">
        <f t="shared" si="39"/>
        <v>658.95803491282413</v>
      </c>
      <c r="BM73" s="3">
        <f t="shared" si="39"/>
        <v>657.33042166913845</v>
      </c>
      <c r="BN73" s="3">
        <f t="shared" si="39"/>
        <v>655.70682813396763</v>
      </c>
      <c r="BO73" s="3">
        <f t="shared" si="39"/>
        <v>654.08724455692561</v>
      </c>
      <c r="BP73" s="3">
        <f t="shared" si="39"/>
        <v>652.47166118619418</v>
      </c>
      <c r="BQ73" s="3">
        <f t="shared" si="39"/>
        <v>650.8600682685219</v>
      </c>
      <c r="BR73" s="3">
        <f t="shared" ref="BR73:CZ73" si="40">SUM(BR46:BR72)</f>
        <v>649.25245604922054</v>
      </c>
      <c r="BS73" s="3">
        <f t="shared" si="40"/>
        <v>647.64881477216534</v>
      </c>
      <c r="BT73" s="3">
        <f t="shared" si="40"/>
        <v>646.04913467979691</v>
      </c>
      <c r="BU73" s="3">
        <f t="shared" si="40"/>
        <v>644.4534060131183</v>
      </c>
      <c r="BV73" s="3">
        <f t="shared" si="40"/>
        <v>642.86161901169839</v>
      </c>
      <c r="BW73" s="3">
        <f t="shared" si="40"/>
        <v>641.27376391366761</v>
      </c>
      <c r="BX73" s="3">
        <f t="shared" si="40"/>
        <v>639.68983095572037</v>
      </c>
      <c r="BY73" s="3">
        <f t="shared" si="40"/>
        <v>638.10981037311547</v>
      </c>
      <c r="BZ73" s="3">
        <f t="shared" si="40"/>
        <v>636.53369239967344</v>
      </c>
      <c r="CA73" s="3">
        <f t="shared" si="40"/>
        <v>634.96146726777954</v>
      </c>
      <c r="CB73" s="3">
        <f t="shared" si="40"/>
        <v>633.39312547312693</v>
      </c>
      <c r="CC73" s="3">
        <f t="shared" si="40"/>
        <v>631.8286574190023</v>
      </c>
      <c r="CD73" s="3">
        <f t="shared" si="40"/>
        <v>630.2680535373072</v>
      </c>
      <c r="CE73" s="3">
        <f t="shared" si="40"/>
        <v>628.71130429318453</v>
      </c>
      <c r="CF73" s="3">
        <f t="shared" si="40"/>
        <v>627.15840017122287</v>
      </c>
      <c r="CG73" s="3">
        <f t="shared" si="40"/>
        <v>625.60933167856581</v>
      </c>
      <c r="CH73" s="3">
        <f t="shared" si="40"/>
        <v>624.06408934530145</v>
      </c>
      <c r="CI73" s="3">
        <f t="shared" si="40"/>
        <v>622.52266372414419</v>
      </c>
      <c r="CJ73" s="3">
        <f t="shared" si="40"/>
        <v>620.98504539048292</v>
      </c>
      <c r="CK73" s="3">
        <f t="shared" si="40"/>
        <v>619.45122494239786</v>
      </c>
      <c r="CL73" s="3">
        <f t="shared" si="40"/>
        <v>617.92119300065917</v>
      </c>
      <c r="CM73" s="3">
        <f t="shared" si="40"/>
        <v>616.39494020873281</v>
      </c>
      <c r="CN73" s="3">
        <f t="shared" si="40"/>
        <v>614.87245723278488</v>
      </c>
      <c r="CO73" s="3">
        <f t="shared" si="40"/>
        <v>613.35373476168559</v>
      </c>
      <c r="CP73" s="3">
        <f t="shared" si="40"/>
        <v>611.83876350701394</v>
      </c>
      <c r="CQ73" s="3">
        <f t="shared" si="40"/>
        <v>610.32753420306278</v>
      </c>
      <c r="CR73" s="3">
        <f t="shared" si="40"/>
        <v>608.8200376068429</v>
      </c>
      <c r="CS73" s="3">
        <f t="shared" si="40"/>
        <v>607.31626449808743</v>
      </c>
      <c r="CT73" s="3">
        <f t="shared" si="40"/>
        <v>605.8162056792562</v>
      </c>
      <c r="CU73" s="3">
        <f t="shared" si="40"/>
        <v>604.31985197554081</v>
      </c>
      <c r="CV73" s="3">
        <f t="shared" si="40"/>
        <v>602.82719423486878</v>
      </c>
      <c r="CW73" s="3">
        <f t="shared" si="40"/>
        <v>601.33822332790862</v>
      </c>
      <c r="CX73" s="3">
        <f t="shared" si="40"/>
        <v>599.85293014807257</v>
      </c>
      <c r="CY73" s="3">
        <f t="shared" si="40"/>
        <v>598.37130561152355</v>
      </c>
      <c r="CZ73" s="3">
        <f t="shared" si="40"/>
        <v>596.89334065717753</v>
      </c>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row>
    <row r="74" spans="2:148">
      <c r="AB74"/>
      <c r="AC74"/>
      <c r="AD74"/>
      <c r="AE74"/>
      <c r="AF74"/>
      <c r="AG74"/>
      <c r="AH74"/>
      <c r="AI74"/>
      <c r="AJ74"/>
      <c r="AK74"/>
      <c r="AL74"/>
      <c r="AM74"/>
    </row>
    <row r="75" spans="2:148">
      <c r="B75" t="s">
        <v>57</v>
      </c>
      <c r="AB75"/>
      <c r="AC75"/>
      <c r="AD75"/>
      <c r="AE75"/>
      <c r="AF75"/>
      <c r="AG75"/>
      <c r="AH75"/>
      <c r="AI75"/>
      <c r="AJ75"/>
      <c r="AK75"/>
      <c r="AL75"/>
      <c r="AM75"/>
    </row>
    <row r="76" spans="2:148">
      <c r="C76">
        <v>1</v>
      </c>
      <c r="E76">
        <f>E47*$I10</f>
        <v>0</v>
      </c>
      <c r="F76">
        <f t="shared" ref="F76:BQ79" si="41">F47*$I10</f>
        <v>0</v>
      </c>
      <c r="G76">
        <f t="shared" si="41"/>
        <v>0</v>
      </c>
      <c r="H76">
        <f t="shared" si="41"/>
        <v>0</v>
      </c>
      <c r="I76">
        <f t="shared" si="41"/>
        <v>0</v>
      </c>
      <c r="J76">
        <f t="shared" si="41"/>
        <v>0</v>
      </c>
      <c r="K76">
        <f t="shared" si="41"/>
        <v>0</v>
      </c>
      <c r="L76">
        <f t="shared" si="41"/>
        <v>0</v>
      </c>
      <c r="M76">
        <f t="shared" si="41"/>
        <v>0</v>
      </c>
      <c r="N76">
        <f t="shared" si="41"/>
        <v>0</v>
      </c>
      <c r="O76">
        <f t="shared" si="41"/>
        <v>0</v>
      </c>
      <c r="P76">
        <f t="shared" si="41"/>
        <v>0</v>
      </c>
      <c r="Q76">
        <f t="shared" si="41"/>
        <v>0</v>
      </c>
      <c r="R76">
        <f t="shared" si="41"/>
        <v>0</v>
      </c>
      <c r="S76">
        <f t="shared" si="41"/>
        <v>0</v>
      </c>
      <c r="T76">
        <f t="shared" si="41"/>
        <v>0</v>
      </c>
      <c r="U76">
        <f t="shared" si="41"/>
        <v>0</v>
      </c>
      <c r="V76">
        <f t="shared" si="41"/>
        <v>0</v>
      </c>
      <c r="W76">
        <f t="shared" si="41"/>
        <v>0</v>
      </c>
      <c r="X76">
        <f t="shared" si="41"/>
        <v>0</v>
      </c>
      <c r="Y76">
        <f t="shared" si="41"/>
        <v>0</v>
      </c>
      <c r="Z76">
        <f t="shared" si="41"/>
        <v>0</v>
      </c>
      <c r="AA76">
        <f t="shared" si="41"/>
        <v>0</v>
      </c>
      <c r="AB76">
        <f t="shared" si="41"/>
        <v>0</v>
      </c>
      <c r="AC76">
        <f t="shared" si="41"/>
        <v>0</v>
      </c>
      <c r="AD76">
        <f t="shared" si="41"/>
        <v>0</v>
      </c>
      <c r="AE76">
        <f t="shared" si="41"/>
        <v>0</v>
      </c>
      <c r="AF76">
        <f t="shared" si="41"/>
        <v>0</v>
      </c>
      <c r="AG76">
        <f t="shared" si="41"/>
        <v>0</v>
      </c>
      <c r="AH76">
        <f t="shared" si="41"/>
        <v>0</v>
      </c>
      <c r="AI76">
        <f t="shared" si="41"/>
        <v>0</v>
      </c>
      <c r="AJ76">
        <f t="shared" si="41"/>
        <v>0</v>
      </c>
      <c r="AK76">
        <f t="shared" si="41"/>
        <v>0</v>
      </c>
      <c r="AL76">
        <f t="shared" si="41"/>
        <v>0</v>
      </c>
      <c r="AM76">
        <f t="shared" si="41"/>
        <v>0</v>
      </c>
      <c r="AN76">
        <f t="shared" si="41"/>
        <v>0</v>
      </c>
      <c r="AO76">
        <f t="shared" si="41"/>
        <v>0</v>
      </c>
      <c r="AP76">
        <f t="shared" si="41"/>
        <v>0</v>
      </c>
      <c r="AQ76">
        <f t="shared" si="41"/>
        <v>0</v>
      </c>
      <c r="AR76">
        <f t="shared" si="41"/>
        <v>0</v>
      </c>
      <c r="AS76">
        <f t="shared" si="41"/>
        <v>0</v>
      </c>
      <c r="AT76">
        <f t="shared" si="41"/>
        <v>0</v>
      </c>
      <c r="AU76">
        <f t="shared" si="41"/>
        <v>0</v>
      </c>
      <c r="AV76">
        <f t="shared" si="41"/>
        <v>0</v>
      </c>
      <c r="AW76">
        <f t="shared" si="41"/>
        <v>0</v>
      </c>
      <c r="AX76">
        <f t="shared" si="41"/>
        <v>0</v>
      </c>
      <c r="AY76">
        <f t="shared" si="41"/>
        <v>0</v>
      </c>
      <c r="AZ76">
        <f t="shared" si="41"/>
        <v>0</v>
      </c>
      <c r="BA76">
        <f t="shared" si="41"/>
        <v>0</v>
      </c>
      <c r="BB76">
        <f t="shared" si="41"/>
        <v>0</v>
      </c>
      <c r="BC76">
        <f t="shared" si="41"/>
        <v>0</v>
      </c>
      <c r="BD76">
        <f t="shared" si="41"/>
        <v>0</v>
      </c>
      <c r="BE76">
        <f t="shared" si="41"/>
        <v>0</v>
      </c>
      <c r="BF76">
        <f t="shared" si="41"/>
        <v>0</v>
      </c>
      <c r="BG76">
        <f t="shared" si="41"/>
        <v>0</v>
      </c>
      <c r="BH76">
        <f t="shared" si="41"/>
        <v>0</v>
      </c>
      <c r="BI76">
        <f t="shared" si="41"/>
        <v>0</v>
      </c>
      <c r="BJ76">
        <f t="shared" si="41"/>
        <v>0</v>
      </c>
      <c r="BK76">
        <f t="shared" si="41"/>
        <v>0</v>
      </c>
      <c r="BL76">
        <f t="shared" si="41"/>
        <v>0</v>
      </c>
      <c r="BM76">
        <f t="shared" si="41"/>
        <v>0</v>
      </c>
      <c r="BN76">
        <f t="shared" si="41"/>
        <v>0</v>
      </c>
      <c r="BO76">
        <f t="shared" si="41"/>
        <v>0</v>
      </c>
      <c r="BP76">
        <f t="shared" si="41"/>
        <v>0</v>
      </c>
      <c r="BQ76">
        <f t="shared" si="41"/>
        <v>0</v>
      </c>
      <c r="BR76">
        <f t="shared" ref="BR76:CZ84" si="42">BR47*$I10</f>
        <v>0</v>
      </c>
      <c r="BS76">
        <f t="shared" si="42"/>
        <v>0</v>
      </c>
      <c r="BT76">
        <f t="shared" si="42"/>
        <v>0</v>
      </c>
      <c r="BU76">
        <f t="shared" si="42"/>
        <v>0</v>
      </c>
      <c r="BV76">
        <f t="shared" si="42"/>
        <v>0</v>
      </c>
      <c r="BW76">
        <f t="shared" si="42"/>
        <v>0</v>
      </c>
      <c r="BX76">
        <f t="shared" si="42"/>
        <v>0</v>
      </c>
      <c r="BY76">
        <f t="shared" si="42"/>
        <v>0</v>
      </c>
      <c r="BZ76">
        <f t="shared" si="42"/>
        <v>0</v>
      </c>
      <c r="CA76">
        <f t="shared" si="42"/>
        <v>0</v>
      </c>
      <c r="CB76">
        <f t="shared" si="42"/>
        <v>0</v>
      </c>
      <c r="CC76">
        <f t="shared" si="42"/>
        <v>0</v>
      </c>
      <c r="CD76">
        <f t="shared" si="42"/>
        <v>0</v>
      </c>
      <c r="CE76">
        <f t="shared" si="42"/>
        <v>0</v>
      </c>
      <c r="CF76">
        <f t="shared" si="42"/>
        <v>0</v>
      </c>
      <c r="CG76">
        <f t="shared" si="42"/>
        <v>0</v>
      </c>
      <c r="CH76">
        <f t="shared" si="42"/>
        <v>0</v>
      </c>
      <c r="CI76">
        <f t="shared" si="42"/>
        <v>0</v>
      </c>
      <c r="CJ76">
        <f t="shared" si="42"/>
        <v>0</v>
      </c>
      <c r="CK76">
        <f t="shared" si="42"/>
        <v>0</v>
      </c>
      <c r="CL76">
        <f t="shared" si="42"/>
        <v>0</v>
      </c>
      <c r="CM76">
        <f t="shared" si="42"/>
        <v>0</v>
      </c>
      <c r="CN76">
        <f t="shared" si="42"/>
        <v>0</v>
      </c>
      <c r="CO76">
        <f t="shared" si="42"/>
        <v>0</v>
      </c>
      <c r="CP76">
        <f t="shared" si="42"/>
        <v>0</v>
      </c>
      <c r="CQ76">
        <f t="shared" si="42"/>
        <v>0</v>
      </c>
      <c r="CR76">
        <f t="shared" si="42"/>
        <v>0</v>
      </c>
      <c r="CS76">
        <f t="shared" si="42"/>
        <v>0</v>
      </c>
      <c r="CT76">
        <f t="shared" si="42"/>
        <v>0</v>
      </c>
      <c r="CU76">
        <f t="shared" si="42"/>
        <v>0</v>
      </c>
      <c r="CV76">
        <f t="shared" si="42"/>
        <v>0</v>
      </c>
      <c r="CW76">
        <f t="shared" si="42"/>
        <v>0</v>
      </c>
      <c r="CX76">
        <f t="shared" si="42"/>
        <v>0</v>
      </c>
      <c r="CY76">
        <f t="shared" si="42"/>
        <v>0</v>
      </c>
      <c r="CZ76">
        <f t="shared" si="42"/>
        <v>0</v>
      </c>
    </row>
    <row r="77" spans="2:148">
      <c r="C77">
        <v>2</v>
      </c>
      <c r="E77">
        <f t="shared" ref="E77:T92" si="43">E48*$I11</f>
        <v>45.329885003568492</v>
      </c>
      <c r="F77">
        <f t="shared" si="41"/>
        <v>45.329885003568492</v>
      </c>
      <c r="G77">
        <f t="shared" si="41"/>
        <v>44.549209028823441</v>
      </c>
      <c r="H77">
        <f t="shared" si="41"/>
        <v>44.549209028823441</v>
      </c>
      <c r="I77">
        <f t="shared" si="41"/>
        <v>44.456095853625662</v>
      </c>
      <c r="J77">
        <f t="shared" si="41"/>
        <v>44.343977789300681</v>
      </c>
      <c r="K77">
        <f t="shared" si="41"/>
        <v>44.239029128271881</v>
      </c>
      <c r="L77">
        <f t="shared" si="41"/>
        <v>44.133737484411391</v>
      </c>
      <c r="M77">
        <f t="shared" si="41"/>
        <v>44.028181736814716</v>
      </c>
      <c r="N77">
        <f t="shared" si="41"/>
        <v>43.922677942327191</v>
      </c>
      <c r="O77">
        <f t="shared" si="41"/>
        <v>43.817171114582912</v>
      </c>
      <c r="P77">
        <f t="shared" si="41"/>
        <v>43.711656380649309</v>
      </c>
      <c r="Q77">
        <f t="shared" si="41"/>
        <v>43.606136942247254</v>
      </c>
      <c r="R77">
        <f t="shared" si="41"/>
        <v>43.500612490401231</v>
      </c>
      <c r="S77">
        <f t="shared" si="41"/>
        <v>43.395082935012013</v>
      </c>
      <c r="T77">
        <f t="shared" si="41"/>
        <v>43.289548304003297</v>
      </c>
      <c r="U77">
        <f t="shared" si="41"/>
        <v>43.18400859647226</v>
      </c>
      <c r="V77">
        <f t="shared" si="41"/>
        <v>43.078463811048699</v>
      </c>
      <c r="W77">
        <f t="shared" si="41"/>
        <v>42.972913947700754</v>
      </c>
      <c r="X77">
        <f t="shared" si="41"/>
        <v>42.867359006198733</v>
      </c>
      <c r="Y77">
        <f t="shared" si="41"/>
        <v>42.761798986286685</v>
      </c>
      <c r="Z77">
        <f t="shared" si="41"/>
        <v>42.65623388772152</v>
      </c>
      <c r="AA77">
        <f t="shared" si="41"/>
        <v>42.550663710259172</v>
      </c>
      <c r="AB77">
        <f t="shared" si="41"/>
        <v>42.445088453655231</v>
      </c>
      <c r="AC77">
        <f t="shared" si="41"/>
        <v>42.339508117665297</v>
      </c>
      <c r="AD77">
        <f t="shared" si="41"/>
        <v>42.233922702045007</v>
      </c>
      <c r="AE77">
        <f t="shared" si="41"/>
        <v>42.128332206550013</v>
      </c>
      <c r="AF77">
        <f t="shared" si="41"/>
        <v>42.024973474781902</v>
      </c>
      <c r="AG77">
        <f t="shared" si="41"/>
        <v>41.921245057103313</v>
      </c>
      <c r="AH77">
        <f t="shared" si="41"/>
        <v>41.817739971889274</v>
      </c>
      <c r="AI77">
        <f t="shared" si="41"/>
        <v>41.714529895666352</v>
      </c>
      <c r="AJ77">
        <f t="shared" si="41"/>
        <v>41.611556650241745</v>
      </c>
      <c r="AK77">
        <f t="shared" si="41"/>
        <v>41.50882758012964</v>
      </c>
      <c r="AL77">
        <f t="shared" si="41"/>
        <v>41.406344806017444</v>
      </c>
      <c r="AM77">
        <f t="shared" si="41"/>
        <v>41.304107525967382</v>
      </c>
      <c r="AN77">
        <f t="shared" si="41"/>
        <v>41.202115800831436</v>
      </c>
      <c r="AO77">
        <f t="shared" si="41"/>
        <v>41.100369692711404</v>
      </c>
      <c r="AP77">
        <f t="shared" si="41"/>
        <v>40.998869216557317</v>
      </c>
      <c r="AQ77">
        <f t="shared" si="41"/>
        <v>40.897614395839156</v>
      </c>
      <c r="AR77">
        <f t="shared" si="41"/>
        <v>40.796605254961712</v>
      </c>
      <c r="AS77">
        <f t="shared" si="41"/>
        <v>40.695841817725722</v>
      </c>
      <c r="AT77">
        <f t="shared" si="41"/>
        <v>40.595324107993484</v>
      </c>
      <c r="AU77">
        <f t="shared" si="41"/>
        <v>40.495052149648977</v>
      </c>
      <c r="AV77">
        <f t="shared" si="41"/>
        <v>40.395025966571453</v>
      </c>
      <c r="AW77">
        <f t="shared" si="41"/>
        <v>40.295245582642004</v>
      </c>
      <c r="AX77">
        <f t="shared" si="41"/>
        <v>40.195711021743747</v>
      </c>
      <c r="AY77">
        <f t="shared" si="41"/>
        <v>40.096422307761507</v>
      </c>
      <c r="AZ77">
        <f t="shared" si="41"/>
        <v>39.997379464581854</v>
      </c>
      <c r="BA77">
        <f t="shared" si="41"/>
        <v>39.898582516092951</v>
      </c>
      <c r="BB77">
        <f t="shared" si="41"/>
        <v>39.800031486184885</v>
      </c>
      <c r="BC77">
        <f t="shared" si="41"/>
        <v>39.701726398749337</v>
      </c>
      <c r="BD77">
        <f t="shared" si="41"/>
        <v>39.60366727767974</v>
      </c>
      <c r="BE77">
        <f t="shared" si="41"/>
        <v>39.505847737720067</v>
      </c>
      <c r="BF77">
        <f t="shared" si="41"/>
        <v>39.408269892150486</v>
      </c>
      <c r="BG77">
        <f t="shared" si="41"/>
        <v>39.310933050092302</v>
      </c>
      <c r="BH77">
        <f t="shared" si="41"/>
        <v>39.213836400381901</v>
      </c>
      <c r="BI77">
        <f t="shared" si="41"/>
        <v>39.116979440899613</v>
      </c>
      <c r="BJ77">
        <f t="shared" si="41"/>
        <v>39.020361603327338</v>
      </c>
      <c r="BK77">
        <f t="shared" si="41"/>
        <v>38.923982310500101</v>
      </c>
      <c r="BL77">
        <f t="shared" si="41"/>
        <v>38.827840991858309</v>
      </c>
      <c r="BM77">
        <f t="shared" si="41"/>
        <v>38.731937075945162</v>
      </c>
      <c r="BN77">
        <f t="shared" si="41"/>
        <v>38.636269990949863</v>
      </c>
      <c r="BO77">
        <f t="shared" si="41"/>
        <v>38.540839165082545</v>
      </c>
      <c r="BP77">
        <f t="shared" si="41"/>
        <v>38.445644026464969</v>
      </c>
      <c r="BQ77">
        <f t="shared" si="41"/>
        <v>38.350684003129324</v>
      </c>
      <c r="BR77">
        <f t="shared" si="42"/>
        <v>38.255958523024759</v>
      </c>
      <c r="BS77">
        <f t="shared" si="42"/>
        <v>38.161467014016438</v>
      </c>
      <c r="BT77">
        <f t="shared" si="42"/>
        <v>38.067208903885117</v>
      </c>
      <c r="BU77">
        <f t="shared" si="42"/>
        <v>37.973183620327326</v>
      </c>
      <c r="BV77">
        <f t="shared" si="42"/>
        <v>37.879390590955445</v>
      </c>
      <c r="BW77">
        <f t="shared" si="42"/>
        <v>37.785829243297506</v>
      </c>
      <c r="BX77">
        <f t="shared" si="42"/>
        <v>37.692499004797405</v>
      </c>
      <c r="BY77">
        <f t="shared" si="42"/>
        <v>37.599399302814675</v>
      </c>
      <c r="BZ77">
        <f t="shared" si="42"/>
        <v>37.506529564624664</v>
      </c>
      <c r="CA77">
        <f t="shared" si="42"/>
        <v>37.413889217418379</v>
      </c>
      <c r="CB77">
        <f t="shared" si="42"/>
        <v>37.3214776883026</v>
      </c>
      <c r="CC77">
        <f t="shared" si="42"/>
        <v>37.229294404299779</v>
      </c>
      <c r="CD77">
        <f t="shared" si="42"/>
        <v>37.137338810711974</v>
      </c>
      <c r="CE77">
        <f t="shared" si="42"/>
        <v>37.045610343777035</v>
      </c>
      <c r="CF77">
        <f t="shared" si="42"/>
        <v>36.954108442357203</v>
      </c>
      <c r="CG77">
        <f t="shared" si="42"/>
        <v>36.862832547575294</v>
      </c>
      <c r="CH77">
        <f t="shared" si="42"/>
        <v>36.77178210147688</v>
      </c>
      <c r="CI77">
        <f t="shared" si="42"/>
        <v>36.680956547454066</v>
      </c>
      <c r="CJ77">
        <f t="shared" si="42"/>
        <v>36.590355330260373</v>
      </c>
      <c r="CK77">
        <f t="shared" si="42"/>
        <v>36.499977895970979</v>
      </c>
      <c r="CL77">
        <f t="shared" si="42"/>
        <v>36.409823691991157</v>
      </c>
      <c r="CM77">
        <f t="shared" si="42"/>
        <v>36.319892167057709</v>
      </c>
      <c r="CN77">
        <f t="shared" si="42"/>
        <v>36.230182771238439</v>
      </c>
      <c r="CO77">
        <f t="shared" si="42"/>
        <v>36.14069495593241</v>
      </c>
      <c r="CP77">
        <f t="shared" si="42"/>
        <v>36.051428173870399</v>
      </c>
      <c r="CQ77">
        <f t="shared" si="42"/>
        <v>35.962381879114979</v>
      </c>
      <c r="CR77">
        <f t="shared" si="42"/>
        <v>35.873555527060923</v>
      </c>
      <c r="CS77">
        <f t="shared" si="42"/>
        <v>35.784948574435347</v>
      </c>
      <c r="CT77">
        <f t="shared" si="42"/>
        <v>35.696560479298121</v>
      </c>
      <c r="CU77">
        <f t="shared" si="42"/>
        <v>35.608390701041976</v>
      </c>
      <c r="CV77">
        <f t="shared" si="42"/>
        <v>35.520438700392873</v>
      </c>
      <c r="CW77">
        <f t="shared" si="42"/>
        <v>35.432703939410217</v>
      </c>
      <c r="CX77">
        <f t="shared" si="42"/>
        <v>35.345185881487168</v>
      </c>
      <c r="CY77">
        <f t="shared" si="42"/>
        <v>35.25788399135083</v>
      </c>
      <c r="CZ77">
        <f t="shared" si="42"/>
        <v>35.170797735062621</v>
      </c>
    </row>
    <row r="78" spans="2:148">
      <c r="C78">
        <v>3</v>
      </c>
      <c r="E78">
        <f t="shared" si="43"/>
        <v>54.58195311113893</v>
      </c>
      <c r="F78">
        <f t="shared" si="41"/>
        <v>54.581953111138944</v>
      </c>
      <c r="G78">
        <f t="shared" si="41"/>
        <v>54.581953111138944</v>
      </c>
      <c r="H78">
        <f t="shared" si="41"/>
        <v>53.641937061127514</v>
      </c>
      <c r="I78">
        <f t="shared" si="41"/>
        <v>53.641937061127514</v>
      </c>
      <c r="J78">
        <f t="shared" si="41"/>
        <v>53.529818996802526</v>
      </c>
      <c r="K78">
        <f t="shared" si="41"/>
        <v>53.394817045453735</v>
      </c>
      <c r="L78">
        <f t="shared" si="41"/>
        <v>53.268447810347588</v>
      </c>
      <c r="M78">
        <f t="shared" si="41"/>
        <v>53.141665587808617</v>
      </c>
      <c r="N78">
        <f t="shared" si="41"/>
        <v>53.014565356570898</v>
      </c>
      <c r="O78">
        <f t="shared" si="41"/>
        <v>52.88752768234535</v>
      </c>
      <c r="P78">
        <f t="shared" si="41"/>
        <v>52.760486355759362</v>
      </c>
      <c r="Q78">
        <f t="shared" si="41"/>
        <v>52.633435509289207</v>
      </c>
      <c r="R78">
        <f t="shared" si="41"/>
        <v>52.506378998143823</v>
      </c>
      <c r="S78">
        <f t="shared" si="41"/>
        <v>52.379316450284179</v>
      </c>
      <c r="T78">
        <f t="shared" si="41"/>
        <v>52.252247757221305</v>
      </c>
      <c r="U78">
        <f t="shared" si="41"/>
        <v>52.125172952578282</v>
      </c>
      <c r="V78">
        <f t="shared" si="41"/>
        <v>51.998092035268016</v>
      </c>
      <c r="W78">
        <f t="shared" si="41"/>
        <v>51.87100500364064</v>
      </c>
      <c r="X78">
        <f t="shared" si="41"/>
        <v>51.743911857657785</v>
      </c>
      <c r="Y78">
        <f t="shared" si="41"/>
        <v>51.61681259704288</v>
      </c>
      <c r="Z78">
        <f t="shared" si="41"/>
        <v>51.48970722148772</v>
      </c>
      <c r="AA78">
        <f t="shared" si="41"/>
        <v>51.362595730699624</v>
      </c>
      <c r="AB78">
        <f t="shared" si="41"/>
        <v>51.235478124384699</v>
      </c>
      <c r="AC78">
        <f t="shared" si="41"/>
        <v>51.108354402248651</v>
      </c>
      <c r="AD78">
        <f t="shared" si="41"/>
        <v>50.981224563997188</v>
      </c>
      <c r="AE78">
        <f t="shared" si="41"/>
        <v>50.854088609336095</v>
      </c>
      <c r="AF78">
        <f t="shared" si="41"/>
        <v>50.726946537971109</v>
      </c>
      <c r="AG78">
        <f t="shared" si="41"/>
        <v>50.602491745055808</v>
      </c>
      <c r="AH78">
        <f t="shared" si="41"/>
        <v>50.477591811389978</v>
      </c>
      <c r="AI78">
        <f t="shared" si="41"/>
        <v>50.352960793520147</v>
      </c>
      <c r="AJ78">
        <f t="shared" si="41"/>
        <v>50.228684997529193</v>
      </c>
      <c r="AK78">
        <f t="shared" si="41"/>
        <v>50.104694370748973</v>
      </c>
      <c r="AL78">
        <f t="shared" si="41"/>
        <v>49.980997756747684</v>
      </c>
      <c r="AM78">
        <f t="shared" si="41"/>
        <v>49.857597709056165</v>
      </c>
      <c r="AN78">
        <f t="shared" si="41"/>
        <v>49.73449326205693</v>
      </c>
      <c r="AO78">
        <f t="shared" si="41"/>
        <v>49.611684489022188</v>
      </c>
      <c r="AP78">
        <f t="shared" si="41"/>
        <v>49.489171464729026</v>
      </c>
      <c r="AQ78">
        <f t="shared" si="41"/>
        <v>49.366954207178857</v>
      </c>
      <c r="AR78">
        <f t="shared" si="41"/>
        <v>49.245032744632006</v>
      </c>
      <c r="AS78">
        <f t="shared" si="41"/>
        <v>49.123407106474417</v>
      </c>
      <c r="AT78">
        <f t="shared" si="41"/>
        <v>49.002077321364688</v>
      </c>
      <c r="AU78">
        <f t="shared" si="41"/>
        <v>48.881043418035524</v>
      </c>
      <c r="AV78">
        <f t="shared" si="41"/>
        <v>48.760305425245754</v>
      </c>
      <c r="AW78">
        <f t="shared" si="41"/>
        <v>48.639863371748511</v>
      </c>
      <c r="AX78">
        <f t="shared" si="41"/>
        <v>48.519717286299148</v>
      </c>
      <c r="AY78">
        <f t="shared" si="41"/>
        <v>48.399867197655446</v>
      </c>
      <c r="AZ78">
        <f t="shared" si="41"/>
        <v>48.280313134577248</v>
      </c>
      <c r="BA78">
        <f t="shared" si="41"/>
        <v>48.161055125826508</v>
      </c>
      <c r="BB78">
        <f t="shared" si="41"/>
        <v>48.042093200167081</v>
      </c>
      <c r="BC78">
        <f t="shared" si="41"/>
        <v>47.923427386365148</v>
      </c>
      <c r="BD78">
        <f t="shared" si="41"/>
        <v>47.805057713188802</v>
      </c>
      <c r="BE78">
        <f t="shared" si="41"/>
        <v>47.686984209408273</v>
      </c>
      <c r="BF78">
        <f t="shared" si="41"/>
        <v>47.569199186503141</v>
      </c>
      <c r="BG78">
        <f t="shared" si="41"/>
        <v>47.451705189085196</v>
      </c>
      <c r="BH78">
        <f t="shared" si="41"/>
        <v>47.334501385263771</v>
      </c>
      <c r="BI78">
        <f t="shared" si="41"/>
        <v>47.217586798312482</v>
      </c>
      <c r="BJ78">
        <f t="shared" si="41"/>
        <v>47.100960823626387</v>
      </c>
      <c r="BK78">
        <f t="shared" si="41"/>
        <v>46.984622776890667</v>
      </c>
      <c r="BL78">
        <f t="shared" si="41"/>
        <v>46.86857196313796</v>
      </c>
      <c r="BM78">
        <f t="shared" si="41"/>
        <v>46.752807695354441</v>
      </c>
      <c r="BN78">
        <f t="shared" si="41"/>
        <v>46.637329285445972</v>
      </c>
      <c r="BO78">
        <f t="shared" si="41"/>
        <v>46.52213604489215</v>
      </c>
      <c r="BP78">
        <f t="shared" si="41"/>
        <v>46.407227285197806</v>
      </c>
      <c r="BQ78">
        <f t="shared" si="41"/>
        <v>46.292602317761343</v>
      </c>
      <c r="BR78">
        <f t="shared" si="42"/>
        <v>46.1782604538733</v>
      </c>
      <c r="BS78">
        <f t="shared" si="42"/>
        <v>46.064201004724232</v>
      </c>
      <c r="BT78">
        <f t="shared" si="42"/>
        <v>45.950423281403587</v>
      </c>
      <c r="BU78">
        <f t="shared" si="42"/>
        <v>45.83692659489914</v>
      </c>
      <c r="BV78">
        <f t="shared" si="42"/>
        <v>45.723710256097284</v>
      </c>
      <c r="BW78">
        <f t="shared" si="42"/>
        <v>45.610773575783085</v>
      </c>
      <c r="BX78">
        <f t="shared" si="42"/>
        <v>45.498115864640013</v>
      </c>
      <c r="BY78">
        <f t="shared" si="42"/>
        <v>45.385736433250266</v>
      </c>
      <c r="BZ78">
        <f t="shared" si="42"/>
        <v>45.273634592094432</v>
      </c>
      <c r="CA78">
        <f t="shared" si="42"/>
        <v>45.161809651551742</v>
      </c>
      <c r="CB78">
        <f t="shared" si="42"/>
        <v>45.050260921899877</v>
      </c>
      <c r="CC78">
        <f t="shared" si="42"/>
        <v>44.938987713315107</v>
      </c>
      <c r="CD78">
        <f t="shared" si="42"/>
        <v>44.827989335872125</v>
      </c>
      <c r="CE78">
        <f t="shared" si="42"/>
        <v>44.717265121656247</v>
      </c>
      <c r="CF78">
        <f t="shared" si="42"/>
        <v>44.606814391838476</v>
      </c>
      <c r="CG78">
        <f t="shared" si="42"/>
        <v>44.496636470749905</v>
      </c>
      <c r="CH78">
        <f t="shared" si="42"/>
        <v>44.38673068544356</v>
      </c>
      <c r="CI78">
        <f t="shared" si="42"/>
        <v>44.277096364083583</v>
      </c>
      <c r="CJ78">
        <f t="shared" si="42"/>
        <v>44.167732836455485</v>
      </c>
      <c r="CK78">
        <f t="shared" si="42"/>
        <v>44.058639433984041</v>
      </c>
      <c r="CL78">
        <f t="shared" si="42"/>
        <v>43.949815489685484</v>
      </c>
      <c r="CM78">
        <f t="shared" si="42"/>
        <v>43.841260338177563</v>
      </c>
      <c r="CN78">
        <f t="shared" si="42"/>
        <v>43.732973315681377</v>
      </c>
      <c r="CO78">
        <f t="shared" si="42"/>
        <v>43.624953760020688</v>
      </c>
      <c r="CP78">
        <f t="shared" si="42"/>
        <v>43.517201010622195</v>
      </c>
      <c r="CQ78">
        <f t="shared" si="42"/>
        <v>43.409714408516159</v>
      </c>
      <c r="CR78">
        <f t="shared" si="42"/>
        <v>43.302493296336444</v>
      </c>
      <c r="CS78">
        <f t="shared" si="42"/>
        <v>43.195537018321041</v>
      </c>
      <c r="CT78">
        <f t="shared" si="42"/>
        <v>43.088844920312205</v>
      </c>
      <c r="CU78">
        <f t="shared" si="42"/>
        <v>42.982416349756974</v>
      </c>
      <c r="CV78">
        <f t="shared" si="42"/>
        <v>42.876250655707274</v>
      </c>
      <c r="CW78">
        <f t="shared" si="42"/>
        <v>42.770347188820431</v>
      </c>
      <c r="CX78">
        <f t="shared" si="42"/>
        <v>42.664705301359312</v>
      </c>
      <c r="CY78">
        <f t="shared" si="42"/>
        <v>42.559324347192806</v>
      </c>
      <c r="CZ78">
        <f t="shared" si="42"/>
        <v>42.454203681796017</v>
      </c>
    </row>
    <row r="79" spans="2:148">
      <c r="C79">
        <v>4</v>
      </c>
      <c r="E79">
        <f t="shared" si="43"/>
        <v>45.685094754023289</v>
      </c>
      <c r="F79">
        <f t="shared" si="41"/>
        <v>45.685094754023282</v>
      </c>
      <c r="G79">
        <f t="shared" si="41"/>
        <v>45.685094754023289</v>
      </c>
      <c r="H79">
        <f t="shared" si="41"/>
        <v>45.685094754023289</v>
      </c>
      <c r="I79">
        <f t="shared" si="41"/>
        <v>44.898301320163732</v>
      </c>
      <c r="J79">
        <f t="shared" si="41"/>
        <v>44.898301320163732</v>
      </c>
      <c r="K79">
        <f t="shared" si="41"/>
        <v>44.804458500323712</v>
      </c>
      <c r="L79">
        <f t="shared" si="41"/>
        <v>44.691461867044772</v>
      </c>
      <c r="M79">
        <f t="shared" si="41"/>
        <v>44.585690817260925</v>
      </c>
      <c r="N79">
        <f t="shared" si="41"/>
        <v>44.479574096995812</v>
      </c>
      <c r="O79">
        <f t="shared" si="41"/>
        <v>44.373191203449842</v>
      </c>
      <c r="P79">
        <f t="shared" si="41"/>
        <v>44.266860670123059</v>
      </c>
      <c r="Q79">
        <f t="shared" si="41"/>
        <v>44.160527079770581</v>
      </c>
      <c r="R79">
        <f t="shared" si="41"/>
        <v>44.054185521275059</v>
      </c>
      <c r="S79">
        <f t="shared" si="41"/>
        <v>43.947839221446372</v>
      </c>
      <c r="T79">
        <f t="shared" si="41"/>
        <v>43.841487868887853</v>
      </c>
      <c r="U79">
        <f t="shared" si="41"/>
        <v>43.735131372794228</v>
      </c>
      <c r="V79">
        <f t="shared" si="41"/>
        <v>43.628769761308021</v>
      </c>
      <c r="W79">
        <f t="shared" si="41"/>
        <v>43.522403033519332</v>
      </c>
      <c r="X79">
        <f t="shared" si="41"/>
        <v>43.416031188047214</v>
      </c>
      <c r="Y79">
        <f t="shared" si="41"/>
        <v>43.309654224859564</v>
      </c>
      <c r="Z79">
        <f t="shared" si="41"/>
        <v>43.203272143724888</v>
      </c>
      <c r="AA79">
        <f t="shared" si="41"/>
        <v>43.096884944385224</v>
      </c>
      <c r="AB79">
        <f t="shared" si="41"/>
        <v>42.990492626595589</v>
      </c>
      <c r="AC79">
        <f t="shared" si="41"/>
        <v>42.884095190109996</v>
      </c>
      <c r="AD79">
        <f t="shared" si="41"/>
        <v>42.777692634682111</v>
      </c>
      <c r="AE79">
        <f t="shared" si="41"/>
        <v>42.671284960065648</v>
      </c>
      <c r="AF79">
        <f t="shared" si="41"/>
        <v>42.564872166014304</v>
      </c>
      <c r="AG79">
        <f t="shared" si="41"/>
        <v>42.458454252281818</v>
      </c>
      <c r="AH79">
        <f t="shared" si="41"/>
        <v>42.35428559061171</v>
      </c>
      <c r="AI79">
        <f t="shared" si="41"/>
        <v>42.249744346133411</v>
      </c>
      <c r="AJ79">
        <f t="shared" si="41"/>
        <v>42.14542818417636</v>
      </c>
      <c r="AK79">
        <f t="shared" si="41"/>
        <v>42.041409342931935</v>
      </c>
      <c r="AL79">
        <f t="shared" si="41"/>
        <v>41.93762918831689</v>
      </c>
      <c r="AM79">
        <f t="shared" si="41"/>
        <v>41.834095122397805</v>
      </c>
      <c r="AN79">
        <f t="shared" si="41"/>
        <v>41.73080928248001</v>
      </c>
      <c r="AO79">
        <f t="shared" si="41"/>
        <v>41.627770860341649</v>
      </c>
      <c r="AP79">
        <f t="shared" si="41"/>
        <v>41.524979917311569</v>
      </c>
      <c r="AQ79">
        <f t="shared" si="41"/>
        <v>41.422436515978191</v>
      </c>
      <c r="AR79">
        <f t="shared" si="41"/>
        <v>41.320140671408701</v>
      </c>
      <c r="AS79">
        <f t="shared" si="41"/>
        <v>41.218092407256989</v>
      </c>
      <c r="AT79">
        <f t="shared" si="41"/>
        <v>41.116291748119089</v>
      </c>
      <c r="AU79">
        <f t="shared" si="41"/>
        <v>41.014738717982247</v>
      </c>
      <c r="AV79">
        <f t="shared" si="41"/>
        <v>40.913433340895736</v>
      </c>
      <c r="AW79">
        <f t="shared" si="41"/>
        <v>40.812375640930689</v>
      </c>
      <c r="AX79">
        <f t="shared" si="41"/>
        <v>40.711565642153502</v>
      </c>
      <c r="AY79">
        <f t="shared" si="41"/>
        <v>40.611003368632382</v>
      </c>
      <c r="AZ79">
        <f t="shared" si="41"/>
        <v>40.51068884443761</v>
      </c>
      <c r="BA79">
        <f t="shared" si="41"/>
        <v>40.410622093641152</v>
      </c>
      <c r="BB79">
        <f t="shared" si="41"/>
        <v>40.310803140316786</v>
      </c>
      <c r="BC79">
        <f t="shared" si="41"/>
        <v>40.211232008539845</v>
      </c>
      <c r="BD79">
        <f t="shared" si="41"/>
        <v>40.111908722387632</v>
      </c>
      <c r="BE79">
        <f t="shared" si="41"/>
        <v>40.012833305939026</v>
      </c>
      <c r="BF79">
        <f t="shared" si="41"/>
        <v>39.914005783274725</v>
      </c>
      <c r="BG79">
        <f t="shared" si="41"/>
        <v>39.815419719103126</v>
      </c>
      <c r="BH79">
        <f t="shared" si="41"/>
        <v>39.717077243264313</v>
      </c>
      <c r="BI79">
        <f t="shared" si="41"/>
        <v>39.618977659465777</v>
      </c>
      <c r="BJ79">
        <f t="shared" si="41"/>
        <v>39.521120150187549</v>
      </c>
      <c r="BK79">
        <f t="shared" si="41"/>
        <v>39.423504209375288</v>
      </c>
      <c r="BL79">
        <f t="shared" si="41"/>
        <v>39.326129264257489</v>
      </c>
      <c r="BM79">
        <f t="shared" si="41"/>
        <v>39.228994733146472</v>
      </c>
      <c r="BN79">
        <f t="shared" si="41"/>
        <v>39.132100041011661</v>
      </c>
      <c r="BO79">
        <f t="shared" si="41"/>
        <v>39.035444611918273</v>
      </c>
      <c r="BP79">
        <f t="shared" si="41"/>
        <v>38.93902786957473</v>
      </c>
      <c r="BQ79">
        <f t="shared" ref="BQ79:BX79" si="44">BQ50*$I13</f>
        <v>38.842849237710567</v>
      </c>
      <c r="BR79">
        <f t="shared" si="44"/>
        <v>38.746908139966237</v>
      </c>
      <c r="BS79">
        <f t="shared" si="44"/>
        <v>38.651203999891948</v>
      </c>
      <c r="BT79">
        <f t="shared" si="44"/>
        <v>38.555736240954182</v>
      </c>
      <c r="BU79">
        <f t="shared" si="44"/>
        <v>38.4605042865348</v>
      </c>
      <c r="BV79">
        <f t="shared" si="44"/>
        <v>38.365507559930585</v>
      </c>
      <c r="BW79">
        <f t="shared" si="44"/>
        <v>38.270745484353426</v>
      </c>
      <c r="BX79">
        <f t="shared" si="44"/>
        <v>38.17621748293044</v>
      </c>
      <c r="BY79">
        <f t="shared" si="42"/>
        <v>38.081922978703687</v>
      </c>
      <c r="BZ79">
        <f t="shared" si="42"/>
        <v>37.987861394630471</v>
      </c>
      <c r="CA79">
        <f t="shared" si="42"/>
        <v>37.894032153583034</v>
      </c>
      <c r="CB79">
        <f t="shared" si="42"/>
        <v>37.800434678348807</v>
      </c>
      <c r="CC79">
        <f t="shared" si="42"/>
        <v>37.707068391630195</v>
      </c>
      <c r="CD79">
        <f t="shared" si="42"/>
        <v>37.613932716044744</v>
      </c>
      <c r="CE79">
        <f t="shared" si="42"/>
        <v>37.521027074124973</v>
      </c>
      <c r="CF79">
        <f t="shared" si="42"/>
        <v>37.428350906826275</v>
      </c>
      <c r="CG79">
        <f t="shared" si="42"/>
        <v>37.335903645968806</v>
      </c>
      <c r="CH79">
        <f t="shared" si="42"/>
        <v>37.243684726017669</v>
      </c>
      <c r="CI79">
        <f t="shared" si="42"/>
        <v>37.151693583716259</v>
      </c>
      <c r="CJ79">
        <f t="shared" si="42"/>
        <v>37.059929656737957</v>
      </c>
      <c r="CK79">
        <f t="shared" si="42"/>
        <v>36.968392384113237</v>
      </c>
      <c r="CL79">
        <f t="shared" si="42"/>
        <v>36.87708120624464</v>
      </c>
      <c r="CM79">
        <f t="shared" si="42"/>
        <v>36.785995564866745</v>
      </c>
      <c r="CN79">
        <f t="shared" si="42"/>
        <v>36.695134903054615</v>
      </c>
      <c r="CO79">
        <f t="shared" si="42"/>
        <v>36.604498665225307</v>
      </c>
      <c r="CP79">
        <f t="shared" si="42"/>
        <v>36.514086297137311</v>
      </c>
      <c r="CQ79">
        <f t="shared" si="42"/>
        <v>36.423897245890771</v>
      </c>
      <c r="CR79">
        <f t="shared" si="42"/>
        <v>36.333930959928018</v>
      </c>
      <c r="CS79">
        <f t="shared" si="42"/>
        <v>36.2441868890336</v>
      </c>
      <c r="CT79">
        <f t="shared" si="42"/>
        <v>36.15466448433471</v>
      </c>
      <c r="CU79">
        <f t="shared" si="42"/>
        <v>36.065363198301313</v>
      </c>
      <c r="CV79">
        <f t="shared" si="42"/>
        <v>35.976282484746584</v>
      </c>
      <c r="CW79">
        <f t="shared" si="42"/>
        <v>35.887421798826985</v>
      </c>
      <c r="CX79">
        <f t="shared" si="42"/>
        <v>35.7987805970427</v>
      </c>
      <c r="CY79">
        <f t="shared" si="42"/>
        <v>35.710358337237736</v>
      </c>
      <c r="CZ79">
        <f t="shared" si="42"/>
        <v>35.622154478600379</v>
      </c>
    </row>
    <row r="80" spans="2:148">
      <c r="C80">
        <v>5</v>
      </c>
      <c r="E80">
        <f t="shared" si="43"/>
        <v>38.238424309117484</v>
      </c>
      <c r="F80">
        <f t="shared" si="43"/>
        <v>38.238424309117491</v>
      </c>
      <c r="G80">
        <f t="shared" si="43"/>
        <v>38.238424309117484</v>
      </c>
      <c r="H80">
        <f t="shared" si="43"/>
        <v>38.238424309117491</v>
      </c>
      <c r="I80">
        <f t="shared" si="43"/>
        <v>38.238424309117491</v>
      </c>
      <c r="J80">
        <f t="shared" si="43"/>
        <v>37.579878204977042</v>
      </c>
      <c r="K80">
        <f t="shared" si="43"/>
        <v>37.579878204977042</v>
      </c>
      <c r="L80">
        <f t="shared" si="43"/>
        <v>37.501331764770946</v>
      </c>
      <c r="M80">
        <f t="shared" si="43"/>
        <v>37.406753582716469</v>
      </c>
      <c r="N80">
        <f t="shared" si="43"/>
        <v>37.318223214047393</v>
      </c>
      <c r="O80">
        <f t="shared" si="43"/>
        <v>37.229403519185489</v>
      </c>
      <c r="P80">
        <f t="shared" si="43"/>
        <v>37.140361037287512</v>
      </c>
      <c r="Q80">
        <f t="shared" si="43"/>
        <v>37.051362380892996</v>
      </c>
      <c r="R80">
        <f t="shared" si="43"/>
        <v>36.962361165767973</v>
      </c>
      <c r="S80">
        <f t="shared" si="43"/>
        <v>36.873353281307224</v>
      </c>
      <c r="T80">
        <f t="shared" si="43"/>
        <v>36.784341428350615</v>
      </c>
      <c r="U80">
        <f t="shared" ref="U80:BX84" si="45">U51*$I14</f>
        <v>36.695325346259132</v>
      </c>
      <c r="V80">
        <f t="shared" si="45"/>
        <v>36.606304959028769</v>
      </c>
      <c r="W80">
        <f t="shared" si="45"/>
        <v>36.517280290214813</v>
      </c>
      <c r="X80">
        <f t="shared" si="45"/>
        <v>36.428251339055677</v>
      </c>
      <c r="Y80">
        <f t="shared" si="45"/>
        <v>36.33921810439552</v>
      </c>
      <c r="Z80">
        <f t="shared" si="45"/>
        <v>36.250180586207456</v>
      </c>
      <c r="AA80">
        <f t="shared" si="45"/>
        <v>36.161138784297727</v>
      </c>
      <c r="AB80">
        <f t="shared" si="45"/>
        <v>36.072092698450426</v>
      </c>
      <c r="AC80">
        <f t="shared" si="45"/>
        <v>35.983042328460506</v>
      </c>
      <c r="AD80">
        <f t="shared" si="45"/>
        <v>35.893987674122066</v>
      </c>
      <c r="AE80">
        <f t="shared" si="45"/>
        <v>35.804928735228927</v>
      </c>
      <c r="AF80">
        <f t="shared" si="45"/>
        <v>35.715865511574947</v>
      </c>
      <c r="AG80">
        <f t="shared" si="45"/>
        <v>35.626798002953976</v>
      </c>
      <c r="AH80">
        <f t="shared" si="45"/>
        <v>35.537726209159878</v>
      </c>
      <c r="AI80">
        <f t="shared" si="45"/>
        <v>35.450537039341995</v>
      </c>
      <c r="AJ80">
        <f t="shared" si="45"/>
        <v>35.363036017713668</v>
      </c>
      <c r="AK80">
        <f t="shared" si="45"/>
        <v>35.275723390155612</v>
      </c>
      <c r="AL80">
        <f t="shared" si="45"/>
        <v>35.188659620034031</v>
      </c>
      <c r="AM80">
        <f t="shared" si="45"/>
        <v>35.10179563062124</v>
      </c>
      <c r="AN80">
        <f t="shared" si="45"/>
        <v>35.015137617446968</v>
      </c>
      <c r="AO80">
        <f t="shared" si="45"/>
        <v>34.928687369435771</v>
      </c>
      <c r="AP80">
        <f t="shared" si="45"/>
        <v>34.84244421010596</v>
      </c>
      <c r="AQ80">
        <f t="shared" si="45"/>
        <v>34.756408190789777</v>
      </c>
      <c r="AR80">
        <f t="shared" si="45"/>
        <v>34.670579363873749</v>
      </c>
      <c r="AS80">
        <f t="shared" si="45"/>
        <v>34.584957741969085</v>
      </c>
      <c r="AT80">
        <f t="shared" si="45"/>
        <v>34.499543344874098</v>
      </c>
      <c r="AU80">
        <f t="shared" si="45"/>
        <v>34.414336193175679</v>
      </c>
      <c r="AV80">
        <f t="shared" si="45"/>
        <v>34.329336306951134</v>
      </c>
      <c r="AW80">
        <f t="shared" si="45"/>
        <v>34.244543706329729</v>
      </c>
      <c r="AX80">
        <f t="shared" si="45"/>
        <v>34.159958411458987</v>
      </c>
      <c r="AY80">
        <f t="shared" si="45"/>
        <v>34.075580442482483</v>
      </c>
      <c r="AZ80">
        <f t="shared" si="45"/>
        <v>33.991409819545304</v>
      </c>
      <c r="BA80">
        <f t="shared" si="45"/>
        <v>33.907446562794277</v>
      </c>
      <c r="BB80">
        <f t="shared" si="45"/>
        <v>33.823690692377646</v>
      </c>
      <c r="BC80">
        <f t="shared" si="45"/>
        <v>33.740142228445151</v>
      </c>
      <c r="BD80">
        <f t="shared" si="45"/>
        <v>33.656801191147849</v>
      </c>
      <c r="BE80">
        <f t="shared" si="45"/>
        <v>33.573667600638444</v>
      </c>
      <c r="BF80">
        <f t="shared" si="45"/>
        <v>33.490741477070962</v>
      </c>
      <c r="BG80">
        <f t="shared" si="45"/>
        <v>33.408022840600943</v>
      </c>
      <c r="BH80">
        <f t="shared" si="45"/>
        <v>33.325506304889316</v>
      </c>
      <c r="BI80">
        <f t="shared" si="45"/>
        <v>33.243193652612227</v>
      </c>
      <c r="BJ80">
        <f t="shared" si="45"/>
        <v>33.161084300972853</v>
      </c>
      <c r="BK80">
        <f t="shared" si="45"/>
        <v>33.079177565706978</v>
      </c>
      <c r="BL80">
        <f t="shared" si="45"/>
        <v>32.997473023247117</v>
      </c>
      <c r="BM80">
        <f t="shared" si="45"/>
        <v>32.915970194183515</v>
      </c>
      <c r="BN80">
        <f t="shared" si="45"/>
        <v>32.834668591643592</v>
      </c>
      <c r="BO80">
        <f t="shared" si="45"/>
        <v>32.753567734326765</v>
      </c>
      <c r="BP80">
        <f t="shared" si="45"/>
        <v>32.672667140175598</v>
      </c>
      <c r="BQ80">
        <f t="shared" si="45"/>
        <v>32.591966326834047</v>
      </c>
      <c r="BR80">
        <f t="shared" si="45"/>
        <v>32.511464811963741</v>
      </c>
      <c r="BS80">
        <f t="shared" si="45"/>
        <v>32.431162113151743</v>
      </c>
      <c r="BT80">
        <f t="shared" si="45"/>
        <v>32.351057747909564</v>
      </c>
      <c r="BU80">
        <f t="shared" si="45"/>
        <v>32.271151233678651</v>
      </c>
      <c r="BV80">
        <f t="shared" si="45"/>
        <v>32.191442087829628</v>
      </c>
      <c r="BW80">
        <f t="shared" si="45"/>
        <v>32.111929827661896</v>
      </c>
      <c r="BX80">
        <f t="shared" si="45"/>
        <v>32.032613970403823</v>
      </c>
      <c r="BY80">
        <f t="shared" si="42"/>
        <v>31.953494033212777</v>
      </c>
      <c r="BZ80">
        <f t="shared" si="42"/>
        <v>31.874569533174984</v>
      </c>
      <c r="CA80">
        <f t="shared" si="42"/>
        <v>31.795839987305701</v>
      </c>
      <c r="CB80">
        <f t="shared" si="42"/>
        <v>31.717304912549</v>
      </c>
      <c r="CC80">
        <f t="shared" si="42"/>
        <v>31.63896382577795</v>
      </c>
      <c r="CD80">
        <f t="shared" si="42"/>
        <v>31.560816243794473</v>
      </c>
      <c r="CE80">
        <f t="shared" si="42"/>
        <v>31.482861683329446</v>
      </c>
      <c r="CF80">
        <f t="shared" si="42"/>
        <v>31.405099661042602</v>
      </c>
      <c r="CG80">
        <f t="shared" si="42"/>
        <v>31.327529709013593</v>
      </c>
      <c r="CH80">
        <f t="shared" si="42"/>
        <v>31.250151351675886</v>
      </c>
      <c r="CI80">
        <f t="shared" si="42"/>
        <v>31.172964115676784</v>
      </c>
      <c r="CJ80">
        <f t="shared" si="42"/>
        <v>31.095967529570505</v>
      </c>
      <c r="CK80">
        <f t="shared" si="42"/>
        <v>31.019161122689667</v>
      </c>
      <c r="CL80">
        <f t="shared" si="42"/>
        <v>30.942544425502778</v>
      </c>
      <c r="CM80">
        <f t="shared" si="42"/>
        <v>30.866116969626763</v>
      </c>
      <c r="CN80">
        <f t="shared" si="42"/>
        <v>30.789878287793467</v>
      </c>
      <c r="CO80">
        <f t="shared" si="42"/>
        <v>30.713827913856711</v>
      </c>
      <c r="CP80">
        <f t="shared" si="42"/>
        <v>30.637965382793581</v>
      </c>
      <c r="CQ80">
        <f t="shared" si="42"/>
        <v>30.56229023070393</v>
      </c>
      <c r="CR80">
        <f t="shared" si="42"/>
        <v>30.48680199481058</v>
      </c>
      <c r="CS80">
        <f t="shared" si="42"/>
        <v>30.411500213459753</v>
      </c>
      <c r="CT80">
        <f t="shared" si="42"/>
        <v>30.336384426121125</v>
      </c>
      <c r="CU80">
        <f t="shared" si="42"/>
        <v>30.261454173388152</v>
      </c>
      <c r="CV80">
        <f t="shared" si="42"/>
        <v>30.186708996978194</v>
      </c>
      <c r="CW80">
        <f t="shared" si="42"/>
        <v>30.112148439732888</v>
      </c>
      <c r="CX80">
        <f t="shared" si="42"/>
        <v>30.037772045618187</v>
      </c>
      <c r="CY80">
        <f t="shared" si="42"/>
        <v>29.96357935972474</v>
      </c>
      <c r="CZ80">
        <f t="shared" si="42"/>
        <v>29.889569928267985</v>
      </c>
    </row>
    <row r="81" spans="3:104">
      <c r="C81">
        <v>6</v>
      </c>
      <c r="E81">
        <f t="shared" si="43"/>
        <v>32.005561146731338</v>
      </c>
      <c r="F81">
        <f t="shared" si="43"/>
        <v>32.005561146731331</v>
      </c>
      <c r="G81">
        <f t="shared" si="43"/>
        <v>32.005561146731338</v>
      </c>
      <c r="H81">
        <f t="shared" si="43"/>
        <v>32.005561146731331</v>
      </c>
      <c r="I81">
        <f t="shared" si="43"/>
        <v>32.005561146731338</v>
      </c>
      <c r="J81">
        <f t="shared" si="43"/>
        <v>32.005561146731338</v>
      </c>
      <c r="K81">
        <f t="shared" si="43"/>
        <v>31.454358057565784</v>
      </c>
      <c r="L81">
        <f t="shared" si="43"/>
        <v>31.454358057565784</v>
      </c>
      <c r="M81">
        <f t="shared" si="43"/>
        <v>31.388614687113275</v>
      </c>
      <c r="N81">
        <f t="shared" si="43"/>
        <v>31.309452748733687</v>
      </c>
      <c r="O81">
        <f t="shared" si="43"/>
        <v>31.23535283015767</v>
      </c>
      <c r="P81">
        <f t="shared" si="43"/>
        <v>31.161010745558254</v>
      </c>
      <c r="Q81">
        <f t="shared" si="43"/>
        <v>31.086482188209647</v>
      </c>
      <c r="R81">
        <f t="shared" si="43"/>
        <v>31.011990312807438</v>
      </c>
      <c r="S81">
        <f t="shared" si="43"/>
        <v>30.937496295747792</v>
      </c>
      <c r="T81">
        <f t="shared" si="43"/>
        <v>30.862996696454147</v>
      </c>
      <c r="U81">
        <f t="shared" si="45"/>
        <v>30.788493775529464</v>
      </c>
      <c r="V81">
        <f t="shared" si="45"/>
        <v>30.71398731481889</v>
      </c>
      <c r="W81">
        <f t="shared" si="45"/>
        <v>30.639477250707078</v>
      </c>
      <c r="X81">
        <f t="shared" si="45"/>
        <v>30.564963602909799</v>
      </c>
      <c r="Y81">
        <f t="shared" si="45"/>
        <v>30.490446370789599</v>
      </c>
      <c r="Z81">
        <f t="shared" si="45"/>
        <v>30.415925553379044</v>
      </c>
      <c r="AA81">
        <f t="shared" si="45"/>
        <v>30.341401150655635</v>
      </c>
      <c r="AB81">
        <f t="shared" si="45"/>
        <v>30.266873162457198</v>
      </c>
      <c r="AC81">
        <f t="shared" si="45"/>
        <v>30.192341588603007</v>
      </c>
      <c r="AD81">
        <f t="shared" si="45"/>
        <v>30.117806428921444</v>
      </c>
      <c r="AE81">
        <f t="shared" si="45"/>
        <v>30.043267683240167</v>
      </c>
      <c r="AF81">
        <f t="shared" si="45"/>
        <v>29.96872535138661</v>
      </c>
      <c r="AG81">
        <f t="shared" si="45"/>
        <v>29.894179433188228</v>
      </c>
      <c r="AH81">
        <f t="shared" si="45"/>
        <v>29.81962992847248</v>
      </c>
      <c r="AI81">
        <f t="shared" si="45"/>
        <v>29.745076837066819</v>
      </c>
      <c r="AJ81">
        <f t="shared" si="45"/>
        <v>29.672099501929253</v>
      </c>
      <c r="AK81">
        <f t="shared" si="45"/>
        <v>29.598861146826337</v>
      </c>
      <c r="AL81">
        <f t="shared" si="45"/>
        <v>29.525780477560243</v>
      </c>
      <c r="AM81">
        <f t="shared" si="45"/>
        <v>29.452908101968482</v>
      </c>
      <c r="AN81">
        <f t="shared" si="45"/>
        <v>29.380202942829975</v>
      </c>
      <c r="AO81">
        <f t="shared" si="45"/>
        <v>29.307670185803108</v>
      </c>
      <c r="AP81">
        <f t="shared" si="45"/>
        <v>29.235311328217733</v>
      </c>
      <c r="AQ81">
        <f t="shared" si="45"/>
        <v>29.163125803858687</v>
      </c>
      <c r="AR81">
        <f t="shared" si="45"/>
        <v>29.091113655691043</v>
      </c>
      <c r="AS81">
        <f t="shared" si="45"/>
        <v>29.019274927562321</v>
      </c>
      <c r="AT81">
        <f t="shared" si="45"/>
        <v>28.947609630028118</v>
      </c>
      <c r="AU81">
        <f t="shared" si="45"/>
        <v>28.876117779659619</v>
      </c>
      <c r="AV81">
        <f t="shared" si="45"/>
        <v>28.80479939368804</v>
      </c>
      <c r="AW81">
        <f t="shared" si="45"/>
        <v>28.733654488918098</v>
      </c>
      <c r="AX81">
        <f t="shared" si="45"/>
        <v>28.662683082197983</v>
      </c>
      <c r="AY81">
        <f t="shared" si="45"/>
        <v>28.591885190391171</v>
      </c>
      <c r="AZ81">
        <f t="shared" si="45"/>
        <v>28.521260830357836</v>
      </c>
      <c r="BA81">
        <f t="shared" si="45"/>
        <v>28.45081001895942</v>
      </c>
      <c r="BB81">
        <f t="shared" si="45"/>
        <v>28.38053277305881</v>
      </c>
      <c r="BC81">
        <f t="shared" si="45"/>
        <v>28.310429109520086</v>
      </c>
      <c r="BD81">
        <f t="shared" si="45"/>
        <v>28.240499045208594</v>
      </c>
      <c r="BE81">
        <f t="shared" si="45"/>
        <v>28.170742596990749</v>
      </c>
      <c r="BF81">
        <f t="shared" si="45"/>
        <v>28.101159781734378</v>
      </c>
      <c r="BG81">
        <f t="shared" si="45"/>
        <v>28.031750616308393</v>
      </c>
      <c r="BH81">
        <f t="shared" si="45"/>
        <v>27.962515117582988</v>
      </c>
      <c r="BI81">
        <f t="shared" si="45"/>
        <v>27.893448777192358</v>
      </c>
      <c r="BJ81">
        <f t="shared" si="45"/>
        <v>27.824553087236431</v>
      </c>
      <c r="BK81">
        <f t="shared" si="45"/>
        <v>27.75582755991428</v>
      </c>
      <c r="BL81">
        <f t="shared" si="45"/>
        <v>27.687271622496738</v>
      </c>
      <c r="BM81">
        <f t="shared" si="45"/>
        <v>27.618884920457834</v>
      </c>
      <c r="BN81">
        <f t="shared" si="45"/>
        <v>27.550667052531605</v>
      </c>
      <c r="BO81">
        <f t="shared" si="45"/>
        <v>27.482617611205683</v>
      </c>
      <c r="BP81">
        <f t="shared" si="45"/>
        <v>27.414736193631501</v>
      </c>
      <c r="BQ81">
        <f t="shared" si="45"/>
        <v>27.347022396326974</v>
      </c>
      <c r="BR81">
        <f t="shared" si="45"/>
        <v>27.279475815560094</v>
      </c>
      <c r="BS81">
        <f t="shared" si="45"/>
        <v>27.212096047613649</v>
      </c>
      <c r="BT81">
        <f t="shared" si="45"/>
        <v>27.144882688708005</v>
      </c>
      <c r="BU81">
        <f t="shared" si="45"/>
        <v>27.077835335000298</v>
      </c>
      <c r="BV81">
        <f t="shared" si="45"/>
        <v>27.010953582589028</v>
      </c>
      <c r="BW81">
        <f t="shared" si="45"/>
        <v>26.944237027513399</v>
      </c>
      <c r="BX81">
        <f t="shared" si="45"/>
        <v>26.877685265753009</v>
      </c>
      <c r="BY81">
        <f t="shared" si="42"/>
        <v>26.811297893227994</v>
      </c>
      <c r="BZ81">
        <f t="shared" si="42"/>
        <v>26.745074505799092</v>
      </c>
      <c r="CA81">
        <f t="shared" si="42"/>
        <v>26.679014699267462</v>
      </c>
      <c r="CB81">
        <f t="shared" si="42"/>
        <v>26.61311806937487</v>
      </c>
      <c r="CC81">
        <f t="shared" si="42"/>
        <v>26.547384211803507</v>
      </c>
      <c r="CD81">
        <f t="shared" si="42"/>
        <v>26.481812722176141</v>
      </c>
      <c r="CE81">
        <f t="shared" si="42"/>
        <v>26.416403196055974</v>
      </c>
      <c r="CF81">
        <f t="shared" si="42"/>
        <v>26.351155228946748</v>
      </c>
      <c r="CG81">
        <f t="shared" si="42"/>
        <v>26.286068416292654</v>
      </c>
      <c r="CH81">
        <f t="shared" si="42"/>
        <v>26.221142366444376</v>
      </c>
      <c r="CI81">
        <f t="shared" si="42"/>
        <v>26.156376681352715</v>
      </c>
      <c r="CJ81">
        <f t="shared" si="42"/>
        <v>26.091770964821468</v>
      </c>
      <c r="CK81">
        <f t="shared" si="42"/>
        <v>26.027324822250513</v>
      </c>
      <c r="CL81">
        <f t="shared" si="42"/>
        <v>25.963037859691251</v>
      </c>
      <c r="CM81">
        <f t="shared" si="42"/>
        <v>25.898909684145824</v>
      </c>
      <c r="CN81">
        <f t="shared" si="42"/>
        <v>25.834939903577599</v>
      </c>
      <c r="CO81">
        <f t="shared" si="42"/>
        <v>25.771128126883127</v>
      </c>
      <c r="CP81">
        <f t="shared" si="42"/>
        <v>25.707473963898067</v>
      </c>
      <c r="CQ81">
        <f t="shared" si="42"/>
        <v>25.643977025398225</v>
      </c>
      <c r="CR81">
        <f t="shared" si="42"/>
        <v>25.580636923099188</v>
      </c>
      <c r="CS81">
        <f t="shared" si="42"/>
        <v>25.517453269656453</v>
      </c>
      <c r="CT81">
        <f t="shared" si="42"/>
        <v>25.45442567866581</v>
      </c>
      <c r="CU81">
        <f t="shared" si="42"/>
        <v>25.391553764663378</v>
      </c>
      <c r="CV81">
        <f t="shared" si="42"/>
        <v>25.328837143125881</v>
      </c>
      <c r="CW81">
        <f t="shared" si="42"/>
        <v>25.266275430470749</v>
      </c>
      <c r="CX81">
        <f t="shared" si="42"/>
        <v>25.203868244056427</v>
      </c>
      <c r="CY81">
        <f t="shared" si="42"/>
        <v>25.141615202182422</v>
      </c>
      <c r="CZ81">
        <f t="shared" si="42"/>
        <v>25.079515924089609</v>
      </c>
    </row>
    <row r="82" spans="3:104">
      <c r="C82">
        <v>7</v>
      </c>
      <c r="E82">
        <f t="shared" si="43"/>
        <v>26.78865467981413</v>
      </c>
      <c r="F82">
        <f t="shared" si="43"/>
        <v>26.78865467981413</v>
      </c>
      <c r="G82">
        <f t="shared" si="43"/>
        <v>26.788654679814126</v>
      </c>
      <c r="H82">
        <f t="shared" si="43"/>
        <v>26.78865467981413</v>
      </c>
      <c r="I82">
        <f t="shared" si="43"/>
        <v>26.788654679814126</v>
      </c>
      <c r="J82">
        <f t="shared" si="43"/>
        <v>26.78865467981413</v>
      </c>
      <c r="K82">
        <f t="shared" si="43"/>
        <v>26.78865467981413</v>
      </c>
      <c r="L82">
        <f t="shared" si="43"/>
        <v>26.327297694182562</v>
      </c>
      <c r="M82">
        <f t="shared" si="43"/>
        <v>26.327297694182562</v>
      </c>
      <c r="N82">
        <f t="shared" si="43"/>
        <v>26.272270493113812</v>
      </c>
      <c r="O82">
        <f t="shared" si="43"/>
        <v>26.206011950690094</v>
      </c>
      <c r="P82">
        <f t="shared" si="43"/>
        <v>26.143990318841968</v>
      </c>
      <c r="Q82">
        <f t="shared" si="43"/>
        <v>26.08176599403226</v>
      </c>
      <c r="R82">
        <f t="shared" si="43"/>
        <v>26.019385591531474</v>
      </c>
      <c r="S82">
        <f t="shared" si="43"/>
        <v>25.957035891819825</v>
      </c>
      <c r="T82">
        <f t="shared" si="43"/>
        <v>25.8946843995409</v>
      </c>
      <c r="U82">
        <f t="shared" si="45"/>
        <v>25.832328234932117</v>
      </c>
      <c r="V82">
        <f t="shared" si="45"/>
        <v>25.769969290118162</v>
      </c>
      <c r="W82">
        <f t="shared" si="45"/>
        <v>25.707607382503408</v>
      </c>
      <c r="X82">
        <f t="shared" si="45"/>
        <v>25.645242458841821</v>
      </c>
      <c r="Y82">
        <f t="shared" si="45"/>
        <v>25.582874535635501</v>
      </c>
      <c r="Z82">
        <f t="shared" si="45"/>
        <v>25.520503612350893</v>
      </c>
      <c r="AA82">
        <f t="shared" si="45"/>
        <v>25.458129688178261</v>
      </c>
      <c r="AB82">
        <f t="shared" si="45"/>
        <v>25.395752763098766</v>
      </c>
      <c r="AC82">
        <f t="shared" si="45"/>
        <v>25.333372836976675</v>
      </c>
      <c r="AD82">
        <f t="shared" si="45"/>
        <v>25.270989909660717</v>
      </c>
      <c r="AE82">
        <f t="shared" si="45"/>
        <v>25.208603981007247</v>
      </c>
      <c r="AF82">
        <f t="shared" si="45"/>
        <v>25.146215050872019</v>
      </c>
      <c r="AG82">
        <f t="shared" si="45"/>
        <v>25.08382311911059</v>
      </c>
      <c r="AH82">
        <f t="shared" si="45"/>
        <v>25.021428185578547</v>
      </c>
      <c r="AI82">
        <f t="shared" si="45"/>
        <v>24.959030250131466</v>
      </c>
      <c r="AJ82">
        <f t="shared" si="45"/>
        <v>24.896629312624928</v>
      </c>
      <c r="AK82">
        <f t="shared" si="45"/>
        <v>24.835547283114785</v>
      </c>
      <c r="AL82">
        <f t="shared" si="45"/>
        <v>24.774246779893645</v>
      </c>
      <c r="AM82">
        <f t="shared" si="45"/>
        <v>24.713078259717925</v>
      </c>
      <c r="AN82">
        <f t="shared" si="45"/>
        <v>24.652084081347617</v>
      </c>
      <c r="AO82">
        <f t="shared" si="45"/>
        <v>24.591229863148687</v>
      </c>
      <c r="AP82">
        <f t="shared" si="45"/>
        <v>24.530519945517199</v>
      </c>
      <c r="AQ82">
        <f t="shared" si="45"/>
        <v>24.469955581718242</v>
      </c>
      <c r="AR82">
        <f t="shared" si="45"/>
        <v>24.409536297829721</v>
      </c>
      <c r="AS82">
        <f t="shared" si="45"/>
        <v>24.3492621298134</v>
      </c>
      <c r="AT82">
        <f t="shared" si="45"/>
        <v>24.289133114369662</v>
      </c>
      <c r="AU82">
        <f t="shared" si="45"/>
        <v>24.229149260333536</v>
      </c>
      <c r="AV82">
        <f t="shared" si="45"/>
        <v>24.1693105815751</v>
      </c>
      <c r="AW82">
        <f t="shared" si="45"/>
        <v>24.109617092516888</v>
      </c>
      <c r="AX82">
        <f t="shared" si="45"/>
        <v>24.050068807224449</v>
      </c>
      <c r="AY82">
        <f t="shared" si="45"/>
        <v>23.990665739799709</v>
      </c>
      <c r="AZ82">
        <f t="shared" si="45"/>
        <v>23.93140790435741</v>
      </c>
      <c r="BA82">
        <f t="shared" si="45"/>
        <v>23.872295315009509</v>
      </c>
      <c r="BB82">
        <f t="shared" si="45"/>
        <v>23.813327985869034</v>
      </c>
      <c r="BC82">
        <f t="shared" si="45"/>
        <v>23.754505931050222</v>
      </c>
      <c r="BD82">
        <f t="shared" si="45"/>
        <v>23.695829164668311</v>
      </c>
      <c r="BE82">
        <f t="shared" si="45"/>
        <v>23.637297700839589</v>
      </c>
      <c r="BF82">
        <f t="shared" si="45"/>
        <v>23.578911553681259</v>
      </c>
      <c r="BG82">
        <f t="shared" si="45"/>
        <v>23.520670737311672</v>
      </c>
      <c r="BH82">
        <f t="shared" si="45"/>
        <v>23.462575265850123</v>
      </c>
      <c r="BI82">
        <f t="shared" si="45"/>
        <v>23.404625153416958</v>
      </c>
      <c r="BJ82">
        <f t="shared" si="45"/>
        <v>23.346816626510002</v>
      </c>
      <c r="BK82">
        <f t="shared" si="45"/>
        <v>23.289150934016892</v>
      </c>
      <c r="BL82">
        <f t="shared" si="45"/>
        <v>23.231627667648251</v>
      </c>
      <c r="BM82">
        <f t="shared" si="45"/>
        <v>23.174246348029769</v>
      </c>
      <c r="BN82">
        <f t="shared" si="45"/>
        <v>23.117006678423206</v>
      </c>
      <c r="BO82">
        <f t="shared" si="45"/>
        <v>23.059908322968951</v>
      </c>
      <c r="BP82">
        <f t="shared" si="45"/>
        <v>23.002950940579158</v>
      </c>
      <c r="BQ82">
        <f t="shared" si="45"/>
        <v>22.946134194069565</v>
      </c>
      <c r="BR82">
        <f t="shared" si="45"/>
        <v>22.889457745725675</v>
      </c>
      <c r="BS82">
        <f t="shared" si="45"/>
        <v>22.832921257623799</v>
      </c>
      <c r="BT82">
        <f t="shared" si="45"/>
        <v>22.776524391852622</v>
      </c>
      <c r="BU82">
        <f t="shared" si="45"/>
        <v>22.720266810448599</v>
      </c>
      <c r="BV82">
        <f t="shared" si="45"/>
        <v>22.664148175395248</v>
      </c>
      <c r="BW82">
        <f t="shared" si="45"/>
        <v>22.608168148627016</v>
      </c>
      <c r="BX82">
        <f t="shared" si="45"/>
        <v>22.552326392028714</v>
      </c>
      <c r="BY82">
        <f t="shared" si="42"/>
        <v>22.496622567435267</v>
      </c>
      <c r="BZ82">
        <f t="shared" si="42"/>
        <v>22.441056336631831</v>
      </c>
      <c r="CA82">
        <f t="shared" si="42"/>
        <v>22.385627361353841</v>
      </c>
      <c r="CB82">
        <f t="shared" si="42"/>
        <v>22.330335303286866</v>
      </c>
      <c r="CC82">
        <f t="shared" si="42"/>
        <v>22.275179824066765</v>
      </c>
      <c r="CD82">
        <f t="shared" si="42"/>
        <v>22.220160585279537</v>
      </c>
      <c r="CE82">
        <f t="shared" si="42"/>
        <v>22.165277248461432</v>
      </c>
      <c r="CF82">
        <f t="shared" si="42"/>
        <v>22.110529475098847</v>
      </c>
      <c r="CG82">
        <f t="shared" si="42"/>
        <v>22.055916926628431</v>
      </c>
      <c r="CH82">
        <f t="shared" si="42"/>
        <v>22.00143926443695</v>
      </c>
      <c r="CI82">
        <f t="shared" si="42"/>
        <v>21.94709616071394</v>
      </c>
      <c r="CJ82">
        <f t="shared" si="42"/>
        <v>21.892887282292222</v>
      </c>
      <c r="CK82">
        <f t="shared" si="42"/>
        <v>21.838812297555567</v>
      </c>
      <c r="CL82">
        <f t="shared" si="42"/>
        <v>21.784870876223678</v>
      </c>
      <c r="CM82">
        <f t="shared" si="42"/>
        <v>21.731062688561575</v>
      </c>
      <c r="CN82">
        <f t="shared" si="42"/>
        <v>21.677387405630054</v>
      </c>
      <c r="CO82">
        <f t="shared" si="42"/>
        <v>21.623844699294448</v>
      </c>
      <c r="CP82">
        <f t="shared" si="42"/>
        <v>21.570434242201177</v>
      </c>
      <c r="CQ82">
        <f t="shared" si="42"/>
        <v>21.517155707782681</v>
      </c>
      <c r="CR82">
        <f t="shared" si="42"/>
        <v>21.464008770258314</v>
      </c>
      <c r="CS82">
        <f t="shared" si="42"/>
        <v>21.41099310463402</v>
      </c>
      <c r="CT82">
        <f t="shared" si="42"/>
        <v>21.358108386702455</v>
      </c>
      <c r="CU82">
        <f t="shared" si="42"/>
        <v>21.305354293043283</v>
      </c>
      <c r="CV82">
        <f t="shared" si="42"/>
        <v>21.252730501023247</v>
      </c>
      <c r="CW82">
        <f t="shared" si="42"/>
        <v>21.200236688796362</v>
      </c>
      <c r="CX82">
        <f t="shared" si="42"/>
        <v>21.147872535304014</v>
      </c>
      <c r="CY82">
        <f t="shared" si="42"/>
        <v>21.095637720275231</v>
      </c>
      <c r="CZ82">
        <f t="shared" si="42"/>
        <v>21.043531924226688</v>
      </c>
    </row>
    <row r="83" spans="3:104">
      <c r="C83">
        <v>8</v>
      </c>
      <c r="E83">
        <f t="shared" si="43"/>
        <v>22.422103967004425</v>
      </c>
      <c r="F83">
        <f t="shared" si="43"/>
        <v>22.422103967004425</v>
      </c>
      <c r="G83">
        <f t="shared" si="43"/>
        <v>22.422103967004425</v>
      </c>
      <c r="H83">
        <f t="shared" si="43"/>
        <v>22.422103967004421</v>
      </c>
      <c r="I83">
        <f t="shared" si="43"/>
        <v>22.422103967004425</v>
      </c>
      <c r="J83">
        <f t="shared" si="43"/>
        <v>22.422103967004421</v>
      </c>
      <c r="K83">
        <f t="shared" si="43"/>
        <v>22.422103967004425</v>
      </c>
      <c r="L83">
        <f t="shared" si="43"/>
        <v>22.422103967004425</v>
      </c>
      <c r="M83">
        <f t="shared" si="43"/>
        <v>22.035948170030803</v>
      </c>
      <c r="N83">
        <f t="shared" si="43"/>
        <v>22.035948170030803</v>
      </c>
      <c r="O83">
        <f t="shared" si="43"/>
        <v>21.989890402736258</v>
      </c>
      <c r="P83">
        <f t="shared" si="43"/>
        <v>21.934432002727608</v>
      </c>
      <c r="Q83">
        <f t="shared" si="43"/>
        <v>21.882519896870726</v>
      </c>
      <c r="R83">
        <f t="shared" si="43"/>
        <v>21.830438137005</v>
      </c>
      <c r="S83">
        <f t="shared" si="43"/>
        <v>21.778225740111843</v>
      </c>
      <c r="T83">
        <f t="shared" si="43"/>
        <v>21.726039041453191</v>
      </c>
      <c r="U83">
        <f t="shared" si="45"/>
        <v>21.673850842415732</v>
      </c>
      <c r="V83">
        <f t="shared" si="45"/>
        <v>21.621658732638181</v>
      </c>
      <c r="W83">
        <f t="shared" si="45"/>
        <v>21.569464295828901</v>
      </c>
      <c r="X83">
        <f t="shared" si="45"/>
        <v>21.517267379155353</v>
      </c>
      <c r="Y83">
        <f t="shared" si="45"/>
        <v>21.465067938050606</v>
      </c>
      <c r="Z83">
        <f t="shared" si="45"/>
        <v>21.41286598632691</v>
      </c>
      <c r="AA83">
        <f t="shared" si="45"/>
        <v>21.360661523537701</v>
      </c>
      <c r="AB83">
        <f t="shared" si="45"/>
        <v>21.308454549005202</v>
      </c>
      <c r="AC83">
        <f t="shared" si="45"/>
        <v>21.256245062713667</v>
      </c>
      <c r="AD83">
        <f t="shared" si="45"/>
        <v>21.204033064549478</v>
      </c>
      <c r="AE83">
        <f t="shared" si="45"/>
        <v>21.151818554386018</v>
      </c>
      <c r="AF83">
        <f t="shared" si="45"/>
        <v>21.099601532103065</v>
      </c>
      <c r="AG83">
        <f t="shared" si="45"/>
        <v>21.047381997579876</v>
      </c>
      <c r="AH83">
        <f t="shared" si="45"/>
        <v>20.995159950695566</v>
      </c>
      <c r="AI83">
        <f t="shared" si="45"/>
        <v>20.94293539132924</v>
      </c>
      <c r="AJ83">
        <f t="shared" si="45"/>
        <v>20.890708319360037</v>
      </c>
      <c r="AK83">
        <f t="shared" si="45"/>
        <v>20.838478734667063</v>
      </c>
      <c r="AL83">
        <f t="shared" si="45"/>
        <v>20.787353075967072</v>
      </c>
      <c r="AM83">
        <f t="shared" si="45"/>
        <v>20.736044554770977</v>
      </c>
      <c r="AN83">
        <f t="shared" si="45"/>
        <v>20.684846503383902</v>
      </c>
      <c r="AO83">
        <f t="shared" si="45"/>
        <v>20.633794376087955</v>
      </c>
      <c r="AP83">
        <f t="shared" si="45"/>
        <v>20.582859395455451</v>
      </c>
      <c r="AQ83">
        <f t="shared" si="45"/>
        <v>20.532045194397895</v>
      </c>
      <c r="AR83">
        <f t="shared" si="45"/>
        <v>20.481352821898167</v>
      </c>
      <c r="AS83">
        <f t="shared" si="45"/>
        <v>20.430781881283473</v>
      </c>
      <c r="AT83">
        <f t="shared" si="45"/>
        <v>20.380332402653814</v>
      </c>
      <c r="AU83">
        <f t="shared" si="45"/>
        <v>20.330004416727405</v>
      </c>
      <c r="AV83">
        <f t="shared" si="45"/>
        <v>20.279797930899168</v>
      </c>
      <c r="AW83">
        <f t="shared" si="45"/>
        <v>20.229712956778357</v>
      </c>
      <c r="AX83">
        <f t="shared" si="45"/>
        <v>20.179749506436632</v>
      </c>
      <c r="AY83">
        <f t="shared" si="45"/>
        <v>20.129907591646862</v>
      </c>
      <c r="AZ83">
        <f t="shared" si="45"/>
        <v>20.080187224212356</v>
      </c>
      <c r="BA83">
        <f t="shared" si="45"/>
        <v>20.030588415947154</v>
      </c>
      <c r="BB83">
        <f t="shared" si="45"/>
        <v>19.981111178662957</v>
      </c>
      <c r="BC83">
        <f t="shared" si="45"/>
        <v>19.931755524172381</v>
      </c>
      <c r="BD83">
        <f t="shared" si="45"/>
        <v>19.882521464289034</v>
      </c>
      <c r="BE83">
        <f t="shared" si="45"/>
        <v>19.833409010827374</v>
      </c>
      <c r="BF83">
        <f t="shared" si="45"/>
        <v>19.784418175602738</v>
      </c>
      <c r="BG83">
        <f t="shared" si="45"/>
        <v>19.735548970431214</v>
      </c>
      <c r="BH83">
        <f t="shared" si="45"/>
        <v>19.686801407129867</v>
      </c>
      <c r="BI83">
        <f t="shared" si="45"/>
        <v>19.638175497516553</v>
      </c>
      <c r="BJ83">
        <f t="shared" si="45"/>
        <v>19.589671253409993</v>
      </c>
      <c r="BK83">
        <f t="shared" si="45"/>
        <v>19.541285516388871</v>
      </c>
      <c r="BL83">
        <f t="shared" si="45"/>
        <v>19.493019331772135</v>
      </c>
      <c r="BM83">
        <f t="shared" si="45"/>
        <v>19.444872357821588</v>
      </c>
      <c r="BN83">
        <f t="shared" si="45"/>
        <v>19.396844193300915</v>
      </c>
      <c r="BO83">
        <f t="shared" si="45"/>
        <v>19.348934589840223</v>
      </c>
      <c r="BP83">
        <f t="shared" si="45"/>
        <v>19.30114326632501</v>
      </c>
      <c r="BQ83">
        <f t="shared" si="45"/>
        <v>19.253469937264754</v>
      </c>
      <c r="BR83">
        <f t="shared" si="45"/>
        <v>19.205914320436225</v>
      </c>
      <c r="BS83">
        <f t="shared" si="45"/>
        <v>19.158476133172393</v>
      </c>
      <c r="BT83">
        <f t="shared" si="45"/>
        <v>19.111155092631119</v>
      </c>
      <c r="BU83">
        <f t="shared" si="45"/>
        <v>19.063950915980644</v>
      </c>
      <c r="BV83">
        <f t="shared" si="45"/>
        <v>19.016863320345475</v>
      </c>
      <c r="BW83">
        <f t="shared" si="45"/>
        <v>18.969892022805823</v>
      </c>
      <c r="BX83">
        <f t="shared" si="45"/>
        <v>18.923036740400811</v>
      </c>
      <c r="BY83">
        <f t="shared" si="42"/>
        <v>18.876297190128032</v>
      </c>
      <c r="BZ83">
        <f t="shared" si="42"/>
        <v>18.82967308894332</v>
      </c>
      <c r="CA83">
        <f t="shared" si="42"/>
        <v>18.783164153760843</v>
      </c>
      <c r="CB83">
        <f t="shared" si="42"/>
        <v>18.736770101453164</v>
      </c>
      <c r="CC83">
        <f t="shared" si="42"/>
        <v>18.690490648851107</v>
      </c>
      <c r="CD83">
        <f t="shared" si="42"/>
        <v>18.644325512743883</v>
      </c>
      <c r="CE83">
        <f t="shared" si="42"/>
        <v>18.598274409878968</v>
      </c>
      <c r="CF83">
        <f t="shared" si="42"/>
        <v>18.552337056962216</v>
      </c>
      <c r="CG83">
        <f t="shared" si="42"/>
        <v>18.506513170657733</v>
      </c>
      <c r="CH83">
        <f t="shared" si="42"/>
        <v>18.460802467587992</v>
      </c>
      <c r="CI83">
        <f t="shared" si="42"/>
        <v>18.415204664333729</v>
      </c>
      <c r="CJ83">
        <f t="shared" si="42"/>
        <v>18.369719486517571</v>
      </c>
      <c r="CK83">
        <f t="shared" si="42"/>
        <v>18.324346655278589</v>
      </c>
      <c r="CL83">
        <f t="shared" si="42"/>
        <v>18.27908589305401</v>
      </c>
      <c r="CM83">
        <f t="shared" si="42"/>
        <v>18.233936923399217</v>
      </c>
      <c r="CN83">
        <f t="shared" si="42"/>
        <v>18.188899470326039</v>
      </c>
      <c r="CO83">
        <f t="shared" si="42"/>
        <v>18.143973258512354</v>
      </c>
      <c r="CP83">
        <f t="shared" si="42"/>
        <v>18.099158013309456</v>
      </c>
      <c r="CQ83">
        <f t="shared" si="42"/>
        <v>18.054453460722385</v>
      </c>
      <c r="CR83">
        <f t="shared" si="42"/>
        <v>18.009859327414102</v>
      </c>
      <c r="CS83">
        <f t="shared" si="42"/>
        <v>17.965375340706206</v>
      </c>
      <c r="CT83">
        <f t="shared" si="42"/>
        <v>17.921001228578675</v>
      </c>
      <c r="CU83">
        <f t="shared" si="42"/>
        <v>17.876736719669953</v>
      </c>
      <c r="CV83">
        <f t="shared" si="42"/>
        <v>17.832581543277229</v>
      </c>
      <c r="CW83">
        <f t="shared" si="42"/>
        <v>17.788535429356454</v>
      </c>
      <c r="CX83">
        <f t="shared" si="42"/>
        <v>17.744598108522556</v>
      </c>
      <c r="CY83">
        <f t="shared" si="42"/>
        <v>17.700769312049456</v>
      </c>
      <c r="CZ83">
        <f t="shared" si="42"/>
        <v>17.657048771870368</v>
      </c>
    </row>
    <row r="84" spans="3:104">
      <c r="C84">
        <v>9</v>
      </c>
      <c r="E84">
        <f t="shared" si="43"/>
        <v>18.767301020382703</v>
      </c>
      <c r="F84">
        <f t="shared" si="43"/>
        <v>18.767301020382703</v>
      </c>
      <c r="G84">
        <f t="shared" si="43"/>
        <v>18.767301020382703</v>
      </c>
      <c r="H84">
        <f t="shared" si="43"/>
        <v>18.767301020382703</v>
      </c>
      <c r="I84">
        <f t="shared" si="43"/>
        <v>18.7673010203827</v>
      </c>
      <c r="J84">
        <f t="shared" si="43"/>
        <v>18.767301020382703</v>
      </c>
      <c r="K84">
        <f t="shared" si="43"/>
        <v>18.7673010203827</v>
      </c>
      <c r="L84">
        <f t="shared" si="43"/>
        <v>18.767301020382703</v>
      </c>
      <c r="M84">
        <f t="shared" si="43"/>
        <v>18.767301020382703</v>
      </c>
      <c r="N84">
        <f t="shared" si="43"/>
        <v>18.444088618315782</v>
      </c>
      <c r="O84">
        <f t="shared" si="43"/>
        <v>18.444088618315782</v>
      </c>
      <c r="P84">
        <f t="shared" si="43"/>
        <v>18.405538267090247</v>
      </c>
      <c r="Q84">
        <f t="shared" si="43"/>
        <v>18.359119586283008</v>
      </c>
      <c r="R84">
        <f t="shared" si="43"/>
        <v>18.315669153680794</v>
      </c>
      <c r="S84">
        <f t="shared" si="43"/>
        <v>18.272076720673184</v>
      </c>
      <c r="T84">
        <f t="shared" si="43"/>
        <v>18.228374944473611</v>
      </c>
      <c r="U84">
        <f t="shared" si="45"/>
        <v>18.184694677696321</v>
      </c>
      <c r="V84">
        <f t="shared" si="45"/>
        <v>18.141013155101966</v>
      </c>
      <c r="W84">
        <f t="shared" si="45"/>
        <v>18.097328359218157</v>
      </c>
      <c r="X84">
        <f t="shared" si="45"/>
        <v>18.05364161560879</v>
      </c>
      <c r="Y84">
        <f t="shared" si="45"/>
        <v>18.00995279635303</v>
      </c>
      <c r="Z84">
        <f t="shared" si="45"/>
        <v>17.966261864148354</v>
      </c>
      <c r="AA84">
        <f t="shared" si="45"/>
        <v>17.922568830555626</v>
      </c>
      <c r="AB84">
        <f t="shared" si="45"/>
        <v>17.878873695201055</v>
      </c>
      <c r="AC84">
        <f t="shared" si="45"/>
        <v>17.835176457517353</v>
      </c>
      <c r="AD84">
        <f t="shared" si="45"/>
        <v>17.79147711749134</v>
      </c>
      <c r="AE84">
        <f t="shared" si="45"/>
        <v>17.74777567502791</v>
      </c>
      <c r="AF84">
        <f t="shared" si="45"/>
        <v>17.704072130021096</v>
      </c>
      <c r="AG84">
        <f t="shared" si="45"/>
        <v>17.660366482370264</v>
      </c>
      <c r="AH84">
        <f t="shared" si="45"/>
        <v>17.616658731974358</v>
      </c>
      <c r="AI84">
        <f t="shared" si="45"/>
        <v>17.572948878732188</v>
      </c>
      <c r="AJ84">
        <f t="shared" si="45"/>
        <v>17.529236922542577</v>
      </c>
      <c r="AK84">
        <f t="shared" si="45"/>
        <v>17.48552286330435</v>
      </c>
      <c r="AL84">
        <f t="shared" si="45"/>
        <v>17.441806700916331</v>
      </c>
      <c r="AM84">
        <f t="shared" si="45"/>
        <v>17.399014524584437</v>
      </c>
      <c r="AN84">
        <f t="shared" si="45"/>
        <v>17.35606929234331</v>
      </c>
      <c r="AO84">
        <f t="shared" si="45"/>
        <v>17.313216523332326</v>
      </c>
      <c r="AP84">
        <f t="shared" si="45"/>
        <v>17.270485892785619</v>
      </c>
      <c r="AQ84">
        <f t="shared" si="45"/>
        <v>17.22785331399621</v>
      </c>
      <c r="AR84">
        <f t="shared" si="45"/>
        <v>17.185321827711036</v>
      </c>
      <c r="AS84">
        <f t="shared" si="45"/>
        <v>17.142892311928769</v>
      </c>
      <c r="AT84">
        <f t="shared" si="45"/>
        <v>17.100564434634265</v>
      </c>
      <c r="AU84">
        <f t="shared" si="45"/>
        <v>17.058338221021241</v>
      </c>
      <c r="AV84">
        <f t="shared" si="45"/>
        <v>17.016213696800836</v>
      </c>
      <c r="AW84">
        <f t="shared" si="45"/>
        <v>16.974190868162605</v>
      </c>
      <c r="AX84">
        <f t="shared" si="45"/>
        <v>16.932269744823486</v>
      </c>
      <c r="AY84">
        <f t="shared" si="45"/>
        <v>16.890450336887461</v>
      </c>
      <c r="AZ84">
        <f t="shared" ref="AZ84:BX84" si="46">AZ55*$I18</f>
        <v>16.848732654208423</v>
      </c>
      <c r="BA84">
        <f t="shared" si="46"/>
        <v>16.807116706665742</v>
      </c>
      <c r="BB84">
        <f t="shared" si="46"/>
        <v>16.765602504147765</v>
      </c>
      <c r="BC84">
        <f t="shared" si="46"/>
        <v>16.724190056540895</v>
      </c>
      <c r="BD84">
        <f t="shared" si="46"/>
        <v>16.682879373732284</v>
      </c>
      <c r="BE84">
        <f t="shared" si="46"/>
        <v>16.641670465609923</v>
      </c>
      <c r="BF84">
        <f t="shared" si="46"/>
        <v>16.600563342062511</v>
      </c>
      <c r="BG84">
        <f t="shared" si="46"/>
        <v>16.55955801297949</v>
      </c>
      <c r="BH84">
        <f t="shared" si="46"/>
        <v>16.518654488250924</v>
      </c>
      <c r="BI84">
        <f t="shared" si="46"/>
        <v>16.477852777767701</v>
      </c>
      <c r="BJ84">
        <f t="shared" si="46"/>
        <v>16.437152891421356</v>
      </c>
      <c r="BK84">
        <f t="shared" si="46"/>
        <v>16.396554839104166</v>
      </c>
      <c r="BL84">
        <f t="shared" si="46"/>
        <v>16.356055977217483</v>
      </c>
      <c r="BM84">
        <f t="shared" si="46"/>
        <v>16.315657180693279</v>
      </c>
      <c r="BN84">
        <f t="shared" si="46"/>
        <v>16.275358163496669</v>
      </c>
      <c r="BO84">
        <f t="shared" si="46"/>
        <v>16.235158589792867</v>
      </c>
      <c r="BP84">
        <f t="shared" si="46"/>
        <v>16.195058251696263</v>
      </c>
      <c r="BQ84">
        <f t="shared" si="46"/>
        <v>16.155056913914031</v>
      </c>
      <c r="BR84">
        <f t="shared" si="46"/>
        <v>16.115154337490598</v>
      </c>
      <c r="BS84">
        <f t="shared" si="46"/>
        <v>16.075350286205119</v>
      </c>
      <c r="BT84">
        <f t="shared" si="46"/>
        <v>16.03564452346529</v>
      </c>
      <c r="BU84">
        <f t="shared" si="46"/>
        <v>15.996036812532244</v>
      </c>
      <c r="BV84">
        <f t="shared" si="46"/>
        <v>15.9565269166758</v>
      </c>
      <c r="BW84">
        <f t="shared" si="46"/>
        <v>15.917114599129162</v>
      </c>
      <c r="BX84">
        <f t="shared" si="46"/>
        <v>15.877799623088473</v>
      </c>
      <c r="BY84">
        <f t="shared" si="42"/>
        <v>15.838581751715477</v>
      </c>
      <c r="BZ84">
        <f t="shared" si="42"/>
        <v>15.799460748137165</v>
      </c>
      <c r="CA84">
        <f t="shared" si="42"/>
        <v>15.760436375445558</v>
      </c>
      <c r="CB84">
        <f t="shared" si="42"/>
        <v>15.721508396697827</v>
      </c>
      <c r="CC84">
        <f t="shared" si="42"/>
        <v>15.682676574916297</v>
      </c>
      <c r="CD84">
        <f t="shared" si="42"/>
        <v>15.643940673088375</v>
      </c>
      <c r="CE84">
        <f t="shared" si="42"/>
        <v>15.605300454166628</v>
      </c>
      <c r="CF84">
        <f t="shared" si="42"/>
        <v>15.566755681068695</v>
      </c>
      <c r="CG84">
        <f t="shared" si="42"/>
        <v>15.528306116677374</v>
      </c>
      <c r="CH84">
        <f t="shared" si="42"/>
        <v>15.489951523840523</v>
      </c>
      <c r="CI84">
        <f t="shared" ref="CI84:CZ84" si="47">CI55*$I18</f>
        <v>15.451691665371149</v>
      </c>
      <c r="CJ84">
        <f t="shared" si="47"/>
        <v>15.413526304047329</v>
      </c>
      <c r="CK84">
        <f t="shared" si="47"/>
        <v>15.375455210215206</v>
      </c>
      <c r="CL84">
        <f t="shared" si="47"/>
        <v>15.337478150468176</v>
      </c>
      <c r="CM84">
        <f t="shared" si="47"/>
        <v>15.299594892486205</v>
      </c>
      <c r="CN84">
        <f t="shared" si="47"/>
        <v>15.261805204885144</v>
      </c>
      <c r="CO84">
        <f t="shared" si="47"/>
        <v>15.224108856662893</v>
      </c>
      <c r="CP84">
        <f t="shared" si="47"/>
        <v>15.18650561737484</v>
      </c>
      <c r="CQ84">
        <f t="shared" si="47"/>
        <v>15.148995257140012</v>
      </c>
      <c r="CR84">
        <f t="shared" si="47"/>
        <v>15.111577546624634</v>
      </c>
      <c r="CS84">
        <f t="shared" si="47"/>
        <v>15.074252257045604</v>
      </c>
      <c r="CT84">
        <f t="shared" si="47"/>
        <v>15.037019160171097</v>
      </c>
      <c r="CU84">
        <f t="shared" si="47"/>
        <v>14.999878028320349</v>
      </c>
      <c r="CV84">
        <f t="shared" si="47"/>
        <v>14.962828634363749</v>
      </c>
      <c r="CW84">
        <f t="shared" si="47"/>
        <v>14.925870751723037</v>
      </c>
      <c r="CX84">
        <f t="shared" si="47"/>
        <v>14.889004154371351</v>
      </c>
      <c r="CY84">
        <f t="shared" si="47"/>
        <v>14.852228616833377</v>
      </c>
      <c r="CZ84">
        <f t="shared" si="47"/>
        <v>14.815543914185394</v>
      </c>
    </row>
    <row r="85" spans="3:104">
      <c r="C85">
        <v>10</v>
      </c>
      <c r="E85">
        <f t="shared" si="43"/>
        <v>15.708230954060321</v>
      </c>
      <c r="F85">
        <f t="shared" si="43"/>
        <v>15.708230954060321</v>
      </c>
      <c r="G85">
        <f t="shared" si="43"/>
        <v>15.708230954060321</v>
      </c>
      <c r="H85">
        <f t="shared" si="43"/>
        <v>15.708230954060321</v>
      </c>
      <c r="I85">
        <f t="shared" si="43"/>
        <v>15.708230954060321</v>
      </c>
      <c r="J85">
        <f t="shared" si="43"/>
        <v>15.708230954060319</v>
      </c>
      <c r="K85">
        <f t="shared" si="43"/>
        <v>15.708230954060321</v>
      </c>
      <c r="L85">
        <f t="shared" si="43"/>
        <v>15.708230954060319</v>
      </c>
      <c r="M85">
        <f t="shared" si="43"/>
        <v>15.708230954060321</v>
      </c>
      <c r="N85">
        <f t="shared" si="43"/>
        <v>15.708230954060321</v>
      </c>
      <c r="O85">
        <f t="shared" si="43"/>
        <v>15.437702173530308</v>
      </c>
      <c r="P85">
        <f t="shared" si="43"/>
        <v>15.437702173530308</v>
      </c>
      <c r="Q85">
        <f t="shared" si="43"/>
        <v>15.405435529554538</v>
      </c>
      <c r="R85">
        <f t="shared" si="43"/>
        <v>15.366583093718877</v>
      </c>
      <c r="S85">
        <f t="shared" si="43"/>
        <v>15.330215081630826</v>
      </c>
      <c r="T85">
        <f t="shared" si="43"/>
        <v>15.293728215203455</v>
      </c>
      <c r="U85">
        <f t="shared" ref="U85:CF88" si="48">U56*$I19</f>
        <v>15.257149828524414</v>
      </c>
      <c r="V85">
        <f t="shared" si="48"/>
        <v>15.220589445231822</v>
      </c>
      <c r="W85">
        <f t="shared" si="48"/>
        <v>15.184028010820345</v>
      </c>
      <c r="X85">
        <f t="shared" si="48"/>
        <v>15.147463836665596</v>
      </c>
      <c r="Y85">
        <f t="shared" si="48"/>
        <v>15.110898032264556</v>
      </c>
      <c r="Z85">
        <f t="shared" si="48"/>
        <v>15.074330490547487</v>
      </c>
      <c r="AA85">
        <f t="shared" si="48"/>
        <v>15.037761180292174</v>
      </c>
      <c r="AB85">
        <f t="shared" si="48"/>
        <v>15.001190111175056</v>
      </c>
      <c r="AC85">
        <f t="shared" si="48"/>
        <v>14.964617282883284</v>
      </c>
      <c r="AD85">
        <f t="shared" si="48"/>
        <v>14.928042694942024</v>
      </c>
      <c r="AE85">
        <f t="shared" si="48"/>
        <v>14.89146634734025</v>
      </c>
      <c r="AF85">
        <f t="shared" si="48"/>
        <v>14.85488823999836</v>
      </c>
      <c r="AG85">
        <f t="shared" si="48"/>
        <v>14.818308372827659</v>
      </c>
      <c r="AH85">
        <f t="shared" si="48"/>
        <v>14.78172674574391</v>
      </c>
      <c r="AI85">
        <f t="shared" si="48"/>
        <v>14.745143358662537</v>
      </c>
      <c r="AJ85">
        <f t="shared" si="48"/>
        <v>14.70855821149884</v>
      </c>
      <c r="AK85">
        <f t="shared" si="48"/>
        <v>14.671971304168135</v>
      </c>
      <c r="AL85">
        <f t="shared" si="48"/>
        <v>14.63538263658574</v>
      </c>
      <c r="AM85">
        <f t="shared" si="48"/>
        <v>14.598792208666969</v>
      </c>
      <c r="AN85">
        <f t="shared" si="48"/>
        <v>14.562975157077174</v>
      </c>
      <c r="AO85">
        <f t="shared" si="48"/>
        <v>14.527029997691347</v>
      </c>
      <c r="AP85">
        <f t="shared" si="48"/>
        <v>14.491162230029158</v>
      </c>
      <c r="AQ85">
        <f t="shared" si="48"/>
        <v>14.455396692261562</v>
      </c>
      <c r="AR85">
        <f t="shared" si="48"/>
        <v>14.419713223814828</v>
      </c>
      <c r="AS85">
        <f t="shared" si="48"/>
        <v>14.384114369794135</v>
      </c>
      <c r="AT85">
        <f t="shared" si="48"/>
        <v>14.348600865084379</v>
      </c>
      <c r="AU85">
        <f t="shared" si="48"/>
        <v>14.31317243178888</v>
      </c>
      <c r="AV85">
        <f t="shared" si="48"/>
        <v>14.27782909099478</v>
      </c>
      <c r="AW85">
        <f t="shared" si="48"/>
        <v>14.2425708642223</v>
      </c>
      <c r="AX85">
        <f t="shared" si="48"/>
        <v>14.207397756652099</v>
      </c>
      <c r="AY85">
        <f t="shared" si="48"/>
        <v>14.172309776417256</v>
      </c>
      <c r="AZ85">
        <f t="shared" si="48"/>
        <v>14.137306931974805</v>
      </c>
      <c r="BA85">
        <f t="shared" si="48"/>
        <v>14.102389231572451</v>
      </c>
      <c r="BB85">
        <f t="shared" si="48"/>
        <v>14.067556683479225</v>
      </c>
      <c r="BC85">
        <f t="shared" si="48"/>
        <v>14.032809295971678</v>
      </c>
      <c r="BD85">
        <f t="shared" si="48"/>
        <v>13.998147077324727</v>
      </c>
      <c r="BE85">
        <f t="shared" si="48"/>
        <v>13.96357003581392</v>
      </c>
      <c r="BF85">
        <f t="shared" si="48"/>
        <v>13.929078179715503</v>
      </c>
      <c r="BG85">
        <f t="shared" si="48"/>
        <v>13.894671517306321</v>
      </c>
      <c r="BH85">
        <f t="shared" si="48"/>
        <v>13.860350056863833</v>
      </c>
      <c r="BI85">
        <f t="shared" si="48"/>
        <v>13.826113806666022</v>
      </c>
      <c r="BJ85">
        <f t="shared" si="48"/>
        <v>13.791962774991564</v>
      </c>
      <c r="BK85">
        <f t="shared" si="48"/>
        <v>13.757896970119674</v>
      </c>
      <c r="BL85">
        <f t="shared" si="48"/>
        <v>13.723916400330184</v>
      </c>
      <c r="BM85">
        <f t="shared" si="48"/>
        <v>13.690018852931034</v>
      </c>
      <c r="BN85">
        <f t="shared" si="48"/>
        <v>13.656205060240273</v>
      </c>
      <c r="BO85">
        <f t="shared" si="48"/>
        <v>13.622474782846712</v>
      </c>
      <c r="BP85">
        <f t="shared" si="48"/>
        <v>13.588827739656628</v>
      </c>
      <c r="BQ85">
        <f t="shared" si="48"/>
        <v>13.555263756669772</v>
      </c>
      <c r="BR85">
        <f t="shared" si="48"/>
        <v>13.521782636946044</v>
      </c>
      <c r="BS85">
        <f t="shared" si="48"/>
        <v>13.488384180479628</v>
      </c>
      <c r="BT85">
        <f t="shared" si="48"/>
        <v>13.455068189553684</v>
      </c>
      <c r="BU85">
        <f t="shared" si="48"/>
        <v>13.421834466140448</v>
      </c>
      <c r="BV85">
        <f t="shared" si="48"/>
        <v>13.38868281208949</v>
      </c>
      <c r="BW85">
        <f t="shared" si="48"/>
        <v>13.355613029257645</v>
      </c>
      <c r="BX85">
        <f t="shared" si="48"/>
        <v>13.322624919471108</v>
      </c>
      <c r="BY85">
        <f t="shared" si="48"/>
        <v>13.289718284525051</v>
      </c>
      <c r="BZ85">
        <f t="shared" si="48"/>
        <v>13.256892926185854</v>
      </c>
      <c r="CA85">
        <f t="shared" si="48"/>
        <v>13.224148646190805</v>
      </c>
      <c r="CB85">
        <f t="shared" si="48"/>
        <v>13.191485246247931</v>
      </c>
      <c r="CC85">
        <f t="shared" si="48"/>
        <v>13.15890252803608</v>
      </c>
      <c r="CD85">
        <f t="shared" si="48"/>
        <v>13.12640029320494</v>
      </c>
      <c r="CE85">
        <f t="shared" si="48"/>
        <v>13.093978343374969</v>
      </c>
      <c r="CF85">
        <f t="shared" si="48"/>
        <v>13.061636480137468</v>
      </c>
      <c r="CG85">
        <f t="shared" ref="CG85:CZ87" si="49">CG56*$I19</f>
        <v>13.029374505054498</v>
      </c>
      <c r="CH85">
        <f t="shared" si="49"/>
        <v>12.997192219658963</v>
      </c>
      <c r="CI85">
        <f t="shared" si="49"/>
        <v>12.965089425454517</v>
      </c>
      <c r="CJ85">
        <f t="shared" si="49"/>
        <v>12.933065923915651</v>
      </c>
      <c r="CK85">
        <f t="shared" si="49"/>
        <v>12.901121516487613</v>
      </c>
      <c r="CL85">
        <f t="shared" si="49"/>
        <v>12.869256010950126</v>
      </c>
      <c r="CM85">
        <f t="shared" si="49"/>
        <v>12.837469211941864</v>
      </c>
      <c r="CN85">
        <f t="shared" si="49"/>
        <v>12.805760925010954</v>
      </c>
      <c r="CO85">
        <f t="shared" si="49"/>
        <v>12.774130956488865</v>
      </c>
      <c r="CP85">
        <f t="shared" si="49"/>
        <v>12.742579113026842</v>
      </c>
      <c r="CQ85">
        <f t="shared" si="49"/>
        <v>12.71110520174274</v>
      </c>
      <c r="CR85">
        <f t="shared" si="49"/>
        <v>12.679709030226189</v>
      </c>
      <c r="CS85">
        <f t="shared" si="49"/>
        <v>12.648390406524818</v>
      </c>
      <c r="CT85">
        <f t="shared" si="49"/>
        <v>12.617149139147172</v>
      </c>
      <c r="CU85">
        <f t="shared" si="49"/>
        <v>12.585985037063207</v>
      </c>
      <c r="CV85">
        <f t="shared" si="49"/>
        <v>12.554897909704131</v>
      </c>
      <c r="CW85">
        <f t="shared" si="49"/>
        <v>12.523887566962458</v>
      </c>
      <c r="CX85">
        <f t="shared" si="49"/>
        <v>12.492953819192183</v>
      </c>
      <c r="CY85">
        <f t="shared" si="49"/>
        <v>12.462096477208821</v>
      </c>
      <c r="CZ85">
        <f t="shared" si="49"/>
        <v>12.431315352289536</v>
      </c>
    </row>
    <row r="86" spans="3:104">
      <c r="C86">
        <v>11</v>
      </c>
      <c r="E86">
        <f t="shared" si="43"/>
        <v>13.147789308548486</v>
      </c>
      <c r="F86">
        <f t="shared" si="43"/>
        <v>13.147789308548489</v>
      </c>
      <c r="G86">
        <f t="shared" si="43"/>
        <v>13.147789308548489</v>
      </c>
      <c r="H86">
        <f t="shared" si="43"/>
        <v>13.147789308548489</v>
      </c>
      <c r="I86">
        <f t="shared" si="43"/>
        <v>13.147789308548489</v>
      </c>
      <c r="J86">
        <f t="shared" si="43"/>
        <v>13.147789308548489</v>
      </c>
      <c r="K86">
        <f t="shared" si="43"/>
        <v>13.147789308548486</v>
      </c>
      <c r="L86">
        <f t="shared" si="43"/>
        <v>13.147789308548489</v>
      </c>
      <c r="M86">
        <f t="shared" si="43"/>
        <v>13.147789308548486</v>
      </c>
      <c r="N86">
        <f t="shared" si="43"/>
        <v>13.147789308548489</v>
      </c>
      <c r="O86">
        <f t="shared" si="43"/>
        <v>13.147789308548489</v>
      </c>
      <c r="P86">
        <f t="shared" si="43"/>
        <v>12.921356719244868</v>
      </c>
      <c r="Q86">
        <f t="shared" si="43"/>
        <v>12.921356719244868</v>
      </c>
      <c r="R86">
        <f t="shared" si="43"/>
        <v>12.894349538237147</v>
      </c>
      <c r="S86">
        <f t="shared" si="43"/>
        <v>12.861830049442698</v>
      </c>
      <c r="T86">
        <f t="shared" si="43"/>
        <v>12.831390023325</v>
      </c>
      <c r="U86">
        <f t="shared" si="48"/>
        <v>12.800850516125291</v>
      </c>
      <c r="V86">
        <f t="shared" si="48"/>
        <v>12.770234406474934</v>
      </c>
      <c r="W86">
        <f t="shared" si="48"/>
        <v>12.739633365659033</v>
      </c>
      <c r="X86">
        <f t="shared" si="48"/>
        <v>12.709031445056629</v>
      </c>
      <c r="Y86">
        <f t="shared" si="48"/>
        <v>12.678427231289103</v>
      </c>
      <c r="Z86">
        <f t="shared" si="48"/>
        <v>12.647821653005433</v>
      </c>
      <c r="AA86">
        <f t="shared" si="48"/>
        <v>12.617214620588245</v>
      </c>
      <c r="AB86">
        <f t="shared" si="48"/>
        <v>12.586606107904547</v>
      </c>
      <c r="AC86">
        <f t="shared" si="48"/>
        <v>12.555996123053522</v>
      </c>
      <c r="AD86">
        <f t="shared" si="48"/>
        <v>12.525384665773307</v>
      </c>
      <c r="AE86">
        <f t="shared" si="48"/>
        <v>12.494771735666474</v>
      </c>
      <c r="AF86">
        <f t="shared" si="48"/>
        <v>12.46415733272379</v>
      </c>
      <c r="AG86">
        <f t="shared" si="48"/>
        <v>12.433541456878626</v>
      </c>
      <c r="AH86">
        <f t="shared" si="48"/>
        <v>12.40292410805675</v>
      </c>
      <c r="AI86">
        <f t="shared" si="48"/>
        <v>12.372305286187652</v>
      </c>
      <c r="AJ86">
        <f t="shared" si="48"/>
        <v>12.341684991200543</v>
      </c>
      <c r="AK86">
        <f t="shared" si="48"/>
        <v>12.311063223024529</v>
      </c>
      <c r="AL86">
        <f t="shared" si="48"/>
        <v>12.280439981588728</v>
      </c>
      <c r="AM86">
        <f t="shared" si="48"/>
        <v>12.249815266822264</v>
      </c>
      <c r="AN86">
        <f t="shared" si="48"/>
        <v>12.219189078654251</v>
      </c>
      <c r="AO86">
        <f t="shared" si="48"/>
        <v>12.189210206473595</v>
      </c>
      <c r="AP86">
        <f t="shared" si="48"/>
        <v>12.159124108067656</v>
      </c>
      <c r="AQ86">
        <f t="shared" si="48"/>
        <v>12.129102786534403</v>
      </c>
      <c r="AR86">
        <f t="shared" si="48"/>
        <v>12.099167031422926</v>
      </c>
      <c r="AS86">
        <f t="shared" si="48"/>
        <v>12.069299968333009</v>
      </c>
      <c r="AT86">
        <f t="shared" si="48"/>
        <v>12.03950372751769</v>
      </c>
      <c r="AU86">
        <f t="shared" si="48"/>
        <v>12.009778924075626</v>
      </c>
      <c r="AV86">
        <f t="shared" si="48"/>
        <v>11.980125325407291</v>
      </c>
      <c r="AW86">
        <f t="shared" si="48"/>
        <v>11.95054294916263</v>
      </c>
      <c r="AX86">
        <f t="shared" si="48"/>
        <v>11.921031813354064</v>
      </c>
      <c r="AY86">
        <f t="shared" si="48"/>
        <v>11.891591922317806</v>
      </c>
      <c r="AZ86">
        <f t="shared" si="48"/>
        <v>11.862223282861244</v>
      </c>
      <c r="BA86">
        <f t="shared" si="48"/>
        <v>11.832925902062911</v>
      </c>
      <c r="BB86">
        <f t="shared" si="48"/>
        <v>11.80369978682614</v>
      </c>
      <c r="BC86">
        <f t="shared" si="48"/>
        <v>11.77454494407211</v>
      </c>
      <c r="BD86">
        <f t="shared" si="48"/>
        <v>11.745461380728294</v>
      </c>
      <c r="BE86">
        <f t="shared" si="48"/>
        <v>11.716449103720798</v>
      </c>
      <c r="BF86">
        <f t="shared" si="48"/>
        <v>11.68750811997625</v>
      </c>
      <c r="BG86">
        <f t="shared" si="48"/>
        <v>11.658638436421876</v>
      </c>
      <c r="BH86">
        <f t="shared" si="48"/>
        <v>11.629840059985391</v>
      </c>
      <c r="BI86">
        <f t="shared" si="48"/>
        <v>11.601112997595028</v>
      </c>
      <c r="BJ86">
        <f t="shared" si="48"/>
        <v>11.572457256179462</v>
      </c>
      <c r="BK86">
        <f t="shared" si="48"/>
        <v>11.543872842667939</v>
      </c>
      <c r="BL86">
        <f t="shared" si="48"/>
        <v>11.515359763990167</v>
      </c>
      <c r="BM86">
        <f t="shared" si="48"/>
        <v>11.486918027076365</v>
      </c>
      <c r="BN86">
        <f t="shared" si="48"/>
        <v>11.458545779903275</v>
      </c>
      <c r="BO86">
        <f t="shared" si="48"/>
        <v>11.430243635421109</v>
      </c>
      <c r="BP86">
        <f t="shared" si="48"/>
        <v>11.402011393242697</v>
      </c>
      <c r="BQ86">
        <f t="shared" si="48"/>
        <v>11.373848818092599</v>
      </c>
      <c r="BR86">
        <f t="shared" si="48"/>
        <v>11.345755764332599</v>
      </c>
      <c r="BS86">
        <f t="shared" si="48"/>
        <v>11.317732067123838</v>
      </c>
      <c r="BT86">
        <f t="shared" si="48"/>
        <v>11.289777559061449</v>
      </c>
      <c r="BU86">
        <f t="shared" si="48"/>
        <v>11.261892074656432</v>
      </c>
      <c r="BV86">
        <f t="shared" si="48"/>
        <v>11.234075448159555</v>
      </c>
      <c r="BW86">
        <f t="shared" si="48"/>
        <v>11.206327513718904</v>
      </c>
      <c r="BX86">
        <f t="shared" si="48"/>
        <v>11.17864810548865</v>
      </c>
      <c r="BY86">
        <f t="shared" si="48"/>
        <v>11.151037057597318</v>
      </c>
      <c r="BZ86">
        <f t="shared" si="48"/>
        <v>11.123494204147468</v>
      </c>
      <c r="CA86">
        <f t="shared" si="48"/>
        <v>11.096019379217559</v>
      </c>
      <c r="CB86">
        <f t="shared" si="48"/>
        <v>11.068612416861704</v>
      </c>
      <c r="CC86">
        <f t="shared" si="48"/>
        <v>11.041273151109516</v>
      </c>
      <c r="CD86">
        <f t="shared" si="48"/>
        <v>11.014001415966199</v>
      </c>
      <c r="CE86">
        <f t="shared" si="48"/>
        <v>10.986797045412533</v>
      </c>
      <c r="CF86">
        <f t="shared" si="48"/>
        <v>10.959659873404849</v>
      </c>
      <c r="CG86">
        <f t="shared" si="49"/>
        <v>10.93258973387506</v>
      </c>
      <c r="CH86">
        <f t="shared" si="49"/>
        <v>10.905586460730614</v>
      </c>
      <c r="CI86">
        <f t="shared" si="49"/>
        <v>10.87864988785455</v>
      </c>
      <c r="CJ86">
        <f t="shared" si="49"/>
        <v>10.851779849105432</v>
      </c>
      <c r="CK86">
        <f t="shared" si="49"/>
        <v>10.824976178317399</v>
      </c>
      <c r="CL86">
        <f t="shared" si="49"/>
        <v>10.798238709300133</v>
      </c>
      <c r="CM86">
        <f t="shared" si="49"/>
        <v>10.771567281165256</v>
      </c>
      <c r="CN86">
        <f t="shared" si="49"/>
        <v>10.744961730395339</v>
      </c>
      <c r="CO86">
        <f t="shared" si="49"/>
        <v>10.718421894234167</v>
      </c>
      <c r="CP86">
        <f t="shared" si="49"/>
        <v>10.691947610581179</v>
      </c>
      <c r="CQ86">
        <f t="shared" si="49"/>
        <v>10.665538717603466</v>
      </c>
      <c r="CR86">
        <f t="shared" si="49"/>
        <v>10.639195053858671</v>
      </c>
      <c r="CS86">
        <f t="shared" si="49"/>
        <v>10.612916458299321</v>
      </c>
      <c r="CT86">
        <f t="shared" si="49"/>
        <v>10.586702770261274</v>
      </c>
      <c r="CU86">
        <f t="shared" si="49"/>
        <v>10.560553829466182</v>
      </c>
      <c r="CV86">
        <f t="shared" si="49"/>
        <v>10.534469476021904</v>
      </c>
      <c r="CW86">
        <f t="shared" si="49"/>
        <v>10.508449550422359</v>
      </c>
      <c r="CX86">
        <f t="shared" si="49"/>
        <v>10.482493893547577</v>
      </c>
      <c r="CY86">
        <f t="shared" si="49"/>
        <v>10.456602346663857</v>
      </c>
      <c r="CZ86">
        <f t="shared" si="49"/>
        <v>10.430774751423781</v>
      </c>
    </row>
    <row r="87" spans="3:104">
      <c r="C87">
        <v>12</v>
      </c>
      <c r="E87">
        <f t="shared" si="43"/>
        <v>11.004699651255084</v>
      </c>
      <c r="F87">
        <f t="shared" si="43"/>
        <v>11.004699651255082</v>
      </c>
      <c r="G87">
        <f t="shared" si="43"/>
        <v>11.004699651255084</v>
      </c>
      <c r="H87">
        <f t="shared" si="43"/>
        <v>11.004699651255084</v>
      </c>
      <c r="I87">
        <f t="shared" si="43"/>
        <v>11.004699651255084</v>
      </c>
      <c r="J87">
        <f t="shared" si="43"/>
        <v>11.004699651255084</v>
      </c>
      <c r="K87">
        <f t="shared" si="43"/>
        <v>11.004699651255084</v>
      </c>
      <c r="L87">
        <f t="shared" si="43"/>
        <v>11.004699651255082</v>
      </c>
      <c r="M87">
        <f t="shared" si="43"/>
        <v>11.004699651255084</v>
      </c>
      <c r="N87">
        <f t="shared" si="43"/>
        <v>11.004699651255082</v>
      </c>
      <c r="O87">
        <f t="shared" si="43"/>
        <v>11.004699651255084</v>
      </c>
      <c r="P87">
        <f t="shared" si="43"/>
        <v>11.004699651255084</v>
      </c>
      <c r="Q87">
        <f t="shared" si="43"/>
        <v>10.815175574007954</v>
      </c>
      <c r="R87">
        <f t="shared" si="43"/>
        <v>10.815175574007954</v>
      </c>
      <c r="S87">
        <f t="shared" si="43"/>
        <v>10.792570563504492</v>
      </c>
      <c r="T87">
        <f t="shared" si="43"/>
        <v>10.765351751383538</v>
      </c>
      <c r="U87">
        <f t="shared" si="48"/>
        <v>10.739873449523024</v>
      </c>
      <c r="V87">
        <f t="shared" si="48"/>
        <v>10.714311881996867</v>
      </c>
      <c r="W87">
        <f t="shared" si="48"/>
        <v>10.688686198219518</v>
      </c>
      <c r="X87">
        <f t="shared" si="48"/>
        <v>10.663073127056611</v>
      </c>
      <c r="Y87">
        <f t="shared" si="48"/>
        <v>10.637459319512397</v>
      </c>
      <c r="Z87">
        <f t="shared" si="48"/>
        <v>10.611843592588979</v>
      </c>
      <c r="AA87">
        <f t="shared" si="48"/>
        <v>10.586226723565547</v>
      </c>
      <c r="AB87">
        <f t="shared" si="48"/>
        <v>10.56060863743236</v>
      </c>
      <c r="AC87">
        <f t="shared" si="48"/>
        <v>10.534989312316107</v>
      </c>
      <c r="AD87">
        <f t="shared" si="48"/>
        <v>10.509368754995796</v>
      </c>
      <c r="AE87">
        <f t="shared" si="48"/>
        <v>10.483746965252257</v>
      </c>
      <c r="AF87">
        <f t="shared" si="48"/>
        <v>10.458123942752838</v>
      </c>
      <c r="AG87">
        <f t="shared" si="48"/>
        <v>10.432499687489813</v>
      </c>
      <c r="AH87">
        <f t="shared" si="48"/>
        <v>10.40687419940741</v>
      </c>
      <c r="AI87">
        <f t="shared" si="48"/>
        <v>10.381247478443498</v>
      </c>
      <c r="AJ87">
        <f t="shared" si="48"/>
        <v>10.355619524539064</v>
      </c>
      <c r="AK87">
        <f t="shared" si="48"/>
        <v>10.329990337634854</v>
      </c>
      <c r="AL87">
        <f t="shared" si="48"/>
        <v>10.30435991767153</v>
      </c>
      <c r="AM87">
        <f t="shared" si="48"/>
        <v>10.278728264589766</v>
      </c>
      <c r="AN87">
        <f t="shared" si="48"/>
        <v>10.253095378330235</v>
      </c>
      <c r="AO87">
        <f t="shared" si="48"/>
        <v>10.227461258833609</v>
      </c>
      <c r="AP87">
        <f t="shared" si="48"/>
        <v>10.202368942818397</v>
      </c>
      <c r="AQ87">
        <f t="shared" si="48"/>
        <v>10.177186878452629</v>
      </c>
      <c r="AR87">
        <f t="shared" si="48"/>
        <v>10.152059032329294</v>
      </c>
      <c r="AS87">
        <f t="shared" si="48"/>
        <v>10.12700280530099</v>
      </c>
      <c r="AT87">
        <f t="shared" si="48"/>
        <v>10.102004073494728</v>
      </c>
      <c r="AU87">
        <f t="shared" si="48"/>
        <v>10.077064619932306</v>
      </c>
      <c r="AV87">
        <f t="shared" si="48"/>
        <v>10.052184959451298</v>
      </c>
      <c r="AW87">
        <f t="shared" si="48"/>
        <v>10.027364897365903</v>
      </c>
      <c r="AX87">
        <f t="shared" si="48"/>
        <v>10.002604448449121</v>
      </c>
      <c r="AY87">
        <f t="shared" si="48"/>
        <v>9.9779036277773514</v>
      </c>
      <c r="AZ87">
        <f t="shared" si="48"/>
        <v>9.9532624389800031</v>
      </c>
      <c r="BA87">
        <f t="shared" si="48"/>
        <v>9.9286808877548616</v>
      </c>
      <c r="BB87">
        <f t="shared" si="48"/>
        <v>9.9041589800266561</v>
      </c>
      <c r="BC87">
        <f t="shared" si="48"/>
        <v>9.8796967215734792</v>
      </c>
      <c r="BD87">
        <f t="shared" si="48"/>
        <v>9.8552941181883558</v>
      </c>
      <c r="BE87">
        <f t="shared" si="48"/>
        <v>9.8309511756695809</v>
      </c>
      <c r="BF87">
        <f t="shared" si="48"/>
        <v>9.8066678998143058</v>
      </c>
      <c r="BG87">
        <f t="shared" si="48"/>
        <v>9.7824442964201221</v>
      </c>
      <c r="BH87">
        <f t="shared" si="48"/>
        <v>9.7582803712851103</v>
      </c>
      <c r="BI87">
        <f t="shared" si="48"/>
        <v>9.7341761302077714</v>
      </c>
      <c r="BJ87">
        <f t="shared" si="48"/>
        <v>9.7101315789870384</v>
      </c>
      <c r="BK87">
        <f t="shared" si="48"/>
        <v>9.6861467234222083</v>
      </c>
      <c r="BL87">
        <f t="shared" si="48"/>
        <v>9.6622215693130649</v>
      </c>
      <c r="BM87">
        <f t="shared" si="48"/>
        <v>9.6383561224597702</v>
      </c>
      <c r="BN87">
        <f t="shared" si="48"/>
        <v>9.6145503886629182</v>
      </c>
      <c r="BO87">
        <f t="shared" si="48"/>
        <v>9.590802817779041</v>
      </c>
      <c r="BP87">
        <f t="shared" si="48"/>
        <v>9.5671139228474669</v>
      </c>
      <c r="BQ87">
        <f t="shared" si="48"/>
        <v>9.5434835361441372</v>
      </c>
      <c r="BR87">
        <f t="shared" si="48"/>
        <v>9.5199114607435043</v>
      </c>
      <c r="BS87">
        <f t="shared" si="48"/>
        <v>9.4963975747463838</v>
      </c>
      <c r="BT87">
        <f t="shared" si="48"/>
        <v>9.4729417401826534</v>
      </c>
      <c r="BU87">
        <f t="shared" si="48"/>
        <v>9.4495438169344315</v>
      </c>
      <c r="BV87">
        <f t="shared" si="48"/>
        <v>9.4262036664874334</v>
      </c>
      <c r="BW87">
        <f t="shared" si="48"/>
        <v>9.4029211501095471</v>
      </c>
      <c r="BX87">
        <f t="shared" si="48"/>
        <v>9.3796961289827205</v>
      </c>
      <c r="BY87">
        <f t="shared" si="48"/>
        <v>9.3565284642939996</v>
      </c>
      <c r="BZ87">
        <f t="shared" si="48"/>
        <v>9.3334180172089543</v>
      </c>
      <c r="CA87">
        <f t="shared" si="48"/>
        <v>9.3103646488714311</v>
      </c>
      <c r="CB87">
        <f t="shared" si="48"/>
        <v>9.2873682204050958</v>
      </c>
      <c r="CC87">
        <f t="shared" si="48"/>
        <v>9.2644285929132462</v>
      </c>
      <c r="CD87">
        <f t="shared" si="48"/>
        <v>9.2415456274786649</v>
      </c>
      <c r="CE87">
        <f t="shared" si="48"/>
        <v>9.2187191851637085</v>
      </c>
      <c r="CF87">
        <f t="shared" si="48"/>
        <v>9.1959491270102909</v>
      </c>
      <c r="CG87">
        <f t="shared" si="49"/>
        <v>9.173235314039859</v>
      </c>
      <c r="CH87">
        <f t="shared" si="49"/>
        <v>9.1505776072534246</v>
      </c>
      <c r="CI87">
        <f t="shared" si="49"/>
        <v>9.1279758676315232</v>
      </c>
      <c r="CJ87">
        <f t="shared" si="49"/>
        <v>9.1054299561342589</v>
      </c>
      <c r="CK87">
        <f t="shared" si="49"/>
        <v>9.0829397337012452</v>
      </c>
      <c r="CL87">
        <f t="shared" si="49"/>
        <v>9.0605050612516624</v>
      </c>
      <c r="CM87">
        <f t="shared" si="49"/>
        <v>9.0381257996842095</v>
      </c>
      <c r="CN87">
        <f t="shared" si="49"/>
        <v>9.0158018143353189</v>
      </c>
      <c r="CO87">
        <f t="shared" si="49"/>
        <v>8.9935329683408991</v>
      </c>
      <c r="CP87">
        <f t="shared" si="49"/>
        <v>8.9713191254739986</v>
      </c>
      <c r="CQ87">
        <f t="shared" si="49"/>
        <v>8.9491601500564464</v>
      </c>
      <c r="CR87">
        <f t="shared" si="49"/>
        <v>8.9270559066341004</v>
      </c>
      <c r="CS87">
        <f t="shared" si="49"/>
        <v>8.9050062600797073</v>
      </c>
      <c r="CT87">
        <f t="shared" si="49"/>
        <v>8.8830110755965297</v>
      </c>
      <c r="CU87">
        <f t="shared" si="49"/>
        <v>8.8610702187086865</v>
      </c>
      <c r="CV87">
        <f t="shared" si="49"/>
        <v>8.8391835552631939</v>
      </c>
      <c r="CW87">
        <f t="shared" si="49"/>
        <v>8.817350951430333</v>
      </c>
      <c r="CX87">
        <f t="shared" si="49"/>
        <v>8.7955722737035131</v>
      </c>
      <c r="CY87">
        <f t="shared" si="49"/>
        <v>8.7738473888993216</v>
      </c>
      <c r="CZ87">
        <f t="shared" si="49"/>
        <v>8.7521761641576479</v>
      </c>
    </row>
    <row r="88" spans="3:104">
      <c r="C88">
        <v>13</v>
      </c>
      <c r="E88">
        <f t="shared" si="43"/>
        <v>9.2109336081005058</v>
      </c>
      <c r="F88">
        <f t="shared" si="43"/>
        <v>9.2109336081005058</v>
      </c>
      <c r="G88">
        <f t="shared" si="43"/>
        <v>9.210933608100504</v>
      </c>
      <c r="H88">
        <f t="shared" si="43"/>
        <v>9.2109336081005058</v>
      </c>
      <c r="I88">
        <f t="shared" si="43"/>
        <v>9.2109336081005058</v>
      </c>
      <c r="J88">
        <f t="shared" si="43"/>
        <v>9.2109336081005058</v>
      </c>
      <c r="K88">
        <f t="shared" si="43"/>
        <v>9.2109336081005058</v>
      </c>
      <c r="L88">
        <f t="shared" si="43"/>
        <v>9.2109336081005058</v>
      </c>
      <c r="M88">
        <f t="shared" si="43"/>
        <v>9.210933608100504</v>
      </c>
      <c r="N88">
        <f t="shared" si="43"/>
        <v>9.2109336081005058</v>
      </c>
      <c r="O88">
        <f t="shared" si="43"/>
        <v>9.210933608100504</v>
      </c>
      <c r="P88">
        <f t="shared" si="43"/>
        <v>9.2109336081005058</v>
      </c>
      <c r="Q88">
        <f t="shared" si="43"/>
        <v>9.2109336081005058</v>
      </c>
      <c r="R88">
        <f t="shared" si="43"/>
        <v>9.0523019554446567</v>
      </c>
      <c r="S88">
        <f t="shared" si="43"/>
        <v>9.0523019554446567</v>
      </c>
      <c r="T88">
        <f t="shared" si="43"/>
        <v>9.0333815616532593</v>
      </c>
      <c r="U88">
        <f t="shared" si="48"/>
        <v>9.0105994159080218</v>
      </c>
      <c r="V88">
        <f t="shared" si="48"/>
        <v>8.9892740772507711</v>
      </c>
      <c r="W88">
        <f t="shared" si="48"/>
        <v>8.9678790452313777</v>
      </c>
      <c r="X88">
        <f t="shared" si="48"/>
        <v>8.9464303479097378</v>
      </c>
      <c r="Y88">
        <f t="shared" si="48"/>
        <v>8.9249922073463832</v>
      </c>
      <c r="Z88">
        <f t="shared" si="48"/>
        <v>8.9035534504318772</v>
      </c>
      <c r="AA88">
        <f t="shared" si="48"/>
        <v>8.8821130869969753</v>
      </c>
      <c r="AB88">
        <f t="shared" si="48"/>
        <v>8.8606717676243623</v>
      </c>
      <c r="AC88">
        <f t="shared" si="48"/>
        <v>8.8392294295308851</v>
      </c>
      <c r="AD88">
        <f t="shared" si="48"/>
        <v>8.8177860544085807</v>
      </c>
      <c r="AE88">
        <f t="shared" si="48"/>
        <v>8.7963416479314809</v>
      </c>
      <c r="AF88">
        <f t="shared" si="48"/>
        <v>8.7748962099161396</v>
      </c>
      <c r="AG88">
        <f t="shared" si="48"/>
        <v>8.7534497400841254</v>
      </c>
      <c r="AH88">
        <f t="shared" si="48"/>
        <v>8.7320022384289722</v>
      </c>
      <c r="AI88">
        <f t="shared" si="48"/>
        <v>8.7105537049040009</v>
      </c>
      <c r="AJ88">
        <f t="shared" si="48"/>
        <v>8.6891041394572071</v>
      </c>
      <c r="AK88">
        <f t="shared" si="48"/>
        <v>8.6676535420391971</v>
      </c>
      <c r="AL88">
        <f t="shared" si="48"/>
        <v>8.6462019126003735</v>
      </c>
      <c r="AM88">
        <f t="shared" si="48"/>
        <v>8.624749251091071</v>
      </c>
      <c r="AN88">
        <f t="shared" si="48"/>
        <v>8.6032955574616334</v>
      </c>
      <c r="AO88">
        <f t="shared" si="48"/>
        <v>8.5818408316624062</v>
      </c>
      <c r="AP88">
        <f t="shared" si="48"/>
        <v>8.5603850736437312</v>
      </c>
      <c r="AQ88">
        <f t="shared" si="48"/>
        <v>8.5393828051389988</v>
      </c>
      <c r="AR88">
        <f t="shared" si="48"/>
        <v>8.51830541726485</v>
      </c>
      <c r="AS88">
        <f t="shared" si="48"/>
        <v>8.4972734100596199</v>
      </c>
      <c r="AT88">
        <f t="shared" si="48"/>
        <v>8.4763013480369267</v>
      </c>
      <c r="AU88">
        <f t="shared" si="48"/>
        <v>8.4553774095150871</v>
      </c>
      <c r="AV88">
        <f t="shared" si="48"/>
        <v>8.4345030868833391</v>
      </c>
      <c r="AW88">
        <f t="shared" si="48"/>
        <v>8.4136788110607359</v>
      </c>
      <c r="AX88">
        <f t="shared" si="48"/>
        <v>8.3929044190952613</v>
      </c>
      <c r="AY88">
        <f t="shared" si="48"/>
        <v>8.372179923351915</v>
      </c>
      <c r="AZ88">
        <f t="shared" si="48"/>
        <v>8.351505336449641</v>
      </c>
      <c r="BA88">
        <f t="shared" si="48"/>
        <v>8.3308806614262636</v>
      </c>
      <c r="BB88">
        <f t="shared" si="48"/>
        <v>8.3103059030508177</v>
      </c>
      <c r="BC88">
        <f t="shared" si="48"/>
        <v>8.2897810662823108</v>
      </c>
      <c r="BD88">
        <f t="shared" si="48"/>
        <v>8.2693061559570022</v>
      </c>
      <c r="BE88">
        <f t="shared" si="48"/>
        <v>8.2488811769236534</v>
      </c>
      <c r="BF88">
        <f t="shared" si="48"/>
        <v>8.2285061340354382</v>
      </c>
      <c r="BG88">
        <f t="shared" si="48"/>
        <v>8.208181032144573</v>
      </c>
      <c r="BH88">
        <f t="shared" si="48"/>
        <v>8.1879058761036401</v>
      </c>
      <c r="BI88">
        <f t="shared" si="48"/>
        <v>8.1676806707656375</v>
      </c>
      <c r="BJ88">
        <f t="shared" si="48"/>
        <v>8.1475054209839044</v>
      </c>
      <c r="BK88">
        <f t="shared" si="48"/>
        <v>8.127380131612151</v>
      </c>
      <c r="BL88">
        <f t="shared" si="48"/>
        <v>8.1073048075043879</v>
      </c>
      <c r="BM88">
        <f t="shared" si="48"/>
        <v>8.0872794535150359</v>
      </c>
      <c r="BN88">
        <f t="shared" si="48"/>
        <v>8.0673040744988267</v>
      </c>
      <c r="BO88">
        <f t="shared" si="48"/>
        <v>8.0473786753108616</v>
      </c>
      <c r="BP88">
        <f t="shared" si="48"/>
        <v>8.0275019584810572</v>
      </c>
      <c r="BQ88">
        <f t="shared" si="48"/>
        <v>8.0076743534233294</v>
      </c>
      <c r="BR88">
        <f t="shared" si="48"/>
        <v>7.9878957197526423</v>
      </c>
      <c r="BS88">
        <f t="shared" si="48"/>
        <v>7.9681658926423129</v>
      </c>
      <c r="BT88">
        <f t="shared" si="48"/>
        <v>7.9484847700627235</v>
      </c>
      <c r="BU88">
        <f t="shared" si="48"/>
        <v>7.9288522365328804</v>
      </c>
      <c r="BV88">
        <f t="shared" si="48"/>
        <v>7.9092681747741205</v>
      </c>
      <c r="BW88">
        <f t="shared" si="48"/>
        <v>7.8897324688499806</v>
      </c>
      <c r="BX88">
        <f t="shared" si="48"/>
        <v>7.8702450026416901</v>
      </c>
      <c r="BY88">
        <f t="shared" si="48"/>
        <v>7.850805659958537</v>
      </c>
      <c r="BZ88">
        <f t="shared" si="48"/>
        <v>7.8314143246140766</v>
      </c>
      <c r="CA88">
        <f t="shared" si="48"/>
        <v>7.812070880403895</v>
      </c>
      <c r="CB88">
        <f t="shared" si="48"/>
        <v>7.7927752111053872</v>
      </c>
      <c r="CC88">
        <f t="shared" si="48"/>
        <v>7.7735272004790659</v>
      </c>
      <c r="CD88">
        <f t="shared" si="48"/>
        <v>7.7543267322683862</v>
      </c>
      <c r="CE88">
        <f t="shared" si="48"/>
        <v>7.7351736901996428</v>
      </c>
      <c r="CF88">
        <f t="shared" ref="CF88:CZ91" si="50">CF59*$I22</f>
        <v>7.7160679579820242</v>
      </c>
      <c r="CG88">
        <f t="shared" si="50"/>
        <v>7.6970094193076131</v>
      </c>
      <c r="CH88">
        <f t="shared" si="50"/>
        <v>7.6779979578513604</v>
      </c>
      <c r="CI88">
        <f t="shared" si="50"/>
        <v>7.6590334572711161</v>
      </c>
      <c r="CJ88">
        <f t="shared" si="50"/>
        <v>7.6401158012075845</v>
      </c>
      <c r="CK88">
        <f t="shared" si="50"/>
        <v>7.6212448732843736</v>
      </c>
      <c r="CL88">
        <f t="shared" si="50"/>
        <v>7.6024205571079415</v>
      </c>
      <c r="CM88">
        <f t="shared" si="50"/>
        <v>7.5836427362676417</v>
      </c>
      <c r="CN88">
        <f t="shared" si="50"/>
        <v>7.5649112943356842</v>
      </c>
      <c r="CO88">
        <f t="shared" si="50"/>
        <v>7.5462261185986605</v>
      </c>
      <c r="CP88">
        <f t="shared" si="50"/>
        <v>7.5275870945013326</v>
      </c>
      <c r="CQ88">
        <f t="shared" si="50"/>
        <v>7.5089941080217351</v>
      </c>
      <c r="CR88">
        <f t="shared" si="50"/>
        <v>7.4904470455972447</v>
      </c>
      <c r="CS88">
        <f t="shared" si="50"/>
        <v>7.4719457938527416</v>
      </c>
      <c r="CT88">
        <f t="shared" si="50"/>
        <v>7.4534902396867153</v>
      </c>
      <c r="CU88">
        <f t="shared" si="50"/>
        <v>7.4350802702742946</v>
      </c>
      <c r="CV88">
        <f t="shared" si="50"/>
        <v>7.4167157730591695</v>
      </c>
      <c r="CW88">
        <f t="shared" si="50"/>
        <v>7.3983966357552937</v>
      </c>
      <c r="CX88">
        <f t="shared" si="50"/>
        <v>7.3801227463471886</v>
      </c>
      <c r="CY88">
        <f t="shared" si="50"/>
        <v>7.3618939930898408</v>
      </c>
      <c r="CZ88">
        <f t="shared" si="50"/>
        <v>7.343710264508732</v>
      </c>
    </row>
    <row r="89" spans="3:104">
      <c r="C89">
        <v>14</v>
      </c>
      <c r="E89">
        <f t="shared" si="43"/>
        <v>7.709551429980122</v>
      </c>
      <c r="F89">
        <f t="shared" si="43"/>
        <v>7.709551429980122</v>
      </c>
      <c r="G89">
        <f t="shared" si="43"/>
        <v>7.709551429980122</v>
      </c>
      <c r="H89">
        <f t="shared" si="43"/>
        <v>7.709551429980122</v>
      </c>
      <c r="I89">
        <f t="shared" si="43"/>
        <v>7.709551429980122</v>
      </c>
      <c r="J89">
        <f t="shared" si="43"/>
        <v>7.709551429980122</v>
      </c>
      <c r="K89">
        <f t="shared" si="43"/>
        <v>7.709551429980122</v>
      </c>
      <c r="L89">
        <f t="shared" si="43"/>
        <v>7.709551429980122</v>
      </c>
      <c r="M89">
        <f t="shared" si="43"/>
        <v>7.709551429980122</v>
      </c>
      <c r="N89">
        <f t="shared" si="43"/>
        <v>7.709551429980122</v>
      </c>
      <c r="O89">
        <f t="shared" si="43"/>
        <v>7.709551429980122</v>
      </c>
      <c r="P89">
        <f t="shared" si="43"/>
        <v>7.709551429980122</v>
      </c>
      <c r="Q89">
        <f t="shared" si="43"/>
        <v>7.709551429980122</v>
      </c>
      <c r="R89">
        <f t="shared" si="43"/>
        <v>7.709551429980122</v>
      </c>
      <c r="S89">
        <f t="shared" si="43"/>
        <v>7.5767767367071768</v>
      </c>
      <c r="T89">
        <f t="shared" si="43"/>
        <v>7.5767767367071768</v>
      </c>
      <c r="U89">
        <f t="shared" ref="U89:CF92" si="51">U60*$I23</f>
        <v>7.5609403671037771</v>
      </c>
      <c r="V89">
        <f t="shared" si="51"/>
        <v>7.5418717111150135</v>
      </c>
      <c r="W89">
        <f t="shared" si="51"/>
        <v>7.524022402658896</v>
      </c>
      <c r="X89">
        <f t="shared" si="51"/>
        <v>7.5061147608586634</v>
      </c>
      <c r="Y89">
        <f t="shared" si="51"/>
        <v>7.4881622012004501</v>
      </c>
      <c r="Z89">
        <f t="shared" si="51"/>
        <v>7.4702184775489222</v>
      </c>
      <c r="AA89">
        <f t="shared" si="51"/>
        <v>7.4522742380114808</v>
      </c>
      <c r="AB89">
        <f t="shared" si="51"/>
        <v>7.4343286538164675</v>
      </c>
      <c r="AC89">
        <f t="shared" si="51"/>
        <v>7.4163822695015904</v>
      </c>
      <c r="AD89">
        <f t="shared" si="51"/>
        <v>7.3984350325173507</v>
      </c>
      <c r="AE89">
        <f t="shared" si="51"/>
        <v>7.3804869275399811</v>
      </c>
      <c r="AF89">
        <f t="shared" si="51"/>
        <v>7.3625379593186491</v>
      </c>
      <c r="AG89">
        <f t="shared" si="51"/>
        <v>7.3445881276998088</v>
      </c>
      <c r="AH89">
        <f t="shared" si="51"/>
        <v>7.3266374324504122</v>
      </c>
      <c r="AI89">
        <f t="shared" si="51"/>
        <v>7.3086858735650502</v>
      </c>
      <c r="AJ89">
        <f t="shared" si="51"/>
        <v>7.2907334510046491</v>
      </c>
      <c r="AK89">
        <f t="shared" si="51"/>
        <v>7.2727801647256829</v>
      </c>
      <c r="AL89">
        <f t="shared" si="51"/>
        <v>7.2548260146868069</v>
      </c>
      <c r="AM89">
        <f t="shared" si="51"/>
        <v>7.236871000846512</v>
      </c>
      <c r="AN89">
        <f t="shared" si="51"/>
        <v>7.2189151231632263</v>
      </c>
      <c r="AO89">
        <f t="shared" si="51"/>
        <v>7.2009583815953864</v>
      </c>
      <c r="AP89">
        <f t="shared" si="51"/>
        <v>7.1830007761014327</v>
      </c>
      <c r="AQ89">
        <f t="shared" si="51"/>
        <v>7.165042306639803</v>
      </c>
      <c r="AR89">
        <f t="shared" si="51"/>
        <v>7.1474634079013422</v>
      </c>
      <c r="AS89">
        <f t="shared" si="51"/>
        <v>7.1298216342506793</v>
      </c>
      <c r="AT89">
        <f t="shared" si="51"/>
        <v>7.1122178442199022</v>
      </c>
      <c r="AU89">
        <f t="shared" si="51"/>
        <v>7.0946642283069075</v>
      </c>
      <c r="AV89">
        <f t="shared" si="51"/>
        <v>7.0771508917641279</v>
      </c>
      <c r="AW89">
        <f t="shared" si="51"/>
        <v>7.0596790837213561</v>
      </c>
      <c r="AX89">
        <f t="shared" si="51"/>
        <v>7.0422491648578358</v>
      </c>
      <c r="AY89">
        <f t="shared" si="51"/>
        <v>7.0248609987827333</v>
      </c>
      <c r="AZ89">
        <f t="shared" si="51"/>
        <v>7.0075145958455511</v>
      </c>
      <c r="BA89">
        <f t="shared" si="51"/>
        <v>6.9902099666083499</v>
      </c>
      <c r="BB89">
        <f t="shared" si="51"/>
        <v>6.9729471136137819</v>
      </c>
      <c r="BC89">
        <f t="shared" si="51"/>
        <v>6.9557260408535342</v>
      </c>
      <c r="BD89">
        <f t="shared" si="51"/>
        <v>6.9385467524782936</v>
      </c>
      <c r="BE89">
        <f t="shared" si="51"/>
        <v>6.9214092525360105</v>
      </c>
      <c r="BF89">
        <f t="shared" si="51"/>
        <v>6.904313545085099</v>
      </c>
      <c r="BG89">
        <f t="shared" si="51"/>
        <v>6.8872596341876609</v>
      </c>
      <c r="BH89">
        <f t="shared" si="51"/>
        <v>6.8702475239050083</v>
      </c>
      <c r="BI89">
        <f t="shared" si="51"/>
        <v>6.8532772182987474</v>
      </c>
      <c r="BJ89">
        <f t="shared" si="51"/>
        <v>6.8363487214308378</v>
      </c>
      <c r="BK89">
        <f t="shared" si="51"/>
        <v>6.8194620373635271</v>
      </c>
      <c r="BL89">
        <f t="shared" si="51"/>
        <v>6.8026171701593698</v>
      </c>
      <c r="BM89">
        <f t="shared" si="51"/>
        <v>6.7858141238811731</v>
      </c>
      <c r="BN89">
        <f t="shared" si="51"/>
        <v>6.7690529025920849</v>
      </c>
      <c r="BO89">
        <f t="shared" si="51"/>
        <v>6.7523335103555189</v>
      </c>
      <c r="BP89">
        <f t="shared" si="51"/>
        <v>6.7356559512351906</v>
      </c>
      <c r="BQ89">
        <f t="shared" si="51"/>
        <v>6.7190191392486449</v>
      </c>
      <c r="BR89">
        <f t="shared" si="51"/>
        <v>6.7024234338153281</v>
      </c>
      <c r="BS89">
        <f t="shared" si="51"/>
        <v>6.6858687174329621</v>
      </c>
      <c r="BT89">
        <f t="shared" si="51"/>
        <v>6.6693548521416153</v>
      </c>
      <c r="BU89">
        <f t="shared" si="51"/>
        <v>6.6528817525424984</v>
      </c>
      <c r="BV89">
        <f t="shared" si="51"/>
        <v>6.636449321978021</v>
      </c>
      <c r="BW89">
        <f t="shared" si="51"/>
        <v>6.6200574622859376</v>
      </c>
      <c r="BX89">
        <f t="shared" si="51"/>
        <v>6.6037060764274331</v>
      </c>
      <c r="BY89">
        <f t="shared" si="51"/>
        <v>6.5873950672110944</v>
      </c>
      <c r="BZ89">
        <f t="shared" si="51"/>
        <v>6.5711243373852959</v>
      </c>
      <c r="CA89">
        <f t="shared" si="51"/>
        <v>6.5548937897019819</v>
      </c>
      <c r="CB89">
        <f t="shared" si="51"/>
        <v>6.5387033268980597</v>
      </c>
      <c r="CC89">
        <f t="shared" si="51"/>
        <v>6.5225528516952087</v>
      </c>
      <c r="CD89">
        <f t="shared" si="51"/>
        <v>6.5064422668009785</v>
      </c>
      <c r="CE89">
        <f t="shared" si="51"/>
        <v>6.4903714749086383</v>
      </c>
      <c r="CF89">
        <f t="shared" si="51"/>
        <v>6.474340378697101</v>
      </c>
      <c r="CG89">
        <f t="shared" si="50"/>
        <v>6.4583488808309539</v>
      </c>
      <c r="CH89">
        <f t="shared" si="50"/>
        <v>6.4423968839604724</v>
      </c>
      <c r="CI89">
        <f t="shared" si="50"/>
        <v>6.4264842907215884</v>
      </c>
      <c r="CJ89">
        <f t="shared" si="50"/>
        <v>6.4106110037359239</v>
      </c>
      <c r="CK89">
        <f t="shared" si="50"/>
        <v>6.3947769256107474</v>
      </c>
      <c r="CL89">
        <f t="shared" si="50"/>
        <v>6.3789819589390211</v>
      </c>
      <c r="CM89">
        <f t="shared" si="50"/>
        <v>6.3632260062993469</v>
      </c>
      <c r="CN89">
        <f t="shared" si="50"/>
        <v>6.3475089702560155</v>
      </c>
      <c r="CO89">
        <f t="shared" si="50"/>
        <v>6.3318307533589673</v>
      </c>
      <c r="CP89">
        <f t="shared" si="50"/>
        <v>6.3161912612670781</v>
      </c>
      <c r="CQ89">
        <f t="shared" si="50"/>
        <v>6.300590398097615</v>
      </c>
      <c r="CR89">
        <f t="shared" si="50"/>
        <v>6.2850280684141921</v>
      </c>
      <c r="CS89">
        <f t="shared" si="50"/>
        <v>6.2695041771648938</v>
      </c>
      <c r="CT89">
        <f t="shared" si="50"/>
        <v>6.2540186294547446</v>
      </c>
      <c r="CU89">
        <f t="shared" si="50"/>
        <v>6.2385713306177806</v>
      </c>
      <c r="CV89">
        <f t="shared" si="50"/>
        <v>6.2231621862195849</v>
      </c>
      <c r="CW89">
        <f t="shared" si="50"/>
        <v>6.2077911020505248</v>
      </c>
      <c r="CX89">
        <f t="shared" si="50"/>
        <v>6.1924579841271807</v>
      </c>
      <c r="CY89">
        <f t="shared" si="50"/>
        <v>6.1771627386925969</v>
      </c>
      <c r="CZ89">
        <f t="shared" si="50"/>
        <v>6.1619052722161971</v>
      </c>
    </row>
    <row r="90" spans="3:104">
      <c r="C90">
        <v>15</v>
      </c>
      <c r="E90">
        <f t="shared" si="43"/>
        <v>6.4528945468933623</v>
      </c>
      <c r="F90">
        <f t="shared" si="43"/>
        <v>6.4528945468933623</v>
      </c>
      <c r="G90">
        <f t="shared" si="43"/>
        <v>6.4528945468933623</v>
      </c>
      <c r="H90">
        <f t="shared" si="43"/>
        <v>6.4528945468933623</v>
      </c>
      <c r="I90">
        <f t="shared" si="43"/>
        <v>6.4528945468933623</v>
      </c>
      <c r="J90">
        <f t="shared" si="43"/>
        <v>6.4528945468933623</v>
      </c>
      <c r="K90">
        <f t="shared" si="43"/>
        <v>6.4528945468933623</v>
      </c>
      <c r="L90">
        <f t="shared" si="43"/>
        <v>6.4528945468933623</v>
      </c>
      <c r="M90">
        <f t="shared" si="43"/>
        <v>6.4528945468933623</v>
      </c>
      <c r="N90">
        <f t="shared" si="43"/>
        <v>6.4528945468933623</v>
      </c>
      <c r="O90">
        <f t="shared" si="43"/>
        <v>6.4528945468933623</v>
      </c>
      <c r="P90">
        <f t="shared" si="43"/>
        <v>6.4528945468933623</v>
      </c>
      <c r="Q90">
        <f t="shared" si="43"/>
        <v>6.4528945468933623</v>
      </c>
      <c r="R90">
        <f t="shared" si="43"/>
        <v>6.4528945468933623</v>
      </c>
      <c r="S90">
        <f t="shared" si="43"/>
        <v>6.4528945468933623</v>
      </c>
      <c r="T90">
        <f t="shared" si="43"/>
        <v>6.3417621286239063</v>
      </c>
      <c r="U90">
        <f t="shared" si="51"/>
        <v>6.3417621286239063</v>
      </c>
      <c r="V90">
        <f t="shared" si="51"/>
        <v>6.3285070872658613</v>
      </c>
      <c r="W90">
        <f t="shared" si="51"/>
        <v>6.312546622203266</v>
      </c>
      <c r="X90">
        <f t="shared" si="51"/>
        <v>6.2976067510254961</v>
      </c>
      <c r="Y90">
        <f t="shared" si="51"/>
        <v>6.2826180548387009</v>
      </c>
      <c r="Z90">
        <f t="shared" si="51"/>
        <v>6.2675917624047761</v>
      </c>
      <c r="AA90">
        <f t="shared" si="51"/>
        <v>6.2525728657084478</v>
      </c>
      <c r="AB90">
        <f t="shared" si="51"/>
        <v>6.237553537215609</v>
      </c>
      <c r="AC90">
        <f t="shared" si="51"/>
        <v>6.2225330832443833</v>
      </c>
      <c r="AD90">
        <f t="shared" si="51"/>
        <v>6.2075119595728312</v>
      </c>
      <c r="AE90">
        <f t="shared" si="51"/>
        <v>6.1924901222170226</v>
      </c>
      <c r="AF90">
        <f t="shared" si="51"/>
        <v>6.1774675583509646</v>
      </c>
      <c r="AG90">
        <f t="shared" si="51"/>
        <v>6.1624442719497097</v>
      </c>
      <c r="AH90">
        <f t="shared" si="51"/>
        <v>6.1474202628847392</v>
      </c>
      <c r="AI90">
        <f t="shared" si="51"/>
        <v>6.132395530960995</v>
      </c>
      <c r="AJ90">
        <f t="shared" si="51"/>
        <v>6.1173700761739465</v>
      </c>
      <c r="AK90">
        <f t="shared" si="51"/>
        <v>6.1023438984908909</v>
      </c>
      <c r="AL90">
        <f t="shared" si="51"/>
        <v>6.087316997875396</v>
      </c>
      <c r="AM90">
        <f t="shared" si="51"/>
        <v>6.0722893742928568</v>
      </c>
      <c r="AN90">
        <f t="shared" si="51"/>
        <v>6.0572610277085301</v>
      </c>
      <c r="AO90">
        <f t="shared" si="51"/>
        <v>6.04223195808762</v>
      </c>
      <c r="AP90">
        <f t="shared" si="51"/>
        <v>6.0272021653953374</v>
      </c>
      <c r="AQ90">
        <f t="shared" si="51"/>
        <v>6.0121716495968993</v>
      </c>
      <c r="AR90">
        <f t="shared" si="51"/>
        <v>5.997140410657515</v>
      </c>
      <c r="AS90">
        <f t="shared" si="51"/>
        <v>5.9824268724134235</v>
      </c>
      <c r="AT90">
        <f t="shared" si="51"/>
        <v>5.9676607078678181</v>
      </c>
      <c r="AU90">
        <f t="shared" si="51"/>
        <v>5.9529263356120579</v>
      </c>
      <c r="AV90">
        <f t="shared" si="51"/>
        <v>5.9382339590928819</v>
      </c>
      <c r="AW90">
        <f t="shared" si="51"/>
        <v>5.9235752964065753</v>
      </c>
      <c r="AX90">
        <f t="shared" si="51"/>
        <v>5.9089513930747746</v>
      </c>
      <c r="AY90">
        <f t="shared" si="51"/>
        <v>5.894362550986008</v>
      </c>
      <c r="AZ90">
        <f t="shared" si="51"/>
        <v>5.8798086559811473</v>
      </c>
      <c r="BA90">
        <f t="shared" si="51"/>
        <v>5.8652897167227263</v>
      </c>
      <c r="BB90">
        <f t="shared" si="51"/>
        <v>5.8508057420511888</v>
      </c>
      <c r="BC90">
        <f t="shared" si="51"/>
        <v>5.8363567340947355</v>
      </c>
      <c r="BD90">
        <f t="shared" si="51"/>
        <v>5.8219426961944079</v>
      </c>
      <c r="BE90">
        <f t="shared" si="51"/>
        <v>5.8075636318243316</v>
      </c>
      <c r="BF90">
        <f t="shared" si="51"/>
        <v>5.7932195443726409</v>
      </c>
      <c r="BG90">
        <f t="shared" si="51"/>
        <v>5.7789104372362274</v>
      </c>
      <c r="BH90">
        <f t="shared" si="51"/>
        <v>5.7646363138150729</v>
      </c>
      <c r="BI90">
        <f t="shared" si="51"/>
        <v>5.750397177508491</v>
      </c>
      <c r="BJ90">
        <f t="shared" si="51"/>
        <v>5.7361930317160512</v>
      </c>
      <c r="BK90">
        <f t="shared" si="51"/>
        <v>5.7220238798376108</v>
      </c>
      <c r="BL90">
        <f t="shared" si="51"/>
        <v>5.7078897252732723</v>
      </c>
      <c r="BM90">
        <f t="shared" si="51"/>
        <v>5.6937905714233921</v>
      </c>
      <c r="BN90">
        <f t="shared" si="51"/>
        <v>5.6797264216885415</v>
      </c>
      <c r="BO90">
        <f t="shared" si="51"/>
        <v>5.6656972794695744</v>
      </c>
      <c r="BP90">
        <f t="shared" si="51"/>
        <v>5.6517031481675692</v>
      </c>
      <c r="BQ90">
        <f t="shared" si="51"/>
        <v>5.6377440311838543</v>
      </c>
      <c r="BR90">
        <f t="shared" si="51"/>
        <v>5.6238190195511155</v>
      </c>
      <c r="BS90">
        <f t="shared" si="51"/>
        <v>5.6099284141034289</v>
      </c>
      <c r="BT90">
        <f t="shared" si="51"/>
        <v>5.5960721164913894</v>
      </c>
      <c r="BU90">
        <f t="shared" si="51"/>
        <v>5.5822500112425324</v>
      </c>
      <c r="BV90">
        <f t="shared" si="51"/>
        <v>5.5684620268780707</v>
      </c>
      <c r="BW90">
        <f t="shared" si="51"/>
        <v>5.5547080824956039</v>
      </c>
      <c r="BX90">
        <f t="shared" si="51"/>
        <v>5.5409880959333302</v>
      </c>
      <c r="BY90">
        <f t="shared" si="51"/>
        <v>5.5273019859697614</v>
      </c>
      <c r="BZ90">
        <f t="shared" si="51"/>
        <v>5.5136496712556857</v>
      </c>
      <c r="CA90">
        <f t="shared" si="51"/>
        <v>5.5000310703914925</v>
      </c>
      <c r="CB90">
        <f t="shared" si="51"/>
        <v>5.486446101980559</v>
      </c>
      <c r="CC90">
        <f t="shared" si="51"/>
        <v>5.4728946846136761</v>
      </c>
      <c r="CD90">
        <f t="shared" si="51"/>
        <v>5.4593767368688892</v>
      </c>
      <c r="CE90">
        <f t="shared" si="51"/>
        <v>5.4458921773124187</v>
      </c>
      <c r="CF90">
        <f t="shared" si="51"/>
        <v>5.4324409244985299</v>
      </c>
      <c r="CG90">
        <f t="shared" si="50"/>
        <v>5.4190228969694729</v>
      </c>
      <c r="CH90">
        <f t="shared" si="50"/>
        <v>5.4056380132555084</v>
      </c>
      <c r="CI90">
        <f t="shared" si="50"/>
        <v>5.3922861918749145</v>
      </c>
      <c r="CJ90">
        <f t="shared" si="50"/>
        <v>5.3789673513339693</v>
      </c>
      <c r="CK90">
        <f t="shared" si="50"/>
        <v>5.3656814101269683</v>
      </c>
      <c r="CL90">
        <f t="shared" si="50"/>
        <v>5.3524282867361954</v>
      </c>
      <c r="CM90">
        <f t="shared" si="50"/>
        <v>5.3392078996319601</v>
      </c>
      <c r="CN90">
        <f t="shared" si="50"/>
        <v>5.3260201672725529</v>
      </c>
      <c r="CO90">
        <f t="shared" si="50"/>
        <v>5.3128650081042847</v>
      </c>
      <c r="CP90">
        <f t="shared" si="50"/>
        <v>5.2997423405614557</v>
      </c>
      <c r="CQ90">
        <f t="shared" si="50"/>
        <v>5.2866520856805446</v>
      </c>
      <c r="CR90">
        <f t="shared" si="50"/>
        <v>5.2735941632077035</v>
      </c>
      <c r="CS90">
        <f t="shared" si="50"/>
        <v>5.2605684932626788</v>
      </c>
      <c r="CT90">
        <f t="shared" si="50"/>
        <v>5.2475749962870157</v>
      </c>
      <c r="CU90">
        <f t="shared" si="50"/>
        <v>5.2346135928536208</v>
      </c>
      <c r="CV90">
        <f t="shared" si="50"/>
        <v>5.2216842037270821</v>
      </c>
      <c r="CW90">
        <f t="shared" si="50"/>
        <v>5.2087867498657925</v>
      </c>
      <c r="CX90">
        <f t="shared" si="50"/>
        <v>5.1959211524162887</v>
      </c>
      <c r="CY90">
        <f t="shared" si="50"/>
        <v>5.1830873327144493</v>
      </c>
      <c r="CZ90">
        <f t="shared" si="50"/>
        <v>5.1702852122857026</v>
      </c>
    </row>
    <row r="91" spans="3:104">
      <c r="C91">
        <v>16</v>
      </c>
      <c r="E91">
        <f t="shared" si="43"/>
        <v>5.4010727357497439</v>
      </c>
      <c r="F91">
        <f t="shared" si="43"/>
        <v>5.4010727357497439</v>
      </c>
      <c r="G91">
        <f t="shared" si="43"/>
        <v>5.4010727357497439</v>
      </c>
      <c r="H91">
        <f t="shared" si="43"/>
        <v>5.4010727357497439</v>
      </c>
      <c r="I91">
        <f t="shared" si="43"/>
        <v>5.4010727357497439</v>
      </c>
      <c r="J91">
        <f t="shared" si="43"/>
        <v>5.4010727357497439</v>
      </c>
      <c r="K91">
        <f t="shared" si="43"/>
        <v>5.4010727357497439</v>
      </c>
      <c r="L91">
        <f t="shared" si="43"/>
        <v>5.4010727357497439</v>
      </c>
      <c r="M91">
        <f t="shared" si="43"/>
        <v>5.4010727357497439</v>
      </c>
      <c r="N91">
        <f t="shared" si="43"/>
        <v>5.4010727357497439</v>
      </c>
      <c r="O91">
        <f t="shared" si="43"/>
        <v>5.4010727357497439</v>
      </c>
      <c r="P91">
        <f t="shared" si="43"/>
        <v>5.4010727357497439</v>
      </c>
      <c r="Q91">
        <f t="shared" si="43"/>
        <v>5.4010727357497439</v>
      </c>
      <c r="R91">
        <f t="shared" si="43"/>
        <v>5.4010727357497439</v>
      </c>
      <c r="S91">
        <f t="shared" si="43"/>
        <v>5.4010727357497439</v>
      </c>
      <c r="T91">
        <f t="shared" si="43"/>
        <v>5.4010727357497439</v>
      </c>
      <c r="U91">
        <f t="shared" si="51"/>
        <v>5.3080549016582097</v>
      </c>
      <c r="V91">
        <f t="shared" si="51"/>
        <v>5.3080549016582097</v>
      </c>
      <c r="W91">
        <f t="shared" si="51"/>
        <v>5.2969604320415256</v>
      </c>
      <c r="X91">
        <f t="shared" si="51"/>
        <v>5.2836015227841333</v>
      </c>
      <c r="Y91">
        <f t="shared" si="51"/>
        <v>5.2710968506083393</v>
      </c>
      <c r="Z91">
        <f t="shared" si="51"/>
        <v>5.2585513118999927</v>
      </c>
      <c r="AA91">
        <f t="shared" si="51"/>
        <v>5.2459743051327976</v>
      </c>
      <c r="AB91">
        <f t="shared" si="51"/>
        <v>5.233403488597971</v>
      </c>
      <c r="AC91">
        <f t="shared" si="51"/>
        <v>5.2208323106494641</v>
      </c>
      <c r="AD91">
        <f t="shared" si="51"/>
        <v>5.2082601906755475</v>
      </c>
      <c r="AE91">
        <f t="shared" si="51"/>
        <v>5.1956875101624593</v>
      </c>
      <c r="AF91">
        <f t="shared" si="51"/>
        <v>5.1831142322956483</v>
      </c>
      <c r="AG91">
        <f t="shared" si="51"/>
        <v>5.1705403463397568</v>
      </c>
      <c r="AH91">
        <f t="shared" si="51"/>
        <v>5.1579658556219066</v>
      </c>
      <c r="AI91">
        <f t="shared" si="51"/>
        <v>5.1453907600345268</v>
      </c>
      <c r="AJ91">
        <f t="shared" si="51"/>
        <v>5.1328150594143525</v>
      </c>
      <c r="AK91">
        <f t="shared" si="51"/>
        <v>5.1202387537575929</v>
      </c>
      <c r="AL91">
        <f t="shared" si="51"/>
        <v>5.1076618430368761</v>
      </c>
      <c r="AM91">
        <f t="shared" si="51"/>
        <v>5.0950843272217066</v>
      </c>
      <c r="AN91">
        <f t="shared" si="51"/>
        <v>5.0825062062831208</v>
      </c>
      <c r="AO91">
        <f t="shared" si="51"/>
        <v>5.0699274801920398</v>
      </c>
      <c r="AP91">
        <f t="shared" si="51"/>
        <v>5.0573481489193384</v>
      </c>
      <c r="AQ91">
        <f t="shared" si="51"/>
        <v>5.0447682124358977</v>
      </c>
      <c r="AR91">
        <f t="shared" si="51"/>
        <v>5.0321876707126041</v>
      </c>
      <c r="AS91">
        <f t="shared" si="51"/>
        <v>5.0196065237203396</v>
      </c>
      <c r="AT91">
        <f t="shared" si="51"/>
        <v>5.0072912922100352</v>
      </c>
      <c r="AU91">
        <f t="shared" si="51"/>
        <v>4.9949320124853633</v>
      </c>
      <c r="AV91">
        <f t="shared" si="51"/>
        <v>4.9825993429072923</v>
      </c>
      <c r="AW91">
        <f t="shared" si="51"/>
        <v>4.9703018237607424</v>
      </c>
      <c r="AX91">
        <f t="shared" si="51"/>
        <v>4.9580325230923039</v>
      </c>
      <c r="AY91">
        <f t="shared" si="51"/>
        <v>4.9457923160035868</v>
      </c>
      <c r="AZ91">
        <f t="shared" si="51"/>
        <v>4.9335814551752888</v>
      </c>
      <c r="BA91">
        <f t="shared" si="51"/>
        <v>4.9213998450562206</v>
      </c>
      <c r="BB91">
        <f t="shared" si="51"/>
        <v>4.9092474928969212</v>
      </c>
      <c r="BC91">
        <f t="shared" si="51"/>
        <v>4.8971244060968449</v>
      </c>
      <c r="BD91">
        <f t="shared" si="51"/>
        <v>4.8850305864372929</v>
      </c>
      <c r="BE91">
        <f t="shared" si="51"/>
        <v>4.8729660367147192</v>
      </c>
      <c r="BF91">
        <f t="shared" si="51"/>
        <v>4.8609307598369655</v>
      </c>
      <c r="BG91">
        <f t="shared" si="51"/>
        <v>4.8489247586398996</v>
      </c>
      <c r="BH91">
        <f t="shared" si="51"/>
        <v>4.8369480359667225</v>
      </c>
      <c r="BI91">
        <f t="shared" si="51"/>
        <v>4.8250005946632157</v>
      </c>
      <c r="BJ91">
        <f t="shared" si="51"/>
        <v>4.8130824375746073</v>
      </c>
      <c r="BK91">
        <f t="shared" si="51"/>
        <v>4.8011935675463349</v>
      </c>
      <c r="BL91">
        <f t="shared" si="51"/>
        <v>4.7893339874240803</v>
      </c>
      <c r="BM91">
        <f t="shared" si="51"/>
        <v>4.777503700053729</v>
      </c>
      <c r="BN91">
        <f t="shared" si="51"/>
        <v>4.7657027082813794</v>
      </c>
      <c r="BO91">
        <f t="shared" si="51"/>
        <v>4.7539310149533085</v>
      </c>
      <c r="BP91">
        <f t="shared" si="51"/>
        <v>4.7421886229160339</v>
      </c>
      <c r="BQ91">
        <f t="shared" si="51"/>
        <v>4.7304755350162555</v>
      </c>
      <c r="BR91">
        <f t="shared" si="51"/>
        <v>4.7187917541008861</v>
      </c>
      <c r="BS91">
        <f t="shared" si="51"/>
        <v>4.7071365193642833</v>
      </c>
      <c r="BT91">
        <f t="shared" si="51"/>
        <v>4.6955100826045699</v>
      </c>
      <c r="BU91">
        <f t="shared" si="51"/>
        <v>4.6839123615032925</v>
      </c>
      <c r="BV91">
        <f t="shared" si="51"/>
        <v>4.672343259409999</v>
      </c>
      <c r="BW91">
        <f t="shared" si="51"/>
        <v>4.6608027164969457</v>
      </c>
      <c r="BX91">
        <f t="shared" si="51"/>
        <v>4.6492906650488202</v>
      </c>
      <c r="BY91">
        <f t="shared" si="51"/>
        <v>4.6378070362961967</v>
      </c>
      <c r="BZ91">
        <f t="shared" si="51"/>
        <v>4.6263517622566903</v>
      </c>
      <c r="CA91">
        <f t="shared" si="51"/>
        <v>4.6149247748410085</v>
      </c>
      <c r="CB91">
        <f t="shared" si="51"/>
        <v>4.6035260059176784</v>
      </c>
      <c r="CC91">
        <f t="shared" si="51"/>
        <v>4.5921553873577281</v>
      </c>
      <c r="CD91">
        <f t="shared" si="51"/>
        <v>4.5808128510216468</v>
      </c>
      <c r="CE91">
        <f t="shared" si="51"/>
        <v>4.5694983287592601</v>
      </c>
      <c r="CF91">
        <f t="shared" si="51"/>
        <v>4.5582117524104939</v>
      </c>
      <c r="CG91">
        <f t="shared" si="50"/>
        <v>4.5469530538052698</v>
      </c>
      <c r="CH91">
        <f t="shared" si="50"/>
        <v>4.535722164763448</v>
      </c>
      <c r="CI91">
        <f t="shared" si="50"/>
        <v>4.5245190170948604</v>
      </c>
      <c r="CJ91">
        <f t="shared" si="50"/>
        <v>4.513343542599304</v>
      </c>
      <c r="CK91">
        <f t="shared" si="50"/>
        <v>4.5021956730665318</v>
      </c>
      <c r="CL91">
        <f t="shared" si="50"/>
        <v>4.4910753402762715</v>
      </c>
      <c r="CM91">
        <f t="shared" si="50"/>
        <v>4.4799824759981952</v>
      </c>
      <c r="CN91">
        <f t="shared" si="50"/>
        <v>4.4689170119919508</v>
      </c>
      <c r="CO91">
        <f t="shared" si="50"/>
        <v>4.4578788800071267</v>
      </c>
      <c r="CP91">
        <f t="shared" si="50"/>
        <v>4.4468680117832866</v>
      </c>
      <c r="CQ91">
        <f t="shared" si="50"/>
        <v>4.4358843390499381</v>
      </c>
      <c r="CR91">
        <f t="shared" si="50"/>
        <v>4.4249277957146154</v>
      </c>
      <c r="CS91">
        <f t="shared" si="50"/>
        <v>4.4139983146048474</v>
      </c>
      <c r="CT91">
        <f t="shared" si="50"/>
        <v>4.4030958288608621</v>
      </c>
      <c r="CU91">
        <f t="shared" si="50"/>
        <v>4.3922202718922314</v>
      </c>
      <c r="CV91">
        <f t="shared" si="50"/>
        <v>4.3813715772184807</v>
      </c>
      <c r="CW91">
        <f t="shared" si="50"/>
        <v>4.3705496785195672</v>
      </c>
      <c r="CX91">
        <f t="shared" si="50"/>
        <v>4.3597545096376678</v>
      </c>
      <c r="CY91">
        <f t="shared" si="50"/>
        <v>4.348986004572434</v>
      </c>
      <c r="CZ91">
        <f t="shared" si="50"/>
        <v>4.3382440974819945</v>
      </c>
    </row>
    <row r="92" spans="3:104">
      <c r="C92">
        <v>17</v>
      </c>
      <c r="E92">
        <f t="shared" si="43"/>
        <v>4.5206978798225359</v>
      </c>
      <c r="F92">
        <f t="shared" si="43"/>
        <v>4.520697879822535</v>
      </c>
      <c r="G92">
        <f t="shared" si="43"/>
        <v>4.520697879822535</v>
      </c>
      <c r="H92">
        <f t="shared" si="43"/>
        <v>4.520697879822535</v>
      </c>
      <c r="I92">
        <f t="shared" si="43"/>
        <v>4.520697879822535</v>
      </c>
      <c r="J92">
        <f t="shared" si="43"/>
        <v>4.520697879822535</v>
      </c>
      <c r="K92">
        <f t="shared" si="43"/>
        <v>4.520697879822535</v>
      </c>
      <c r="L92">
        <f t="shared" si="43"/>
        <v>4.520697879822535</v>
      </c>
      <c r="M92">
        <f t="shared" si="43"/>
        <v>4.520697879822535</v>
      </c>
      <c r="N92">
        <f t="shared" si="43"/>
        <v>4.520697879822535</v>
      </c>
      <c r="O92">
        <f t="shared" si="43"/>
        <v>4.520697879822535</v>
      </c>
      <c r="P92">
        <f t="shared" si="43"/>
        <v>4.520697879822535</v>
      </c>
      <c r="Q92">
        <f t="shared" si="43"/>
        <v>4.520697879822535</v>
      </c>
      <c r="R92">
        <f t="shared" si="43"/>
        <v>4.520697879822535</v>
      </c>
      <c r="S92">
        <f t="shared" si="43"/>
        <v>4.520697879822535</v>
      </c>
      <c r="T92">
        <f t="shared" si="43"/>
        <v>4.520697879822535</v>
      </c>
      <c r="U92">
        <f t="shared" si="51"/>
        <v>4.520697879822535</v>
      </c>
      <c r="V92">
        <f t="shared" si="51"/>
        <v>4.442841952687921</v>
      </c>
      <c r="W92">
        <f t="shared" si="51"/>
        <v>4.442841952687921</v>
      </c>
      <c r="X92">
        <f t="shared" si="51"/>
        <v>4.4335558816187568</v>
      </c>
      <c r="Y92">
        <f t="shared" si="51"/>
        <v>4.4223744745703195</v>
      </c>
      <c r="Z92">
        <f t="shared" si="51"/>
        <v>4.4119080639591806</v>
      </c>
      <c r="AA92">
        <f t="shared" si="51"/>
        <v>4.4014074480602936</v>
      </c>
      <c r="AB92">
        <f t="shared" si="51"/>
        <v>4.3908804933961507</v>
      </c>
      <c r="AC92">
        <f t="shared" si="51"/>
        <v>4.3803587199565017</v>
      </c>
      <c r="AD92">
        <f t="shared" si="51"/>
        <v>4.3698366440136018</v>
      </c>
      <c r="AE92">
        <f t="shared" si="51"/>
        <v>4.3593137795954329</v>
      </c>
      <c r="AF92">
        <f t="shared" si="51"/>
        <v>4.3487904460059781</v>
      </c>
      <c r="AG92">
        <f t="shared" si="51"/>
        <v>4.3382666124314575</v>
      </c>
      <c r="AH92">
        <f t="shared" si="51"/>
        <v>4.3277422698863761</v>
      </c>
      <c r="AI92">
        <f t="shared" si="51"/>
        <v>4.3172174211555356</v>
      </c>
      <c r="AJ92">
        <f t="shared" si="51"/>
        <v>4.3066920661488988</v>
      </c>
      <c r="AK92">
        <f t="shared" si="51"/>
        <v>4.296166204729813</v>
      </c>
      <c r="AL92">
        <f t="shared" si="51"/>
        <v>4.285639836895105</v>
      </c>
      <c r="AM92">
        <f t="shared" si="51"/>
        <v>4.2751129626218649</v>
      </c>
      <c r="AN92">
        <f t="shared" si="51"/>
        <v>4.2645855818845684</v>
      </c>
      <c r="AO92">
        <f t="shared" si="51"/>
        <v>4.2540576946589725</v>
      </c>
      <c r="AP92">
        <f t="shared" si="51"/>
        <v>4.2435293009207369</v>
      </c>
      <c r="AQ92">
        <f t="shared" si="51"/>
        <v>4.2330004006454862</v>
      </c>
      <c r="AR92">
        <f t="shared" si="51"/>
        <v>4.2224709938088463</v>
      </c>
      <c r="AS92">
        <f t="shared" si="51"/>
        <v>4.211941080386449</v>
      </c>
      <c r="AT92">
        <f t="shared" si="51"/>
        <v>4.2014106603539245</v>
      </c>
      <c r="AU92">
        <f t="shared" si="51"/>
        <v>4.1911028115797997</v>
      </c>
      <c r="AV92">
        <f t="shared" si="51"/>
        <v>4.1807580944502494</v>
      </c>
      <c r="AW92">
        <f t="shared" si="51"/>
        <v>4.1704356500134034</v>
      </c>
      <c r="AX92">
        <f t="shared" si="51"/>
        <v>4.1601426264877412</v>
      </c>
      <c r="AY92">
        <f t="shared" si="51"/>
        <v>4.1498732218282584</v>
      </c>
      <c r="AZ92">
        <f t="shared" si="51"/>
        <v>4.139628168495002</v>
      </c>
      <c r="BA92">
        <f t="shared" si="51"/>
        <v>4.1294076779817166</v>
      </c>
      <c r="BB92">
        <f t="shared" si="51"/>
        <v>4.1192116703120565</v>
      </c>
      <c r="BC92">
        <f t="shared" si="51"/>
        <v>4.1090401515547228</v>
      </c>
      <c r="BD92">
        <f t="shared" si="51"/>
        <v>4.0988931279030592</v>
      </c>
      <c r="BE92">
        <f t="shared" si="51"/>
        <v>4.0887706008480142</v>
      </c>
      <c r="BF92">
        <f t="shared" si="51"/>
        <v>4.0786725727302198</v>
      </c>
      <c r="BG92">
        <f t="shared" si="51"/>
        <v>4.0685990459835404</v>
      </c>
      <c r="BH92">
        <f t="shared" si="51"/>
        <v>4.0585500229815956</v>
      </c>
      <c r="BI92">
        <f t="shared" si="51"/>
        <v>4.0485255061041467</v>
      </c>
      <c r="BJ92">
        <f t="shared" si="51"/>
        <v>4.0385254977331106</v>
      </c>
      <c r="BK92">
        <f t="shared" si="51"/>
        <v>4.0285500002499459</v>
      </c>
      <c r="BL92">
        <f t="shared" si="51"/>
        <v>4.0185990160362817</v>
      </c>
      <c r="BM92">
        <f t="shared" si="51"/>
        <v>4.0086725474739549</v>
      </c>
      <c r="BN92">
        <f t="shared" si="51"/>
        <v>3.9987705969449707</v>
      </c>
      <c r="BO92">
        <f t="shared" si="51"/>
        <v>3.9888931668315144</v>
      </c>
      <c r="BP92">
        <f t="shared" si="51"/>
        <v>3.9790402595159198</v>
      </c>
      <c r="BQ92">
        <f t="shared" si="51"/>
        <v>3.9692118773807201</v>
      </c>
      <c r="BR92">
        <f t="shared" si="51"/>
        <v>3.9594080228086055</v>
      </c>
      <c r="BS92">
        <f t="shared" si="51"/>
        <v>3.9496286981824409</v>
      </c>
      <c r="BT92">
        <f t="shared" si="51"/>
        <v>3.9398732667079051</v>
      </c>
      <c r="BU92">
        <f t="shared" si="51"/>
        <v>3.9301419391400252</v>
      </c>
      <c r="BV92">
        <f t="shared" si="51"/>
        <v>3.9204346465782556</v>
      </c>
      <c r="BW92">
        <f t="shared" si="51"/>
        <v>3.9107513081261689</v>
      </c>
      <c r="BX92">
        <f t="shared" si="51"/>
        <v>3.9010918737079425</v>
      </c>
      <c r="BY92">
        <f t="shared" si="51"/>
        <v>3.8914562866458628</v>
      </c>
      <c r="BZ92">
        <f t="shared" si="51"/>
        <v>3.8818444893799167</v>
      </c>
      <c r="CA92">
        <f t="shared" si="51"/>
        <v>3.87225642500885</v>
      </c>
      <c r="CB92">
        <f t="shared" si="51"/>
        <v>3.8626920365419242</v>
      </c>
      <c r="CC92">
        <f t="shared" si="51"/>
        <v>3.853151266953097</v>
      </c>
      <c r="CD92">
        <f t="shared" si="51"/>
        <v>3.8436340592184179</v>
      </c>
      <c r="CE92">
        <f t="shared" si="51"/>
        <v>3.834140356305118</v>
      </c>
      <c r="CF92">
        <f t="shared" ref="CF92:CZ92" si="52">CF63*$I26</f>
        <v>3.8246701011715003</v>
      </c>
      <c r="CG92">
        <f t="shared" si="52"/>
        <v>3.8152232367675838</v>
      </c>
      <c r="CH92">
        <f t="shared" si="52"/>
        <v>3.8057997060350104</v>
      </c>
      <c r="CI92">
        <f t="shared" si="52"/>
        <v>3.7963994519070066</v>
      </c>
      <c r="CJ92">
        <f t="shared" si="52"/>
        <v>3.7870224173083975</v>
      </c>
      <c r="CK92">
        <f t="shared" si="52"/>
        <v>3.7776685451556173</v>
      </c>
      <c r="CL92">
        <f t="shared" si="52"/>
        <v>3.7683377783566878</v>
      </c>
      <c r="CM92">
        <f t="shared" si="52"/>
        <v>3.7590300598112392</v>
      </c>
      <c r="CN92">
        <f t="shared" si="52"/>
        <v>3.7497453324104897</v>
      </c>
      <c r="CO92">
        <f t="shared" si="52"/>
        <v>3.7404835390372626</v>
      </c>
      <c r="CP92">
        <f t="shared" si="52"/>
        <v>3.7312446225659652</v>
      </c>
      <c r="CQ92">
        <f t="shared" si="52"/>
        <v>3.7220285258626102</v>
      </c>
      <c r="CR92">
        <f t="shared" si="52"/>
        <v>3.7128351917847979</v>
      </c>
      <c r="CS92">
        <f t="shared" si="52"/>
        <v>3.703664565013133</v>
      </c>
      <c r="CT92">
        <f t="shared" si="52"/>
        <v>3.6945165893242575</v>
      </c>
      <c r="CU92">
        <f t="shared" si="52"/>
        <v>3.685391208756541</v>
      </c>
      <c r="CV92">
        <f t="shared" si="52"/>
        <v>3.6762883675737981</v>
      </c>
      <c r="CW92">
        <f t="shared" si="52"/>
        <v>3.6672080101318683</v>
      </c>
      <c r="CX92">
        <f t="shared" si="52"/>
        <v>3.658150080920878</v>
      </c>
      <c r="CY92">
        <f t="shared" si="52"/>
        <v>3.6491145245667278</v>
      </c>
      <c r="CZ92">
        <f t="shared" si="52"/>
        <v>3.6401012858271264</v>
      </c>
    </row>
    <row r="93" spans="3:104">
      <c r="C93">
        <v>18</v>
      </c>
      <c r="E93">
        <f t="shared" ref="E93:BP96" si="53">E64*$I27</f>
        <v>3.7838241254114626</v>
      </c>
      <c r="F93">
        <f t="shared" si="53"/>
        <v>3.7838241254114626</v>
      </c>
      <c r="G93">
        <f t="shared" si="53"/>
        <v>3.7838241254114617</v>
      </c>
      <c r="H93">
        <f t="shared" si="53"/>
        <v>3.7838241254114617</v>
      </c>
      <c r="I93">
        <f t="shared" si="53"/>
        <v>3.7838241254114617</v>
      </c>
      <c r="J93">
        <f t="shared" si="53"/>
        <v>3.7838241254114617</v>
      </c>
      <c r="K93">
        <f t="shared" si="53"/>
        <v>3.7838241254114617</v>
      </c>
      <c r="L93">
        <f t="shared" si="53"/>
        <v>3.7838241254114617</v>
      </c>
      <c r="M93">
        <f t="shared" si="53"/>
        <v>3.7838241254114617</v>
      </c>
      <c r="N93">
        <f t="shared" si="53"/>
        <v>3.7838241254114617</v>
      </c>
      <c r="O93">
        <f t="shared" si="53"/>
        <v>3.7838241254114617</v>
      </c>
      <c r="P93">
        <f t="shared" si="53"/>
        <v>3.7838241254114617</v>
      </c>
      <c r="Q93">
        <f t="shared" si="53"/>
        <v>3.7838241254114617</v>
      </c>
      <c r="R93">
        <f t="shared" si="53"/>
        <v>3.7838241254114617</v>
      </c>
      <c r="S93">
        <f t="shared" si="53"/>
        <v>3.7838241254114617</v>
      </c>
      <c r="T93">
        <f t="shared" si="53"/>
        <v>3.7838241254114617</v>
      </c>
      <c r="U93">
        <f t="shared" si="53"/>
        <v>3.7838241254114617</v>
      </c>
      <c r="V93">
        <f t="shared" si="53"/>
        <v>3.7838241254114617</v>
      </c>
      <c r="W93">
        <f t="shared" si="53"/>
        <v>3.7186587143997896</v>
      </c>
      <c r="X93">
        <f t="shared" si="53"/>
        <v>3.7186587143997896</v>
      </c>
      <c r="Y93">
        <f t="shared" si="53"/>
        <v>3.7108862729148995</v>
      </c>
      <c r="Z93">
        <f t="shared" si="53"/>
        <v>3.7015274352153575</v>
      </c>
      <c r="AA93">
        <f t="shared" si="53"/>
        <v>3.6927670495338338</v>
      </c>
      <c r="AB93">
        <f t="shared" si="53"/>
        <v>3.6839780340264658</v>
      </c>
      <c r="AC93">
        <f t="shared" si="53"/>
        <v>3.675166972972578</v>
      </c>
      <c r="AD93">
        <f t="shared" si="53"/>
        <v>3.666360248603592</v>
      </c>
      <c r="AE93">
        <f t="shared" si="53"/>
        <v>3.6575532710393843</v>
      </c>
      <c r="AF93">
        <f t="shared" si="53"/>
        <v>3.6487456335213775</v>
      </c>
      <c r="AG93">
        <f t="shared" si="53"/>
        <v>3.6399376033070032</v>
      </c>
      <c r="AH93">
        <f t="shared" si="53"/>
        <v>3.6311291546051292</v>
      </c>
      <c r="AI93">
        <f t="shared" si="53"/>
        <v>3.6223202798948968</v>
      </c>
      <c r="AJ93">
        <f t="shared" si="53"/>
        <v>3.6135109815071833</v>
      </c>
      <c r="AK93">
        <f t="shared" si="53"/>
        <v>3.6047012593666286</v>
      </c>
      <c r="AL93">
        <f t="shared" si="53"/>
        <v>3.5958911133588529</v>
      </c>
      <c r="AM93">
        <f t="shared" si="53"/>
        <v>3.5870805434812025</v>
      </c>
      <c r="AN93">
        <f t="shared" si="53"/>
        <v>3.5782695497145007</v>
      </c>
      <c r="AO93">
        <f t="shared" si="53"/>
        <v>3.5694581320373833</v>
      </c>
      <c r="AP93">
        <f t="shared" si="53"/>
        <v>3.5606462904295597</v>
      </c>
      <c r="AQ93">
        <f t="shared" si="53"/>
        <v>3.551834024870657</v>
      </c>
      <c r="AR93">
        <f t="shared" si="53"/>
        <v>3.5430213353402715</v>
      </c>
      <c r="AS93">
        <f t="shared" si="53"/>
        <v>3.5342082218180035</v>
      </c>
      <c r="AT93">
        <f t="shared" si="53"/>
        <v>3.5253946842834578</v>
      </c>
      <c r="AU93">
        <f t="shared" si="53"/>
        <v>3.5165807227162342</v>
      </c>
      <c r="AV93">
        <f t="shared" si="53"/>
        <v>3.507953053292292</v>
      </c>
      <c r="AW93">
        <f t="shared" si="53"/>
        <v>3.4992945250548582</v>
      </c>
      <c r="AX93">
        <f t="shared" si="53"/>
        <v>3.4906546390612183</v>
      </c>
      <c r="AY93">
        <f t="shared" si="53"/>
        <v>3.482039378370239</v>
      </c>
      <c r="AZ93">
        <f t="shared" si="53"/>
        <v>3.4734438866702519</v>
      </c>
      <c r="BA93">
        <f t="shared" si="53"/>
        <v>3.4648687770303161</v>
      </c>
      <c r="BB93">
        <f t="shared" si="53"/>
        <v>3.4563142264706967</v>
      </c>
      <c r="BC93">
        <f t="shared" si="53"/>
        <v>3.447780168051191</v>
      </c>
      <c r="BD93">
        <f t="shared" si="53"/>
        <v>3.4392666068513029</v>
      </c>
      <c r="BE93">
        <f t="shared" si="53"/>
        <v>3.4307735480548609</v>
      </c>
      <c r="BF93">
        <f t="shared" si="53"/>
        <v>3.4223009929097881</v>
      </c>
      <c r="BG93">
        <f t="shared" si="53"/>
        <v>3.4138489433751937</v>
      </c>
      <c r="BH93">
        <f t="shared" si="53"/>
        <v>3.405417401488223</v>
      </c>
      <c r="BI93">
        <f t="shared" si="53"/>
        <v>3.3970063692355956</v>
      </c>
      <c r="BJ93">
        <f t="shared" si="53"/>
        <v>3.3886158486091711</v>
      </c>
      <c r="BK93">
        <f t="shared" si="53"/>
        <v>3.3802458416026138</v>
      </c>
      <c r="BL93">
        <f t="shared" si="53"/>
        <v>3.3718963502092048</v>
      </c>
      <c r="BM93">
        <f t="shared" si="53"/>
        <v>3.3635673764223677</v>
      </c>
      <c r="BN93">
        <f t="shared" si="53"/>
        <v>3.3552589222356994</v>
      </c>
      <c r="BO93">
        <f t="shared" si="53"/>
        <v>3.3469709896429407</v>
      </c>
      <c r="BP93">
        <f t="shared" si="53"/>
        <v>3.3387035806379775</v>
      </c>
      <c r="BQ93">
        <f t="shared" ref="BQ93:CZ99" si="54">BQ64*$I27</f>
        <v>3.3304566972148244</v>
      </c>
      <c r="BR93">
        <f t="shared" si="54"/>
        <v>3.3222303413676628</v>
      </c>
      <c r="BS93">
        <f t="shared" si="54"/>
        <v>3.3140245150908028</v>
      </c>
      <c r="BT93">
        <f t="shared" si="54"/>
        <v>3.305839220378703</v>
      </c>
      <c r="BU93">
        <f t="shared" si="54"/>
        <v>3.2976739242345161</v>
      </c>
      <c r="BV93">
        <f t="shared" si="54"/>
        <v>3.2895288030602008</v>
      </c>
      <c r="BW93">
        <f t="shared" si="54"/>
        <v>3.2814037991859997</v>
      </c>
      <c r="BX93">
        <f t="shared" si="54"/>
        <v>3.2732988449016029</v>
      </c>
      <c r="BY93">
        <f t="shared" si="54"/>
        <v>3.2652138982935477</v>
      </c>
      <c r="BZ93">
        <f t="shared" si="54"/>
        <v>3.2571489119225872</v>
      </c>
      <c r="CA93">
        <f t="shared" si="54"/>
        <v>3.2491038376109902</v>
      </c>
      <c r="CB93">
        <f t="shared" si="54"/>
        <v>3.2410786277324073</v>
      </c>
      <c r="CC93">
        <f t="shared" si="54"/>
        <v>3.2330732345855901</v>
      </c>
      <c r="CD93">
        <f t="shared" si="54"/>
        <v>3.2250876104397421</v>
      </c>
      <c r="CE93">
        <f t="shared" si="54"/>
        <v>3.2171217075658158</v>
      </c>
      <c r="CF93">
        <f t="shared" si="54"/>
        <v>3.2091754782273836</v>
      </c>
      <c r="CG93">
        <f t="shared" si="54"/>
        <v>3.2012488746805459</v>
      </c>
      <c r="CH93">
        <f t="shared" si="54"/>
        <v>3.1933418491744674</v>
      </c>
      <c r="CI93">
        <f t="shared" si="54"/>
        <v>3.1854543539513038</v>
      </c>
      <c r="CJ93">
        <f t="shared" si="54"/>
        <v>3.1775863412461645</v>
      </c>
      <c r="CK93">
        <f t="shared" si="54"/>
        <v>3.1697377632871286</v>
      </c>
      <c r="CL93">
        <f t="shared" si="54"/>
        <v>3.1619085722952516</v>
      </c>
      <c r="CM93">
        <f t="shared" si="54"/>
        <v>3.1540987204845474</v>
      </c>
      <c r="CN93">
        <f t="shared" si="54"/>
        <v>3.1463081600620071</v>
      </c>
      <c r="CO93">
        <f t="shared" si="54"/>
        <v>3.1385368432275795</v>
      </c>
      <c r="CP93">
        <f t="shared" si="54"/>
        <v>3.1307847221741882</v>
      </c>
      <c r="CQ93">
        <f t="shared" si="54"/>
        <v>3.1230517490877125</v>
      </c>
      <c r="CR93">
        <f t="shared" si="54"/>
        <v>3.1153378761470045</v>
      </c>
      <c r="CS93">
        <f t="shared" si="54"/>
        <v>3.1076430555238757</v>
      </c>
      <c r="CT93">
        <f t="shared" si="54"/>
        <v>3.0999672409159924</v>
      </c>
      <c r="CU93">
        <f t="shared" si="54"/>
        <v>3.0923103852644034</v>
      </c>
      <c r="CV93">
        <f t="shared" si="54"/>
        <v>3.0846724417292251</v>
      </c>
      <c r="CW93">
        <f t="shared" si="54"/>
        <v>3.0770533636592687</v>
      </c>
      <c r="CX93">
        <f t="shared" si="54"/>
        <v>3.0694531044803735</v>
      </c>
      <c r="CY93">
        <f t="shared" si="54"/>
        <v>3.0618716177307745</v>
      </c>
      <c r="CZ93">
        <f t="shared" si="54"/>
        <v>3.0543088570623511</v>
      </c>
    </row>
    <row r="94" spans="3:104">
      <c r="C94">
        <v>19</v>
      </c>
      <c r="E94">
        <f t="shared" si="53"/>
        <v>3.1670607929693935</v>
      </c>
      <c r="F94">
        <f t="shared" si="53"/>
        <v>3.1670607929693939</v>
      </c>
      <c r="G94">
        <f t="shared" si="53"/>
        <v>3.1670607929693939</v>
      </c>
      <c r="H94">
        <f t="shared" si="53"/>
        <v>3.1670607929693935</v>
      </c>
      <c r="I94">
        <f t="shared" si="53"/>
        <v>3.1670607929693935</v>
      </c>
      <c r="J94">
        <f t="shared" si="53"/>
        <v>3.1670607929693935</v>
      </c>
      <c r="K94">
        <f t="shared" si="53"/>
        <v>3.1670607929693935</v>
      </c>
      <c r="L94">
        <f t="shared" si="53"/>
        <v>3.1670607929693935</v>
      </c>
      <c r="M94">
        <f t="shared" si="53"/>
        <v>3.1670607929693935</v>
      </c>
      <c r="N94">
        <f t="shared" si="53"/>
        <v>3.1670607929693935</v>
      </c>
      <c r="O94">
        <f t="shared" si="53"/>
        <v>3.1670607929693935</v>
      </c>
      <c r="P94">
        <f t="shared" si="53"/>
        <v>3.1670607929693935</v>
      </c>
      <c r="Q94">
        <f t="shared" si="53"/>
        <v>3.1670607929693935</v>
      </c>
      <c r="R94">
        <f t="shared" si="53"/>
        <v>3.1670607929693935</v>
      </c>
      <c r="S94">
        <f t="shared" si="53"/>
        <v>3.1670607929693935</v>
      </c>
      <c r="T94">
        <f t="shared" si="53"/>
        <v>3.1670607929693935</v>
      </c>
      <c r="U94">
        <f t="shared" si="53"/>
        <v>3.1670607929693935</v>
      </c>
      <c r="V94">
        <f t="shared" si="53"/>
        <v>3.1670607929693935</v>
      </c>
      <c r="W94">
        <f t="shared" si="53"/>
        <v>3.1670607929693935</v>
      </c>
      <c r="X94">
        <f t="shared" si="53"/>
        <v>3.1125173439526237</v>
      </c>
      <c r="Y94">
        <f t="shared" si="53"/>
        <v>3.1125173439526237</v>
      </c>
      <c r="Z94">
        <f t="shared" si="53"/>
        <v>3.1060118104297709</v>
      </c>
      <c r="AA94">
        <f t="shared" si="53"/>
        <v>3.098178463275254</v>
      </c>
      <c r="AB94">
        <f t="shared" si="53"/>
        <v>3.0908460204598183</v>
      </c>
      <c r="AC94">
        <f t="shared" si="53"/>
        <v>3.0834896144801518</v>
      </c>
      <c r="AD94">
        <f t="shared" si="53"/>
        <v>3.0761147563780478</v>
      </c>
      <c r="AE94">
        <f t="shared" si="53"/>
        <v>3.0687435280812063</v>
      </c>
      <c r="AF94">
        <f t="shared" si="53"/>
        <v>3.0613720878599646</v>
      </c>
      <c r="AG94">
        <f t="shared" si="53"/>
        <v>3.0540000952573925</v>
      </c>
      <c r="AH94">
        <f t="shared" si="53"/>
        <v>3.0466277739679617</v>
      </c>
      <c r="AI94">
        <f t="shared" si="53"/>
        <v>3.0392551024044931</v>
      </c>
      <c r="AJ94">
        <f t="shared" si="53"/>
        <v>3.0318820742720285</v>
      </c>
      <c r="AK94">
        <f t="shared" si="53"/>
        <v>3.024508691521512</v>
      </c>
      <c r="AL94">
        <f t="shared" si="53"/>
        <v>3.017134954089868</v>
      </c>
      <c r="AM94">
        <f t="shared" si="53"/>
        <v>3.0097608618813601</v>
      </c>
      <c r="AN94">
        <f t="shared" si="53"/>
        <v>3.0023864148937669</v>
      </c>
      <c r="AO94">
        <f t="shared" si="53"/>
        <v>2.9950116131110369</v>
      </c>
      <c r="AP94">
        <f t="shared" si="53"/>
        <v>2.9876364565152898</v>
      </c>
      <c r="AQ94">
        <f t="shared" si="53"/>
        <v>2.9802609450895412</v>
      </c>
      <c r="AR94">
        <f t="shared" si="53"/>
        <v>2.9728850788167396</v>
      </c>
      <c r="AS94">
        <f t="shared" si="53"/>
        <v>2.9655088576798074</v>
      </c>
      <c r="AT94">
        <f t="shared" si="53"/>
        <v>2.9581322816616691</v>
      </c>
      <c r="AU94">
        <f t="shared" si="53"/>
        <v>2.9507553507452542</v>
      </c>
      <c r="AV94">
        <f t="shared" si="53"/>
        <v>2.943378064913488</v>
      </c>
      <c r="AW94">
        <f t="shared" si="53"/>
        <v>2.9361567056056486</v>
      </c>
      <c r="AX94">
        <f t="shared" si="53"/>
        <v>2.9289095174709163</v>
      </c>
      <c r="AY94">
        <f t="shared" si="53"/>
        <v>2.9216779328942399</v>
      </c>
      <c r="AZ94">
        <f t="shared" si="53"/>
        <v>2.9144669596958899</v>
      </c>
      <c r="BA94">
        <f t="shared" si="53"/>
        <v>2.9072725331430007</v>
      </c>
      <c r="BB94">
        <f t="shared" si="53"/>
        <v>2.900095166374375</v>
      </c>
      <c r="BC94">
        <f t="shared" si="53"/>
        <v>2.8929350075559732</v>
      </c>
      <c r="BD94">
        <f t="shared" si="53"/>
        <v>2.8857920006588467</v>
      </c>
      <c r="BE94">
        <f t="shared" si="53"/>
        <v>2.8786661499345403</v>
      </c>
      <c r="BF94">
        <f t="shared" si="53"/>
        <v>2.8715574597219184</v>
      </c>
      <c r="BG94">
        <f t="shared" si="53"/>
        <v>2.8644659310654927</v>
      </c>
      <c r="BH94">
        <f t="shared" si="53"/>
        <v>2.8573915656050373</v>
      </c>
      <c r="BI94">
        <f t="shared" si="53"/>
        <v>2.8503343650456423</v>
      </c>
      <c r="BJ94">
        <f t="shared" si="53"/>
        <v>2.8432943310501937</v>
      </c>
      <c r="BK94">
        <f t="shared" si="53"/>
        <v>2.836271465285876</v>
      </c>
      <c r="BL94">
        <f t="shared" si="53"/>
        <v>2.8292657694213874</v>
      </c>
      <c r="BM94">
        <f t="shared" si="53"/>
        <v>2.8222772451251044</v>
      </c>
      <c r="BN94">
        <f t="shared" si="53"/>
        <v>2.8153058940655216</v>
      </c>
      <c r="BO94">
        <f t="shared" si="53"/>
        <v>2.8083517179112802</v>
      </c>
      <c r="BP94">
        <f t="shared" si="53"/>
        <v>2.8014147183311415</v>
      </c>
      <c r="BQ94">
        <f t="shared" si="54"/>
        <v>2.7944948969939869</v>
      </c>
      <c r="BR94">
        <f t="shared" si="54"/>
        <v>2.787592255568808</v>
      </c>
      <c r="BS94">
        <f t="shared" si="54"/>
        <v>2.780706795724734</v>
      </c>
      <c r="BT94">
        <f t="shared" si="54"/>
        <v>2.7738385191310018</v>
      </c>
      <c r="BU94">
        <f t="shared" si="54"/>
        <v>2.7669874274569741</v>
      </c>
      <c r="BV94">
        <f t="shared" si="54"/>
        <v>2.7601530745842897</v>
      </c>
      <c r="BW94">
        <f t="shared" si="54"/>
        <v>2.7533356081613882</v>
      </c>
      <c r="BX94">
        <f t="shared" si="54"/>
        <v>2.7465349799186818</v>
      </c>
      <c r="BY94">
        <f t="shared" si="54"/>
        <v>2.7397511331826419</v>
      </c>
      <c r="BZ94">
        <f t="shared" si="54"/>
        <v>2.7329840328716992</v>
      </c>
      <c r="CA94">
        <f t="shared" si="54"/>
        <v>2.7262336392792053</v>
      </c>
      <c r="CB94">
        <f t="shared" si="54"/>
        <v>2.7194999120803987</v>
      </c>
      <c r="CC94">
        <f t="shared" si="54"/>
        <v>2.7127828114120245</v>
      </c>
      <c r="CD94">
        <f t="shared" si="54"/>
        <v>2.7060822973481389</v>
      </c>
      <c r="CE94">
        <f t="shared" si="54"/>
        <v>2.6993983299380639</v>
      </c>
      <c r="CF94">
        <f t="shared" si="54"/>
        <v>2.6927308692325878</v>
      </c>
      <c r="CG94">
        <f t="shared" si="54"/>
        <v>2.6860798752763202</v>
      </c>
      <c r="CH94">
        <f t="shared" si="54"/>
        <v>2.6794453081076166</v>
      </c>
      <c r="CI94">
        <f t="shared" si="54"/>
        <v>2.6728271277590294</v>
      </c>
      <c r="CJ94">
        <f t="shared" si="54"/>
        <v>2.6662252942572411</v>
      </c>
      <c r="CK94">
        <f t="shared" si="54"/>
        <v>2.6596397676230397</v>
      </c>
      <c r="CL94">
        <f t="shared" si="54"/>
        <v>2.6530705078713268</v>
      </c>
      <c r="CM94">
        <f t="shared" si="54"/>
        <v>2.6465174750111253</v>
      </c>
      <c r="CN94">
        <f t="shared" si="54"/>
        <v>2.6399806290455659</v>
      </c>
      <c r="CO94">
        <f t="shared" si="54"/>
        <v>2.6334599299718997</v>
      </c>
      <c r="CP94">
        <f t="shared" si="54"/>
        <v>2.6269553377814843</v>
      </c>
      <c r="CQ94">
        <f t="shared" si="54"/>
        <v>2.6204668124597958</v>
      </c>
      <c r="CR94">
        <f t="shared" si="54"/>
        <v>2.6139943139864155</v>
      </c>
      <c r="CS94">
        <f t="shared" si="54"/>
        <v>2.6075378023350431</v>
      </c>
      <c r="CT94">
        <f t="shared" si="54"/>
        <v>2.6010972374734842</v>
      </c>
      <c r="CU94">
        <f t="shared" si="54"/>
        <v>2.5946725806466855</v>
      </c>
      <c r="CV94">
        <f t="shared" si="54"/>
        <v>2.5882637924663054</v>
      </c>
      <c r="CW94">
        <f t="shared" si="54"/>
        <v>2.5818708337273608</v>
      </c>
      <c r="CX94">
        <f t="shared" si="54"/>
        <v>2.5754936653828078</v>
      </c>
      <c r="CY94">
        <f t="shared" si="54"/>
        <v>2.5691322484500727</v>
      </c>
      <c r="CZ94">
        <f t="shared" si="54"/>
        <v>2.5627865440406583</v>
      </c>
    </row>
    <row r="95" spans="3:104">
      <c r="C95">
        <v>20</v>
      </c>
      <c r="E95">
        <f t="shared" si="53"/>
        <v>2.6508298837153821</v>
      </c>
      <c r="F95">
        <f t="shared" si="53"/>
        <v>2.6508298837153821</v>
      </c>
      <c r="G95">
        <f t="shared" si="53"/>
        <v>2.650829883715383</v>
      </c>
      <c r="H95">
        <f t="shared" si="53"/>
        <v>2.650829883715383</v>
      </c>
      <c r="I95">
        <f t="shared" si="53"/>
        <v>2.6508298837153821</v>
      </c>
      <c r="J95">
        <f t="shared" si="53"/>
        <v>2.6508298837153821</v>
      </c>
      <c r="K95">
        <f t="shared" si="53"/>
        <v>2.6508298837153821</v>
      </c>
      <c r="L95">
        <f t="shared" si="53"/>
        <v>2.6508298837153821</v>
      </c>
      <c r="M95">
        <f t="shared" si="53"/>
        <v>2.6508298837153821</v>
      </c>
      <c r="N95">
        <f t="shared" si="53"/>
        <v>2.6508298837153821</v>
      </c>
      <c r="O95">
        <f t="shared" si="53"/>
        <v>2.6508298837153821</v>
      </c>
      <c r="P95">
        <f t="shared" si="53"/>
        <v>2.6508298837153821</v>
      </c>
      <c r="Q95">
        <f t="shared" si="53"/>
        <v>2.6508298837153821</v>
      </c>
      <c r="R95">
        <f t="shared" si="53"/>
        <v>2.6508298837153821</v>
      </c>
      <c r="S95">
        <f t="shared" si="53"/>
        <v>2.6508298837153821</v>
      </c>
      <c r="T95">
        <f t="shared" si="53"/>
        <v>2.6508298837153821</v>
      </c>
      <c r="U95">
        <f t="shared" si="53"/>
        <v>2.6508298837153821</v>
      </c>
      <c r="V95">
        <f t="shared" si="53"/>
        <v>2.6508298837153821</v>
      </c>
      <c r="W95">
        <f t="shared" si="53"/>
        <v>2.6508298837153821</v>
      </c>
      <c r="X95">
        <f t="shared" si="53"/>
        <v>2.6508298837153821</v>
      </c>
      <c r="Y95">
        <f t="shared" si="53"/>
        <v>2.6051770168883457</v>
      </c>
      <c r="Z95">
        <f t="shared" si="53"/>
        <v>2.6051770168883457</v>
      </c>
      <c r="AA95">
        <f t="shared" si="53"/>
        <v>2.5997318853297178</v>
      </c>
      <c r="AB95">
        <f t="shared" si="53"/>
        <v>2.5931753737613876</v>
      </c>
      <c r="AC95">
        <f t="shared" si="53"/>
        <v>2.5870381191248679</v>
      </c>
      <c r="AD95">
        <f t="shared" si="53"/>
        <v>2.580880807319887</v>
      </c>
      <c r="AE95">
        <f t="shared" si="53"/>
        <v>2.5747080510884257</v>
      </c>
      <c r="AF95">
        <f t="shared" si="53"/>
        <v>2.5685383330039695</v>
      </c>
      <c r="AG95">
        <f t="shared" si="53"/>
        <v>2.5623684375387903</v>
      </c>
      <c r="AH95">
        <f t="shared" si="53"/>
        <v>2.5561980797304376</v>
      </c>
      <c r="AI95">
        <f t="shared" si="53"/>
        <v>2.5500274468111837</v>
      </c>
      <c r="AJ95">
        <f t="shared" si="53"/>
        <v>2.5438565207125605</v>
      </c>
      <c r="AK95">
        <f t="shared" si="53"/>
        <v>2.5376852961656877</v>
      </c>
      <c r="AL95">
        <f t="shared" si="53"/>
        <v>2.5315137748035057</v>
      </c>
      <c r="AM95">
        <f t="shared" si="53"/>
        <v>2.5253419565732194</v>
      </c>
      <c r="AN95">
        <f t="shared" si="53"/>
        <v>2.5191698413946981</v>
      </c>
      <c r="AO95">
        <f t="shared" si="53"/>
        <v>2.5129974292660826</v>
      </c>
      <c r="AP95">
        <f t="shared" si="53"/>
        <v>2.5068247201739378</v>
      </c>
      <c r="AQ95">
        <f t="shared" si="53"/>
        <v>2.5006517141032973</v>
      </c>
      <c r="AR95">
        <f t="shared" si="53"/>
        <v>2.4944784110399456</v>
      </c>
      <c r="AS95">
        <f t="shared" si="53"/>
        <v>2.4883048109696113</v>
      </c>
      <c r="AT95">
        <f t="shared" si="53"/>
        <v>2.4821309138779988</v>
      </c>
      <c r="AU95">
        <f t="shared" si="53"/>
        <v>2.4759567197508168</v>
      </c>
      <c r="AV95">
        <f t="shared" si="53"/>
        <v>2.4697822285737776</v>
      </c>
      <c r="AW95">
        <f t="shared" si="53"/>
        <v>2.4636074403325892</v>
      </c>
      <c r="AX95">
        <f t="shared" si="53"/>
        <v>2.4575631625919274</v>
      </c>
      <c r="AY95">
        <f t="shared" si="53"/>
        <v>2.4514972661231567</v>
      </c>
      <c r="AZ95">
        <f t="shared" si="53"/>
        <v>2.4454444298324787</v>
      </c>
      <c r="BA95">
        <f t="shared" si="53"/>
        <v>2.4394088452654596</v>
      </c>
      <c r="BB95">
        <f t="shared" si="53"/>
        <v>2.4333871102406914</v>
      </c>
      <c r="BC95">
        <f t="shared" si="53"/>
        <v>2.4273796542553518</v>
      </c>
      <c r="BD95">
        <f t="shared" si="53"/>
        <v>2.4213866013243495</v>
      </c>
      <c r="BE95">
        <f t="shared" si="53"/>
        <v>2.4154079045514547</v>
      </c>
      <c r="BF95">
        <f t="shared" si="53"/>
        <v>2.4094435674952104</v>
      </c>
      <c r="BG95">
        <f t="shared" si="53"/>
        <v>2.4034935937872457</v>
      </c>
      <c r="BH95">
        <f t="shared" si="53"/>
        <v>2.3975579843018173</v>
      </c>
      <c r="BI95">
        <f t="shared" si="53"/>
        <v>2.3916367404114163</v>
      </c>
      <c r="BJ95">
        <f t="shared" si="53"/>
        <v>2.3857298635432027</v>
      </c>
      <c r="BK95">
        <f t="shared" si="53"/>
        <v>2.3798373550890117</v>
      </c>
      <c r="BL95">
        <f t="shared" si="53"/>
        <v>2.3739592164442782</v>
      </c>
      <c r="BM95">
        <f t="shared" si="53"/>
        <v>2.3680954490057013</v>
      </c>
      <c r="BN95">
        <f t="shared" si="53"/>
        <v>2.3622460541697121</v>
      </c>
      <c r="BO95">
        <f t="shared" si="53"/>
        <v>2.3564110333328414</v>
      </c>
      <c r="BP95">
        <f t="shared" si="53"/>
        <v>2.3505903878917418</v>
      </c>
      <c r="BQ95">
        <f t="shared" si="54"/>
        <v>2.3447841192431653</v>
      </c>
      <c r="BR95">
        <f t="shared" si="54"/>
        <v>2.3389922287839671</v>
      </c>
      <c r="BS95">
        <f t="shared" si="54"/>
        <v>2.3332147179110923</v>
      </c>
      <c r="BT95">
        <f t="shared" si="54"/>
        <v>2.327451588021602</v>
      </c>
      <c r="BU95">
        <f t="shared" si="54"/>
        <v>2.3217028405126485</v>
      </c>
      <c r="BV95">
        <f t="shared" si="54"/>
        <v>2.315968476781487</v>
      </c>
      <c r="BW95">
        <f t="shared" si="54"/>
        <v>2.3102481234270504</v>
      </c>
      <c r="BX95">
        <f t="shared" si="54"/>
        <v>2.3045419040310815</v>
      </c>
      <c r="BY95">
        <f t="shared" si="54"/>
        <v>2.2988497781919364</v>
      </c>
      <c r="BZ95">
        <f t="shared" si="54"/>
        <v>2.2931716984738708</v>
      </c>
      <c r="CA95">
        <f t="shared" si="54"/>
        <v>2.2875076355136121</v>
      </c>
      <c r="CB95">
        <f t="shared" si="54"/>
        <v>2.2818575560766949</v>
      </c>
      <c r="CC95">
        <f t="shared" si="54"/>
        <v>2.2762214264112939</v>
      </c>
      <c r="CD95">
        <f t="shared" si="54"/>
        <v>2.2705992131518644</v>
      </c>
      <c r="CE95">
        <f t="shared" si="54"/>
        <v>2.2649908828803924</v>
      </c>
      <c r="CF95">
        <f t="shared" si="54"/>
        <v>2.2593964021581594</v>
      </c>
      <c r="CG95">
        <f t="shared" si="54"/>
        <v>2.2538157375476757</v>
      </c>
      <c r="CH95">
        <f t="shared" si="54"/>
        <v>2.2482488556062799</v>
      </c>
      <c r="CI95">
        <f t="shared" si="54"/>
        <v>2.2426957228860749</v>
      </c>
      <c r="CJ95">
        <f t="shared" si="54"/>
        <v>2.2371563059343074</v>
      </c>
      <c r="CK95">
        <f t="shared" si="54"/>
        <v>2.2316305712933109</v>
      </c>
      <c r="CL95">
        <f t="shared" si="54"/>
        <v>2.2261184855004843</v>
      </c>
      <c r="CM95">
        <f t="shared" si="54"/>
        <v>2.2206200150883002</v>
      </c>
      <c r="CN95">
        <f t="shared" si="54"/>
        <v>2.215135126584312</v>
      </c>
      <c r="CO95">
        <f t="shared" si="54"/>
        <v>2.2096637865111388</v>
      </c>
      <c r="CP95">
        <f t="shared" si="54"/>
        <v>2.2042059613864802</v>
      </c>
      <c r="CQ95">
        <f t="shared" si="54"/>
        <v>2.1987616177231022</v>
      </c>
      <c r="CR95">
        <f t="shared" si="54"/>
        <v>2.1933307220288487</v>
      </c>
      <c r="CS95">
        <f t="shared" si="54"/>
        <v>2.1879132408066297</v>
      </c>
      <c r="CT95">
        <f t="shared" si="54"/>
        <v>2.1825091405544308</v>
      </c>
      <c r="CU95">
        <f t="shared" si="54"/>
        <v>2.1771183877653062</v>
      </c>
      <c r="CV95">
        <f t="shared" si="54"/>
        <v>2.1717409500012756</v>
      </c>
      <c r="CW95">
        <f t="shared" si="54"/>
        <v>2.1663767942942975</v>
      </c>
      <c r="CX95">
        <f t="shared" si="54"/>
        <v>2.1610258878298012</v>
      </c>
      <c r="CY95">
        <f t="shared" si="54"/>
        <v>2.1556881979254099</v>
      </c>
      <c r="CZ95">
        <f t="shared" si="54"/>
        <v>2.1503636919527107</v>
      </c>
    </row>
    <row r="96" spans="3:104">
      <c r="C96">
        <v>21</v>
      </c>
      <c r="E96">
        <f t="shared" si="53"/>
        <v>2.2187446126697745</v>
      </c>
      <c r="F96">
        <f t="shared" si="53"/>
        <v>2.2187446126697745</v>
      </c>
      <c r="G96">
        <f t="shared" si="53"/>
        <v>2.2187446126697745</v>
      </c>
      <c r="H96">
        <f t="shared" si="53"/>
        <v>2.2187446126697754</v>
      </c>
      <c r="I96">
        <f t="shared" si="53"/>
        <v>2.2187446126697754</v>
      </c>
      <c r="J96">
        <f t="shared" si="53"/>
        <v>2.2187446126697745</v>
      </c>
      <c r="K96">
        <f t="shared" si="53"/>
        <v>2.2187446126697745</v>
      </c>
      <c r="L96">
        <f t="shared" si="53"/>
        <v>2.2187446126697745</v>
      </c>
      <c r="M96">
        <f t="shared" si="53"/>
        <v>2.2187446126697745</v>
      </c>
      <c r="N96">
        <f t="shared" si="53"/>
        <v>2.2187446126697745</v>
      </c>
      <c r="O96">
        <f t="shared" si="53"/>
        <v>2.2187446126697745</v>
      </c>
      <c r="P96">
        <f t="shared" si="53"/>
        <v>2.2187446126697745</v>
      </c>
      <c r="Q96">
        <f t="shared" si="53"/>
        <v>2.2187446126697745</v>
      </c>
      <c r="R96">
        <f t="shared" si="53"/>
        <v>2.2187446126697745</v>
      </c>
      <c r="S96">
        <f t="shared" si="53"/>
        <v>2.2187446126697745</v>
      </c>
      <c r="T96">
        <f t="shared" si="53"/>
        <v>2.2187446126697745</v>
      </c>
      <c r="U96">
        <f t="shared" si="53"/>
        <v>2.2187446126697745</v>
      </c>
      <c r="V96">
        <f t="shared" si="53"/>
        <v>2.2187446126697745</v>
      </c>
      <c r="W96">
        <f t="shared" si="53"/>
        <v>2.2187446126697745</v>
      </c>
      <c r="X96">
        <f t="shared" si="53"/>
        <v>2.2187446126697745</v>
      </c>
      <c r="Y96">
        <f t="shared" si="53"/>
        <v>2.2187446126697745</v>
      </c>
      <c r="Z96">
        <f t="shared" si="53"/>
        <v>2.1805331631355456</v>
      </c>
      <c r="AA96">
        <f t="shared" si="53"/>
        <v>2.1805331631355456</v>
      </c>
      <c r="AB96">
        <f t="shared" si="53"/>
        <v>2.1759755880209735</v>
      </c>
      <c r="AC96">
        <f t="shared" si="53"/>
        <v>2.1704877878382813</v>
      </c>
      <c r="AD96">
        <f t="shared" si="53"/>
        <v>2.1653509057075144</v>
      </c>
      <c r="AE96">
        <f t="shared" si="53"/>
        <v>2.1601972357267454</v>
      </c>
      <c r="AF96">
        <f t="shared" si="53"/>
        <v>2.1550306387610121</v>
      </c>
      <c r="AG96">
        <f t="shared" si="53"/>
        <v>2.1498665847243221</v>
      </c>
      <c r="AH96">
        <f t="shared" si="53"/>
        <v>2.1447023822199673</v>
      </c>
      <c r="AI96">
        <f t="shared" si="53"/>
        <v>2.1395377927343762</v>
      </c>
      <c r="AJ96">
        <f t="shared" si="53"/>
        <v>2.1343729729809606</v>
      </c>
      <c r="AK96">
        <f t="shared" si="53"/>
        <v>2.1292079078364132</v>
      </c>
      <c r="AL96">
        <f t="shared" si="53"/>
        <v>2.1240425928906803</v>
      </c>
      <c r="AM96">
        <f t="shared" si="53"/>
        <v>2.1188770295105339</v>
      </c>
      <c r="AN96">
        <f t="shared" si="53"/>
        <v>2.1137112176517845</v>
      </c>
      <c r="AO96">
        <f t="shared" si="53"/>
        <v>2.1085451572473621</v>
      </c>
      <c r="AP96">
        <f t="shared" si="53"/>
        <v>2.1033788482957108</v>
      </c>
      <c r="AQ96">
        <f t="shared" si="53"/>
        <v>2.098212290785586</v>
      </c>
      <c r="AR96">
        <f t="shared" si="53"/>
        <v>2.0930454847044597</v>
      </c>
      <c r="AS96">
        <f t="shared" si="53"/>
        <v>2.0878784300404347</v>
      </c>
      <c r="AT96">
        <f t="shared" si="53"/>
        <v>2.0827111267815641</v>
      </c>
      <c r="AU96">
        <f t="shared" si="53"/>
        <v>2.0775435749158846</v>
      </c>
      <c r="AV96">
        <f t="shared" si="53"/>
        <v>2.0723757744314337</v>
      </c>
      <c r="AW96">
        <f t="shared" si="53"/>
        <v>2.0672077253162513</v>
      </c>
      <c r="AX96">
        <f t="shared" si="53"/>
        <v>2.0620394275583771</v>
      </c>
      <c r="AY96">
        <f t="shared" si="53"/>
        <v>2.0569803670894431</v>
      </c>
      <c r="AZ96">
        <f t="shared" si="53"/>
        <v>2.0519032117450822</v>
      </c>
      <c r="BA96">
        <f t="shared" si="53"/>
        <v>2.0468369877697845</v>
      </c>
      <c r="BB96">
        <f t="shared" si="53"/>
        <v>2.0417852034871897</v>
      </c>
      <c r="BC96">
        <f t="shared" si="53"/>
        <v>2.0367450112714587</v>
      </c>
      <c r="BD96">
        <f t="shared" si="53"/>
        <v>2.0317167706117294</v>
      </c>
      <c r="BE96">
        <f t="shared" si="53"/>
        <v>2.0267005853084807</v>
      </c>
      <c r="BF96">
        <f t="shared" si="53"/>
        <v>2.0216964161095672</v>
      </c>
      <c r="BG96">
        <f t="shared" si="53"/>
        <v>2.0167042659934911</v>
      </c>
      <c r="BH96">
        <f t="shared" si="53"/>
        <v>2.0117241379999244</v>
      </c>
      <c r="BI96">
        <f t="shared" si="53"/>
        <v>2.0067560328606211</v>
      </c>
      <c r="BJ96">
        <f t="shared" si="53"/>
        <v>2.0017999517243554</v>
      </c>
      <c r="BK96">
        <f t="shared" si="53"/>
        <v>1.9968558957856604</v>
      </c>
      <c r="BL96">
        <f t="shared" si="53"/>
        <v>1.9919238662095029</v>
      </c>
      <c r="BM96">
        <f t="shared" si="53"/>
        <v>1.987003864163861</v>
      </c>
      <c r="BN96">
        <f t="shared" si="53"/>
        <v>1.9820958908177719</v>
      </c>
      <c r="BO96">
        <f t="shared" si="53"/>
        <v>1.9771999473400488</v>
      </c>
      <c r="BP96">
        <f t="shared" ref="BP96:BX99" si="55">BP67*$I30</f>
        <v>1.9723160348995883</v>
      </c>
      <c r="BQ96">
        <f t="shared" si="55"/>
        <v>1.9674441546653876</v>
      </c>
      <c r="BR96">
        <f t="shared" si="55"/>
        <v>1.9625843078065293</v>
      </c>
      <c r="BS96">
        <f t="shared" si="55"/>
        <v>1.9577364954921805</v>
      </c>
      <c r="BT96">
        <f t="shared" si="55"/>
        <v>1.9529007188915843</v>
      </c>
      <c r="BU96">
        <f t="shared" si="55"/>
        <v>1.9480769791740808</v>
      </c>
      <c r="BV96">
        <f t="shared" si="55"/>
        <v>1.9432652775090866</v>
      </c>
      <c r="BW96">
        <f t="shared" si="55"/>
        <v>1.9384656150661046</v>
      </c>
      <c r="BX96">
        <f t="shared" si="55"/>
        <v>1.9336776793084409</v>
      </c>
      <c r="BY96">
        <f t="shared" si="54"/>
        <v>1.9289015736740152</v>
      </c>
      <c r="BZ96">
        <f t="shared" si="54"/>
        <v>1.9241372643466508</v>
      </c>
      <c r="CA96">
        <f t="shared" si="54"/>
        <v>1.9193847116226297</v>
      </c>
      <c r="CB96">
        <f t="shared" si="54"/>
        <v>1.9146438909248933</v>
      </c>
      <c r="CC96">
        <f t="shared" si="54"/>
        <v>1.9099147744361935</v>
      </c>
      <c r="CD96">
        <f t="shared" si="54"/>
        <v>1.9051973339062529</v>
      </c>
      <c r="CE96">
        <f t="shared" si="54"/>
        <v>1.9004915414081105</v>
      </c>
      <c r="CF96">
        <f t="shared" si="54"/>
        <v>1.895797368970888</v>
      </c>
      <c r="CG96">
        <f t="shared" si="54"/>
        <v>1.8911147886063795</v>
      </c>
      <c r="CH96">
        <f t="shared" si="54"/>
        <v>1.8864437723274046</v>
      </c>
      <c r="CI96">
        <f t="shared" si="54"/>
        <v>1.8817842921424561</v>
      </c>
      <c r="CJ96">
        <f t="shared" si="54"/>
        <v>1.8771363200556446</v>
      </c>
      <c r="CK96">
        <f t="shared" si="54"/>
        <v>1.8724998280670153</v>
      </c>
      <c r="CL96">
        <f t="shared" si="54"/>
        <v>1.8678747881725009</v>
      </c>
      <c r="CM96">
        <f t="shared" si="54"/>
        <v>1.8632611723639052</v>
      </c>
      <c r="CN96">
        <f t="shared" si="54"/>
        <v>1.8586589526289072</v>
      </c>
      <c r="CO96">
        <f t="shared" si="54"/>
        <v>1.8540681009510689</v>
      </c>
      <c r="CP96">
        <f t="shared" si="54"/>
        <v>1.849488589309823</v>
      </c>
      <c r="CQ96">
        <f t="shared" si="54"/>
        <v>1.8449203896804838</v>
      </c>
      <c r="CR96">
        <f t="shared" si="54"/>
        <v>1.8403634740342363</v>
      </c>
      <c r="CS96">
        <f t="shared" si="54"/>
        <v>1.8358178143381465</v>
      </c>
      <c r="CT96">
        <f t="shared" si="54"/>
        <v>1.8312833825551487</v>
      </c>
      <c r="CU96">
        <f t="shared" si="54"/>
        <v>1.8267601506440585</v>
      </c>
      <c r="CV96">
        <f t="shared" si="54"/>
        <v>1.8222480905595613</v>
      </c>
      <c r="CW96">
        <f t="shared" si="54"/>
        <v>1.8177471751510677</v>
      </c>
      <c r="CX96">
        <f t="shared" si="54"/>
        <v>1.813257376824327</v>
      </c>
      <c r="CY96">
        <f t="shared" si="54"/>
        <v>1.8087786681135434</v>
      </c>
      <c r="CZ96">
        <f t="shared" si="54"/>
        <v>1.8043110216635683</v>
      </c>
    </row>
    <row r="97" spans="3:104">
      <c r="C97">
        <v>22</v>
      </c>
      <c r="E97">
        <f t="shared" ref="E97:BP99" si="56">E68*$I31</f>
        <v>1.8570892408046014</v>
      </c>
      <c r="F97">
        <f t="shared" si="56"/>
        <v>1.8570892408046014</v>
      </c>
      <c r="G97">
        <f t="shared" si="56"/>
        <v>1.8570892408046014</v>
      </c>
      <c r="H97">
        <f t="shared" si="56"/>
        <v>1.8570892408046014</v>
      </c>
      <c r="I97">
        <f t="shared" si="56"/>
        <v>1.857089240804602</v>
      </c>
      <c r="J97">
        <f t="shared" si="56"/>
        <v>1.857089240804602</v>
      </c>
      <c r="K97">
        <f t="shared" si="56"/>
        <v>1.8570892408046014</v>
      </c>
      <c r="L97">
        <f t="shared" si="56"/>
        <v>1.8570892408046014</v>
      </c>
      <c r="M97">
        <f t="shared" si="56"/>
        <v>1.8570892408046014</v>
      </c>
      <c r="N97">
        <f t="shared" si="56"/>
        <v>1.8570892408046014</v>
      </c>
      <c r="O97">
        <f t="shared" si="56"/>
        <v>1.8570892408046014</v>
      </c>
      <c r="P97">
        <f t="shared" si="56"/>
        <v>1.8570892408046014</v>
      </c>
      <c r="Q97">
        <f t="shared" si="56"/>
        <v>1.8570892408046014</v>
      </c>
      <c r="R97">
        <f t="shared" si="56"/>
        <v>1.8570892408046014</v>
      </c>
      <c r="S97">
        <f t="shared" si="56"/>
        <v>1.8570892408046014</v>
      </c>
      <c r="T97">
        <f t="shared" si="56"/>
        <v>1.8570892408046014</v>
      </c>
      <c r="U97">
        <f t="shared" si="56"/>
        <v>1.8570892408046014</v>
      </c>
      <c r="V97">
        <f t="shared" si="56"/>
        <v>1.8570892408046014</v>
      </c>
      <c r="W97">
        <f t="shared" si="56"/>
        <v>1.8570892408046014</v>
      </c>
      <c r="X97">
        <f t="shared" si="56"/>
        <v>1.8570892408046014</v>
      </c>
      <c r="Y97">
        <f t="shared" si="56"/>
        <v>1.8570892408046014</v>
      </c>
      <c r="Z97">
        <f t="shared" si="56"/>
        <v>1.8570892408046014</v>
      </c>
      <c r="AA97">
        <f t="shared" si="56"/>
        <v>1.8251062575444517</v>
      </c>
      <c r="AB97">
        <f t="shared" si="56"/>
        <v>1.8251062575444517</v>
      </c>
      <c r="AC97">
        <f t="shared" si="56"/>
        <v>1.8212915671735548</v>
      </c>
      <c r="AD97">
        <f t="shared" si="56"/>
        <v>1.8166982784206414</v>
      </c>
      <c r="AE97">
        <f t="shared" si="56"/>
        <v>1.8123987080771897</v>
      </c>
      <c r="AF97">
        <f t="shared" si="56"/>
        <v>1.8080850863032858</v>
      </c>
      <c r="AG97">
        <f t="shared" si="56"/>
        <v>1.803760644642967</v>
      </c>
      <c r="AH97">
        <f t="shared" si="56"/>
        <v>1.7994383314142575</v>
      </c>
      <c r="AI97">
        <f t="shared" si="56"/>
        <v>1.7951158939181127</v>
      </c>
      <c r="AJ97">
        <f t="shared" si="56"/>
        <v>1.790793132518673</v>
      </c>
      <c r="AK97">
        <f t="shared" si="56"/>
        <v>1.7864701783850641</v>
      </c>
      <c r="AL97">
        <f t="shared" si="56"/>
        <v>1.7821470188590778</v>
      </c>
      <c r="AM97">
        <f t="shared" si="56"/>
        <v>1.7778236502494995</v>
      </c>
      <c r="AN97">
        <f t="shared" si="56"/>
        <v>1.773500073700317</v>
      </c>
      <c r="AO97">
        <f t="shared" si="56"/>
        <v>1.7691762891745437</v>
      </c>
      <c r="AP97">
        <f t="shared" si="56"/>
        <v>1.764852296616042</v>
      </c>
      <c r="AQ97">
        <f t="shared" si="56"/>
        <v>1.7605280960235099</v>
      </c>
      <c r="AR97">
        <f t="shared" si="56"/>
        <v>1.7562036873875353</v>
      </c>
      <c r="AS97">
        <f t="shared" si="56"/>
        <v>1.7518790706976328</v>
      </c>
      <c r="AT97">
        <f t="shared" si="56"/>
        <v>1.7475542459438436</v>
      </c>
      <c r="AU97">
        <f t="shared" si="56"/>
        <v>1.7432292131161691</v>
      </c>
      <c r="AV97">
        <f t="shared" si="56"/>
        <v>1.7389039722045954</v>
      </c>
      <c r="AW97">
        <f t="shared" si="56"/>
        <v>1.7345785231991098</v>
      </c>
      <c r="AX97">
        <f t="shared" si="56"/>
        <v>1.7302528660897025</v>
      </c>
      <c r="AY97">
        <f t="shared" si="56"/>
        <v>1.7259270008663614</v>
      </c>
      <c r="AZ97">
        <f t="shared" si="56"/>
        <v>1.7216925672538641</v>
      </c>
      <c r="BA97">
        <f t="shared" si="56"/>
        <v>1.7174429882306337</v>
      </c>
      <c r="BB97">
        <f t="shared" si="56"/>
        <v>1.7132025587633095</v>
      </c>
      <c r="BC97">
        <f t="shared" si="56"/>
        <v>1.7089742153187777</v>
      </c>
      <c r="BD97">
        <f t="shared" si="56"/>
        <v>1.7047555744342109</v>
      </c>
      <c r="BE97">
        <f t="shared" si="56"/>
        <v>1.7005469370020174</v>
      </c>
      <c r="BF97">
        <f t="shared" si="56"/>
        <v>1.6963483899031979</v>
      </c>
      <c r="BG97">
        <f t="shared" si="56"/>
        <v>1.6921599002837078</v>
      </c>
      <c r="BH97">
        <f t="shared" si="56"/>
        <v>1.6879814706365519</v>
      </c>
      <c r="BI97">
        <f t="shared" si="56"/>
        <v>1.6838131035059369</v>
      </c>
      <c r="BJ97">
        <f t="shared" si="56"/>
        <v>1.6796547995043398</v>
      </c>
      <c r="BK97">
        <f t="shared" si="56"/>
        <v>1.6755065595932856</v>
      </c>
      <c r="BL97">
        <f t="shared" si="56"/>
        <v>1.6713683847725977</v>
      </c>
      <c r="BM97">
        <f t="shared" si="56"/>
        <v>1.6672402760173537</v>
      </c>
      <c r="BN97">
        <f t="shared" si="56"/>
        <v>1.6631222343051517</v>
      </c>
      <c r="BO97">
        <f t="shared" si="56"/>
        <v>1.6590142606144749</v>
      </c>
      <c r="BP97">
        <f t="shared" si="56"/>
        <v>1.6549163559236209</v>
      </c>
      <c r="BQ97">
        <f t="shared" si="55"/>
        <v>1.6508285212109555</v>
      </c>
      <c r="BR97">
        <f t="shared" si="55"/>
        <v>1.6467507574549294</v>
      </c>
      <c r="BS97">
        <f t="shared" si="55"/>
        <v>1.642683065634065</v>
      </c>
      <c r="BT97">
        <f t="shared" si="55"/>
        <v>1.638625446726955</v>
      </c>
      <c r="BU97">
        <f t="shared" si="55"/>
        <v>1.6345779017122561</v>
      </c>
      <c r="BV97">
        <f t="shared" si="55"/>
        <v>1.6305404315687055</v>
      </c>
      <c r="BW97">
        <f t="shared" si="55"/>
        <v>1.6265130372751053</v>
      </c>
      <c r="BX97">
        <f t="shared" si="55"/>
        <v>1.6224957198103296</v>
      </c>
      <c r="BY97">
        <f t="shared" si="54"/>
        <v>1.618488217581165</v>
      </c>
      <c r="BZ97">
        <f t="shared" si="54"/>
        <v>1.6144906171651505</v>
      </c>
      <c r="CA97">
        <f t="shared" si="54"/>
        <v>1.6105028902581466</v>
      </c>
      <c r="CB97">
        <f t="shared" si="54"/>
        <v>1.6065250036281411</v>
      </c>
      <c r="CC97">
        <f t="shared" si="54"/>
        <v>1.6025569367041355</v>
      </c>
      <c r="CD97">
        <f t="shared" si="54"/>
        <v>1.5985986662030938</v>
      </c>
      <c r="CE97">
        <f t="shared" si="54"/>
        <v>1.5946501684795336</v>
      </c>
      <c r="CF97">
        <f t="shared" si="54"/>
        <v>1.5907114201585884</v>
      </c>
      <c r="CG97">
        <f t="shared" si="54"/>
        <v>1.5867823978286333</v>
      </c>
      <c r="CH97">
        <f t="shared" si="54"/>
        <v>1.5828630780635395</v>
      </c>
      <c r="CI97">
        <f t="shared" si="54"/>
        <v>1.5789534374380374</v>
      </c>
      <c r="CJ97">
        <f t="shared" si="54"/>
        <v>1.5750534525232358</v>
      </c>
      <c r="CK97">
        <f t="shared" si="54"/>
        <v>1.5711630998865744</v>
      </c>
      <c r="CL97">
        <f t="shared" si="54"/>
        <v>1.5672823560920917</v>
      </c>
      <c r="CM97">
        <f t="shared" si="54"/>
        <v>1.5634111977003833</v>
      </c>
      <c r="CN97">
        <f t="shared" si="54"/>
        <v>1.5595496012685885</v>
      </c>
      <c r="CO97">
        <f t="shared" si="54"/>
        <v>1.5556975433503955</v>
      </c>
      <c r="CP97">
        <f t="shared" si="54"/>
        <v>1.5518550004960447</v>
      </c>
      <c r="CQ97">
        <f t="shared" si="54"/>
        <v>1.5480219492523217</v>
      </c>
      <c r="CR97">
        <f t="shared" si="54"/>
        <v>1.5441983661625649</v>
      </c>
      <c r="CS97">
        <f t="shared" si="54"/>
        <v>1.5403842277666557</v>
      </c>
      <c r="CT97">
        <f t="shared" si="54"/>
        <v>1.5365795106010285</v>
      </c>
      <c r="CU97">
        <f t="shared" si="54"/>
        <v>1.5327841911986593</v>
      </c>
      <c r="CV97">
        <f t="shared" si="54"/>
        <v>1.528998246089077</v>
      </c>
      <c r="CW97">
        <f t="shared" si="54"/>
        <v>1.5252216517983528</v>
      </c>
      <c r="CX97">
        <f t="shared" si="54"/>
        <v>1.5214543856014437</v>
      </c>
      <c r="CY97">
        <f t="shared" si="54"/>
        <v>1.5176964244019617</v>
      </c>
      <c r="CZ97">
        <f t="shared" si="54"/>
        <v>1.5139477452110357</v>
      </c>
    </row>
    <row r="98" spans="3:104">
      <c r="C98">
        <v>23</v>
      </c>
      <c r="E98">
        <f t="shared" si="56"/>
        <v>1.5543836945534515</v>
      </c>
      <c r="F98">
        <f t="shared" si="56"/>
        <v>1.5543836945534515</v>
      </c>
      <c r="G98">
        <f t="shared" si="56"/>
        <v>1.5543836945534515</v>
      </c>
      <c r="H98">
        <f t="shared" si="56"/>
        <v>1.5543836945534515</v>
      </c>
      <c r="I98">
        <f t="shared" si="56"/>
        <v>1.5543836945534515</v>
      </c>
      <c r="J98">
        <f t="shared" si="56"/>
        <v>1.5543836945534519</v>
      </c>
      <c r="K98">
        <f t="shared" si="56"/>
        <v>1.5543836945534519</v>
      </c>
      <c r="L98">
        <f t="shared" si="56"/>
        <v>1.5543836945534515</v>
      </c>
      <c r="M98">
        <f t="shared" si="56"/>
        <v>1.5543836945534515</v>
      </c>
      <c r="N98">
        <f t="shared" si="56"/>
        <v>1.5543836945534515</v>
      </c>
      <c r="O98">
        <f t="shared" si="56"/>
        <v>1.5543836945534515</v>
      </c>
      <c r="P98">
        <f t="shared" si="56"/>
        <v>1.5543836945534515</v>
      </c>
      <c r="Q98">
        <f t="shared" si="56"/>
        <v>1.5543836945534515</v>
      </c>
      <c r="R98">
        <f t="shared" si="56"/>
        <v>1.5543836945534515</v>
      </c>
      <c r="S98">
        <f t="shared" si="56"/>
        <v>1.5543836945534515</v>
      </c>
      <c r="T98">
        <f t="shared" si="56"/>
        <v>1.5543836945534515</v>
      </c>
      <c r="U98">
        <f t="shared" si="56"/>
        <v>1.5543836945534515</v>
      </c>
      <c r="V98">
        <f t="shared" si="56"/>
        <v>1.5543836945534515</v>
      </c>
      <c r="W98">
        <f t="shared" si="56"/>
        <v>1.5543836945534515</v>
      </c>
      <c r="X98">
        <f t="shared" si="56"/>
        <v>1.5543836945534515</v>
      </c>
      <c r="Y98">
        <f t="shared" si="56"/>
        <v>1.5543836945534515</v>
      </c>
      <c r="Z98">
        <f t="shared" si="56"/>
        <v>1.5543836945534515</v>
      </c>
      <c r="AA98">
        <f t="shared" si="56"/>
        <v>1.5543836945534515</v>
      </c>
      <c r="AB98">
        <f t="shared" si="56"/>
        <v>1.527613937564706</v>
      </c>
      <c r="AC98">
        <f t="shared" si="56"/>
        <v>1.527613937564706</v>
      </c>
      <c r="AD98">
        <f t="shared" si="56"/>
        <v>1.5244210417242654</v>
      </c>
      <c r="AE98">
        <f t="shared" si="56"/>
        <v>1.5205764590380768</v>
      </c>
      <c r="AF98">
        <f t="shared" si="56"/>
        <v>1.5169777186606077</v>
      </c>
      <c r="AG98">
        <f t="shared" si="56"/>
        <v>1.5133672172358503</v>
      </c>
      <c r="AH98">
        <f t="shared" si="56"/>
        <v>1.5097476595661634</v>
      </c>
      <c r="AI98">
        <f t="shared" si="56"/>
        <v>1.5061298833937335</v>
      </c>
      <c r="AJ98">
        <f t="shared" si="56"/>
        <v>1.5025120032094603</v>
      </c>
      <c r="AK98">
        <f t="shared" si="56"/>
        <v>1.4988938519181292</v>
      </c>
      <c r="AL98">
        <f t="shared" si="56"/>
        <v>1.4952755393082986</v>
      </c>
      <c r="AM98">
        <f t="shared" si="56"/>
        <v>1.4916570547850478</v>
      </c>
      <c r="AN98">
        <f t="shared" si="56"/>
        <v>1.488038395258831</v>
      </c>
      <c r="AO98">
        <f t="shared" si="56"/>
        <v>1.4844195616871654</v>
      </c>
      <c r="AP98">
        <f t="shared" si="56"/>
        <v>1.4808005540390929</v>
      </c>
      <c r="AQ98">
        <f t="shared" si="56"/>
        <v>1.4771813722676272</v>
      </c>
      <c r="AR98">
        <f t="shared" si="56"/>
        <v>1.4735620163716776</v>
      </c>
      <c r="AS98">
        <f t="shared" si="56"/>
        <v>1.469942486343367</v>
      </c>
      <c r="AT98">
        <f t="shared" si="56"/>
        <v>1.4663227821739186</v>
      </c>
      <c r="AU98">
        <f t="shared" si="56"/>
        <v>1.462702903854997</v>
      </c>
      <c r="AV98">
        <f t="shared" si="56"/>
        <v>1.4590828513782337</v>
      </c>
      <c r="AW98">
        <f t="shared" si="56"/>
        <v>1.4554626247352462</v>
      </c>
      <c r="AX98">
        <f t="shared" si="56"/>
        <v>1.4518422239176547</v>
      </c>
      <c r="AY98">
        <f t="shared" si="56"/>
        <v>1.4482216489170809</v>
      </c>
      <c r="AZ98">
        <f t="shared" si="56"/>
        <v>1.4446008997251445</v>
      </c>
      <c r="BA98">
        <f t="shared" si="56"/>
        <v>1.4410566787914842</v>
      </c>
      <c r="BB98">
        <f t="shared" si="56"/>
        <v>1.4374997811490402</v>
      </c>
      <c r="BC98">
        <f t="shared" si="56"/>
        <v>1.4339505416848899</v>
      </c>
      <c r="BD98">
        <f t="shared" si="56"/>
        <v>1.4304114182218168</v>
      </c>
      <c r="BE98">
        <f t="shared" si="56"/>
        <v>1.4268804158014345</v>
      </c>
      <c r="BF98">
        <f t="shared" si="56"/>
        <v>1.4233577862706883</v>
      </c>
      <c r="BG98">
        <f t="shared" si="56"/>
        <v>1.4198436023489767</v>
      </c>
      <c r="BH98">
        <f t="shared" si="56"/>
        <v>1.4163378365374635</v>
      </c>
      <c r="BI98">
        <f t="shared" si="56"/>
        <v>1.4128404909227938</v>
      </c>
      <c r="BJ98">
        <f t="shared" si="56"/>
        <v>1.409351567634469</v>
      </c>
      <c r="BK98">
        <f t="shared" si="56"/>
        <v>1.4058710671851322</v>
      </c>
      <c r="BL98">
        <f t="shared" si="56"/>
        <v>1.4023989903795799</v>
      </c>
      <c r="BM98">
        <f t="shared" si="56"/>
        <v>1.3989353380546643</v>
      </c>
      <c r="BN98">
        <f t="shared" si="56"/>
        <v>1.3954801110265251</v>
      </c>
      <c r="BO98">
        <f t="shared" si="56"/>
        <v>1.3920333101134119</v>
      </c>
      <c r="BP98">
        <f t="shared" si="56"/>
        <v>1.3885949361343155</v>
      </c>
      <c r="BQ98">
        <f t="shared" si="55"/>
        <v>1.3851649899080707</v>
      </c>
      <c r="BR98">
        <f t="shared" si="55"/>
        <v>1.3817434722535697</v>
      </c>
      <c r="BS98">
        <f t="shared" si="55"/>
        <v>1.3783303839897758</v>
      </c>
      <c r="BT98">
        <f t="shared" si="55"/>
        <v>1.3749257259357124</v>
      </c>
      <c r="BU98">
        <f t="shared" si="55"/>
        <v>1.3715294989104614</v>
      </c>
      <c r="BV98">
        <f t="shared" si="55"/>
        <v>1.3681417037331582</v>
      </c>
      <c r="BW98">
        <f t="shared" si="55"/>
        <v>1.3647623412230063</v>
      </c>
      <c r="BX98">
        <f t="shared" si="55"/>
        <v>1.3613914121992632</v>
      </c>
      <c r="BY98">
        <f t="shared" si="54"/>
        <v>1.3580289174812457</v>
      </c>
      <c r="BZ98">
        <f t="shared" si="54"/>
        <v>1.3546746381154351</v>
      </c>
      <c r="CA98">
        <f t="shared" si="54"/>
        <v>1.351328646567231</v>
      </c>
      <c r="CB98">
        <f t="shared" si="54"/>
        <v>1.3479909191460688</v>
      </c>
      <c r="CC98">
        <f t="shared" si="54"/>
        <v>1.3446614280367541</v>
      </c>
      <c r="CD98">
        <f t="shared" si="54"/>
        <v>1.3413401560213616</v>
      </c>
      <c r="CE98">
        <f t="shared" si="54"/>
        <v>1.3380270836119894</v>
      </c>
      <c r="CF98">
        <f t="shared" si="54"/>
        <v>1.3347221910173697</v>
      </c>
      <c r="CG98">
        <f t="shared" si="54"/>
        <v>1.3314254586727383</v>
      </c>
      <c r="CH98">
        <f t="shared" si="54"/>
        <v>1.3281368669825662</v>
      </c>
      <c r="CI98">
        <f t="shared" si="54"/>
        <v>1.3248563963391824</v>
      </c>
      <c r="CJ98">
        <f t="shared" si="54"/>
        <v>1.3215840271356374</v>
      </c>
      <c r="CK98">
        <f t="shared" si="54"/>
        <v>1.3183197397619482</v>
      </c>
      <c r="CL98">
        <f t="shared" si="54"/>
        <v>1.3150635146050629</v>
      </c>
      <c r="CM98">
        <f t="shared" si="54"/>
        <v>1.3118153320490806</v>
      </c>
      <c r="CN98">
        <f t="shared" si="54"/>
        <v>1.3085751724752206</v>
      </c>
      <c r="CO98">
        <f t="shared" si="54"/>
        <v>1.3053430162618085</v>
      </c>
      <c r="CP98">
        <f t="shared" si="54"/>
        <v>1.3021188437842808</v>
      </c>
      <c r="CQ98">
        <f t="shared" si="54"/>
        <v>1.2989026354151894</v>
      </c>
      <c r="CR98">
        <f t="shared" si="54"/>
        <v>1.2956943715241933</v>
      </c>
      <c r="CS98">
        <f t="shared" si="54"/>
        <v>1.2924940324780667</v>
      </c>
      <c r="CT98">
        <f t="shared" si="54"/>
        <v>1.2893015986406908</v>
      </c>
      <c r="CU98">
        <f t="shared" si="54"/>
        <v>1.2861170503730608</v>
      </c>
      <c r="CV98">
        <f t="shared" si="54"/>
        <v>1.2829403680332778</v>
      </c>
      <c r="CW98">
        <f t="shared" si="54"/>
        <v>1.2797715319765572</v>
      </c>
      <c r="CX98">
        <f t="shared" si="54"/>
        <v>1.2766105225552213</v>
      </c>
      <c r="CY98">
        <f t="shared" si="54"/>
        <v>1.2734573207484083</v>
      </c>
      <c r="CZ98">
        <f t="shared" si="54"/>
        <v>1.2703119072244418</v>
      </c>
    </row>
    <row r="99" spans="3:104">
      <c r="C99">
        <v>24</v>
      </c>
      <c r="E99">
        <f t="shared" si="56"/>
        <v>1.3010191523412387</v>
      </c>
      <c r="F99">
        <f t="shared" si="56"/>
        <v>1.3010191523412387</v>
      </c>
      <c r="G99">
        <f t="shared" si="56"/>
        <v>1.3010191523412387</v>
      </c>
      <c r="H99">
        <f t="shared" si="56"/>
        <v>1.3010191523412387</v>
      </c>
      <c r="I99">
        <f t="shared" si="56"/>
        <v>1.3010191523412387</v>
      </c>
      <c r="J99">
        <f t="shared" si="56"/>
        <v>1.3010191523412387</v>
      </c>
      <c r="K99">
        <f t="shared" si="56"/>
        <v>1.3010191523412393</v>
      </c>
      <c r="L99">
        <f t="shared" si="56"/>
        <v>1.3010191523412393</v>
      </c>
      <c r="M99">
        <f t="shared" si="56"/>
        <v>1.3010191523412387</v>
      </c>
      <c r="N99">
        <f t="shared" si="56"/>
        <v>1.3010191523412387</v>
      </c>
      <c r="O99">
        <f t="shared" si="56"/>
        <v>1.3010191523412387</v>
      </c>
      <c r="P99">
        <f t="shared" si="56"/>
        <v>1.3010191523412387</v>
      </c>
      <c r="Q99">
        <f t="shared" si="56"/>
        <v>1.3010191523412387</v>
      </c>
      <c r="R99">
        <f t="shared" si="56"/>
        <v>1.3010191523412387</v>
      </c>
      <c r="S99">
        <f t="shared" si="56"/>
        <v>1.3010191523412387</v>
      </c>
      <c r="T99">
        <f t="shared" si="56"/>
        <v>1.3010191523412387</v>
      </c>
      <c r="U99">
        <f t="shared" si="56"/>
        <v>1.3010191523412387</v>
      </c>
      <c r="V99">
        <f t="shared" si="56"/>
        <v>1.3010191523412387</v>
      </c>
      <c r="W99">
        <f t="shared" si="56"/>
        <v>1.3010191523412387</v>
      </c>
      <c r="X99">
        <f t="shared" si="56"/>
        <v>1.3010191523412387</v>
      </c>
      <c r="Y99">
        <f t="shared" si="56"/>
        <v>1.3010191523412387</v>
      </c>
      <c r="Z99">
        <f t="shared" si="56"/>
        <v>1.3010191523412387</v>
      </c>
      <c r="AA99">
        <f t="shared" si="56"/>
        <v>1.3010191523412387</v>
      </c>
      <c r="AB99">
        <f t="shared" si="56"/>
        <v>1.3010191523412387</v>
      </c>
      <c r="AC99">
        <f t="shared" si="56"/>
        <v>1.2786128657416587</v>
      </c>
      <c r="AD99">
        <f t="shared" si="56"/>
        <v>1.2786128657416587</v>
      </c>
      <c r="AE99">
        <f t="shared" si="56"/>
        <v>1.2759404119232101</v>
      </c>
      <c r="AF99">
        <f t="shared" si="56"/>
        <v>1.2727224962148702</v>
      </c>
      <c r="AG99">
        <f t="shared" si="56"/>
        <v>1.2697103505189284</v>
      </c>
      <c r="AH99">
        <f t="shared" si="56"/>
        <v>1.2666883608264066</v>
      </c>
      <c r="AI99">
        <f t="shared" si="56"/>
        <v>1.2636587910568788</v>
      </c>
      <c r="AJ99">
        <f t="shared" si="56"/>
        <v>1.2606307124005547</v>
      </c>
      <c r="AK99">
        <f t="shared" si="56"/>
        <v>1.2576025466863181</v>
      </c>
      <c r="AL99">
        <f t="shared" si="56"/>
        <v>1.254574154055474</v>
      </c>
      <c r="AM99">
        <f t="shared" si="56"/>
        <v>1.2515456264010458</v>
      </c>
      <c r="AN99">
        <f t="shared" si="56"/>
        <v>1.248516954855085</v>
      </c>
      <c r="AO99">
        <f t="shared" si="56"/>
        <v>1.2454881368316415</v>
      </c>
      <c r="AP99">
        <f t="shared" si="56"/>
        <v>1.2424591731321575</v>
      </c>
      <c r="AQ99">
        <f t="shared" si="56"/>
        <v>1.2394300637307207</v>
      </c>
      <c r="AR99">
        <f t="shared" si="56"/>
        <v>1.2364008085880038</v>
      </c>
      <c r="AS99">
        <f t="shared" si="56"/>
        <v>1.2333714077030942</v>
      </c>
      <c r="AT99">
        <f t="shared" si="56"/>
        <v>1.2303418610693981</v>
      </c>
      <c r="AU99">
        <f t="shared" si="56"/>
        <v>1.22731216867957</v>
      </c>
      <c r="AV99">
        <f t="shared" si="56"/>
        <v>1.2242823305266326</v>
      </c>
      <c r="AW99">
        <f t="shared" si="56"/>
        <v>1.2212523466035816</v>
      </c>
      <c r="AX99">
        <f t="shared" si="56"/>
        <v>1.2182222169034012</v>
      </c>
      <c r="AY99">
        <f t="shared" si="56"/>
        <v>1.2151919414190768</v>
      </c>
      <c r="AZ99">
        <f t="shared" si="56"/>
        <v>1.2121615201435967</v>
      </c>
      <c r="BA99">
        <f t="shared" si="56"/>
        <v>1.2091309530699459</v>
      </c>
      <c r="BB99">
        <f t="shared" si="56"/>
        <v>1.2061644401484723</v>
      </c>
      <c r="BC99">
        <f t="shared" si="56"/>
        <v>1.2031873168217466</v>
      </c>
      <c r="BD99">
        <f t="shared" si="56"/>
        <v>1.2002166033902528</v>
      </c>
      <c r="BE99">
        <f t="shared" si="56"/>
        <v>1.1972543570516607</v>
      </c>
      <c r="BF99">
        <f t="shared" si="56"/>
        <v>1.1942989080258006</v>
      </c>
      <c r="BG99">
        <f t="shared" si="56"/>
        <v>1.191350467108566</v>
      </c>
      <c r="BH99">
        <f t="shared" si="56"/>
        <v>1.1884090951660935</v>
      </c>
      <c r="BI99">
        <f t="shared" si="56"/>
        <v>1.1854747691818568</v>
      </c>
      <c r="BJ99">
        <f t="shared" si="56"/>
        <v>1.1825474909023785</v>
      </c>
      <c r="BK99">
        <f t="shared" si="56"/>
        <v>1.1796272621100505</v>
      </c>
      <c r="BL99">
        <f t="shared" si="56"/>
        <v>1.1767140832339558</v>
      </c>
      <c r="BM99">
        <f t="shared" si="56"/>
        <v>1.1738079549477083</v>
      </c>
      <c r="BN99">
        <f t="shared" si="56"/>
        <v>1.170908877951754</v>
      </c>
      <c r="BO99">
        <f t="shared" si="56"/>
        <v>1.1680168529292014</v>
      </c>
      <c r="BP99">
        <f t="shared" si="56"/>
        <v>1.1651318805649258</v>
      </c>
      <c r="BQ99">
        <f t="shared" si="55"/>
        <v>1.1622539615444221</v>
      </c>
      <c r="BR99">
        <f t="shared" si="55"/>
        <v>1.1593830965530552</v>
      </c>
      <c r="BS99">
        <f t="shared" si="55"/>
        <v>1.1565192862762379</v>
      </c>
      <c r="BT99">
        <f t="shared" si="55"/>
        <v>1.1536625313994424</v>
      </c>
      <c r="BU99">
        <f t="shared" si="55"/>
        <v>1.1508128326081912</v>
      </c>
      <c r="BV99">
        <f t="shared" si="55"/>
        <v>1.1479701905880562</v>
      </c>
      <c r="BW99">
        <f t="shared" si="55"/>
        <v>1.1451346060246534</v>
      </c>
      <c r="BX99">
        <f t="shared" si="55"/>
        <v>1.1423060796036564</v>
      </c>
      <c r="BY99">
        <f t="shared" si="54"/>
        <v>1.1394846120107833</v>
      </c>
      <c r="BZ99">
        <f t="shared" si="54"/>
        <v>1.1366702039318026</v>
      </c>
      <c r="CA99">
        <f t="shared" si="54"/>
        <v>1.133862672102619</v>
      </c>
      <c r="CB99">
        <f t="shared" si="54"/>
        <v>1.1310620771767721</v>
      </c>
      <c r="CC99">
        <f t="shared" si="54"/>
        <v>1.1282683993252594</v>
      </c>
      <c r="CD99">
        <f t="shared" si="54"/>
        <v>1.125481615266763</v>
      </c>
      <c r="CE99">
        <f t="shared" si="54"/>
        <v>1.1227017105898796</v>
      </c>
      <c r="CF99">
        <f t="shared" si="54"/>
        <v>1.1199286689832351</v>
      </c>
      <c r="CG99">
        <f t="shared" si="54"/>
        <v>1.1171624738815384</v>
      </c>
      <c r="CH99">
        <f t="shared" si="54"/>
        <v>1.114403108909082</v>
      </c>
      <c r="CI99">
        <f t="shared" si="54"/>
        <v>1.1116505576644078</v>
      </c>
      <c r="CJ99">
        <f t="shared" si="54"/>
        <v>1.1089048037358957</v>
      </c>
      <c r="CK99">
        <f t="shared" si="54"/>
        <v>1.1061658307125284</v>
      </c>
      <c r="CL99">
        <f t="shared" si="54"/>
        <v>1.1034336221807506</v>
      </c>
      <c r="CM99">
        <f t="shared" si="54"/>
        <v>1.1007081617244374</v>
      </c>
      <c r="CN99">
        <f t="shared" si="54"/>
        <v>1.0979894329250806</v>
      </c>
      <c r="CO99">
        <f t="shared" si="54"/>
        <v>1.0952774193617596</v>
      </c>
      <c r="CP99">
        <f t="shared" si="54"/>
        <v>1.0925721046111336</v>
      </c>
      <c r="CQ99">
        <f t="shared" si="54"/>
        <v>1.089873472247443</v>
      </c>
      <c r="CR99">
        <f t="shared" si="54"/>
        <v>1.0871815058425134</v>
      </c>
      <c r="CS99">
        <f t="shared" si="54"/>
        <v>1.0844961889657498</v>
      </c>
      <c r="CT99">
        <f t="shared" si="54"/>
        <v>1.0818175051841417</v>
      </c>
      <c r="CU99">
        <f t="shared" si="54"/>
        <v>1.0791454380622583</v>
      </c>
      <c r="CV99">
        <f t="shared" si="54"/>
        <v>1.0764799711622519</v>
      </c>
      <c r="CW99">
        <f t="shared" si="54"/>
        <v>1.0738210880438535</v>
      </c>
      <c r="CX99">
        <f t="shared" si="54"/>
        <v>1.0711687722643783</v>
      </c>
      <c r="CY99">
        <f t="shared" si="54"/>
        <v>1.0685230073787202</v>
      </c>
      <c r="CZ99">
        <f t="shared" si="54"/>
        <v>1.0658837774664176</v>
      </c>
    </row>
    <row r="100" spans="3:104">
      <c r="AB100"/>
      <c r="AC100"/>
      <c r="AD100"/>
      <c r="AE100"/>
      <c r="AF100"/>
      <c r="AG100"/>
      <c r="AH100"/>
      <c r="AI100"/>
      <c r="AJ100"/>
      <c r="AK100"/>
      <c r="AL100"/>
      <c r="AM100"/>
    </row>
    <row r="101" spans="3:104">
      <c r="E101">
        <f>SUM(E76:E100)</f>
        <v>373.50779960865623</v>
      </c>
      <c r="F101">
        <f t="shared" ref="F101:BQ101" si="57">SUM(F76:F100)</f>
        <v>373.50779960865623</v>
      </c>
      <c r="G101">
        <f t="shared" si="57"/>
        <v>372.72712363391116</v>
      </c>
      <c r="H101">
        <f t="shared" si="57"/>
        <v>371.78710758389974</v>
      </c>
      <c r="I101">
        <f t="shared" si="57"/>
        <v>370.9072009748424</v>
      </c>
      <c r="J101">
        <f t="shared" si="57"/>
        <v>370.02441874205203</v>
      </c>
      <c r="K101">
        <f t="shared" si="57"/>
        <v>369.13942222066885</v>
      </c>
      <c r="L101">
        <f t="shared" si="57"/>
        <v>368.25486128258564</v>
      </c>
      <c r="M101">
        <f t="shared" si="57"/>
        <v>367.37027491318548</v>
      </c>
      <c r="N101">
        <f t="shared" si="57"/>
        <v>366.48562225701079</v>
      </c>
      <c r="O101">
        <f t="shared" si="57"/>
        <v>365.60093015780882</v>
      </c>
      <c r="P101">
        <f t="shared" si="57"/>
        <v>364.71619602507906</v>
      </c>
      <c r="Q101">
        <f t="shared" si="57"/>
        <v>363.83141910341459</v>
      </c>
      <c r="R101">
        <f t="shared" si="57"/>
        <v>362.94659962693248</v>
      </c>
      <c r="S101">
        <f t="shared" si="57"/>
        <v>362.06173758806318</v>
      </c>
      <c r="T101">
        <f t="shared" si="57"/>
        <v>361.17683297531875</v>
      </c>
      <c r="U101">
        <f t="shared" si="57"/>
        <v>360.29188578843201</v>
      </c>
      <c r="V101">
        <f t="shared" si="57"/>
        <v>359.40689602547729</v>
      </c>
      <c r="W101">
        <f t="shared" si="57"/>
        <v>358.52186368430853</v>
      </c>
      <c r="X101">
        <f t="shared" si="57"/>
        <v>357.6367887628877</v>
      </c>
      <c r="Y101">
        <f t="shared" si="57"/>
        <v>356.75167125916852</v>
      </c>
      <c r="Z101">
        <f t="shared" si="57"/>
        <v>355.86651117110176</v>
      </c>
      <c r="AA101">
        <f t="shared" si="57"/>
        <v>354.98130849663835</v>
      </c>
      <c r="AB101">
        <f t="shared" si="57"/>
        <v>354.09606323372964</v>
      </c>
      <c r="AC101">
        <f t="shared" si="57"/>
        <v>353.21077538032671</v>
      </c>
      <c r="AD101">
        <f t="shared" si="57"/>
        <v>352.34419899626408</v>
      </c>
      <c r="AE101">
        <f t="shared" si="57"/>
        <v>351.4745231055216</v>
      </c>
      <c r="AF101">
        <f t="shared" si="57"/>
        <v>350.60671967041253</v>
      </c>
      <c r="AG101">
        <f t="shared" si="57"/>
        <v>349.74138963857013</v>
      </c>
      <c r="AH101">
        <f t="shared" si="57"/>
        <v>348.87804523458254</v>
      </c>
      <c r="AI101">
        <f t="shared" si="57"/>
        <v>348.01674803604897</v>
      </c>
      <c r="AJ101">
        <f t="shared" si="57"/>
        <v>347.15751582315664</v>
      </c>
      <c r="AK101">
        <f t="shared" si="57"/>
        <v>346.30034187232917</v>
      </c>
      <c r="AL101">
        <f t="shared" si="57"/>
        <v>345.44522669375959</v>
      </c>
      <c r="AM101">
        <f t="shared" si="57"/>
        <v>344.59217080811931</v>
      </c>
      <c r="AN101">
        <f t="shared" si="57"/>
        <v>343.74117434075185</v>
      </c>
      <c r="AO101">
        <f t="shared" si="57"/>
        <v>342.8922374884333</v>
      </c>
      <c r="AP101">
        <f t="shared" si="57"/>
        <v>342.04536045577743</v>
      </c>
      <c r="AQ101">
        <f t="shared" si="57"/>
        <v>341.20054344233353</v>
      </c>
      <c r="AR101">
        <f t="shared" si="57"/>
        <v>340.35778664816695</v>
      </c>
      <c r="AS101">
        <f t="shared" si="57"/>
        <v>339.51709027352479</v>
      </c>
      <c r="AT101">
        <f t="shared" si="57"/>
        <v>338.67845451861456</v>
      </c>
      <c r="AU101">
        <f t="shared" si="57"/>
        <v>337.84187958365931</v>
      </c>
      <c r="AV101">
        <f t="shared" si="57"/>
        <v>337.00736566889896</v>
      </c>
      <c r="AW101">
        <f t="shared" si="57"/>
        <v>336.1749129745877</v>
      </c>
      <c r="AX101">
        <f t="shared" si="57"/>
        <v>335.34452170099445</v>
      </c>
      <c r="AY101">
        <f t="shared" si="57"/>
        <v>334.51619204840142</v>
      </c>
      <c r="AZ101">
        <f t="shared" si="57"/>
        <v>333.68992421710698</v>
      </c>
      <c r="BA101">
        <f t="shared" si="57"/>
        <v>332.86571840742283</v>
      </c>
      <c r="BB101">
        <f t="shared" si="57"/>
        <v>332.04357481967548</v>
      </c>
      <c r="BC101">
        <f t="shared" si="57"/>
        <v>331.2234399188419</v>
      </c>
      <c r="BD101">
        <f t="shared" si="57"/>
        <v>330.40533142300609</v>
      </c>
      <c r="BE101">
        <f t="shared" si="57"/>
        <v>329.58924353972884</v>
      </c>
      <c r="BF101">
        <f t="shared" si="57"/>
        <v>328.77516946808282</v>
      </c>
      <c r="BG101">
        <f t="shared" si="57"/>
        <v>327.96310499821516</v>
      </c>
      <c r="BH101">
        <f t="shared" si="57"/>
        <v>327.15304536525468</v>
      </c>
      <c r="BI101">
        <f t="shared" si="57"/>
        <v>326.34498573015662</v>
      </c>
      <c r="BJ101">
        <f t="shared" si="57"/>
        <v>325.53892130925664</v>
      </c>
      <c r="BK101">
        <f t="shared" si="57"/>
        <v>324.73484731136824</v>
      </c>
      <c r="BL101">
        <f t="shared" si="57"/>
        <v>323.93275894233682</v>
      </c>
      <c r="BM101">
        <f t="shared" si="57"/>
        <v>323.13265140818334</v>
      </c>
      <c r="BN101">
        <f t="shared" si="57"/>
        <v>322.33451991418787</v>
      </c>
      <c r="BO101">
        <f t="shared" si="57"/>
        <v>321.53835966487935</v>
      </c>
      <c r="BP101">
        <f t="shared" si="57"/>
        <v>320.74416586409075</v>
      </c>
      <c r="BQ101">
        <f t="shared" si="57"/>
        <v>319.9519337149506</v>
      </c>
      <c r="BR101">
        <f t="shared" ref="BR101:CZ101" si="58">SUM(BR76:BR100)</f>
        <v>319.16165841987987</v>
      </c>
      <c r="BS101">
        <f t="shared" si="58"/>
        <v>318.37333518059341</v>
      </c>
      <c r="BT101">
        <f t="shared" si="58"/>
        <v>317.58695919810054</v>
      </c>
      <c r="BU101">
        <f t="shared" si="58"/>
        <v>316.80252567270333</v>
      </c>
      <c r="BV101">
        <f t="shared" si="58"/>
        <v>316.02002980399851</v>
      </c>
      <c r="BW101">
        <f t="shared" si="58"/>
        <v>315.23946679087538</v>
      </c>
      <c r="BX101">
        <f t="shared" si="58"/>
        <v>314.46083183151751</v>
      </c>
      <c r="BY101">
        <f t="shared" si="58"/>
        <v>313.68412012340133</v>
      </c>
      <c r="BZ101">
        <f t="shared" si="58"/>
        <v>312.90932686329711</v>
      </c>
      <c r="CA101">
        <f t="shared" si="58"/>
        <v>312.13644724726811</v>
      </c>
      <c r="CB101">
        <f t="shared" si="58"/>
        <v>311.3654766246367</v>
      </c>
      <c r="CC101">
        <f t="shared" si="58"/>
        <v>310.59641026872953</v>
      </c>
      <c r="CD101">
        <f t="shared" si="58"/>
        <v>309.82924347487653</v>
      </c>
      <c r="CE101">
        <f t="shared" si="58"/>
        <v>309.06397155736067</v>
      </c>
      <c r="CF101">
        <f t="shared" si="58"/>
        <v>308.30058983820146</v>
      </c>
      <c r="CG101">
        <f t="shared" si="58"/>
        <v>307.53909365070803</v>
      </c>
      <c r="CH101">
        <f t="shared" si="58"/>
        <v>306.77947833960366</v>
      </c>
      <c r="CI101">
        <f t="shared" si="58"/>
        <v>306.02173926069281</v>
      </c>
      <c r="CJ101">
        <f t="shared" si="58"/>
        <v>305.2658717809316</v>
      </c>
      <c r="CK101">
        <f t="shared" si="58"/>
        <v>304.5118712784398</v>
      </c>
      <c r="CL101">
        <f t="shared" si="58"/>
        <v>303.75973314249677</v>
      </c>
      <c r="CM101">
        <f t="shared" si="58"/>
        <v>303.00945277354305</v>
      </c>
      <c r="CN101">
        <f t="shared" si="58"/>
        <v>302.26102558318473</v>
      </c>
      <c r="CO101">
        <f t="shared" si="58"/>
        <v>301.5144469941938</v>
      </c>
      <c r="CP101">
        <f t="shared" si="58"/>
        <v>300.76971244051168</v>
      </c>
      <c r="CQ101">
        <f t="shared" si="58"/>
        <v>300.0268173672502</v>
      </c>
      <c r="CR101">
        <f t="shared" si="58"/>
        <v>299.28575723069548</v>
      </c>
      <c r="CS101">
        <f t="shared" si="58"/>
        <v>298.54652749830831</v>
      </c>
      <c r="CT101">
        <f t="shared" si="58"/>
        <v>297.80912364872773</v>
      </c>
      <c r="CU101">
        <f t="shared" si="58"/>
        <v>297.07354117177238</v>
      </c>
      <c r="CV101">
        <f t="shared" si="58"/>
        <v>296.33977556844343</v>
      </c>
      <c r="CW101">
        <f t="shared" si="58"/>
        <v>295.60782235092609</v>
      </c>
      <c r="CX101">
        <f t="shared" si="58"/>
        <v>294.87767704259261</v>
      </c>
      <c r="CY101">
        <f t="shared" si="58"/>
        <v>294.14933517800353</v>
      </c>
      <c r="CZ101">
        <f t="shared" si="58"/>
        <v>293.42279230291092</v>
      </c>
    </row>
    <row r="102" spans="3:104">
      <c r="AB102"/>
      <c r="AC102"/>
      <c r="AD102"/>
      <c r="AE102"/>
      <c r="AF102"/>
      <c r="AG102"/>
      <c r="AH102"/>
      <c r="AI102"/>
      <c r="AJ102"/>
      <c r="AK102"/>
      <c r="AL102"/>
      <c r="AM102"/>
    </row>
    <row r="103" spans="3:104">
      <c r="AB103"/>
      <c r="AC103"/>
      <c r="AD103"/>
      <c r="AE103"/>
      <c r="AF103"/>
      <c r="AG103"/>
      <c r="AH103"/>
      <c r="AI103"/>
      <c r="AJ103"/>
      <c r="AK103"/>
      <c r="AL103"/>
      <c r="AM103"/>
    </row>
    <row r="104" spans="3:104">
      <c r="AB104"/>
      <c r="AC104"/>
      <c r="AD104"/>
      <c r="AE104"/>
      <c r="AF104"/>
      <c r="AG104"/>
      <c r="AH104"/>
      <c r="AI104"/>
      <c r="AJ104"/>
      <c r="AK104"/>
      <c r="AL104"/>
      <c r="AM104"/>
    </row>
    <row r="105" spans="3:104">
      <c r="AB105"/>
      <c r="AC105"/>
      <c r="AD105"/>
      <c r="AE105"/>
      <c r="AF105"/>
      <c r="AG105"/>
      <c r="AH105"/>
      <c r="AI105"/>
      <c r="AJ105"/>
      <c r="AK105"/>
      <c r="AL105"/>
      <c r="AM105"/>
    </row>
    <row r="106" spans="3:104">
      <c r="AB106"/>
      <c r="AC106"/>
      <c r="AD106"/>
      <c r="AE106"/>
      <c r="AF106"/>
      <c r="AG106"/>
      <c r="AH106"/>
      <c r="AI106"/>
      <c r="AJ106"/>
      <c r="AK106"/>
      <c r="AL106"/>
      <c r="AM106"/>
    </row>
    <row r="107" spans="3:104">
      <c r="AB107"/>
      <c r="AC107"/>
      <c r="AD107"/>
      <c r="AE107"/>
      <c r="AF107"/>
      <c r="AG107"/>
      <c r="AH107"/>
      <c r="AI107"/>
      <c r="AJ107"/>
      <c r="AK107"/>
      <c r="AL107"/>
      <c r="AM107"/>
    </row>
    <row r="108" spans="3:104">
      <c r="AB108"/>
      <c r="AC108"/>
      <c r="AD108"/>
      <c r="AE108"/>
      <c r="AF108"/>
      <c r="AG108"/>
      <c r="AH108"/>
      <c r="AI108"/>
      <c r="AJ108"/>
      <c r="AK108"/>
      <c r="AL108"/>
      <c r="AM108"/>
    </row>
    <row r="109" spans="3:104">
      <c r="AB109"/>
      <c r="AC109"/>
      <c r="AD109"/>
      <c r="AE109"/>
      <c r="AF109"/>
      <c r="AG109"/>
      <c r="AH109"/>
      <c r="AI109"/>
      <c r="AJ109"/>
      <c r="AK109"/>
      <c r="AL109"/>
      <c r="AM109"/>
    </row>
    <row r="110" spans="3:104">
      <c r="AB110"/>
      <c r="AC110"/>
      <c r="AD110"/>
      <c r="AE110"/>
      <c r="AF110"/>
      <c r="AG110"/>
      <c r="AH110"/>
      <c r="AI110"/>
      <c r="AJ110"/>
      <c r="AK110"/>
      <c r="AL110"/>
      <c r="AM110"/>
    </row>
    <row r="111" spans="3:104">
      <c r="AB111"/>
      <c r="AC111"/>
      <c r="AD111"/>
      <c r="AE111"/>
      <c r="AF111"/>
      <c r="AG111"/>
      <c r="AH111"/>
      <c r="AI111"/>
      <c r="AJ111"/>
      <c r="AK111"/>
      <c r="AL111"/>
      <c r="AM111"/>
    </row>
    <row r="112" spans="3:104">
      <c r="AB112"/>
      <c r="AC112"/>
      <c r="AD112"/>
      <c r="AE112"/>
      <c r="AF112"/>
      <c r="AG112"/>
      <c r="AH112"/>
      <c r="AI112"/>
      <c r="AJ112"/>
      <c r="AK112"/>
      <c r="AL112"/>
      <c r="AM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sheetData>
  <sheetProtection algorithmName="SHA-512" hashValue="iJojS5WLGZ7veq0GtVOcng+oasoqwaFpiWbDs0n/YbYUsi+RyTGqyQLvEW8zwY+ngWu+tT5/0ZjUubNPr4mS0w==" saltValue="BcXifCUbZQ0vo06PQRZyoQ==" spinCount="100000" sheet="1" objects="1" scenarios="1"/>
  <mergeCells count="18">
    <mergeCell ref="AE6:AM6"/>
    <mergeCell ref="AE7:AF7"/>
    <mergeCell ref="AJ7:AK7"/>
    <mergeCell ref="AL7:AM7"/>
    <mergeCell ref="N6:P6"/>
    <mergeCell ref="R6:T6"/>
    <mergeCell ref="V6:Y6"/>
    <mergeCell ref="Z6:AA6"/>
    <mergeCell ref="AC6:AC7"/>
    <mergeCell ref="AP7:AQ7"/>
    <mergeCell ref="AS7:AT7"/>
    <mergeCell ref="AV7:AW7"/>
    <mergeCell ref="I7:I8"/>
    <mergeCell ref="K7:L7"/>
    <mergeCell ref="O7:P7"/>
    <mergeCell ref="S7:T7"/>
    <mergeCell ref="V7:W7"/>
    <mergeCell ref="X7:Y7"/>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zoomScale="43" zoomScaleNormal="43" workbookViewId="0">
      <pane xSplit="12" ySplit="1" topLeftCell="M5" activePane="bottomRight" state="frozen"/>
      <selection pane="topRight" activeCell="M1" sqref="M1"/>
      <selection pane="bottomLeft" activeCell="A2" sqref="A2"/>
      <selection pane="bottomRight" activeCell="P52" sqref="P52"/>
    </sheetView>
  </sheetViews>
  <sheetFormatPr defaultColWidth="9.109375" defaultRowHeight="14.4"/>
  <cols>
    <col min="1" max="1" width="59.88671875" style="105" customWidth="1"/>
    <col min="2" max="2" width="4.109375" style="105" customWidth="1"/>
    <col min="3" max="3" width="55.88671875" style="105" customWidth="1"/>
    <col min="4" max="4" width="6.33203125" style="105" hidden="1" customWidth="1"/>
    <col min="5" max="5" width="4.33203125" style="105" customWidth="1"/>
    <col min="6" max="6" width="52.6640625" style="105" customWidth="1"/>
    <col min="7" max="8" width="9.109375" style="105" hidden="1" customWidth="1"/>
    <col min="9" max="9" width="4.33203125" style="105" customWidth="1"/>
    <col min="10" max="10" width="57.88671875" style="105" customWidth="1"/>
    <col min="11" max="11" width="3.6640625" style="105" customWidth="1"/>
    <col min="12" max="12" width="58.6640625" style="105" customWidth="1"/>
    <col min="13" max="16384" width="9.109375" style="105"/>
  </cols>
  <sheetData>
    <row r="1" spans="1:12" s="104" customFormat="1" ht="28.8">
      <c r="A1" s="104" t="s">
        <v>108</v>
      </c>
      <c r="C1" s="104" t="s">
        <v>109</v>
      </c>
      <c r="F1" s="104" t="s">
        <v>110</v>
      </c>
      <c r="J1" s="104" t="s">
        <v>111</v>
      </c>
      <c r="L1" s="104" t="s">
        <v>112</v>
      </c>
    </row>
    <row r="18" ht="6" customHeight="1"/>
    <row r="35" ht="9.75" customHeight="1"/>
    <row r="52" ht="7.5" customHeight="1"/>
    <row r="69" ht="6" customHeight="1"/>
  </sheetData>
  <sheetProtection algorithmName="SHA-512" hashValue="l1lr5HK0sp4Z/wx2I9zyUSr2QPI5gAEYkOULAJqBeKUvXkW7Kf0v4Yc6DdQWteKkdkjsO5a9UGGBk3QbilsAtQ==" saltValue="4oBoF+8Zu2BM4nPdlgH9ug==" spinCount="100000"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1_free harvest</vt:lpstr>
      <vt:lpstr>2_Trophy hunting</vt:lpstr>
      <vt:lpstr>3_maximum harvest</vt:lpstr>
      <vt:lpstr>4A_natural</vt:lpstr>
      <vt:lpstr>4B_natural</vt:lpstr>
      <vt:lpstr>Figures_all models</vt:lpstr>
    </vt:vector>
  </TitlesOfParts>
  <Company>Aarhus Universitet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Sunde</dc:creator>
  <cp:lastModifiedBy>Miss. NNP Mazibuko</cp:lastModifiedBy>
  <dcterms:created xsi:type="dcterms:W3CDTF">2016-04-19T14:13:11Z</dcterms:created>
  <dcterms:modified xsi:type="dcterms:W3CDTF">2025-01-08T06:15:03Z</dcterms:modified>
</cp:coreProperties>
</file>