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5\"/>
    </mc:Choice>
  </mc:AlternateContent>
  <xr:revisionPtr revIDLastSave="0" documentId="8_{B6858D56-5780-4EF2-B62F-4E38475D2E3A}" xr6:coauthVersionLast="36" xr6:coauthVersionMax="36" xr10:uidLastSave="{00000000-0000-0000-0000-000000000000}"/>
  <bookViews>
    <workbookView xWindow="16350" yWindow="-1515" windowWidth="22155" windowHeight="13920" tabRatio="848" activeTab="3" xr2:uid="{00000000-000D-0000-FFFF-FFFF00000000}"/>
  </bookViews>
  <sheets>
    <sheet name="1 Acoustic data" sheetId="14" r:id="rId1"/>
    <sheet name="2 AIC comparison" sheetId="13" r:id="rId2"/>
    <sheet name="3 Annual by popn" sheetId="9" r:id="rId3"/>
    <sheet name="Table S1" sheetId="19" r:id="rId4"/>
  </sheets>
  <definedNames>
    <definedName name="_xlnm._FilterDatabase" localSheetId="0" hidden="1">'1 Acoustic data'!$A$2:$F$54</definedName>
    <definedName name="_xlnm._FilterDatabase" localSheetId="3" hidden="1">'Table S1'!$A$2:$N$151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9" l="1"/>
  <c r="B43" i="9"/>
  <c r="C43" i="9" s="1"/>
</calcChain>
</file>

<file path=xl/sharedStrings.xml><?xml version="1.0" encoding="utf-8"?>
<sst xmlns="http://schemas.openxmlformats.org/spreadsheetml/2006/main" count="1825" uniqueCount="446">
  <si>
    <t>Years</t>
  </si>
  <si>
    <t>Japan</t>
  </si>
  <si>
    <t>Antarctic</t>
  </si>
  <si>
    <t>USSR</t>
  </si>
  <si>
    <t>Sovetskaya Ukraina</t>
  </si>
  <si>
    <t>Sovetskaya Rossia</t>
  </si>
  <si>
    <t>Kerguelen</t>
  </si>
  <si>
    <t>Norway</t>
  </si>
  <si>
    <t>Australia</t>
  </si>
  <si>
    <t>Carnarvon; Nor' West Whaling Co</t>
  </si>
  <si>
    <t>Slava</t>
  </si>
  <si>
    <t>Yuri Dolgoruky</t>
  </si>
  <si>
    <t>Total</t>
  </si>
  <si>
    <t>SWPO</t>
  </si>
  <si>
    <t>SEIO</t>
  </si>
  <si>
    <t>SWIO</t>
  </si>
  <si>
    <t>Exp code</t>
  </si>
  <si>
    <t>1908/09</t>
  </si>
  <si>
    <t>Radioliene; Kerguelen Wh &amp; Seal.</t>
  </si>
  <si>
    <t>Lat</t>
  </si>
  <si>
    <t>Lon</t>
  </si>
  <si>
    <t>Pelagic season</t>
  </si>
  <si>
    <t>Season</t>
  </si>
  <si>
    <t>Source</t>
  </si>
  <si>
    <t>Latitudes</t>
  </si>
  <si>
    <t>Longitudes</t>
  </si>
  <si>
    <t>Hours</t>
  </si>
  <si>
    <t>Days</t>
  </si>
  <si>
    <t>8-11°N</t>
  </si>
  <si>
    <t>15-39°S</t>
  </si>
  <si>
    <t>39-41°S</t>
  </si>
  <si>
    <t>20-22°S</t>
  </si>
  <si>
    <t>6-7°S</t>
  </si>
  <si>
    <t>34-40°S</t>
  </si>
  <si>
    <t>34-35°S</t>
  </si>
  <si>
    <t>19-21°S</t>
  </si>
  <si>
    <t>44-67°S</t>
  </si>
  <si>
    <t>31-43°S</t>
  </si>
  <si>
    <t>15-40°S</t>
  </si>
  <si>
    <t>36-37°S</t>
  </si>
  <si>
    <t>53-54°S</t>
  </si>
  <si>
    <t>38-79°S</t>
  </si>
  <si>
    <t>62-68°S</t>
  </si>
  <si>
    <t>52-63°S</t>
  </si>
  <si>
    <t>60-72°S</t>
  </si>
  <si>
    <t>20-21°S</t>
  </si>
  <si>
    <t>59-69°S</t>
  </si>
  <si>
    <t>38-39°S</t>
  </si>
  <si>
    <t>80-82°E</t>
  </si>
  <si>
    <t>172-175°E</t>
  </si>
  <si>
    <t>174-177°W</t>
  </si>
  <si>
    <t>12-13°E</t>
  </si>
  <si>
    <t>114-144°E</t>
  </si>
  <si>
    <t>114-115°E</t>
  </si>
  <si>
    <t>111-113°E</t>
  </si>
  <si>
    <t>29-81°E</t>
  </si>
  <si>
    <t>74-145°E</t>
  </si>
  <si>
    <t>172-173°E</t>
  </si>
  <si>
    <t>40-51°E</t>
  </si>
  <si>
    <t>113-146°E</t>
  </si>
  <si>
    <t>175-176°E</t>
  </si>
  <si>
    <t>71-72°E</t>
  </si>
  <si>
    <t>37-38°W</t>
  </si>
  <si>
    <t>58-84°E</t>
  </si>
  <si>
    <t>180°W-180°E</t>
  </si>
  <si>
    <t>17-18°E</t>
  </si>
  <si>
    <t>62-75°W</t>
  </si>
  <si>
    <t>26-57°E</t>
  </si>
  <si>
    <t>5-6°E</t>
  </si>
  <si>
    <t>27°W-0°</t>
  </si>
  <si>
    <t>141-142°E</t>
  </si>
  <si>
    <t>177°W-154°E</t>
  </si>
  <si>
    <t>14°S-18°N</t>
  </si>
  <si>
    <t>48-73°E</t>
  </si>
  <si>
    <t>138-153°E</t>
  </si>
  <si>
    <t>10-11°N</t>
  </si>
  <si>
    <t>72-73°E</t>
  </si>
  <si>
    <t>51-52°E</t>
  </si>
  <si>
    <t>52°W-173°E</t>
  </si>
  <si>
    <t>52-84°E</t>
  </si>
  <si>
    <t>174-176°E</t>
  </si>
  <si>
    <t>52-55°S</t>
  </si>
  <si>
    <t>35-48°W</t>
  </si>
  <si>
    <t>59-70°S</t>
  </si>
  <si>
    <t>41-70°S</t>
  </si>
  <si>
    <t>41-75°S</t>
  </si>
  <si>
    <t>34-74°S</t>
  </si>
  <si>
    <t>43-67°S</t>
  </si>
  <si>
    <t>46-47°S</t>
  </si>
  <si>
    <t>20-43°S</t>
  </si>
  <si>
    <t>40-43°S</t>
  </si>
  <si>
    <t>2018, 2020</t>
  </si>
  <si>
    <t>Sample size</t>
  </si>
  <si>
    <t>3-57°S</t>
  </si>
  <si>
    <t>25-35°S</t>
  </si>
  <si>
    <t>Warren et al. (2021)</t>
  </si>
  <si>
    <t>Tripovich et al. (2015)</t>
  </si>
  <si>
    <t>Torterotot et al. (2020)</t>
  </si>
  <si>
    <t>Thomisch et al. (2019)</t>
  </si>
  <si>
    <t>Thomisch et al. (2016)</t>
  </si>
  <si>
    <t>Stafford et al. (2011)</t>
  </si>
  <si>
    <t>Širović et al. (2009)</t>
  </si>
  <si>
    <t>Širović et al. (2006)</t>
  </si>
  <si>
    <t>Širović et al. (2004)</t>
  </si>
  <si>
    <t>Shabangu et al. (2019)</t>
  </si>
  <si>
    <t>Shabangu et al. (2017)</t>
  </si>
  <si>
    <t>Samaran et al. (2013)</t>
  </si>
  <si>
    <t>Samaran et al. (2010)</t>
  </si>
  <si>
    <t>Pangerc (2010)</t>
  </si>
  <si>
    <t>Miller et al. (2017)</t>
  </si>
  <si>
    <t>Miller et al. (2014)</t>
  </si>
  <si>
    <t>Miksis-Olds et al. (2018)</t>
  </si>
  <si>
    <t>McDonald (2006)</t>
  </si>
  <si>
    <t>McCauley et al. (2018)</t>
  </si>
  <si>
    <t>Ljungblad et al. (1998)</t>
  </si>
  <si>
    <t>Ljungblad et al. (1996)</t>
  </si>
  <si>
    <t>Kibblewhite et al. (1967)</t>
  </si>
  <si>
    <t>Gedamke et al. (2007)</t>
  </si>
  <si>
    <t>Gedamke &amp; Robinson (2010)</t>
  </si>
  <si>
    <t>Gavrilov et al. (2018)</t>
  </si>
  <si>
    <t>Gavrilov et al. (2012)</t>
  </si>
  <si>
    <t>Gavrilov &amp; McCauley (2013)</t>
  </si>
  <si>
    <t>Garcia-Rojas et al. (2018)</t>
  </si>
  <si>
    <t>Cerchio et al. (2010)</t>
  </si>
  <si>
    <t>Calderan et al. (2020)</t>
  </si>
  <si>
    <t>Brodie &amp; Dunn (2015)</t>
  </si>
  <si>
    <t>Balcazar et al. (2017)</t>
  </si>
  <si>
    <t>Balcazar et al. (2015)</t>
  </si>
  <si>
    <t>Alling et al. (1991)</t>
  </si>
  <si>
    <t>Mozambique</t>
  </si>
  <si>
    <t>NWIO</t>
  </si>
  <si>
    <t>CIO</t>
  </si>
  <si>
    <t>Panicker &amp; Stafford (2021)</t>
  </si>
  <si>
    <t>Cerchio et al. (2020a,b)</t>
  </si>
  <si>
    <t>Double et al. (2015)</t>
  </si>
  <si>
    <t>Letsheleha et al. (2022)</t>
  </si>
  <si>
    <t>14-18°E</t>
  </si>
  <si>
    <t>20-34°S</t>
  </si>
  <si>
    <t>51-71°E</t>
  </si>
  <si>
    <t>Pierpoint et al. (unpubl.)</t>
  </si>
  <si>
    <t>13-16°S</t>
  </si>
  <si>
    <t>45-48°E</t>
  </si>
  <si>
    <t>21-22°S</t>
  </si>
  <si>
    <t>35-36°E</t>
  </si>
  <si>
    <t>2-3°E</t>
  </si>
  <si>
    <t>37-38°E</t>
  </si>
  <si>
    <t>Shabangu et al. (2020)</t>
  </si>
  <si>
    <t>1997-2000, 2002-04, 2006-09</t>
  </si>
  <si>
    <t>2009-10</t>
  </si>
  <si>
    <t>2009-11, 2013</t>
  </si>
  <si>
    <t>2010-13, 2016-19</t>
  </si>
  <si>
    <t>2012-13</t>
  </si>
  <si>
    <t>2002-10</t>
  </si>
  <si>
    <t>2002-11</t>
  </si>
  <si>
    <t>2004-07</t>
  </si>
  <si>
    <t>2015-17</t>
  </si>
  <si>
    <t>2004-05, 2009-17</t>
  </si>
  <si>
    <t>2002-12</t>
  </si>
  <si>
    <t>2006-07</t>
  </si>
  <si>
    <t>2018-20</t>
  </si>
  <si>
    <t>2019-20</t>
  </si>
  <si>
    <t>2003-04</t>
  </si>
  <si>
    <t>2014-15</t>
  </si>
  <si>
    <t>2021-22</t>
  </si>
  <si>
    <t>2001-04</t>
  </si>
  <si>
    <t>2002-03</t>
  </si>
  <si>
    <t>2008-13</t>
  </si>
  <si>
    <t>2011-13</t>
  </si>
  <si>
    <t>2010-18</t>
  </si>
  <si>
    <t>2016-17</t>
  </si>
  <si>
    <t>Sprogis et al. (2022)</t>
  </si>
  <si>
    <t>11-40°S</t>
  </si>
  <si>
    <t>37-38°S</t>
  </si>
  <si>
    <t>33-34°S</t>
  </si>
  <si>
    <t>43-44°E</t>
  </si>
  <si>
    <t>77-78°E</t>
  </si>
  <si>
    <t>Calderan (unpubl.)</t>
  </si>
  <si>
    <t>53-55°S</t>
  </si>
  <si>
    <t>35-40°W</t>
  </si>
  <si>
    <t>Torterotot et al. (2022)</t>
  </si>
  <si>
    <t>2016-18</t>
  </si>
  <si>
    <t>Shabangu et al. (unpubl. a)</t>
  </si>
  <si>
    <t>Shabangu et al. (unpubl. b)</t>
  </si>
  <si>
    <t>Barlow et al. (2018, 2023)</t>
  </si>
  <si>
    <t>55-56°E</t>
  </si>
  <si>
    <t>17-18°N</t>
  </si>
  <si>
    <t>Likelihood</t>
  </si>
  <si>
    <t>Model for mu</t>
  </si>
  <si>
    <t>Model for sigma</t>
  </si>
  <si>
    <t>Binomial</t>
  </si>
  <si>
    <t>Beta-binomial</t>
  </si>
  <si>
    <t>cs(Lat)+cs(Lon)+factor(month)</t>
  </si>
  <si>
    <t>Lat+Lon</t>
  </si>
  <si>
    <t>cs(Lat)</t>
  </si>
  <si>
    <t>Const</t>
  </si>
  <si>
    <t>cs(Lon)</t>
  </si>
  <si>
    <t>Area</t>
  </si>
  <si>
    <t>Nation</t>
  </si>
  <si>
    <t>Pygmy</t>
  </si>
  <si>
    <t>Kerguelen; A/S Kerguelen</t>
  </si>
  <si>
    <t>Mangoro; J.Bryde</t>
  </si>
  <si>
    <t>Tonan Maru; Nippon Suisan K.</t>
  </si>
  <si>
    <t>Tonan Maru II; Nippon Suisan K.</t>
  </si>
  <si>
    <t>Nisshin Maru II; Taiyo GyogyoCo</t>
  </si>
  <si>
    <t xml:space="preserve">Kyokuyo Maru II; Kyokuyo Hogei </t>
  </si>
  <si>
    <t>Kinjyo Maru; Taiyo Gyogyo Co.</t>
  </si>
  <si>
    <t xml:space="preserve">Kyokuyo Maru III; Kyokuyo Hog. </t>
  </si>
  <si>
    <t>Nisshin Maru; Taiyo Gyogyo Co</t>
  </si>
  <si>
    <t>Tonan Maru II; Nippon Suisan K</t>
  </si>
  <si>
    <t>Nisshin Maru III; Taiyo Gyogyo</t>
  </si>
  <si>
    <t>Australia W</t>
  </si>
  <si>
    <t>Indian Oc S</t>
  </si>
  <si>
    <t>Natal,SAfrica</t>
  </si>
  <si>
    <t>S.Africa</t>
  </si>
  <si>
    <t>The Bluff, Durban; Union Whaling</t>
  </si>
  <si>
    <t>Indian Oc NW</t>
  </si>
  <si>
    <t>Australia E/NZ</t>
  </si>
  <si>
    <t>Indian Oc NE</t>
  </si>
  <si>
    <t>Uniwaleco; Union Whaling Co</t>
  </si>
  <si>
    <t>UK</t>
  </si>
  <si>
    <t>Anglo Norse; Spermacet Whal.Co</t>
  </si>
  <si>
    <t>France</t>
  </si>
  <si>
    <t>Anglo Norse; L'Armement Baleinier</t>
  </si>
  <si>
    <t>Vasco da Gama; Spermacet</t>
  </si>
  <si>
    <t>Delagoa Bay Inhaca Is. Premier Wh</t>
  </si>
  <si>
    <t>Linga-Linga Inhambane, MozmbW</t>
  </si>
  <si>
    <t xml:space="preserve">Pr.George &amp; Albany, Spermacet  </t>
  </si>
  <si>
    <t>Albany; Spermacet</t>
  </si>
  <si>
    <t>Point Cloates; Norwegian Bay Wh.</t>
  </si>
  <si>
    <t>Albany; Cheynes Beach Whal.Co</t>
  </si>
  <si>
    <t>Australia E</t>
  </si>
  <si>
    <t>LochTay; Australia Co</t>
  </si>
  <si>
    <t>New Zealand</t>
  </si>
  <si>
    <t>N.Zealnd</t>
  </si>
  <si>
    <t>Tory Channel,CookSt; JA Perano</t>
  </si>
  <si>
    <t>Tangalooma,MoretonI; Whale Prd.</t>
  </si>
  <si>
    <t>SirJamesClark Ross; AS Rosshavet</t>
  </si>
  <si>
    <t>Skytteren; A/S Skytteren</t>
  </si>
  <si>
    <t>Solglimt; A/S Odd</t>
  </si>
  <si>
    <t>Nethrlnd</t>
  </si>
  <si>
    <t>Willem Barendsz; NedMaatscWalv.</t>
  </si>
  <si>
    <t>Date range</t>
  </si>
  <si>
    <t>Blue db</t>
  </si>
  <si>
    <t>Pygmy db</t>
  </si>
  <si>
    <t>1913</t>
  </si>
  <si>
    <t>1915</t>
  </si>
  <si>
    <t>1930</t>
  </si>
  <si>
    <t>1937</t>
  </si>
  <si>
    <t>1938</t>
  </si>
  <si>
    <t>1939</t>
  </si>
  <si>
    <t xml:space="preserve"> 1908–1909</t>
  </si>
  <si>
    <t xml:space="preserve"> Mar 1909–Jun 1910</t>
  </si>
  <si>
    <t>4 Nov 1912–1 May 1913</t>
  </si>
  <si>
    <t>7 Sep 1912–30 Nov 1912</t>
  </si>
  <si>
    <t xml:space="preserve"> Jun 1913–3 Nov 1913</t>
  </si>
  <si>
    <t>27 May 1913–16 Sep 1913</t>
  </si>
  <si>
    <t>18 May 1913–27 Oct 1913</t>
  </si>
  <si>
    <t xml:space="preserve"> Feb 1914–Jun 1914</t>
  </si>
  <si>
    <t xml:space="preserve"> Jun 1914–14 Nov 1914</t>
  </si>
  <si>
    <t>12 Jul 1914–14 Oct 1914</t>
  </si>
  <si>
    <t>28 Jun 1926–8 Oct 1926</t>
  </si>
  <si>
    <t>18 Jun 1927–10 Oct 1927</t>
  </si>
  <si>
    <t>26 Jun 1928–30 Sep 1928</t>
  </si>
  <si>
    <t xml:space="preserve"> Jul 1929–Nov 1929</t>
  </si>
  <si>
    <t>13 Nov 1934–31 Mar 1935</t>
  </si>
  <si>
    <t>14 Nov 1934–30 Mar 1935</t>
  </si>
  <si>
    <t>17 Nov 1934–31 Mar 1935</t>
  </si>
  <si>
    <t>22 Nov 1935–4 Mar 1936</t>
  </si>
  <si>
    <t>11 Nov 1937–10 Mar 1938</t>
  </si>
  <si>
    <t>10 Jun 1937–30 Sep 1937</t>
  </si>
  <si>
    <t>11 May 1947–6 Aug 1947</t>
  </si>
  <si>
    <t>19 May 1949–10 Oct 1949</t>
  </si>
  <si>
    <t>28 May 1950–28 Sep 1950</t>
  </si>
  <si>
    <t>3 Jun 1954–12 Sep 1954</t>
  </si>
  <si>
    <t>29 Apr 1958–18 Oct 1958</t>
  </si>
  <si>
    <t>17 May 1959–21 Sep 1959</t>
  </si>
  <si>
    <t>22 May 1959–19 Nov 1959</t>
  </si>
  <si>
    <t>27 Nov 1959–26 Mar 1960</t>
  </si>
  <si>
    <t>26 Nov 1959–26 Mar 1960</t>
  </si>
  <si>
    <t>28 Nov 1959–26 Mar 1960</t>
  </si>
  <si>
    <t>25 Nov 1959–29 Mar 1960</t>
  </si>
  <si>
    <t>30 Mar 1960–13 Dec 1960</t>
  </si>
  <si>
    <t>18 Nov 1960–17 Mar 1961</t>
  </si>
  <si>
    <t>16 Nov 1960–16 Mar 1961</t>
  </si>
  <si>
    <t>14 Nov 1960–15 Mar 1961</t>
  </si>
  <si>
    <t>16 Nov 1960–3 Apr 1961</t>
  </si>
  <si>
    <t>17 Dec 1960–5 Apr 1961</t>
  </si>
  <si>
    <t>7 Nov 1961–30 Mar 1962</t>
  </si>
  <si>
    <t>9 Nov 1961–2 Apr 1962</t>
  </si>
  <si>
    <t>4 Nov 1961–3 Apr 1962</t>
  </si>
  <si>
    <t>13 Dec 1961–3 Apr 1962</t>
  </si>
  <si>
    <t>6 Dec 1961–15 Apr 1962</t>
  </si>
  <si>
    <t>2 Nov 1961–8 Apr 1962</t>
  </si>
  <si>
    <t>26 Nov 1961–7 Apr 1962</t>
  </si>
  <si>
    <t>29 Nov 1961–19 Apr 1962</t>
  </si>
  <si>
    <t>12 Nov 1961–2 Apr 1962</t>
  </si>
  <si>
    <t>10 May 1962–15 Sep 1962</t>
  </si>
  <si>
    <t>20 Nov 1962–31 Mar 1963</t>
  </si>
  <si>
    <t>2 Nov 1962–4 Apr 1963</t>
  </si>
  <si>
    <t>21 Nov 1962–31 Mar 1963</t>
  </si>
  <si>
    <t>18 Nov 1962–1 Apr 1963</t>
  </si>
  <si>
    <t>9 Dec 1962–1 May 1963</t>
  </si>
  <si>
    <t>28 Oct 1962–10 Apr 1963</t>
  </si>
  <si>
    <t>1 Apr 1963–10 Apr 1963</t>
  </si>
  <si>
    <t>30 Nov 1962–9 Apr 1963</t>
  </si>
  <si>
    <t>2 Dec 1962–21 Dec 1962</t>
  </si>
  <si>
    <t>6 Jan 1963–14 Apr 1963</t>
  </si>
  <si>
    <t xml:space="preserve"> Oct 1962–Apr 1963</t>
  </si>
  <si>
    <t>22 Dec 1962–5 Jan 1963</t>
  </si>
  <si>
    <t>7 Nov 1962–4 Apr 1963</t>
  </si>
  <si>
    <t>13 Mar 1963–3 Oct 1963</t>
  </si>
  <si>
    <t>7 Jun 1963–8 Jul 1963</t>
  </si>
  <si>
    <t>13 Nov 1963–18 Mar 1964</t>
  </si>
  <si>
    <t>27 Nov 1963–14 Mar 1964</t>
  </si>
  <si>
    <t>8 Dec 1963–1 May 1964</t>
  </si>
  <si>
    <t>19 Nov 1963–7 Dec 1963</t>
  </si>
  <si>
    <t>6 Nov 1963–18 Nov 1963</t>
  </si>
  <si>
    <t>14 Nov 1963–26 Nov 1963</t>
  </si>
  <si>
    <t>27 Nov 1963–7 Dec 1963</t>
  </si>
  <si>
    <t>29 Nov 1963–7 Apr 1964</t>
  </si>
  <si>
    <t>4 Dec 1963–27 Mar 1964</t>
  </si>
  <si>
    <t>21 Nov 1963–3 Dec 1963</t>
  </si>
  <si>
    <t>28 Mar 1964–20 Apr 1964</t>
  </si>
  <si>
    <t>16 Nov 1963–7 Apr 1964</t>
  </si>
  <si>
    <t>9 Nov 1963–15 Nov 1963</t>
  </si>
  <si>
    <t>5 Feb 1965–10 Apr 1965</t>
  </si>
  <si>
    <t>19 Dec 1964–2 Feb 1965</t>
  </si>
  <si>
    <t>5 Nov 1964–16 Dec 1964</t>
  </si>
  <si>
    <t>2 Feb 1965–6 Apr 1965</t>
  </si>
  <si>
    <t>17 Dec 1964–1 Feb 1965</t>
  </si>
  <si>
    <t>23 Oct 1964–16 Dec 1964</t>
  </si>
  <si>
    <t>11 Apr 1965–23 Apr 1965</t>
  </si>
  <si>
    <t>2 Dec 1964–6 Jan 1965</t>
  </si>
  <si>
    <t>2 Feb 1965–10 Mar 1965</t>
  </si>
  <si>
    <t>20 Nov 1964–1 Dec 1964</t>
  </si>
  <si>
    <t>8 Jan 1965–31 Jan 1965</t>
  </si>
  <si>
    <t>13 Mar 1965–18 May 1965</t>
  </si>
  <si>
    <t>30 Oct 1964–21 Nov 1964</t>
  </si>
  <si>
    <t>5 Jan 1966–15 Apr 1966</t>
  </si>
  <si>
    <t>29 Nov 1965–3 Jan 1966</t>
  </si>
  <si>
    <t>9 Nov 1965–27 Nov 1965</t>
  </si>
  <si>
    <t>30 Nov 1965–17 Dec 1965</t>
  </si>
  <si>
    <t>13 Nov 1965–25 Nov 1965</t>
  </si>
  <si>
    <t xml:space="preserve"> 1965–1966</t>
  </si>
  <si>
    <t>13 Dec 1966–12 Apr 1967</t>
  </si>
  <si>
    <t>24 Nov 1966–12 Dec 1966</t>
  </si>
  <si>
    <t>4 Nov 1966–22 Nov 1966</t>
  </si>
  <si>
    <t>13 Apr 1967–17 Apr 1967</t>
  </si>
  <si>
    <t>25 Dec 1966–17 Jan 1967</t>
  </si>
  <si>
    <t>16 Dec 1966–18 May 1967</t>
  </si>
  <si>
    <t>7 Oct 1966–15 Dec 1966</t>
  </si>
  <si>
    <t>29 Dec 1967–23 Apr 1968</t>
  </si>
  <si>
    <t>17 Nov 1967–28 Dec 1967</t>
  </si>
  <si>
    <t>27 Apr 1968–16 May 1968</t>
  </si>
  <si>
    <t>18 Dec 1967–12 Apr 1968</t>
  </si>
  <si>
    <t>31 Oct 1967–12 Apr 1968</t>
  </si>
  <si>
    <t>2 Jan 1968–7 May 1968</t>
  </si>
  <si>
    <t>8 May 1968–12 May 1968</t>
  </si>
  <si>
    <t>11 Oct 1967–1 Jan 1968</t>
  </si>
  <si>
    <t>22 Apr 1969–3 May 1969</t>
  </si>
  <si>
    <t>26 Dec 1968–19 Apr 1969</t>
  </si>
  <si>
    <t>13 Oct 1968–22 Apr 1969</t>
  </si>
  <si>
    <t xml:space="preserve"> 1968–1969</t>
  </si>
  <si>
    <t>9 Mar 1970–12 Mar 1970</t>
  </si>
  <si>
    <t>15 Jan 1970–7 Apr 1970</t>
  </si>
  <si>
    <t>8 Apr 1970–1 May 1970</t>
  </si>
  <si>
    <t>9 Jan 1970–5 Apr 1970</t>
  </si>
  <si>
    <t xml:space="preserve"> Oct 1969–Apr 1970</t>
  </si>
  <si>
    <t>18 Dec 1969–7 Jan 1970</t>
  </si>
  <si>
    <t>7 Apr 1970–22 Apr 1970</t>
  </si>
  <si>
    <t>7 Jan 1970–13 May 1970</t>
  </si>
  <si>
    <t>31 Oct 1969–6 Jan 1970</t>
  </si>
  <si>
    <t>18 May 1970–27 May 1970</t>
  </si>
  <si>
    <t>26 Oct 1969–30 Oct 1969</t>
  </si>
  <si>
    <t>21 Dec 1970–31 Mar 1971</t>
  </si>
  <si>
    <t>2 Apr 1971–26 Apr 1971</t>
  </si>
  <si>
    <t>2 Jan 1971–21 Apr 1971</t>
  </si>
  <si>
    <t>30 Apr 1971–21 May 1971</t>
  </si>
  <si>
    <t>15 Nov 1970–1 Jan 1971</t>
  </si>
  <si>
    <t>28 Dec 1971–25 Mar 1972</t>
  </si>
  <si>
    <t>26 Mar 1972–16 May 1972</t>
  </si>
  <si>
    <t>7 Jan 1972–12 Apr 1972</t>
  </si>
  <si>
    <t>27 Apr 1972–31 May 1972</t>
  </si>
  <si>
    <t>15 Nov 1971–3 Jan 1972</t>
  </si>
  <si>
    <t>13 Mar 1973–25 Mar 1973</t>
  </si>
  <si>
    <t>24 Feb 1973–7 Mar 1973</t>
  </si>
  <si>
    <t>Units</t>
  </si>
  <si>
    <t>Dréo et al. (2019)</t>
  </si>
  <si>
    <t>failed</t>
  </si>
  <si>
    <t>Miller et al. (2019)</t>
  </si>
  <si>
    <t>3-4°S</t>
  </si>
  <si>
    <t>2021-23</t>
  </si>
  <si>
    <t>Kelly et al. (2023)</t>
  </si>
  <si>
    <t>Cerchio et al. (2023)</t>
  </si>
  <si>
    <t>2020-22</t>
  </si>
  <si>
    <t>44-68°S</t>
  </si>
  <si>
    <t>54-147°E</t>
  </si>
  <si>
    <t>65°S</t>
  </si>
  <si>
    <t>Stafford et al. (unpubl.)</t>
  </si>
  <si>
    <t>6-8°S</t>
  </si>
  <si>
    <t>71-73°E</t>
  </si>
  <si>
    <t>110°E</t>
  </si>
  <si>
    <t>Whangamumu,BayOfIs; H.F.Cook</t>
  </si>
  <si>
    <t xml:space="preserve">Seychelles;  St. Abbs Whaling Co </t>
  </si>
  <si>
    <t>1909–1910</t>
  </si>
  <si>
    <t>1911</t>
  </si>
  <si>
    <t>Oct 1914-Jul 1915</t>
  </si>
  <si>
    <t>Land station or floating factory</t>
  </si>
  <si>
    <t>Propn Jap+USSR</t>
  </si>
  <si>
    <t>162°E-174°W</t>
  </si>
  <si>
    <t>140°E-170°W</t>
  </si>
  <si>
    <t>1909/10</t>
  </si>
  <si>
    <t>1911/12</t>
  </si>
  <si>
    <t>1912/13</t>
  </si>
  <si>
    <t>1913/14</t>
  </si>
  <si>
    <t>1914/15</t>
  </si>
  <si>
    <t>1915/16</t>
  </si>
  <si>
    <t>1926/27</t>
  </si>
  <si>
    <t>1927/28</t>
  </si>
  <si>
    <t>1928/29</t>
  </si>
  <si>
    <t>1929/30</t>
  </si>
  <si>
    <t>1930/31</t>
  </si>
  <si>
    <t>1934/35</t>
  </si>
  <si>
    <t>1935/36</t>
  </si>
  <si>
    <t>1937/38</t>
  </si>
  <si>
    <t>1938/39</t>
  </si>
  <si>
    <t>1939/40</t>
  </si>
  <si>
    <t>1947/48</t>
  </si>
  <si>
    <t>1949/50</t>
  </si>
  <si>
    <t>1950/51</t>
  </si>
  <si>
    <t>1954/55</t>
  </si>
  <si>
    <t>1958/59</t>
  </si>
  <si>
    <t>1959/60</t>
  </si>
  <si>
    <t>1960/61</t>
  </si>
  <si>
    <t>1961/62</t>
  </si>
  <si>
    <t>1962/63</t>
  </si>
  <si>
    <t>1963/64</t>
  </si>
  <si>
    <t>1964/65</t>
  </si>
  <si>
    <t>1965/66</t>
  </si>
  <si>
    <t>1966/67</t>
  </si>
  <si>
    <t>1967/68</t>
  </si>
  <si>
    <t>1968/69</t>
  </si>
  <si>
    <t>1969/70</t>
  </si>
  <si>
    <t>1970/71</t>
  </si>
  <si>
    <t>1971/72</t>
  </si>
  <si>
    <t>1972/73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</si>
</sst>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#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rgb="FF000000"/>
      <name val="Times New Roman"/>
      <family val="1"/>
    </font>
    <font>
      <strike/>
      <sz val="10"/>
      <color rgb="FF000000"/>
      <name val="Times New Roman"/>
      <family val="1"/>
    </font>
    <font>
      <strike/>
      <sz val="10"/>
      <color theme="1"/>
      <name val="Times New Roman"/>
      <family val="1"/>
    </font>
    <font>
      <sz val="9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37" fontId="3" fillId="0" borderId="0" xfId="3" applyNumberFormat="1" applyFont="1" applyAlignment="1">
      <alignment horizontal="right"/>
    </xf>
    <xf numFmtId="37" fontId="3" fillId="0" borderId="1" xfId="3" applyNumberFormat="1" applyFont="1" applyBorder="1" applyAlignment="1">
      <alignment horizontal="right"/>
    </xf>
    <xf numFmtId="1" fontId="3" fillId="0" borderId="0" xfId="0" applyNumberFormat="1" applyFont="1"/>
    <xf numFmtId="165" fontId="3" fillId="0" borderId="0" xfId="0" applyNumberFormat="1" applyFont="1"/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165" fontId="3" fillId="0" borderId="2" xfId="0" applyNumberFormat="1" applyFont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/>
    <xf numFmtId="37" fontId="3" fillId="0" borderId="0" xfId="3" applyNumberFormat="1" applyFont="1" applyFill="1" applyAlignment="1">
      <alignment horizontal="right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4" fontId="4" fillId="0" borderId="0" xfId="0" applyNumberFormat="1" applyFont="1" applyAlignment="1">
      <alignment horizontal="right" vertical="top" wrapText="1"/>
    </xf>
    <xf numFmtId="4" fontId="3" fillId="0" borderId="0" xfId="0" applyNumberFormat="1" applyFont="1" applyAlignment="1">
      <alignment vertical="top" wrapText="1"/>
    </xf>
    <xf numFmtId="4" fontId="3" fillId="0" borderId="1" xfId="0" applyNumberFormat="1" applyFont="1" applyBorder="1" applyAlignment="1">
      <alignment vertical="top" wrapText="1"/>
    </xf>
    <xf numFmtId="0" fontId="4" fillId="0" borderId="3" xfId="0" applyFont="1" applyBorder="1" applyAlignment="1">
      <alignment horizontal="left" vertical="top" wrapText="1"/>
    </xf>
    <xf numFmtId="4" fontId="4" fillId="0" borderId="3" xfId="0" applyNumberFormat="1" applyFont="1" applyBorder="1" applyAlignment="1">
      <alignment horizontal="right" vertical="top" wrapText="1"/>
    </xf>
    <xf numFmtId="0" fontId="3" fillId="0" borderId="3" xfId="0" applyFont="1" applyBorder="1" applyAlignment="1">
      <alignment vertical="top" wrapText="1"/>
    </xf>
    <xf numFmtId="4" fontId="3" fillId="0" borderId="0" xfId="0" applyNumberFormat="1" applyFont="1" applyAlignment="1">
      <alignment horizontal="right" vertical="top" wrapText="1"/>
    </xf>
    <xf numFmtId="4" fontId="7" fillId="0" borderId="3" xfId="0" applyNumberFormat="1" applyFont="1" applyBorder="1" applyAlignment="1">
      <alignment horizontal="right" vertical="top" wrapText="1"/>
    </xf>
    <xf numFmtId="4" fontId="7" fillId="0" borderId="0" xfId="0" applyNumberFormat="1" applyFont="1" applyAlignment="1">
      <alignment horizontal="right" vertical="top" wrapText="1"/>
    </xf>
    <xf numFmtId="4" fontId="5" fillId="0" borderId="0" xfId="0" applyNumberFormat="1" applyFont="1" applyAlignment="1">
      <alignment vertical="top" wrapText="1"/>
    </xf>
    <xf numFmtId="4" fontId="5" fillId="0" borderId="1" xfId="0" applyNumberFormat="1" applyFont="1" applyBorder="1" applyAlignment="1">
      <alignment vertical="top" wrapText="1"/>
    </xf>
    <xf numFmtId="4" fontId="8" fillId="0" borderId="3" xfId="0" applyNumberFormat="1" applyFont="1" applyBorder="1" applyAlignment="1">
      <alignment horizontal="right" vertical="top" wrapText="1"/>
    </xf>
    <xf numFmtId="4" fontId="9" fillId="0" borderId="3" xfId="0" applyNumberFormat="1" applyFont="1" applyBorder="1" applyAlignment="1">
      <alignment vertical="top" wrapText="1"/>
    </xf>
    <xf numFmtId="4" fontId="9" fillId="0" borderId="0" xfId="0" applyNumberFormat="1" applyFont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165" fontId="10" fillId="0" borderId="0" xfId="0" quotePrefix="1" applyNumberFormat="1" applyFont="1" applyAlignment="1">
      <alignment horizontal="center"/>
    </xf>
    <xf numFmtId="49" fontId="10" fillId="0" borderId="0" xfId="0" quotePrefix="1" applyNumberFormat="1" applyFont="1" applyAlignment="1">
      <alignment horizontal="center"/>
    </xf>
    <xf numFmtId="0" fontId="10" fillId="0" borderId="0" xfId="0" applyFont="1"/>
    <xf numFmtId="1" fontId="10" fillId="0" borderId="0" xfId="0" applyNumberFormat="1" applyFont="1"/>
    <xf numFmtId="0" fontId="1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49" fontId="10" fillId="0" borderId="1" xfId="0" quotePrefix="1" applyNumberFormat="1" applyFont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Border="1"/>
    <xf numFmtId="0" fontId="10" fillId="0" borderId="1" xfId="0" applyFont="1" applyBorder="1" applyAlignment="1">
      <alignment horizontal="right" indent="1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3" fontId="10" fillId="0" borderId="2" xfId="0" applyNumberFormat="1" applyFont="1" applyBorder="1"/>
    <xf numFmtId="0" fontId="10" fillId="0" borderId="2" xfId="0" applyFont="1" applyBorder="1" applyAlignment="1">
      <alignment horizontal="center" vertical="top" wrapText="1"/>
    </xf>
    <xf numFmtId="0" fontId="10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</cellXfs>
  <cellStyles count="4">
    <cellStyle name="Comma" xfId="3" builtinId="3"/>
    <cellStyle name="Normal" xfId="0" builtinId="0"/>
    <cellStyle name="Normal 2" xfId="2" xr:uid="{00000000-0005-0000-0000-000002000000}"/>
    <cellStyle name="Normal 4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54"/>
  <sheetViews>
    <sheetView zoomScale="85" zoomScaleNormal="85" workbookViewId="0">
      <selection activeCell="H19" sqref="H19"/>
    </sheetView>
  </sheetViews>
  <sheetFormatPr defaultRowHeight="15" x14ac:dyDescent="0.25"/>
  <cols>
    <col min="1" max="1" width="23.7109375" customWidth="1"/>
    <col min="2" max="2" width="24.28515625" customWidth="1"/>
    <col min="3" max="3" width="11.140625" customWidth="1"/>
    <col min="4" max="4" width="12.85546875" customWidth="1"/>
    <col min="5" max="5" width="8.28515625" customWidth="1"/>
    <col min="6" max="6" width="11" customWidth="1"/>
  </cols>
  <sheetData>
    <row r="2" spans="1:6" x14ac:dyDescent="0.25">
      <c r="A2" s="9" t="s">
        <v>23</v>
      </c>
      <c r="B2" s="10" t="s">
        <v>0</v>
      </c>
      <c r="C2" s="10" t="s">
        <v>24</v>
      </c>
      <c r="D2" s="10" t="s">
        <v>25</v>
      </c>
      <c r="E2" s="10" t="s">
        <v>386</v>
      </c>
      <c r="F2" s="10" t="s">
        <v>92</v>
      </c>
    </row>
    <row r="3" spans="1:6" x14ac:dyDescent="0.25">
      <c r="A3" s="1" t="s">
        <v>128</v>
      </c>
      <c r="B3" s="2">
        <v>1984</v>
      </c>
      <c r="C3" s="2" t="s">
        <v>28</v>
      </c>
      <c r="D3" s="2" t="s">
        <v>48</v>
      </c>
      <c r="E3" s="2" t="s">
        <v>26</v>
      </c>
      <c r="F3" s="5">
        <v>563</v>
      </c>
    </row>
    <row r="4" spans="1:6" x14ac:dyDescent="0.25">
      <c r="A4" s="1" t="s">
        <v>127</v>
      </c>
      <c r="B4" s="2" t="s">
        <v>148</v>
      </c>
      <c r="C4" s="2" t="s">
        <v>29</v>
      </c>
      <c r="D4" s="2" t="s">
        <v>71</v>
      </c>
      <c r="E4" s="2" t="s">
        <v>27</v>
      </c>
      <c r="F4" s="5">
        <v>1064</v>
      </c>
    </row>
    <row r="5" spans="1:6" x14ac:dyDescent="0.25">
      <c r="A5" s="1" t="s">
        <v>126</v>
      </c>
      <c r="B5" s="2" t="s">
        <v>149</v>
      </c>
      <c r="C5" s="2" t="s">
        <v>29</v>
      </c>
      <c r="D5" s="2" t="s">
        <v>71</v>
      </c>
      <c r="E5" s="2" t="s">
        <v>27</v>
      </c>
      <c r="F5" s="5">
        <v>2303</v>
      </c>
    </row>
    <row r="6" spans="1:6" x14ac:dyDescent="0.25">
      <c r="A6" s="1" t="s">
        <v>183</v>
      </c>
      <c r="B6" s="2" t="s">
        <v>180</v>
      </c>
      <c r="C6" s="2" t="s">
        <v>30</v>
      </c>
      <c r="D6" s="2" t="s">
        <v>49</v>
      </c>
      <c r="E6" s="2" t="s">
        <v>26</v>
      </c>
      <c r="F6" s="5">
        <v>80063</v>
      </c>
    </row>
    <row r="7" spans="1:6" x14ac:dyDescent="0.25">
      <c r="A7" s="1" t="s">
        <v>125</v>
      </c>
      <c r="B7" s="2" t="s">
        <v>148</v>
      </c>
      <c r="C7" s="2" t="s">
        <v>31</v>
      </c>
      <c r="D7" s="2" t="s">
        <v>50</v>
      </c>
      <c r="E7" s="2" t="s">
        <v>27</v>
      </c>
      <c r="F7" s="5">
        <v>626</v>
      </c>
    </row>
    <row r="8" spans="1:6" x14ac:dyDescent="0.25">
      <c r="A8" s="1" t="s">
        <v>124</v>
      </c>
      <c r="B8" s="2" t="s">
        <v>91</v>
      </c>
      <c r="C8" s="2" t="s">
        <v>81</v>
      </c>
      <c r="D8" s="2" t="s">
        <v>82</v>
      </c>
      <c r="E8" s="2" t="s">
        <v>26</v>
      </c>
      <c r="F8" s="5">
        <v>58</v>
      </c>
    </row>
    <row r="9" spans="1:6" x14ac:dyDescent="0.25">
      <c r="A9" s="1" t="s">
        <v>176</v>
      </c>
      <c r="B9" s="2">
        <v>2022</v>
      </c>
      <c r="C9" s="2" t="s">
        <v>177</v>
      </c>
      <c r="D9" s="2" t="s">
        <v>178</v>
      </c>
      <c r="E9" s="2" t="s">
        <v>26</v>
      </c>
      <c r="F9" s="5">
        <v>12</v>
      </c>
    </row>
    <row r="10" spans="1:6" x14ac:dyDescent="0.25">
      <c r="A10" s="1" t="s">
        <v>123</v>
      </c>
      <c r="B10" s="2">
        <v>2008</v>
      </c>
      <c r="C10" s="2" t="s">
        <v>32</v>
      </c>
      <c r="D10" s="2" t="s">
        <v>51</v>
      </c>
      <c r="E10" s="2" t="s">
        <v>27</v>
      </c>
      <c r="F10" s="5">
        <v>550</v>
      </c>
    </row>
    <row r="11" spans="1:6" x14ac:dyDescent="0.25">
      <c r="A11" s="1" t="s">
        <v>133</v>
      </c>
      <c r="B11" s="2" t="s">
        <v>150</v>
      </c>
      <c r="C11" s="2" t="s">
        <v>72</v>
      </c>
      <c r="D11" s="2" t="s">
        <v>73</v>
      </c>
      <c r="E11" s="2" t="s">
        <v>26</v>
      </c>
      <c r="F11" s="5">
        <v>95834</v>
      </c>
    </row>
    <row r="12" spans="1:6" x14ac:dyDescent="0.25">
      <c r="A12" s="1" t="s">
        <v>393</v>
      </c>
      <c r="B12" s="2" t="s">
        <v>394</v>
      </c>
      <c r="C12" s="2" t="s">
        <v>185</v>
      </c>
      <c r="D12" s="2" t="s">
        <v>184</v>
      </c>
      <c r="E12" s="2" t="s">
        <v>26</v>
      </c>
      <c r="F12" s="5">
        <v>8400</v>
      </c>
    </row>
    <row r="13" spans="1:6" x14ac:dyDescent="0.25">
      <c r="A13" s="1" t="s">
        <v>134</v>
      </c>
      <c r="B13" s="2">
        <v>2015</v>
      </c>
      <c r="C13" s="2" t="s">
        <v>85</v>
      </c>
      <c r="D13" s="2" t="s">
        <v>409</v>
      </c>
      <c r="E13" s="2" t="s">
        <v>26</v>
      </c>
      <c r="F13" s="5">
        <v>285</v>
      </c>
    </row>
    <row r="14" spans="1:6" x14ac:dyDescent="0.25">
      <c r="A14" s="1" t="s">
        <v>387</v>
      </c>
      <c r="B14" s="2" t="s">
        <v>151</v>
      </c>
      <c r="C14" s="2" t="s">
        <v>137</v>
      </c>
      <c r="D14" s="2" t="s">
        <v>138</v>
      </c>
      <c r="E14" s="2" t="s">
        <v>27</v>
      </c>
      <c r="F14" s="5">
        <v>2384</v>
      </c>
    </row>
    <row r="15" spans="1:6" x14ac:dyDescent="0.25">
      <c r="A15" s="1" t="s">
        <v>122</v>
      </c>
      <c r="B15" s="2">
        <v>2013</v>
      </c>
      <c r="C15" s="2" t="s">
        <v>33</v>
      </c>
      <c r="D15" s="2" t="s">
        <v>52</v>
      </c>
      <c r="E15" s="2" t="s">
        <v>26</v>
      </c>
      <c r="F15" s="5">
        <v>100</v>
      </c>
    </row>
    <row r="16" spans="1:6" x14ac:dyDescent="0.25">
      <c r="A16" s="1" t="s">
        <v>121</v>
      </c>
      <c r="B16" s="2" t="s">
        <v>152</v>
      </c>
      <c r="C16" s="2" t="s">
        <v>34</v>
      </c>
      <c r="D16" s="2" t="s">
        <v>53</v>
      </c>
      <c r="E16" s="2" t="s">
        <v>26</v>
      </c>
      <c r="F16" s="5">
        <v>78888</v>
      </c>
    </row>
    <row r="17" spans="1:6" x14ac:dyDescent="0.25">
      <c r="A17" s="1" t="s">
        <v>120</v>
      </c>
      <c r="B17" s="2" t="s">
        <v>153</v>
      </c>
      <c r="C17" s="2" t="s">
        <v>34</v>
      </c>
      <c r="D17" s="2" t="s">
        <v>53</v>
      </c>
      <c r="E17" s="2" t="s">
        <v>26</v>
      </c>
      <c r="F17" s="5">
        <v>87792</v>
      </c>
    </row>
    <row r="18" spans="1:6" x14ac:dyDescent="0.25">
      <c r="A18" s="1" t="s">
        <v>119</v>
      </c>
      <c r="B18" s="2">
        <v>2014</v>
      </c>
      <c r="C18" s="2" t="s">
        <v>35</v>
      </c>
      <c r="D18" s="2" t="s">
        <v>54</v>
      </c>
      <c r="E18" s="2" t="s">
        <v>26</v>
      </c>
      <c r="F18" s="5">
        <v>2688</v>
      </c>
    </row>
    <row r="19" spans="1:6" x14ac:dyDescent="0.25">
      <c r="A19" s="1" t="s">
        <v>118</v>
      </c>
      <c r="B19" s="2">
        <v>2006</v>
      </c>
      <c r="C19" s="2" t="s">
        <v>83</v>
      </c>
      <c r="D19" s="2" t="s">
        <v>55</v>
      </c>
      <c r="E19" s="2" t="s">
        <v>26</v>
      </c>
      <c r="F19" s="5">
        <v>145</v>
      </c>
    </row>
    <row r="20" spans="1:6" x14ac:dyDescent="0.25">
      <c r="A20" s="1" t="s">
        <v>117</v>
      </c>
      <c r="B20" s="2" t="s">
        <v>154</v>
      </c>
      <c r="C20" s="2" t="s">
        <v>36</v>
      </c>
      <c r="D20" s="2" t="s">
        <v>56</v>
      </c>
      <c r="E20" s="2" t="s">
        <v>27</v>
      </c>
      <c r="F20" s="5">
        <v>900</v>
      </c>
    </row>
    <row r="21" spans="1:6" x14ac:dyDescent="0.25">
      <c r="A21" s="1" t="s">
        <v>392</v>
      </c>
      <c r="B21" s="2">
        <v>2021</v>
      </c>
      <c r="C21" s="2" t="s">
        <v>395</v>
      </c>
      <c r="D21" s="2" t="s">
        <v>396</v>
      </c>
      <c r="E21" s="2" t="s">
        <v>26</v>
      </c>
      <c r="F21" s="5">
        <v>183</v>
      </c>
    </row>
    <row r="22" spans="1:6" x14ac:dyDescent="0.25">
      <c r="A22" s="1" t="s">
        <v>116</v>
      </c>
      <c r="B22" s="2">
        <v>1964</v>
      </c>
      <c r="C22" s="2" t="s">
        <v>34</v>
      </c>
      <c r="D22" s="2" t="s">
        <v>57</v>
      </c>
      <c r="E22" s="2" t="s">
        <v>26</v>
      </c>
      <c r="F22" s="5">
        <v>1</v>
      </c>
    </row>
    <row r="23" spans="1:6" x14ac:dyDescent="0.25">
      <c r="A23" s="1" t="s">
        <v>135</v>
      </c>
      <c r="B23" s="2" t="s">
        <v>155</v>
      </c>
      <c r="C23" s="2" t="s">
        <v>34</v>
      </c>
      <c r="D23" s="2" t="s">
        <v>136</v>
      </c>
      <c r="E23" s="2" t="s">
        <v>26</v>
      </c>
      <c r="F23" s="14">
        <v>19235</v>
      </c>
    </row>
    <row r="24" spans="1:6" x14ac:dyDescent="0.25">
      <c r="A24" s="1" t="s">
        <v>115</v>
      </c>
      <c r="B24" s="2">
        <v>1995</v>
      </c>
      <c r="C24" s="2" t="s">
        <v>37</v>
      </c>
      <c r="D24" s="2" t="s">
        <v>52</v>
      </c>
      <c r="E24" s="2" t="s">
        <v>26</v>
      </c>
      <c r="F24" s="14">
        <v>55</v>
      </c>
    </row>
    <row r="25" spans="1:6" x14ac:dyDescent="0.25">
      <c r="A25" s="1" t="s">
        <v>114</v>
      </c>
      <c r="B25" s="2">
        <v>1996</v>
      </c>
      <c r="C25" s="2" t="s">
        <v>94</v>
      </c>
      <c r="D25" s="2" t="s">
        <v>58</v>
      </c>
      <c r="E25" s="2" t="s">
        <v>26</v>
      </c>
      <c r="F25" s="14">
        <v>97</v>
      </c>
    </row>
    <row r="26" spans="1:6" x14ac:dyDescent="0.25">
      <c r="A26" s="1" t="s">
        <v>113</v>
      </c>
      <c r="B26" s="2" t="s">
        <v>156</v>
      </c>
      <c r="C26" s="2" t="s">
        <v>38</v>
      </c>
      <c r="D26" s="2" t="s">
        <v>59</v>
      </c>
      <c r="E26" s="2" t="s">
        <v>26</v>
      </c>
      <c r="F26" s="14">
        <v>124310</v>
      </c>
    </row>
    <row r="27" spans="1:6" x14ac:dyDescent="0.25">
      <c r="A27" s="1" t="s">
        <v>112</v>
      </c>
      <c r="B27" s="2">
        <v>1997</v>
      </c>
      <c r="C27" s="2" t="s">
        <v>39</v>
      </c>
      <c r="D27" s="2" t="s">
        <v>60</v>
      </c>
      <c r="E27" s="2" t="s">
        <v>27</v>
      </c>
      <c r="F27" s="14">
        <v>179</v>
      </c>
    </row>
    <row r="28" spans="1:6" x14ac:dyDescent="0.25">
      <c r="A28" s="1" t="s">
        <v>111</v>
      </c>
      <c r="B28" s="2" t="s">
        <v>157</v>
      </c>
      <c r="C28" s="2" t="s">
        <v>32</v>
      </c>
      <c r="D28" s="2" t="s">
        <v>61</v>
      </c>
      <c r="E28" s="2" t="s">
        <v>26</v>
      </c>
      <c r="F28" s="14">
        <v>95592</v>
      </c>
    </row>
    <row r="29" spans="1:6" x14ac:dyDescent="0.25">
      <c r="A29" s="1" t="s">
        <v>110</v>
      </c>
      <c r="B29" s="2">
        <v>2013</v>
      </c>
      <c r="C29" s="2" t="s">
        <v>84</v>
      </c>
      <c r="D29" s="2" t="s">
        <v>410</v>
      </c>
      <c r="E29" s="2" t="s">
        <v>26</v>
      </c>
      <c r="F29" s="14">
        <v>349</v>
      </c>
    </row>
    <row r="30" spans="1:6" x14ac:dyDescent="0.25">
      <c r="A30" s="1" t="s">
        <v>109</v>
      </c>
      <c r="B30" s="2">
        <v>2017</v>
      </c>
      <c r="C30" s="2" t="s">
        <v>86</v>
      </c>
      <c r="D30" s="2" t="s">
        <v>64</v>
      </c>
      <c r="E30" s="2" t="s">
        <v>26</v>
      </c>
      <c r="F30" s="14">
        <v>294</v>
      </c>
    </row>
    <row r="31" spans="1:6" x14ac:dyDescent="0.25">
      <c r="A31" s="1" t="s">
        <v>389</v>
      </c>
      <c r="B31" s="2">
        <v>2019</v>
      </c>
      <c r="C31" s="2" t="s">
        <v>87</v>
      </c>
      <c r="D31" s="2" t="s">
        <v>74</v>
      </c>
      <c r="E31" s="2" t="s">
        <v>26</v>
      </c>
      <c r="F31" s="14">
        <v>281</v>
      </c>
    </row>
    <row r="32" spans="1:6" x14ac:dyDescent="0.25">
      <c r="A32" s="1" t="s">
        <v>108</v>
      </c>
      <c r="B32" s="2" t="s">
        <v>158</v>
      </c>
      <c r="C32" s="2" t="s">
        <v>40</v>
      </c>
      <c r="D32" s="2" t="s">
        <v>62</v>
      </c>
      <c r="E32" s="2" t="s">
        <v>27</v>
      </c>
      <c r="F32" s="14">
        <v>60</v>
      </c>
    </row>
    <row r="33" spans="1:6" x14ac:dyDescent="0.25">
      <c r="A33" s="1" t="s">
        <v>132</v>
      </c>
      <c r="B33" s="2" t="s">
        <v>159</v>
      </c>
      <c r="C33" s="2" t="s">
        <v>75</v>
      </c>
      <c r="D33" s="2" t="s">
        <v>76</v>
      </c>
      <c r="E33" s="2" t="s">
        <v>26</v>
      </c>
      <c r="F33" s="14">
        <v>14118</v>
      </c>
    </row>
    <row r="34" spans="1:6" x14ac:dyDescent="0.25">
      <c r="A34" s="1" t="s">
        <v>139</v>
      </c>
      <c r="B34" s="2" t="s">
        <v>160</v>
      </c>
      <c r="C34" s="2" t="s">
        <v>140</v>
      </c>
      <c r="D34" s="2" t="s">
        <v>141</v>
      </c>
      <c r="E34" s="2" t="s">
        <v>26</v>
      </c>
      <c r="F34" s="14">
        <v>21636</v>
      </c>
    </row>
    <row r="35" spans="1:6" x14ac:dyDescent="0.25">
      <c r="A35" s="1" t="s">
        <v>107</v>
      </c>
      <c r="B35" s="2" t="s">
        <v>161</v>
      </c>
      <c r="C35" s="2" t="s">
        <v>88</v>
      </c>
      <c r="D35" s="2" t="s">
        <v>77</v>
      </c>
      <c r="E35" s="2" t="s">
        <v>26</v>
      </c>
      <c r="F35" s="14">
        <v>8052</v>
      </c>
    </row>
    <row r="36" spans="1:6" x14ac:dyDescent="0.25">
      <c r="A36" s="1" t="s">
        <v>106</v>
      </c>
      <c r="B36" s="2">
        <v>2007</v>
      </c>
      <c r="C36" s="2" t="s">
        <v>89</v>
      </c>
      <c r="D36" s="2" t="s">
        <v>63</v>
      </c>
      <c r="E36" s="2" t="s">
        <v>27</v>
      </c>
      <c r="F36" s="14">
        <v>1095</v>
      </c>
    </row>
    <row r="37" spans="1:6" x14ac:dyDescent="0.25">
      <c r="A37" s="1" t="s">
        <v>105</v>
      </c>
      <c r="B37" s="2" t="s">
        <v>147</v>
      </c>
      <c r="C37" s="2" t="s">
        <v>41</v>
      </c>
      <c r="D37" s="2" t="s">
        <v>64</v>
      </c>
      <c r="E37" s="2" t="s">
        <v>26</v>
      </c>
      <c r="F37" s="14">
        <v>476</v>
      </c>
    </row>
    <row r="38" spans="1:6" x14ac:dyDescent="0.25">
      <c r="A38" s="1" t="s">
        <v>104</v>
      </c>
      <c r="B38" s="2" t="s">
        <v>162</v>
      </c>
      <c r="C38" s="2" t="s">
        <v>34</v>
      </c>
      <c r="D38" s="2" t="s">
        <v>65</v>
      </c>
      <c r="E38" s="2" t="s">
        <v>26</v>
      </c>
      <c r="F38" s="14">
        <v>13613</v>
      </c>
    </row>
    <row r="39" spans="1:6" x14ac:dyDescent="0.25">
      <c r="A39" s="1" t="s">
        <v>146</v>
      </c>
      <c r="B39" s="2">
        <v>2014</v>
      </c>
      <c r="C39" s="2" t="s">
        <v>397</v>
      </c>
      <c r="D39" s="2" t="s">
        <v>144</v>
      </c>
      <c r="E39" s="2" t="s">
        <v>26</v>
      </c>
      <c r="F39" s="14">
        <v>5949</v>
      </c>
    </row>
    <row r="40" spans="1:6" x14ac:dyDescent="0.25">
      <c r="A40" s="1" t="s">
        <v>181</v>
      </c>
      <c r="B40" s="2">
        <v>2020</v>
      </c>
      <c r="C40" s="2" t="s">
        <v>142</v>
      </c>
      <c r="D40" s="2" t="s">
        <v>143</v>
      </c>
      <c r="E40" s="2" t="s">
        <v>26</v>
      </c>
      <c r="F40" s="14">
        <v>15314</v>
      </c>
    </row>
    <row r="41" spans="1:6" x14ac:dyDescent="0.25">
      <c r="A41" s="1" t="s">
        <v>182</v>
      </c>
      <c r="B41" s="2" t="s">
        <v>391</v>
      </c>
      <c r="C41" s="2" t="s">
        <v>88</v>
      </c>
      <c r="D41" s="2" t="s">
        <v>145</v>
      </c>
      <c r="E41" s="2" t="s">
        <v>26</v>
      </c>
      <c r="F41" s="14">
        <v>17197</v>
      </c>
    </row>
    <row r="42" spans="1:6" x14ac:dyDescent="0.25">
      <c r="A42" s="1" t="s">
        <v>103</v>
      </c>
      <c r="B42" s="2" t="s">
        <v>164</v>
      </c>
      <c r="C42" s="2" t="s">
        <v>42</v>
      </c>
      <c r="D42" s="2" t="s">
        <v>66</v>
      </c>
      <c r="E42" s="2" t="s">
        <v>27</v>
      </c>
      <c r="F42" s="14">
        <v>4190</v>
      </c>
    </row>
    <row r="43" spans="1:6" x14ac:dyDescent="0.25">
      <c r="A43" s="1" t="s">
        <v>102</v>
      </c>
      <c r="B43" s="2">
        <v>2003</v>
      </c>
      <c r="C43" s="2" t="s">
        <v>43</v>
      </c>
      <c r="D43" s="2" t="s">
        <v>67</v>
      </c>
      <c r="E43" s="2" t="s">
        <v>26</v>
      </c>
      <c r="F43" s="14">
        <v>107</v>
      </c>
    </row>
    <row r="44" spans="1:6" x14ac:dyDescent="0.25">
      <c r="A44" s="1" t="s">
        <v>101</v>
      </c>
      <c r="B44" s="2" t="s">
        <v>161</v>
      </c>
      <c r="C44" s="2" t="s">
        <v>44</v>
      </c>
      <c r="D44" s="2" t="s">
        <v>78</v>
      </c>
      <c r="E44" s="2" t="s">
        <v>27</v>
      </c>
      <c r="F44" s="5">
        <v>520</v>
      </c>
    </row>
    <row r="45" spans="1:6" x14ac:dyDescent="0.25">
      <c r="A45" s="1" t="s">
        <v>170</v>
      </c>
      <c r="B45" s="2">
        <v>2019</v>
      </c>
      <c r="C45" s="2" t="s">
        <v>171</v>
      </c>
      <c r="D45" s="2" t="s">
        <v>401</v>
      </c>
      <c r="E45" s="2" t="s">
        <v>26</v>
      </c>
      <c r="F45" s="5">
        <v>20</v>
      </c>
    </row>
    <row r="46" spans="1:6" x14ac:dyDescent="0.25">
      <c r="A46" s="1" t="s">
        <v>100</v>
      </c>
      <c r="B46" s="2" t="s">
        <v>165</v>
      </c>
      <c r="C46" s="2" t="s">
        <v>399</v>
      </c>
      <c r="D46" s="2" t="s">
        <v>400</v>
      </c>
      <c r="E46" s="2" t="s">
        <v>26</v>
      </c>
      <c r="F46" s="5">
        <v>29880</v>
      </c>
    </row>
    <row r="47" spans="1:6" x14ac:dyDescent="0.25">
      <c r="A47" s="1" t="s">
        <v>398</v>
      </c>
      <c r="B47" s="2" t="s">
        <v>163</v>
      </c>
      <c r="C47" s="2" t="s">
        <v>390</v>
      </c>
      <c r="D47" s="2" t="s">
        <v>184</v>
      </c>
      <c r="E47" s="2" t="s">
        <v>26</v>
      </c>
      <c r="F47" s="5">
        <v>8736</v>
      </c>
    </row>
    <row r="48" spans="1:6" x14ac:dyDescent="0.25">
      <c r="A48" s="1" t="s">
        <v>99</v>
      </c>
      <c r="B48" s="2" t="s">
        <v>166</v>
      </c>
      <c r="C48" s="2" t="s">
        <v>46</v>
      </c>
      <c r="D48" s="2" t="s">
        <v>69</v>
      </c>
      <c r="E48" s="2" t="s">
        <v>27</v>
      </c>
      <c r="F48" s="5">
        <v>5157</v>
      </c>
    </row>
    <row r="49" spans="1:6" x14ac:dyDescent="0.25">
      <c r="A49" s="1" t="s">
        <v>98</v>
      </c>
      <c r="B49" s="2" t="s">
        <v>167</v>
      </c>
      <c r="C49" s="2" t="s">
        <v>45</v>
      </c>
      <c r="D49" s="2" t="s">
        <v>68</v>
      </c>
      <c r="E49" s="2" t="s">
        <v>27</v>
      </c>
      <c r="F49" s="5">
        <v>460</v>
      </c>
    </row>
    <row r="50" spans="1:6" x14ac:dyDescent="0.25">
      <c r="A50" s="1" t="s">
        <v>97</v>
      </c>
      <c r="B50" s="2" t="s">
        <v>168</v>
      </c>
      <c r="C50" s="2" t="s">
        <v>93</v>
      </c>
      <c r="D50" s="2" t="s">
        <v>79</v>
      </c>
      <c r="E50" s="2" t="s">
        <v>26</v>
      </c>
      <c r="F50" s="5">
        <v>359357</v>
      </c>
    </row>
    <row r="51" spans="1:6" x14ac:dyDescent="0.25">
      <c r="A51" s="1" t="s">
        <v>179</v>
      </c>
      <c r="B51" s="2">
        <v>2017</v>
      </c>
      <c r="C51" s="2" t="s">
        <v>173</v>
      </c>
      <c r="D51" s="2" t="s">
        <v>174</v>
      </c>
      <c r="E51" s="2" t="s">
        <v>26</v>
      </c>
      <c r="F51" s="5">
        <v>259</v>
      </c>
    </row>
    <row r="52" spans="1:6" x14ac:dyDescent="0.25">
      <c r="A52" s="1" t="s">
        <v>179</v>
      </c>
      <c r="B52" s="2">
        <v>2019</v>
      </c>
      <c r="C52" s="2" t="s">
        <v>172</v>
      </c>
      <c r="D52" s="2" t="s">
        <v>175</v>
      </c>
      <c r="E52" s="2" t="s">
        <v>26</v>
      </c>
      <c r="F52" s="5">
        <v>860</v>
      </c>
    </row>
    <row r="53" spans="1:6" x14ac:dyDescent="0.25">
      <c r="A53" s="1" t="s">
        <v>96</v>
      </c>
      <c r="B53" s="2" t="s">
        <v>148</v>
      </c>
      <c r="C53" s="2" t="s">
        <v>47</v>
      </c>
      <c r="D53" s="2" t="s">
        <v>70</v>
      </c>
      <c r="E53" s="2" t="s">
        <v>26</v>
      </c>
      <c r="F53" s="5">
        <v>10320</v>
      </c>
    </row>
    <row r="54" spans="1:6" x14ac:dyDescent="0.25">
      <c r="A54" s="3" t="s">
        <v>95</v>
      </c>
      <c r="B54" s="4" t="s">
        <v>169</v>
      </c>
      <c r="C54" s="4" t="s">
        <v>90</v>
      </c>
      <c r="D54" s="4" t="s">
        <v>80</v>
      </c>
      <c r="E54" s="4" t="s">
        <v>26</v>
      </c>
      <c r="F54" s="6">
        <v>14594</v>
      </c>
    </row>
  </sheetData>
  <autoFilter ref="A2:F54" xr:uid="{00000000-0001-0000-0100-000000000000}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11"/>
  <sheetViews>
    <sheetView workbookViewId="0">
      <selection activeCell="C15" sqref="C15"/>
    </sheetView>
  </sheetViews>
  <sheetFormatPr defaultRowHeight="15" x14ac:dyDescent="0.25"/>
  <cols>
    <col min="2" max="2" width="15.28515625" customWidth="1"/>
    <col min="3" max="3" width="11.42578125" customWidth="1"/>
    <col min="4" max="9" width="8.42578125" customWidth="1"/>
  </cols>
  <sheetData>
    <row r="1" spans="2:9" x14ac:dyDescent="0.25">
      <c r="B1" s="17"/>
      <c r="C1" s="17"/>
      <c r="D1" s="17"/>
      <c r="E1" s="17"/>
      <c r="F1" s="17"/>
      <c r="G1" s="17"/>
      <c r="H1" s="17"/>
      <c r="I1" s="17"/>
    </row>
    <row r="2" spans="2:9" ht="25.5" x14ac:dyDescent="0.25">
      <c r="B2" s="24" t="s">
        <v>186</v>
      </c>
      <c r="C2" s="33" t="s">
        <v>189</v>
      </c>
      <c r="D2" s="33" t="s">
        <v>190</v>
      </c>
      <c r="E2" s="33" t="s">
        <v>190</v>
      </c>
      <c r="F2" s="33" t="s">
        <v>190</v>
      </c>
      <c r="G2" s="33" t="s">
        <v>190</v>
      </c>
      <c r="H2" s="33" t="s">
        <v>190</v>
      </c>
      <c r="I2" s="33" t="s">
        <v>190</v>
      </c>
    </row>
    <row r="3" spans="2:9" x14ac:dyDescent="0.25">
      <c r="B3" s="35" t="s">
        <v>187</v>
      </c>
      <c r="C3" s="52" t="s">
        <v>191</v>
      </c>
      <c r="D3" s="52"/>
      <c r="E3" s="52"/>
      <c r="F3" s="52"/>
      <c r="G3" s="52"/>
      <c r="H3" s="52"/>
      <c r="I3" s="52"/>
    </row>
    <row r="4" spans="2:9" x14ac:dyDescent="0.25">
      <c r="B4" s="18" t="s">
        <v>188</v>
      </c>
      <c r="C4" s="34" t="s">
        <v>194</v>
      </c>
      <c r="D4" s="34" t="s">
        <v>194</v>
      </c>
      <c r="E4" s="34" t="s">
        <v>19</v>
      </c>
      <c r="F4" s="34" t="s">
        <v>20</v>
      </c>
      <c r="G4" s="34" t="s">
        <v>192</v>
      </c>
      <c r="H4" s="34" t="s">
        <v>193</v>
      </c>
      <c r="I4" s="34" t="s">
        <v>195</v>
      </c>
    </row>
    <row r="5" spans="2:9" x14ac:dyDescent="0.25">
      <c r="B5" s="22" t="s">
        <v>130</v>
      </c>
      <c r="C5" s="26">
        <v>4147.88</v>
      </c>
      <c r="D5" s="30">
        <v>15.039999999999964</v>
      </c>
      <c r="E5" s="23">
        <v>9.8899999999999864</v>
      </c>
      <c r="F5" s="31">
        <v>10.92999999999995</v>
      </c>
      <c r="G5" s="31">
        <v>1.0599999999999454</v>
      </c>
      <c r="H5" s="31">
        <v>0</v>
      </c>
      <c r="I5" s="23">
        <v>1988.2499999999998</v>
      </c>
    </row>
    <row r="6" spans="2:9" x14ac:dyDescent="0.25">
      <c r="B6" s="15" t="s">
        <v>131</v>
      </c>
      <c r="C6" s="19">
        <v>21715.68</v>
      </c>
      <c r="D6" s="27">
        <v>0</v>
      </c>
      <c r="E6" s="19">
        <v>4.4200000000000728</v>
      </c>
      <c r="F6" s="32">
        <v>2.4900000000000091</v>
      </c>
      <c r="G6" s="20">
        <v>4.1000000000001364</v>
      </c>
      <c r="H6" s="20">
        <v>7.4000000000000909</v>
      </c>
      <c r="I6" s="25" t="s">
        <v>388</v>
      </c>
    </row>
    <row r="7" spans="2:9" x14ac:dyDescent="0.25">
      <c r="B7" s="15" t="s">
        <v>15</v>
      </c>
      <c r="C7" s="19">
        <v>72036.73</v>
      </c>
      <c r="D7" s="19">
        <v>27.380000000000109</v>
      </c>
      <c r="E7" s="19">
        <v>27.620000000000346</v>
      </c>
      <c r="F7" s="20">
        <v>0.48000000000001819</v>
      </c>
      <c r="G7" s="28">
        <v>0</v>
      </c>
      <c r="H7" s="20">
        <v>15.599999999999909</v>
      </c>
      <c r="I7" s="25" t="s">
        <v>388</v>
      </c>
    </row>
    <row r="8" spans="2:9" x14ac:dyDescent="0.25">
      <c r="B8" s="15" t="s">
        <v>14</v>
      </c>
      <c r="C8" s="19">
        <v>55274.5</v>
      </c>
      <c r="D8" s="19">
        <v>73.740000000000236</v>
      </c>
      <c r="E8" s="19">
        <v>63.329999999999927</v>
      </c>
      <c r="F8" s="20">
        <v>29.019999999999982</v>
      </c>
      <c r="G8" s="20">
        <v>22.2800000000002</v>
      </c>
      <c r="H8" s="20">
        <v>55.970000000000255</v>
      </c>
      <c r="I8" s="28">
        <v>0</v>
      </c>
    </row>
    <row r="9" spans="2:9" x14ac:dyDescent="0.25">
      <c r="B9" s="15" t="s">
        <v>13</v>
      </c>
      <c r="C9" s="20">
        <v>17280.349999999999</v>
      </c>
      <c r="D9" s="28">
        <v>0</v>
      </c>
      <c r="E9" s="20">
        <v>2</v>
      </c>
      <c r="F9" s="20">
        <v>1.8600000000001273</v>
      </c>
      <c r="G9" s="20">
        <v>3.3800000000001091</v>
      </c>
      <c r="H9" s="20">
        <v>3249.8</v>
      </c>
      <c r="I9" s="20">
        <v>173.35000000000014</v>
      </c>
    </row>
    <row r="10" spans="2:9" x14ac:dyDescent="0.25">
      <c r="B10" s="16" t="s">
        <v>2</v>
      </c>
      <c r="C10" s="21">
        <v>175293.83</v>
      </c>
      <c r="D10" s="21">
        <v>72.790000000000873</v>
      </c>
      <c r="E10" s="21">
        <v>61.5</v>
      </c>
      <c r="F10" s="21">
        <v>74.8700000000008</v>
      </c>
      <c r="G10" s="21">
        <v>61.210000000000946</v>
      </c>
      <c r="H10" s="29">
        <v>0</v>
      </c>
      <c r="I10" s="21">
        <v>48.829999999999927</v>
      </c>
    </row>
    <row r="11" spans="2:9" x14ac:dyDescent="0.25">
      <c r="B11" s="17"/>
      <c r="C11" s="17"/>
      <c r="D11" s="17"/>
      <c r="E11" s="17"/>
      <c r="F11" s="17"/>
      <c r="G11" s="17"/>
      <c r="H11" s="17"/>
      <c r="I11" s="17"/>
    </row>
  </sheetData>
  <mergeCells count="1">
    <mergeCell ref="C3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H45"/>
  <sheetViews>
    <sheetView topLeftCell="A7" zoomScale="85" zoomScaleNormal="85" workbookViewId="0">
      <selection activeCell="A40" sqref="A3:G40"/>
    </sheetView>
  </sheetViews>
  <sheetFormatPr defaultColWidth="8.85546875" defaultRowHeight="12.75" x14ac:dyDescent="0.2"/>
  <cols>
    <col min="1" max="1" width="13.28515625" style="1" customWidth="1"/>
    <col min="2" max="7" width="6.7109375" style="1" customWidth="1"/>
    <col min="8" max="16384" width="8.85546875" style="1"/>
  </cols>
  <sheetData>
    <row r="3" spans="1:8" x14ac:dyDescent="0.2">
      <c r="A3" s="11" t="s">
        <v>21</v>
      </c>
      <c r="B3" s="11" t="s">
        <v>130</v>
      </c>
      <c r="C3" s="11" t="s">
        <v>131</v>
      </c>
      <c r="D3" s="11" t="s">
        <v>15</v>
      </c>
      <c r="E3" s="11" t="s">
        <v>14</v>
      </c>
      <c r="F3" s="11" t="s">
        <v>13</v>
      </c>
      <c r="G3" s="11" t="s">
        <v>12</v>
      </c>
      <c r="H3" s="2"/>
    </row>
    <row r="4" spans="1:8" x14ac:dyDescent="0.2">
      <c r="A4" s="12" t="s">
        <v>17</v>
      </c>
      <c r="B4" s="8">
        <v>0</v>
      </c>
      <c r="C4" s="8">
        <v>1.39</v>
      </c>
      <c r="D4" s="8">
        <v>3.63</v>
      </c>
      <c r="E4" s="8">
        <v>2.98</v>
      </c>
      <c r="F4" s="8">
        <v>0</v>
      </c>
      <c r="G4" s="8">
        <v>8</v>
      </c>
    </row>
    <row r="5" spans="1:8" x14ac:dyDescent="0.2">
      <c r="A5" s="12" t="s">
        <v>411</v>
      </c>
      <c r="B5" s="8">
        <v>0</v>
      </c>
      <c r="C5" s="8">
        <v>0.69</v>
      </c>
      <c r="D5" s="8">
        <v>1.81</v>
      </c>
      <c r="E5" s="8">
        <v>1.49</v>
      </c>
      <c r="F5" s="8">
        <v>0</v>
      </c>
      <c r="G5" s="8">
        <v>3.99</v>
      </c>
    </row>
    <row r="6" spans="1:8" x14ac:dyDescent="0.2">
      <c r="A6" s="12" t="s">
        <v>412</v>
      </c>
      <c r="B6" s="8">
        <v>0</v>
      </c>
      <c r="C6" s="8">
        <v>0</v>
      </c>
      <c r="D6" s="8">
        <v>0</v>
      </c>
      <c r="E6" s="8">
        <v>0</v>
      </c>
      <c r="F6" s="8">
        <v>1</v>
      </c>
      <c r="G6" s="8">
        <v>1</v>
      </c>
    </row>
    <row r="7" spans="1:8" x14ac:dyDescent="0.2">
      <c r="A7" s="12" t="s">
        <v>413</v>
      </c>
      <c r="B7" s="8">
        <v>0</v>
      </c>
      <c r="C7" s="8">
        <v>0</v>
      </c>
      <c r="D7" s="8">
        <v>0.2</v>
      </c>
      <c r="E7" s="8">
        <v>8.19</v>
      </c>
      <c r="F7" s="8">
        <v>25.61</v>
      </c>
      <c r="G7" s="8">
        <v>34</v>
      </c>
    </row>
    <row r="8" spans="1:8" x14ac:dyDescent="0.2">
      <c r="A8" s="12" t="s">
        <v>414</v>
      </c>
      <c r="B8" s="8">
        <v>0</v>
      </c>
      <c r="C8" s="8">
        <v>0</v>
      </c>
      <c r="D8" s="8">
        <v>9.4700000000000006</v>
      </c>
      <c r="E8" s="8">
        <v>21.36</v>
      </c>
      <c r="F8" s="8">
        <v>72.17</v>
      </c>
      <c r="G8" s="8">
        <v>103</v>
      </c>
    </row>
    <row r="9" spans="1:8" x14ac:dyDescent="0.2">
      <c r="A9" s="12" t="s">
        <v>415</v>
      </c>
      <c r="B9" s="8">
        <v>0</v>
      </c>
      <c r="C9" s="8">
        <v>0</v>
      </c>
      <c r="D9" s="8">
        <v>3.18</v>
      </c>
      <c r="E9" s="8">
        <v>3.82</v>
      </c>
      <c r="F9" s="8">
        <v>0</v>
      </c>
      <c r="G9" s="8">
        <v>7</v>
      </c>
    </row>
    <row r="10" spans="1:8" x14ac:dyDescent="0.2">
      <c r="A10" s="12" t="s">
        <v>416</v>
      </c>
      <c r="B10" s="8">
        <v>0.11</v>
      </c>
      <c r="C10" s="8">
        <v>2.54</v>
      </c>
      <c r="D10" s="8">
        <v>2.58</v>
      </c>
      <c r="E10" s="8">
        <v>4.7699999999999996</v>
      </c>
      <c r="F10" s="8">
        <v>0</v>
      </c>
      <c r="G10" s="8">
        <v>10</v>
      </c>
    </row>
    <row r="11" spans="1:8" x14ac:dyDescent="0.2">
      <c r="A11" s="12" t="s">
        <v>417</v>
      </c>
      <c r="B11" s="8">
        <v>0</v>
      </c>
      <c r="C11" s="8">
        <v>0</v>
      </c>
      <c r="D11" s="8">
        <v>0.17</v>
      </c>
      <c r="E11" s="8">
        <v>4.83</v>
      </c>
      <c r="F11" s="8">
        <v>0</v>
      </c>
      <c r="G11" s="8">
        <v>5</v>
      </c>
    </row>
    <row r="12" spans="1:8" x14ac:dyDescent="0.2">
      <c r="A12" s="12" t="s">
        <v>418</v>
      </c>
      <c r="B12" s="8">
        <v>0</v>
      </c>
      <c r="C12" s="8">
        <v>0</v>
      </c>
      <c r="D12" s="8">
        <v>0.11</v>
      </c>
      <c r="E12" s="8">
        <v>2.89</v>
      </c>
      <c r="F12" s="8">
        <v>0</v>
      </c>
      <c r="G12" s="8">
        <v>3</v>
      </c>
    </row>
    <row r="13" spans="1:8" x14ac:dyDescent="0.2">
      <c r="A13" s="12" t="s">
        <v>419</v>
      </c>
      <c r="B13" s="8">
        <v>0</v>
      </c>
      <c r="C13" s="8">
        <v>0</v>
      </c>
      <c r="D13" s="8">
        <v>0.04</v>
      </c>
      <c r="E13" s="8">
        <v>0.96</v>
      </c>
      <c r="F13" s="8">
        <v>0</v>
      </c>
      <c r="G13" s="8">
        <v>1</v>
      </c>
    </row>
    <row r="14" spans="1:8" x14ac:dyDescent="0.2">
      <c r="A14" s="12" t="s">
        <v>420</v>
      </c>
      <c r="B14" s="8">
        <v>0</v>
      </c>
      <c r="C14" s="8">
        <v>19.690000000000001</v>
      </c>
      <c r="D14" s="8">
        <v>51.29</v>
      </c>
      <c r="E14" s="8">
        <v>42.02</v>
      </c>
      <c r="F14" s="8">
        <v>0</v>
      </c>
      <c r="G14" s="8">
        <v>113</v>
      </c>
    </row>
    <row r="15" spans="1:8" x14ac:dyDescent="0.2">
      <c r="A15" s="12" t="s">
        <v>421</v>
      </c>
      <c r="B15" s="8">
        <v>0</v>
      </c>
      <c r="C15" s="8">
        <v>0</v>
      </c>
      <c r="D15" s="8">
        <v>0</v>
      </c>
      <c r="E15" s="8">
        <v>0</v>
      </c>
      <c r="F15" s="8">
        <v>1</v>
      </c>
      <c r="G15" s="8">
        <v>1</v>
      </c>
    </row>
    <row r="16" spans="1:8" x14ac:dyDescent="0.2">
      <c r="A16" s="12" t="s">
        <v>422</v>
      </c>
      <c r="B16" s="8">
        <v>0</v>
      </c>
      <c r="C16" s="8">
        <v>0.49</v>
      </c>
      <c r="D16" s="8">
        <v>9.73</v>
      </c>
      <c r="E16" s="8">
        <v>0.78</v>
      </c>
      <c r="F16" s="8">
        <v>0</v>
      </c>
      <c r="G16" s="8">
        <v>11</v>
      </c>
    </row>
    <row r="17" spans="1:7" x14ac:dyDescent="0.2">
      <c r="A17" s="12" t="s">
        <v>423</v>
      </c>
      <c r="B17" s="8">
        <v>0</v>
      </c>
      <c r="C17" s="8">
        <v>0.61</v>
      </c>
      <c r="D17" s="8">
        <v>0.05</v>
      </c>
      <c r="E17" s="8">
        <v>0.34</v>
      </c>
      <c r="F17" s="8">
        <v>0</v>
      </c>
      <c r="G17" s="8">
        <v>1</v>
      </c>
    </row>
    <row r="18" spans="1:7" x14ac:dyDescent="0.2">
      <c r="A18" s="12" t="s">
        <v>424</v>
      </c>
      <c r="B18" s="8">
        <v>0</v>
      </c>
      <c r="C18" s="8">
        <v>0.01</v>
      </c>
      <c r="D18" s="8">
        <v>4.9800000000000004</v>
      </c>
      <c r="E18" s="8">
        <v>0.01</v>
      </c>
      <c r="F18" s="8">
        <v>1</v>
      </c>
      <c r="G18" s="8">
        <v>6</v>
      </c>
    </row>
    <row r="19" spans="1:7" x14ac:dyDescent="0.2">
      <c r="A19" s="12" t="s">
        <v>425</v>
      </c>
      <c r="B19" s="8">
        <v>0</v>
      </c>
      <c r="C19" s="8">
        <v>0</v>
      </c>
      <c r="D19" s="8">
        <v>1</v>
      </c>
      <c r="E19" s="8">
        <v>0</v>
      </c>
      <c r="F19" s="8">
        <v>1</v>
      </c>
      <c r="G19" s="8">
        <v>2</v>
      </c>
    </row>
    <row r="20" spans="1:7" x14ac:dyDescent="0.2">
      <c r="A20" s="12" t="s">
        <v>426</v>
      </c>
      <c r="B20" s="8">
        <v>0</v>
      </c>
      <c r="C20" s="8">
        <v>0</v>
      </c>
      <c r="D20" s="8">
        <v>0</v>
      </c>
      <c r="E20" s="8">
        <v>0</v>
      </c>
      <c r="F20" s="8">
        <v>1</v>
      </c>
      <c r="G20" s="8">
        <v>1</v>
      </c>
    </row>
    <row r="21" spans="1:7" x14ac:dyDescent="0.2">
      <c r="A21" s="12" t="s">
        <v>427</v>
      </c>
      <c r="B21" s="8">
        <v>0</v>
      </c>
      <c r="C21" s="8">
        <v>0</v>
      </c>
      <c r="D21" s="8">
        <v>0</v>
      </c>
      <c r="E21" s="8">
        <v>0</v>
      </c>
      <c r="F21" s="8">
        <v>1</v>
      </c>
      <c r="G21" s="8">
        <v>1</v>
      </c>
    </row>
    <row r="22" spans="1:7" x14ac:dyDescent="0.2">
      <c r="A22" s="12" t="s">
        <v>428</v>
      </c>
      <c r="B22" s="8">
        <v>0</v>
      </c>
      <c r="C22" s="8">
        <v>0</v>
      </c>
      <c r="D22" s="8">
        <v>0.99</v>
      </c>
      <c r="E22" s="8">
        <v>0</v>
      </c>
      <c r="F22" s="8">
        <v>0</v>
      </c>
      <c r="G22" s="8">
        <v>0.99</v>
      </c>
    </row>
    <row r="23" spans="1:7" x14ac:dyDescent="0.2">
      <c r="A23" s="12" t="s">
        <v>429</v>
      </c>
      <c r="B23" s="8">
        <v>0</v>
      </c>
      <c r="C23" s="8">
        <v>0</v>
      </c>
      <c r="D23" s="8">
        <v>1</v>
      </c>
      <c r="E23" s="8">
        <v>0</v>
      </c>
      <c r="F23" s="8">
        <v>0</v>
      </c>
      <c r="G23" s="8">
        <v>1</v>
      </c>
    </row>
    <row r="24" spans="1:7" x14ac:dyDescent="0.2">
      <c r="A24" s="12" t="s">
        <v>430</v>
      </c>
      <c r="B24" s="8">
        <v>0</v>
      </c>
      <c r="C24" s="8">
        <v>0</v>
      </c>
      <c r="D24" s="8">
        <v>0</v>
      </c>
      <c r="E24" s="8">
        <v>0.17</v>
      </c>
      <c r="F24" s="8">
        <v>0.83</v>
      </c>
      <c r="G24" s="8">
        <v>1</v>
      </c>
    </row>
    <row r="25" spans="1:7" x14ac:dyDescent="0.2">
      <c r="A25" s="12" t="s">
        <v>431</v>
      </c>
      <c r="B25" s="8">
        <v>0</v>
      </c>
      <c r="C25" s="8">
        <v>0</v>
      </c>
      <c r="D25" s="8">
        <v>7.0000000000000007E-2</v>
      </c>
      <c r="E25" s="8">
        <v>1.93</v>
      </c>
      <c r="F25" s="8">
        <v>0</v>
      </c>
      <c r="G25" s="8">
        <v>2</v>
      </c>
    </row>
    <row r="26" spans="1:7" x14ac:dyDescent="0.2">
      <c r="A26" s="12" t="s">
        <v>432</v>
      </c>
      <c r="B26" s="8">
        <v>0</v>
      </c>
      <c r="C26" s="8">
        <v>21.41</v>
      </c>
      <c r="D26" s="8">
        <v>121.8</v>
      </c>
      <c r="E26" s="8">
        <v>179.8</v>
      </c>
      <c r="F26" s="8">
        <v>0</v>
      </c>
      <c r="G26" s="8">
        <v>323.01</v>
      </c>
    </row>
    <row r="27" spans="1:7" x14ac:dyDescent="0.2">
      <c r="A27" s="12" t="s">
        <v>433</v>
      </c>
      <c r="B27" s="8">
        <v>0</v>
      </c>
      <c r="C27" s="8">
        <v>40.479999999999997</v>
      </c>
      <c r="D27" s="8">
        <v>987.65</v>
      </c>
      <c r="E27" s="8">
        <v>99.85</v>
      </c>
      <c r="F27" s="8">
        <v>0</v>
      </c>
      <c r="G27" s="8">
        <v>1127.9799999999998</v>
      </c>
    </row>
    <row r="28" spans="1:7" x14ac:dyDescent="0.2">
      <c r="A28" s="12" t="s">
        <v>434</v>
      </c>
      <c r="B28" s="8">
        <v>0</v>
      </c>
      <c r="C28" s="8">
        <v>16.09</v>
      </c>
      <c r="D28" s="8">
        <v>344.52</v>
      </c>
      <c r="E28" s="8">
        <v>33.4</v>
      </c>
      <c r="F28" s="8">
        <v>0</v>
      </c>
      <c r="G28" s="8">
        <v>394.00999999999993</v>
      </c>
    </row>
    <row r="29" spans="1:7" x14ac:dyDescent="0.2">
      <c r="A29" s="12" t="s">
        <v>435</v>
      </c>
      <c r="B29" s="8">
        <v>0</v>
      </c>
      <c r="C29" s="8">
        <v>106.12</v>
      </c>
      <c r="D29" s="8">
        <v>1211.3599999999999</v>
      </c>
      <c r="E29" s="8">
        <v>83.54</v>
      </c>
      <c r="F29" s="8">
        <v>0</v>
      </c>
      <c r="G29" s="8">
        <v>1401.02</v>
      </c>
    </row>
    <row r="30" spans="1:7" x14ac:dyDescent="0.2">
      <c r="A30" s="12" t="s">
        <v>436</v>
      </c>
      <c r="B30" s="8">
        <v>49.43</v>
      </c>
      <c r="C30" s="8">
        <v>157.71</v>
      </c>
      <c r="D30" s="8">
        <v>946.69</v>
      </c>
      <c r="E30" s="8">
        <v>192.21</v>
      </c>
      <c r="F30" s="8">
        <v>26.97</v>
      </c>
      <c r="G30" s="8">
        <v>1373.0100000000002</v>
      </c>
    </row>
    <row r="31" spans="1:7" x14ac:dyDescent="0.2">
      <c r="A31" s="12" t="s">
        <v>437</v>
      </c>
      <c r="B31" s="8">
        <v>297.27999999999997</v>
      </c>
      <c r="C31" s="8">
        <v>1284.58</v>
      </c>
      <c r="D31" s="8">
        <v>214.58</v>
      </c>
      <c r="E31" s="8">
        <v>1181.48</v>
      </c>
      <c r="F31" s="8">
        <v>145.06</v>
      </c>
      <c r="G31" s="8">
        <v>3122.98</v>
      </c>
    </row>
    <row r="32" spans="1:7" x14ac:dyDescent="0.2">
      <c r="A32" s="12" t="s">
        <v>438</v>
      </c>
      <c r="B32" s="8">
        <v>133.30000000000001</v>
      </c>
      <c r="C32" s="8">
        <v>96.37</v>
      </c>
      <c r="D32" s="8">
        <v>315.76</v>
      </c>
      <c r="E32" s="8">
        <v>286.27</v>
      </c>
      <c r="F32" s="8">
        <v>20.3</v>
      </c>
      <c r="G32" s="8">
        <v>852</v>
      </c>
    </row>
    <row r="33" spans="1:7" x14ac:dyDescent="0.2">
      <c r="A33" s="12" t="s">
        <v>439</v>
      </c>
      <c r="B33" s="8">
        <v>25.89</v>
      </c>
      <c r="C33" s="8">
        <v>32.86</v>
      </c>
      <c r="D33" s="8">
        <v>5.37</v>
      </c>
      <c r="E33" s="8">
        <v>61.4</v>
      </c>
      <c r="F33" s="8">
        <v>80.47</v>
      </c>
      <c r="G33" s="8">
        <v>205.99</v>
      </c>
    </row>
    <row r="34" spans="1:7" x14ac:dyDescent="0.2">
      <c r="A34" s="12" t="s">
        <v>440</v>
      </c>
      <c r="B34" s="8">
        <v>0</v>
      </c>
      <c r="C34" s="8">
        <v>10.44</v>
      </c>
      <c r="D34" s="8">
        <v>318.25</v>
      </c>
      <c r="E34" s="8">
        <v>10.26</v>
      </c>
      <c r="F34" s="8">
        <v>5.05</v>
      </c>
      <c r="G34" s="8">
        <v>344</v>
      </c>
    </row>
    <row r="35" spans="1:7" x14ac:dyDescent="0.2">
      <c r="A35" s="12" t="s">
        <v>441</v>
      </c>
      <c r="B35" s="8">
        <v>43.19</v>
      </c>
      <c r="C35" s="8">
        <v>76.569999999999993</v>
      </c>
      <c r="D35" s="8">
        <v>423.45</v>
      </c>
      <c r="E35" s="8">
        <v>30.69</v>
      </c>
      <c r="F35" s="8">
        <v>5.0999999999999996</v>
      </c>
      <c r="G35" s="8">
        <v>579.00000000000011</v>
      </c>
    </row>
    <row r="36" spans="1:7" x14ac:dyDescent="0.2">
      <c r="A36" s="12" t="s">
        <v>442</v>
      </c>
      <c r="B36" s="8">
        <v>0</v>
      </c>
      <c r="C36" s="8">
        <v>57.74</v>
      </c>
      <c r="D36" s="8">
        <v>649.03</v>
      </c>
      <c r="E36" s="8">
        <v>172.38</v>
      </c>
      <c r="F36" s="8">
        <v>5.86</v>
      </c>
      <c r="G36" s="8">
        <v>885.01</v>
      </c>
    </row>
    <row r="37" spans="1:7" x14ac:dyDescent="0.2">
      <c r="A37" s="12" t="s">
        <v>443</v>
      </c>
      <c r="B37" s="8">
        <v>0</v>
      </c>
      <c r="C37" s="8">
        <v>88.16</v>
      </c>
      <c r="D37" s="8">
        <v>486.87</v>
      </c>
      <c r="E37" s="8">
        <v>74.34</v>
      </c>
      <c r="F37" s="8">
        <v>112.64</v>
      </c>
      <c r="G37" s="8">
        <v>762.01</v>
      </c>
    </row>
    <row r="38" spans="1:7" x14ac:dyDescent="0.2">
      <c r="A38" s="12" t="s">
        <v>444</v>
      </c>
      <c r="B38" s="8">
        <v>0.02</v>
      </c>
      <c r="C38" s="8">
        <v>9.0299999999999994</v>
      </c>
      <c r="D38" s="8">
        <v>395.97</v>
      </c>
      <c r="E38" s="8">
        <v>91.06</v>
      </c>
      <c r="F38" s="8">
        <v>19.91</v>
      </c>
      <c r="G38" s="8">
        <v>515.99</v>
      </c>
    </row>
    <row r="39" spans="1:7" x14ac:dyDescent="0.2">
      <c r="A39" s="12" t="s">
        <v>445</v>
      </c>
      <c r="B39" s="8">
        <v>0</v>
      </c>
      <c r="C39" s="8">
        <v>0</v>
      </c>
      <c r="D39" s="8">
        <v>1.99</v>
      </c>
      <c r="E39" s="8">
        <v>0.04</v>
      </c>
      <c r="F39" s="8">
        <v>1.97</v>
      </c>
      <c r="G39" s="8">
        <v>4</v>
      </c>
    </row>
    <row r="40" spans="1:7" x14ac:dyDescent="0.2">
      <c r="A40" s="11" t="s">
        <v>12</v>
      </c>
      <c r="B40" s="13">
        <v>549.22</v>
      </c>
      <c r="C40" s="13">
        <v>2022.9799999999998</v>
      </c>
      <c r="D40" s="13">
        <v>6513.5899999999992</v>
      </c>
      <c r="E40" s="13">
        <v>2593.2600000000007</v>
      </c>
      <c r="F40" s="13">
        <v>527.94000000000005</v>
      </c>
      <c r="G40" s="13">
        <v>12206.99</v>
      </c>
    </row>
    <row r="42" spans="1:7" x14ac:dyDescent="0.2">
      <c r="B42" s="7"/>
      <c r="C42" s="7"/>
      <c r="D42" s="7"/>
      <c r="E42" s="7"/>
      <c r="F42" s="7"/>
    </row>
    <row r="43" spans="1:7" x14ac:dyDescent="0.2">
      <c r="A43" s="1" t="s">
        <v>408</v>
      </c>
      <c r="B43" s="8">
        <f>SUM(G26:G39)</f>
        <v>11890.01</v>
      </c>
      <c r="C43" s="1">
        <f>B43/G40</f>
        <v>0.9740329106520117</v>
      </c>
    </row>
    <row r="45" spans="1:7" x14ac:dyDescent="0.2">
      <c r="C45" s="1">
        <f>D40/F40</f>
        <v>12.3377467136417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1F166-93A2-4F4D-AFEE-1E38ED0D6E62}">
  <dimension ref="A1:N151"/>
  <sheetViews>
    <sheetView tabSelected="1" topLeftCell="A24" zoomScaleNormal="100" workbookViewId="0">
      <selection activeCell="F154" sqref="F154"/>
    </sheetView>
  </sheetViews>
  <sheetFormatPr defaultRowHeight="15" x14ac:dyDescent="0.25"/>
  <cols>
    <col min="1" max="1" width="7.28515625" bestFit="1" customWidth="1"/>
    <col min="2" max="2" width="21.85546875" bestFit="1" customWidth="1"/>
    <col min="3" max="3" width="12.7109375" bestFit="1" customWidth="1"/>
    <col min="4" max="6" width="10.85546875" customWidth="1"/>
    <col min="7" max="8" width="5.28515625" bestFit="1" customWidth="1"/>
    <col min="9" max="9" width="5" bestFit="1" customWidth="1"/>
    <col min="10" max="10" width="5.28515625" bestFit="1" customWidth="1"/>
    <col min="11" max="11" width="5.42578125" customWidth="1"/>
    <col min="12" max="12" width="8.5703125" bestFit="1" customWidth="1"/>
    <col min="13" max="13" width="6.85546875" bestFit="1" customWidth="1"/>
    <col min="14" max="14" width="30.85546875" bestFit="1" customWidth="1"/>
  </cols>
  <sheetData>
    <row r="1" spans="1:14" x14ac:dyDescent="0.25">
      <c r="A1" s="1"/>
      <c r="B1" s="1"/>
      <c r="C1" s="1"/>
      <c r="D1" s="1"/>
      <c r="E1" s="1"/>
      <c r="F1" s="1"/>
      <c r="G1" s="1"/>
      <c r="H1" s="1"/>
    </row>
    <row r="2" spans="1:14" ht="24" x14ac:dyDescent="0.25">
      <c r="A2" s="50" t="s">
        <v>22</v>
      </c>
      <c r="B2" s="50" t="s">
        <v>241</v>
      </c>
      <c r="C2" s="51" t="s">
        <v>196</v>
      </c>
      <c r="D2" s="50" t="s">
        <v>242</v>
      </c>
      <c r="E2" s="50" t="s">
        <v>243</v>
      </c>
      <c r="F2" s="50" t="s">
        <v>198</v>
      </c>
      <c r="G2" s="50" t="s">
        <v>130</v>
      </c>
      <c r="H2" s="50" t="s">
        <v>131</v>
      </c>
      <c r="I2" s="50" t="s">
        <v>15</v>
      </c>
      <c r="J2" s="50" t="s">
        <v>14</v>
      </c>
      <c r="K2" s="50" t="s">
        <v>13</v>
      </c>
      <c r="L2" s="51" t="s">
        <v>197</v>
      </c>
      <c r="M2" s="51" t="s">
        <v>16</v>
      </c>
      <c r="N2" s="51" t="s">
        <v>407</v>
      </c>
    </row>
    <row r="3" spans="1:14" x14ac:dyDescent="0.25">
      <c r="A3" s="36" t="s">
        <v>17</v>
      </c>
      <c r="B3" s="37" t="s">
        <v>250</v>
      </c>
      <c r="C3" s="38" t="s">
        <v>6</v>
      </c>
      <c r="D3" s="38">
        <v>8</v>
      </c>
      <c r="E3" s="38">
        <v>0</v>
      </c>
      <c r="F3" s="38">
        <v>8</v>
      </c>
      <c r="G3" s="39">
        <v>0</v>
      </c>
      <c r="H3" s="39">
        <v>1.39</v>
      </c>
      <c r="I3" s="39">
        <v>3.63</v>
      </c>
      <c r="J3" s="39">
        <v>2.98</v>
      </c>
      <c r="K3" s="39">
        <v>0</v>
      </c>
      <c r="L3" s="38" t="s">
        <v>7</v>
      </c>
      <c r="M3" s="40">
        <v>280</v>
      </c>
      <c r="N3" s="38" t="s">
        <v>199</v>
      </c>
    </row>
    <row r="4" spans="1:14" x14ac:dyDescent="0.25">
      <c r="A4" s="41" t="s">
        <v>411</v>
      </c>
      <c r="B4" s="37" t="s">
        <v>404</v>
      </c>
      <c r="C4" s="38" t="s">
        <v>6</v>
      </c>
      <c r="D4" s="38">
        <v>0</v>
      </c>
      <c r="E4" s="38">
        <v>1</v>
      </c>
      <c r="F4" s="38">
        <v>1</v>
      </c>
      <c r="G4" s="39">
        <v>0</v>
      </c>
      <c r="H4" s="39">
        <v>0.17</v>
      </c>
      <c r="I4" s="39">
        <v>0.45</v>
      </c>
      <c r="J4" s="39">
        <v>0.37</v>
      </c>
      <c r="K4" s="39">
        <v>0</v>
      </c>
      <c r="L4" s="38" t="s">
        <v>7</v>
      </c>
      <c r="M4" s="40">
        <v>280</v>
      </c>
      <c r="N4" s="38" t="s">
        <v>199</v>
      </c>
    </row>
    <row r="5" spans="1:14" x14ac:dyDescent="0.25">
      <c r="A5" s="41" t="s">
        <v>411</v>
      </c>
      <c r="B5" s="37" t="s">
        <v>251</v>
      </c>
      <c r="C5" s="38" t="s">
        <v>6</v>
      </c>
      <c r="D5" s="38">
        <v>0</v>
      </c>
      <c r="E5" s="38">
        <v>3</v>
      </c>
      <c r="F5" s="38">
        <v>3</v>
      </c>
      <c r="G5" s="39">
        <v>0</v>
      </c>
      <c r="H5" s="39">
        <v>0.52</v>
      </c>
      <c r="I5" s="39">
        <v>1.36</v>
      </c>
      <c r="J5" s="39">
        <v>1.1200000000000001</v>
      </c>
      <c r="K5" s="39">
        <v>0</v>
      </c>
      <c r="L5" s="38" t="s">
        <v>7</v>
      </c>
      <c r="M5" s="40">
        <v>5303</v>
      </c>
      <c r="N5" s="38" t="s">
        <v>200</v>
      </c>
    </row>
    <row r="6" spans="1:14" x14ac:dyDescent="0.25">
      <c r="A6" s="41" t="s">
        <v>412</v>
      </c>
      <c r="B6" s="37" t="s">
        <v>405</v>
      </c>
      <c r="C6" s="38" t="s">
        <v>232</v>
      </c>
      <c r="D6" s="38">
        <v>0</v>
      </c>
      <c r="E6" s="38">
        <v>0</v>
      </c>
      <c r="F6" s="38">
        <v>1</v>
      </c>
      <c r="G6" s="39">
        <v>0</v>
      </c>
      <c r="H6" s="39">
        <v>0</v>
      </c>
      <c r="I6" s="39">
        <v>0</v>
      </c>
      <c r="J6" s="39">
        <v>0</v>
      </c>
      <c r="K6" s="39">
        <v>1</v>
      </c>
      <c r="L6" s="38" t="s">
        <v>233</v>
      </c>
      <c r="M6" s="40">
        <v>4890</v>
      </c>
      <c r="N6" s="38" t="s">
        <v>402</v>
      </c>
    </row>
    <row r="7" spans="1:14" x14ac:dyDescent="0.25">
      <c r="A7" s="41" t="s">
        <v>413</v>
      </c>
      <c r="B7" s="37" t="s">
        <v>252</v>
      </c>
      <c r="C7" s="38" t="s">
        <v>210</v>
      </c>
      <c r="D7" s="38">
        <v>1</v>
      </c>
      <c r="E7" s="38">
        <v>0</v>
      </c>
      <c r="F7" s="38">
        <v>1</v>
      </c>
      <c r="G7" s="39">
        <v>0</v>
      </c>
      <c r="H7" s="39">
        <v>0</v>
      </c>
      <c r="I7" s="39">
        <v>0.05</v>
      </c>
      <c r="J7" s="39">
        <v>0.95</v>
      </c>
      <c r="K7" s="39">
        <v>0</v>
      </c>
      <c r="L7" s="38" t="s">
        <v>7</v>
      </c>
      <c r="M7" s="40">
        <v>5030</v>
      </c>
      <c r="N7" s="38" t="s">
        <v>223</v>
      </c>
    </row>
    <row r="8" spans="1:14" x14ac:dyDescent="0.25">
      <c r="A8" s="41" t="s">
        <v>413</v>
      </c>
      <c r="B8" s="37" t="s">
        <v>253</v>
      </c>
      <c r="C8" s="38" t="s">
        <v>230</v>
      </c>
      <c r="D8" s="38">
        <v>33</v>
      </c>
      <c r="E8" s="38">
        <v>0</v>
      </c>
      <c r="F8" s="38">
        <v>33</v>
      </c>
      <c r="G8" s="39">
        <v>0</v>
      </c>
      <c r="H8" s="39">
        <v>0</v>
      </c>
      <c r="I8" s="39">
        <v>0.15</v>
      </c>
      <c r="J8" s="39">
        <v>7.24</v>
      </c>
      <c r="K8" s="39">
        <v>25.61</v>
      </c>
      <c r="L8" s="38" t="s">
        <v>7</v>
      </c>
      <c r="M8" s="40">
        <v>5035</v>
      </c>
      <c r="N8" s="38" t="s">
        <v>231</v>
      </c>
    </row>
    <row r="9" spans="1:14" x14ac:dyDescent="0.25">
      <c r="A9" s="41" t="s">
        <v>414</v>
      </c>
      <c r="B9" s="37" t="s">
        <v>254</v>
      </c>
      <c r="C9" s="38" t="s">
        <v>129</v>
      </c>
      <c r="D9" s="38">
        <v>7</v>
      </c>
      <c r="E9" s="38">
        <v>0</v>
      </c>
      <c r="F9" s="38">
        <v>7</v>
      </c>
      <c r="G9" s="39">
        <v>0</v>
      </c>
      <c r="H9" s="39">
        <v>0</v>
      </c>
      <c r="I9" s="39">
        <v>6.99</v>
      </c>
      <c r="J9" s="39">
        <v>0.01</v>
      </c>
      <c r="K9" s="39">
        <v>0</v>
      </c>
      <c r="L9" s="38" t="s">
        <v>7</v>
      </c>
      <c r="M9" s="40">
        <v>4500</v>
      </c>
      <c r="N9" s="38" t="s">
        <v>225</v>
      </c>
    </row>
    <row r="10" spans="1:14" x14ac:dyDescent="0.25">
      <c r="A10" s="41" t="s">
        <v>414</v>
      </c>
      <c r="B10" s="37" t="s">
        <v>244</v>
      </c>
      <c r="C10" s="38" t="s">
        <v>129</v>
      </c>
      <c r="D10" s="38">
        <v>2</v>
      </c>
      <c r="E10" s="38">
        <v>0</v>
      </c>
      <c r="F10" s="38">
        <v>2</v>
      </c>
      <c r="G10" s="39">
        <v>0</v>
      </c>
      <c r="H10" s="39">
        <v>0</v>
      </c>
      <c r="I10" s="39">
        <v>2</v>
      </c>
      <c r="J10" s="39">
        <v>0</v>
      </c>
      <c r="K10" s="39">
        <v>0</v>
      </c>
      <c r="L10" s="38" t="s">
        <v>213</v>
      </c>
      <c r="M10" s="40">
        <v>4502</v>
      </c>
      <c r="N10" s="38" t="s">
        <v>224</v>
      </c>
    </row>
    <row r="11" spans="1:14" x14ac:dyDescent="0.25">
      <c r="A11" s="41" t="s">
        <v>414</v>
      </c>
      <c r="B11" s="37" t="s">
        <v>255</v>
      </c>
      <c r="C11" s="38" t="s">
        <v>210</v>
      </c>
      <c r="D11" s="38">
        <v>1</v>
      </c>
      <c r="E11" s="38">
        <v>0</v>
      </c>
      <c r="F11" s="38">
        <v>1</v>
      </c>
      <c r="G11" s="39">
        <v>0</v>
      </c>
      <c r="H11" s="39">
        <v>0</v>
      </c>
      <c r="I11" s="39">
        <v>7.0000000000000007E-2</v>
      </c>
      <c r="J11" s="39">
        <v>0.93</v>
      </c>
      <c r="K11" s="39">
        <v>0</v>
      </c>
      <c r="L11" s="38" t="s">
        <v>7</v>
      </c>
      <c r="M11" s="40">
        <v>5030</v>
      </c>
      <c r="N11" s="38" t="s">
        <v>223</v>
      </c>
    </row>
    <row r="12" spans="1:14" x14ac:dyDescent="0.25">
      <c r="A12" s="41" t="s">
        <v>414</v>
      </c>
      <c r="B12" s="37" t="s">
        <v>256</v>
      </c>
      <c r="C12" s="38" t="s">
        <v>230</v>
      </c>
      <c r="D12" s="38">
        <v>93</v>
      </c>
      <c r="E12" s="38">
        <v>0</v>
      </c>
      <c r="F12" s="38">
        <v>93</v>
      </c>
      <c r="G12" s="39">
        <v>0</v>
      </c>
      <c r="H12" s="39">
        <v>0</v>
      </c>
      <c r="I12" s="39">
        <v>0.41</v>
      </c>
      <c r="J12" s="39">
        <v>20.420000000000002</v>
      </c>
      <c r="K12" s="39">
        <v>72.17</v>
      </c>
      <c r="L12" s="38" t="s">
        <v>7</v>
      </c>
      <c r="M12" s="40">
        <v>5035</v>
      </c>
      <c r="N12" s="38" t="s">
        <v>231</v>
      </c>
    </row>
    <row r="13" spans="1:14" x14ac:dyDescent="0.25">
      <c r="A13" s="41" t="s">
        <v>415</v>
      </c>
      <c r="B13" s="37" t="s">
        <v>257</v>
      </c>
      <c r="C13" s="38" t="s">
        <v>210</v>
      </c>
      <c r="D13" s="38">
        <v>3</v>
      </c>
      <c r="E13" s="38">
        <v>0</v>
      </c>
      <c r="F13" s="38">
        <v>3</v>
      </c>
      <c r="G13" s="39">
        <v>0</v>
      </c>
      <c r="H13" s="39">
        <v>0</v>
      </c>
      <c r="I13" s="39">
        <v>0.13</v>
      </c>
      <c r="J13" s="39">
        <v>2.87</v>
      </c>
      <c r="K13" s="39">
        <v>0</v>
      </c>
      <c r="L13" s="38" t="s">
        <v>7</v>
      </c>
      <c r="M13" s="40">
        <v>0</v>
      </c>
      <c r="N13" s="38" t="s">
        <v>226</v>
      </c>
    </row>
    <row r="14" spans="1:14" x14ac:dyDescent="0.25">
      <c r="A14" s="41" t="s">
        <v>415</v>
      </c>
      <c r="B14" s="37" t="s">
        <v>258</v>
      </c>
      <c r="C14" s="38" t="s">
        <v>129</v>
      </c>
      <c r="D14" s="38">
        <v>3</v>
      </c>
      <c r="E14" s="38">
        <v>0</v>
      </c>
      <c r="F14" s="38">
        <v>3</v>
      </c>
      <c r="G14" s="39">
        <v>0</v>
      </c>
      <c r="H14" s="39">
        <v>0</v>
      </c>
      <c r="I14" s="39">
        <v>3</v>
      </c>
      <c r="J14" s="39">
        <v>0</v>
      </c>
      <c r="K14" s="39">
        <v>0</v>
      </c>
      <c r="L14" s="38" t="s">
        <v>7</v>
      </c>
      <c r="M14" s="40">
        <v>4500</v>
      </c>
      <c r="N14" s="38" t="s">
        <v>225</v>
      </c>
    </row>
    <row r="15" spans="1:14" x14ac:dyDescent="0.25">
      <c r="A15" s="41" t="s">
        <v>415</v>
      </c>
      <c r="B15" s="37" t="s">
        <v>259</v>
      </c>
      <c r="C15" s="38" t="s">
        <v>210</v>
      </c>
      <c r="D15" s="38">
        <v>1</v>
      </c>
      <c r="E15" s="38">
        <v>0</v>
      </c>
      <c r="F15" s="38">
        <v>1</v>
      </c>
      <c r="G15" s="39">
        <v>0</v>
      </c>
      <c r="H15" s="39">
        <v>0</v>
      </c>
      <c r="I15" s="39">
        <v>0.05</v>
      </c>
      <c r="J15" s="39">
        <v>0.95</v>
      </c>
      <c r="K15" s="39">
        <v>0</v>
      </c>
      <c r="L15" s="38" t="s">
        <v>7</v>
      </c>
      <c r="M15" s="40">
        <v>5030</v>
      </c>
      <c r="N15" s="38" t="s">
        <v>223</v>
      </c>
    </row>
    <row r="16" spans="1:14" x14ac:dyDescent="0.25">
      <c r="A16" s="41" t="s">
        <v>416</v>
      </c>
      <c r="B16" s="37" t="s">
        <v>245</v>
      </c>
      <c r="C16" s="38" t="s">
        <v>129</v>
      </c>
      <c r="D16" s="38">
        <v>2</v>
      </c>
      <c r="E16" s="38">
        <v>0</v>
      </c>
      <c r="F16" s="38">
        <v>2</v>
      </c>
      <c r="G16" s="39">
        <v>0</v>
      </c>
      <c r="H16" s="39">
        <v>0</v>
      </c>
      <c r="I16" s="39">
        <v>2</v>
      </c>
      <c r="J16" s="39">
        <v>0</v>
      </c>
      <c r="K16" s="39">
        <v>0</v>
      </c>
      <c r="L16" s="38" t="s">
        <v>7</v>
      </c>
      <c r="M16" s="40">
        <v>4500</v>
      </c>
      <c r="N16" s="38" t="s">
        <v>225</v>
      </c>
    </row>
    <row r="17" spans="1:14" x14ac:dyDescent="0.25">
      <c r="A17" s="41" t="s">
        <v>416</v>
      </c>
      <c r="B17" s="37" t="s">
        <v>406</v>
      </c>
      <c r="C17" s="38" t="s">
        <v>215</v>
      </c>
      <c r="D17" s="38">
        <v>3</v>
      </c>
      <c r="E17" s="38">
        <v>0</v>
      </c>
      <c r="F17" s="38">
        <v>3</v>
      </c>
      <c r="G17" s="39">
        <v>0.11</v>
      </c>
      <c r="H17" s="39">
        <v>2.54</v>
      </c>
      <c r="I17" s="39">
        <v>0.35</v>
      </c>
      <c r="J17" s="39">
        <v>0.01</v>
      </c>
      <c r="K17" s="39">
        <v>0</v>
      </c>
      <c r="L17" s="38" t="s">
        <v>7</v>
      </c>
      <c r="M17" s="40">
        <v>4510</v>
      </c>
      <c r="N17" s="38" t="s">
        <v>403</v>
      </c>
    </row>
    <row r="18" spans="1:14" x14ac:dyDescent="0.25">
      <c r="A18" s="41" t="s">
        <v>416</v>
      </c>
      <c r="B18" s="37" t="s">
        <v>245</v>
      </c>
      <c r="C18" s="38" t="s">
        <v>210</v>
      </c>
      <c r="D18" s="38">
        <v>5</v>
      </c>
      <c r="E18" s="38">
        <v>0</v>
      </c>
      <c r="F18" s="38">
        <v>5</v>
      </c>
      <c r="G18" s="39">
        <v>0</v>
      </c>
      <c r="H18" s="39">
        <v>0</v>
      </c>
      <c r="I18" s="39">
        <v>0.23</v>
      </c>
      <c r="J18" s="39">
        <v>4.76</v>
      </c>
      <c r="K18" s="39">
        <v>0</v>
      </c>
      <c r="L18" s="38" t="s">
        <v>7</v>
      </c>
      <c r="M18" s="40">
        <v>4668</v>
      </c>
      <c r="N18" s="38" t="s">
        <v>227</v>
      </c>
    </row>
    <row r="19" spans="1:14" x14ac:dyDescent="0.25">
      <c r="A19" s="41" t="s">
        <v>417</v>
      </c>
      <c r="B19" s="37" t="s">
        <v>260</v>
      </c>
      <c r="C19" s="38" t="s">
        <v>210</v>
      </c>
      <c r="D19" s="38">
        <v>5</v>
      </c>
      <c r="E19" s="38">
        <v>0</v>
      </c>
      <c r="F19" s="38">
        <v>5</v>
      </c>
      <c r="G19" s="39">
        <v>0</v>
      </c>
      <c r="H19" s="39">
        <v>0</v>
      </c>
      <c r="I19" s="39">
        <v>0.17</v>
      </c>
      <c r="J19" s="39">
        <v>4.83</v>
      </c>
      <c r="K19" s="39">
        <v>0</v>
      </c>
      <c r="L19" s="38" t="s">
        <v>8</v>
      </c>
      <c r="M19" s="40">
        <v>4610</v>
      </c>
      <c r="N19" s="38" t="s">
        <v>228</v>
      </c>
    </row>
    <row r="20" spans="1:14" x14ac:dyDescent="0.25">
      <c r="A20" s="41" t="s">
        <v>418</v>
      </c>
      <c r="B20" s="37" t="s">
        <v>261</v>
      </c>
      <c r="C20" s="38" t="s">
        <v>210</v>
      </c>
      <c r="D20" s="38">
        <v>3</v>
      </c>
      <c r="E20" s="38">
        <v>0</v>
      </c>
      <c r="F20" s="38">
        <v>3</v>
      </c>
      <c r="G20" s="39">
        <v>0</v>
      </c>
      <c r="H20" s="39">
        <v>0</v>
      </c>
      <c r="I20" s="39">
        <v>0.11</v>
      </c>
      <c r="J20" s="39">
        <v>2.89</v>
      </c>
      <c r="K20" s="39">
        <v>0</v>
      </c>
      <c r="L20" s="38" t="s">
        <v>8</v>
      </c>
      <c r="M20" s="40">
        <v>4610</v>
      </c>
      <c r="N20" s="38" t="s">
        <v>228</v>
      </c>
    </row>
    <row r="21" spans="1:14" x14ac:dyDescent="0.25">
      <c r="A21" s="41" t="s">
        <v>419</v>
      </c>
      <c r="B21" s="37" t="s">
        <v>262</v>
      </c>
      <c r="C21" s="38" t="s">
        <v>210</v>
      </c>
      <c r="D21" s="38">
        <v>1</v>
      </c>
      <c r="E21" s="38">
        <v>0</v>
      </c>
      <c r="F21" s="38">
        <v>1</v>
      </c>
      <c r="G21" s="39">
        <v>0</v>
      </c>
      <c r="H21" s="39">
        <v>0</v>
      </c>
      <c r="I21" s="39">
        <v>0.04</v>
      </c>
      <c r="J21" s="39">
        <v>0.96</v>
      </c>
      <c r="K21" s="39">
        <v>0</v>
      </c>
      <c r="L21" s="38" t="s">
        <v>8</v>
      </c>
      <c r="M21" s="40">
        <v>4610</v>
      </c>
      <c r="N21" s="38" t="s">
        <v>228</v>
      </c>
    </row>
    <row r="22" spans="1:14" x14ac:dyDescent="0.25">
      <c r="A22" s="41" t="s">
        <v>420</v>
      </c>
      <c r="B22" s="37" t="s">
        <v>263</v>
      </c>
      <c r="C22" s="38" t="s">
        <v>6</v>
      </c>
      <c r="D22" s="38">
        <v>113</v>
      </c>
      <c r="E22" s="38">
        <v>0</v>
      </c>
      <c r="F22" s="38">
        <v>113</v>
      </c>
      <c r="G22" s="39">
        <v>0</v>
      </c>
      <c r="H22" s="39">
        <v>19.690000000000001</v>
      </c>
      <c r="I22" s="39">
        <v>51.29</v>
      </c>
      <c r="J22" s="39">
        <v>42.02</v>
      </c>
      <c r="K22" s="39">
        <v>0</v>
      </c>
      <c r="L22" s="38" t="s">
        <v>213</v>
      </c>
      <c r="M22" s="40">
        <v>5760</v>
      </c>
      <c r="N22" s="38" t="s">
        <v>18</v>
      </c>
    </row>
    <row r="23" spans="1:14" x14ac:dyDescent="0.25">
      <c r="A23" s="41" t="s">
        <v>421</v>
      </c>
      <c r="B23" s="37" t="s">
        <v>246</v>
      </c>
      <c r="C23" s="38" t="s">
        <v>232</v>
      </c>
      <c r="D23" s="38">
        <v>1</v>
      </c>
      <c r="E23" s="38">
        <v>0</v>
      </c>
      <c r="F23" s="38">
        <v>1</v>
      </c>
      <c r="G23" s="39">
        <v>0</v>
      </c>
      <c r="H23" s="39">
        <v>0</v>
      </c>
      <c r="I23" s="39">
        <v>0</v>
      </c>
      <c r="J23" s="39">
        <v>0</v>
      </c>
      <c r="K23" s="39">
        <v>1</v>
      </c>
      <c r="L23" s="38" t="s">
        <v>233</v>
      </c>
      <c r="M23" s="40">
        <v>4820</v>
      </c>
      <c r="N23" s="38" t="s">
        <v>234</v>
      </c>
    </row>
    <row r="24" spans="1:14" x14ac:dyDescent="0.25">
      <c r="A24" s="41" t="s">
        <v>422</v>
      </c>
      <c r="B24" s="37" t="s">
        <v>264</v>
      </c>
      <c r="C24" s="38" t="s">
        <v>2</v>
      </c>
      <c r="D24" s="38">
        <v>684</v>
      </c>
      <c r="E24" s="38">
        <v>0</v>
      </c>
      <c r="F24" s="38">
        <v>2</v>
      </c>
      <c r="G24" s="39">
        <v>0</v>
      </c>
      <c r="H24" s="39">
        <v>0.28000000000000003</v>
      </c>
      <c r="I24" s="39">
        <v>1.1499999999999999</v>
      </c>
      <c r="J24" s="39">
        <v>0.56999999999999995</v>
      </c>
      <c r="K24" s="39">
        <v>0</v>
      </c>
      <c r="L24" s="38" t="s">
        <v>7</v>
      </c>
      <c r="M24" s="40">
        <v>5681</v>
      </c>
      <c r="N24" s="38" t="s">
        <v>238</v>
      </c>
    </row>
    <row r="25" spans="1:14" x14ac:dyDescent="0.25">
      <c r="A25" s="41" t="s">
        <v>422</v>
      </c>
      <c r="B25" s="37" t="s">
        <v>265</v>
      </c>
      <c r="C25" s="38" t="s">
        <v>2</v>
      </c>
      <c r="D25" s="38">
        <v>780</v>
      </c>
      <c r="E25" s="38">
        <v>0</v>
      </c>
      <c r="F25" s="38">
        <v>8</v>
      </c>
      <c r="G25" s="39">
        <v>0</v>
      </c>
      <c r="H25" s="39">
        <v>0.09</v>
      </c>
      <c r="I25" s="39">
        <v>7.87</v>
      </c>
      <c r="J25" s="39">
        <v>0.04</v>
      </c>
      <c r="K25" s="39">
        <v>0</v>
      </c>
      <c r="L25" s="38" t="s">
        <v>7</v>
      </c>
      <c r="M25" s="40">
        <v>5710</v>
      </c>
      <c r="N25" s="38" t="s">
        <v>237</v>
      </c>
    </row>
    <row r="26" spans="1:14" x14ac:dyDescent="0.25">
      <c r="A26" s="41" t="s">
        <v>422</v>
      </c>
      <c r="B26" s="37" t="s">
        <v>266</v>
      </c>
      <c r="C26" s="38" t="s">
        <v>2</v>
      </c>
      <c r="D26" s="38">
        <v>613</v>
      </c>
      <c r="E26" s="38">
        <v>0</v>
      </c>
      <c r="F26" s="38">
        <v>1</v>
      </c>
      <c r="G26" s="39">
        <v>0</v>
      </c>
      <c r="H26" s="39">
        <v>0.12</v>
      </c>
      <c r="I26" s="39">
        <v>0.71</v>
      </c>
      <c r="J26" s="39">
        <v>0.17</v>
      </c>
      <c r="K26" s="39">
        <v>0</v>
      </c>
      <c r="L26" s="38" t="s">
        <v>7</v>
      </c>
      <c r="M26" s="40">
        <v>5940</v>
      </c>
      <c r="N26" s="38" t="s">
        <v>236</v>
      </c>
    </row>
    <row r="27" spans="1:14" x14ac:dyDescent="0.25">
      <c r="A27" s="41" t="s">
        <v>423</v>
      </c>
      <c r="B27" s="37" t="s">
        <v>267</v>
      </c>
      <c r="C27" s="38" t="s">
        <v>2</v>
      </c>
      <c r="D27" s="38">
        <v>758</v>
      </c>
      <c r="E27" s="38">
        <v>0</v>
      </c>
      <c r="F27" s="38">
        <v>1</v>
      </c>
      <c r="G27" s="39">
        <v>0</v>
      </c>
      <c r="H27" s="39">
        <v>0.61</v>
      </c>
      <c r="I27" s="39">
        <v>0.05</v>
      </c>
      <c r="J27" s="39">
        <v>0.34</v>
      </c>
      <c r="K27" s="39">
        <v>0</v>
      </c>
      <c r="L27" s="38" t="s">
        <v>7</v>
      </c>
      <c r="M27" s="40">
        <v>5710</v>
      </c>
      <c r="N27" s="38" t="s">
        <v>237</v>
      </c>
    </row>
    <row r="28" spans="1:14" x14ac:dyDescent="0.25">
      <c r="A28" s="41" t="s">
        <v>424</v>
      </c>
      <c r="B28" s="37" t="s">
        <v>247</v>
      </c>
      <c r="C28" s="38" t="s">
        <v>232</v>
      </c>
      <c r="D28" s="38">
        <v>1</v>
      </c>
      <c r="E28" s="38">
        <v>0</v>
      </c>
      <c r="F28" s="38">
        <v>1</v>
      </c>
      <c r="G28" s="39">
        <v>0</v>
      </c>
      <c r="H28" s="39">
        <v>0</v>
      </c>
      <c r="I28" s="39">
        <v>0</v>
      </c>
      <c r="J28" s="39">
        <v>0</v>
      </c>
      <c r="K28" s="39">
        <v>1</v>
      </c>
      <c r="L28" s="38" t="s">
        <v>233</v>
      </c>
      <c r="M28" s="40">
        <v>4820</v>
      </c>
      <c r="N28" s="38" t="s">
        <v>234</v>
      </c>
    </row>
    <row r="29" spans="1:14" x14ac:dyDescent="0.25">
      <c r="A29" s="41" t="s">
        <v>424</v>
      </c>
      <c r="B29" s="37" t="s">
        <v>268</v>
      </c>
      <c r="C29" s="38" t="s">
        <v>2</v>
      </c>
      <c r="D29" s="38">
        <v>508</v>
      </c>
      <c r="E29" s="38">
        <v>0</v>
      </c>
      <c r="F29" s="38">
        <v>1</v>
      </c>
      <c r="G29" s="39">
        <v>0</v>
      </c>
      <c r="H29" s="39">
        <v>0</v>
      </c>
      <c r="I29" s="39">
        <v>0.99</v>
      </c>
      <c r="J29" s="39">
        <v>0</v>
      </c>
      <c r="K29" s="39">
        <v>0</v>
      </c>
      <c r="L29" s="38" t="s">
        <v>213</v>
      </c>
      <c r="M29" s="40">
        <v>6010</v>
      </c>
      <c r="N29" s="38" t="s">
        <v>218</v>
      </c>
    </row>
    <row r="30" spans="1:14" x14ac:dyDescent="0.25">
      <c r="A30" s="41" t="s">
        <v>424</v>
      </c>
      <c r="B30" s="37" t="s">
        <v>269</v>
      </c>
      <c r="C30" s="38" t="s">
        <v>211</v>
      </c>
      <c r="D30" s="38">
        <v>4</v>
      </c>
      <c r="E30" s="38">
        <v>0</v>
      </c>
      <c r="F30" s="38">
        <v>4</v>
      </c>
      <c r="G30" s="39">
        <v>0</v>
      </c>
      <c r="H30" s="39">
        <v>0.01</v>
      </c>
      <c r="I30" s="39">
        <v>3.99</v>
      </c>
      <c r="J30" s="39">
        <v>0.01</v>
      </c>
      <c r="K30" s="39">
        <v>0</v>
      </c>
      <c r="L30" s="38" t="s">
        <v>213</v>
      </c>
      <c r="M30" s="40">
        <v>6013</v>
      </c>
      <c r="N30" s="38" t="s">
        <v>218</v>
      </c>
    </row>
    <row r="31" spans="1:14" x14ac:dyDescent="0.25">
      <c r="A31" s="41" t="s">
        <v>425</v>
      </c>
      <c r="B31" s="37" t="s">
        <v>248</v>
      </c>
      <c r="C31" s="38" t="s">
        <v>232</v>
      </c>
      <c r="D31" s="38">
        <v>1</v>
      </c>
      <c r="E31" s="38">
        <v>0</v>
      </c>
      <c r="F31" s="38">
        <v>1</v>
      </c>
      <c r="G31" s="39">
        <v>0</v>
      </c>
      <c r="H31" s="39">
        <v>0</v>
      </c>
      <c r="I31" s="39">
        <v>0</v>
      </c>
      <c r="J31" s="39">
        <v>0</v>
      </c>
      <c r="K31" s="39">
        <v>1</v>
      </c>
      <c r="L31" s="38" t="s">
        <v>233</v>
      </c>
      <c r="M31" s="40">
        <v>4820</v>
      </c>
      <c r="N31" s="38" t="s">
        <v>234</v>
      </c>
    </row>
    <row r="32" spans="1:14" x14ac:dyDescent="0.25">
      <c r="A32" s="41" t="s">
        <v>425</v>
      </c>
      <c r="B32" s="37" t="s">
        <v>248</v>
      </c>
      <c r="C32" s="38" t="s">
        <v>211</v>
      </c>
      <c r="D32" s="38">
        <v>1</v>
      </c>
      <c r="E32" s="38">
        <v>0</v>
      </c>
      <c r="F32" s="38">
        <v>1</v>
      </c>
      <c r="G32" s="39">
        <v>0</v>
      </c>
      <c r="H32" s="39">
        <v>0</v>
      </c>
      <c r="I32" s="39">
        <v>1</v>
      </c>
      <c r="J32" s="39">
        <v>0</v>
      </c>
      <c r="K32" s="39">
        <v>0</v>
      </c>
      <c r="L32" s="38" t="s">
        <v>213</v>
      </c>
      <c r="M32" s="40">
        <v>6013</v>
      </c>
      <c r="N32" s="38" t="s">
        <v>218</v>
      </c>
    </row>
    <row r="33" spans="1:14" x14ac:dyDescent="0.25">
      <c r="A33" s="41" t="s">
        <v>426</v>
      </c>
      <c r="B33" s="37" t="s">
        <v>249</v>
      </c>
      <c r="C33" s="38" t="s">
        <v>232</v>
      </c>
      <c r="D33" s="38">
        <v>1</v>
      </c>
      <c r="E33" s="38">
        <v>0</v>
      </c>
      <c r="F33" s="38">
        <v>1</v>
      </c>
      <c r="G33" s="39">
        <v>0</v>
      </c>
      <c r="H33" s="39">
        <v>0</v>
      </c>
      <c r="I33" s="39">
        <v>0</v>
      </c>
      <c r="J33" s="39">
        <v>0</v>
      </c>
      <c r="K33" s="39">
        <v>1</v>
      </c>
      <c r="L33" s="38" t="s">
        <v>233</v>
      </c>
      <c r="M33" s="40">
        <v>4820</v>
      </c>
      <c r="N33" s="38" t="s">
        <v>234</v>
      </c>
    </row>
    <row r="34" spans="1:14" x14ac:dyDescent="0.25">
      <c r="A34" s="41" t="s">
        <v>427</v>
      </c>
      <c r="B34" s="37" t="s">
        <v>270</v>
      </c>
      <c r="C34" s="38" t="s">
        <v>232</v>
      </c>
      <c r="D34" s="38">
        <v>1</v>
      </c>
      <c r="E34" s="38">
        <v>0</v>
      </c>
      <c r="F34" s="38">
        <v>1</v>
      </c>
      <c r="G34" s="39">
        <v>0</v>
      </c>
      <c r="H34" s="39">
        <v>0</v>
      </c>
      <c r="I34" s="39">
        <v>0</v>
      </c>
      <c r="J34" s="39">
        <v>0</v>
      </c>
      <c r="K34" s="39">
        <v>1</v>
      </c>
      <c r="L34" s="38" t="s">
        <v>233</v>
      </c>
      <c r="M34" s="40">
        <v>4820</v>
      </c>
      <c r="N34" s="38" t="s">
        <v>234</v>
      </c>
    </row>
    <row r="35" spans="1:14" x14ac:dyDescent="0.25">
      <c r="A35" s="41" t="s">
        <v>428</v>
      </c>
      <c r="B35" s="37" t="s">
        <v>271</v>
      </c>
      <c r="C35" s="38" t="s">
        <v>211</v>
      </c>
      <c r="D35" s="38">
        <v>1</v>
      </c>
      <c r="E35" s="38">
        <v>0</v>
      </c>
      <c r="F35" s="38">
        <v>1</v>
      </c>
      <c r="G35" s="39">
        <v>0</v>
      </c>
      <c r="H35" s="39">
        <v>0</v>
      </c>
      <c r="I35" s="39">
        <v>0.99</v>
      </c>
      <c r="J35" s="39">
        <v>0</v>
      </c>
      <c r="K35" s="39">
        <v>0</v>
      </c>
      <c r="L35" s="38" t="s">
        <v>219</v>
      </c>
      <c r="M35" s="40">
        <v>5815</v>
      </c>
      <c r="N35" s="38" t="s">
        <v>220</v>
      </c>
    </row>
    <row r="36" spans="1:14" x14ac:dyDescent="0.25">
      <c r="A36" s="41" t="s">
        <v>429</v>
      </c>
      <c r="B36" s="37" t="s">
        <v>272</v>
      </c>
      <c r="C36" s="38" t="s">
        <v>211</v>
      </c>
      <c r="D36" s="38">
        <v>1</v>
      </c>
      <c r="E36" s="38">
        <v>0</v>
      </c>
      <c r="F36" s="38">
        <v>1</v>
      </c>
      <c r="G36" s="39">
        <v>0</v>
      </c>
      <c r="H36" s="39">
        <v>0</v>
      </c>
      <c r="I36" s="39">
        <v>1</v>
      </c>
      <c r="J36" s="39">
        <v>0</v>
      </c>
      <c r="K36" s="39">
        <v>0</v>
      </c>
      <c r="L36" s="38" t="s">
        <v>221</v>
      </c>
      <c r="M36" s="40">
        <v>5816</v>
      </c>
      <c r="N36" s="38" t="s">
        <v>222</v>
      </c>
    </row>
    <row r="37" spans="1:14" x14ac:dyDescent="0.25">
      <c r="A37" s="41" t="s">
        <v>430</v>
      </c>
      <c r="B37" s="37" t="s">
        <v>273</v>
      </c>
      <c r="C37" s="38" t="s">
        <v>230</v>
      </c>
      <c r="D37" s="38">
        <v>1</v>
      </c>
      <c r="E37" s="38">
        <v>0</v>
      </c>
      <c r="F37" s="38">
        <v>1</v>
      </c>
      <c r="G37" s="39">
        <v>0</v>
      </c>
      <c r="H37" s="39">
        <v>0</v>
      </c>
      <c r="I37" s="39">
        <v>0</v>
      </c>
      <c r="J37" s="39">
        <v>0.17</v>
      </c>
      <c r="K37" s="39">
        <v>0.83</v>
      </c>
      <c r="L37" s="38" t="s">
        <v>8</v>
      </c>
      <c r="M37" s="40">
        <v>4700</v>
      </c>
      <c r="N37" s="38" t="s">
        <v>235</v>
      </c>
    </row>
    <row r="38" spans="1:14" x14ac:dyDescent="0.25">
      <c r="A38" s="41" t="s">
        <v>431</v>
      </c>
      <c r="B38" s="37" t="s">
        <v>274</v>
      </c>
      <c r="C38" s="38" t="s">
        <v>210</v>
      </c>
      <c r="D38" s="38">
        <v>2</v>
      </c>
      <c r="E38" s="38">
        <v>0</v>
      </c>
      <c r="F38" s="38">
        <v>2</v>
      </c>
      <c r="G38" s="39">
        <v>0</v>
      </c>
      <c r="H38" s="39">
        <v>0</v>
      </c>
      <c r="I38" s="39">
        <v>7.0000000000000007E-2</v>
      </c>
      <c r="J38" s="39">
        <v>1.93</v>
      </c>
      <c r="K38" s="39">
        <v>0</v>
      </c>
      <c r="L38" s="38" t="s">
        <v>8</v>
      </c>
      <c r="M38" s="40">
        <v>4650</v>
      </c>
      <c r="N38" s="38" t="s">
        <v>9</v>
      </c>
    </row>
    <row r="39" spans="1:14" x14ac:dyDescent="0.25">
      <c r="A39" s="41" t="s">
        <v>432</v>
      </c>
      <c r="B39" s="37" t="s">
        <v>275</v>
      </c>
      <c r="C39" s="38" t="s">
        <v>210</v>
      </c>
      <c r="D39" s="38">
        <v>6</v>
      </c>
      <c r="E39" s="38">
        <v>0</v>
      </c>
      <c r="F39" s="38">
        <v>6</v>
      </c>
      <c r="G39" s="39">
        <v>0</v>
      </c>
      <c r="H39" s="39">
        <v>0</v>
      </c>
      <c r="I39" s="39">
        <v>0.31</v>
      </c>
      <c r="J39" s="39">
        <v>5.69</v>
      </c>
      <c r="K39" s="39">
        <v>0</v>
      </c>
      <c r="L39" s="38" t="s">
        <v>8</v>
      </c>
      <c r="M39" s="40">
        <v>4650</v>
      </c>
      <c r="N39" s="38" t="s">
        <v>9</v>
      </c>
    </row>
    <row r="40" spans="1:14" x14ac:dyDescent="0.25">
      <c r="A40" s="41" t="s">
        <v>432</v>
      </c>
      <c r="B40" s="37" t="s">
        <v>276</v>
      </c>
      <c r="C40" s="38" t="s">
        <v>210</v>
      </c>
      <c r="D40" s="38">
        <v>6</v>
      </c>
      <c r="E40" s="38">
        <v>0</v>
      </c>
      <c r="F40" s="38">
        <v>6</v>
      </c>
      <c r="G40" s="39">
        <v>0</v>
      </c>
      <c r="H40" s="39">
        <v>0</v>
      </c>
      <c r="I40" s="39">
        <v>0.38</v>
      </c>
      <c r="J40" s="39">
        <v>5.62</v>
      </c>
      <c r="K40" s="39">
        <v>0</v>
      </c>
      <c r="L40" s="38" t="s">
        <v>8</v>
      </c>
      <c r="M40" s="40">
        <v>4680</v>
      </c>
      <c r="N40" s="38" t="s">
        <v>229</v>
      </c>
    </row>
    <row r="41" spans="1:14" x14ac:dyDescent="0.25">
      <c r="A41" s="41" t="s">
        <v>432</v>
      </c>
      <c r="B41" s="37" t="s">
        <v>277</v>
      </c>
      <c r="C41" s="38" t="s">
        <v>2</v>
      </c>
      <c r="D41" s="38">
        <v>46</v>
      </c>
      <c r="E41" s="38">
        <v>9</v>
      </c>
      <c r="F41" s="38">
        <v>9</v>
      </c>
      <c r="G41" s="39">
        <v>0</v>
      </c>
      <c r="H41" s="39">
        <v>0.72</v>
      </c>
      <c r="I41" s="39">
        <v>3.08</v>
      </c>
      <c r="J41" s="39">
        <v>5.2</v>
      </c>
      <c r="K41" s="39">
        <v>0</v>
      </c>
      <c r="L41" s="38" t="s">
        <v>1</v>
      </c>
      <c r="M41" s="40">
        <v>5981</v>
      </c>
      <c r="N41" s="38" t="s">
        <v>201</v>
      </c>
    </row>
    <row r="42" spans="1:14" x14ac:dyDescent="0.25">
      <c r="A42" s="41" t="s">
        <v>432</v>
      </c>
      <c r="B42" s="37" t="s">
        <v>278</v>
      </c>
      <c r="C42" s="38" t="s">
        <v>2</v>
      </c>
      <c r="D42" s="38">
        <v>30</v>
      </c>
      <c r="E42" s="38">
        <v>10</v>
      </c>
      <c r="F42" s="38">
        <v>10</v>
      </c>
      <c r="G42" s="39">
        <v>0</v>
      </c>
      <c r="H42" s="39">
        <v>0.59</v>
      </c>
      <c r="I42" s="39">
        <v>3.26</v>
      </c>
      <c r="J42" s="39">
        <v>6.15</v>
      </c>
      <c r="K42" s="39">
        <v>0</v>
      </c>
      <c r="L42" s="38" t="s">
        <v>1</v>
      </c>
      <c r="M42" s="40">
        <v>6131</v>
      </c>
      <c r="N42" s="38" t="s">
        <v>202</v>
      </c>
    </row>
    <row r="43" spans="1:14" x14ac:dyDescent="0.25">
      <c r="A43" s="41" t="s">
        <v>432</v>
      </c>
      <c r="B43" s="37" t="s">
        <v>279</v>
      </c>
      <c r="C43" s="38" t="s">
        <v>2</v>
      </c>
      <c r="D43" s="38">
        <v>16</v>
      </c>
      <c r="E43" s="38">
        <v>272</v>
      </c>
      <c r="F43" s="38">
        <v>272</v>
      </c>
      <c r="G43" s="39">
        <v>0</v>
      </c>
      <c r="H43" s="39">
        <v>18.8</v>
      </c>
      <c r="I43" s="39">
        <v>107.19</v>
      </c>
      <c r="J43" s="39">
        <v>146.01</v>
      </c>
      <c r="K43" s="39">
        <v>0</v>
      </c>
      <c r="L43" s="38" t="s">
        <v>1</v>
      </c>
      <c r="M43" s="40">
        <v>6141</v>
      </c>
      <c r="N43" s="38" t="s">
        <v>203</v>
      </c>
    </row>
    <row r="44" spans="1:14" x14ac:dyDescent="0.25">
      <c r="A44" s="41" t="s">
        <v>432</v>
      </c>
      <c r="B44" s="37" t="s">
        <v>280</v>
      </c>
      <c r="C44" s="38" t="s">
        <v>2</v>
      </c>
      <c r="D44" s="38">
        <v>21</v>
      </c>
      <c r="E44" s="38">
        <v>20</v>
      </c>
      <c r="F44" s="38">
        <v>20</v>
      </c>
      <c r="G44" s="39">
        <v>0</v>
      </c>
      <c r="H44" s="39">
        <v>1.3</v>
      </c>
      <c r="I44" s="39">
        <v>7.58</v>
      </c>
      <c r="J44" s="39">
        <v>11.13</v>
      </c>
      <c r="K44" s="39">
        <v>0</v>
      </c>
      <c r="L44" s="38" t="s">
        <v>1</v>
      </c>
      <c r="M44" s="40">
        <v>6430</v>
      </c>
      <c r="N44" s="38" t="s">
        <v>204</v>
      </c>
    </row>
    <row r="45" spans="1:14" x14ac:dyDescent="0.25">
      <c r="A45" s="41" t="s">
        <v>433</v>
      </c>
      <c r="B45" s="37" t="s">
        <v>281</v>
      </c>
      <c r="C45" s="38" t="s">
        <v>210</v>
      </c>
      <c r="D45" s="38">
        <v>2</v>
      </c>
      <c r="E45" s="38">
        <v>0</v>
      </c>
      <c r="F45" s="38">
        <v>2</v>
      </c>
      <c r="G45" s="39">
        <v>0</v>
      </c>
      <c r="H45" s="39">
        <v>0</v>
      </c>
      <c r="I45" s="39">
        <v>0.11</v>
      </c>
      <c r="J45" s="39">
        <v>1.89</v>
      </c>
      <c r="K45" s="39">
        <v>0</v>
      </c>
      <c r="L45" s="38" t="s">
        <v>8</v>
      </c>
      <c r="M45" s="40">
        <v>4680</v>
      </c>
      <c r="N45" s="38" t="s">
        <v>229</v>
      </c>
    </row>
    <row r="46" spans="1:14" x14ac:dyDescent="0.25">
      <c r="A46" s="41" t="s">
        <v>433</v>
      </c>
      <c r="B46" s="37" t="s">
        <v>282</v>
      </c>
      <c r="C46" s="38" t="s">
        <v>2</v>
      </c>
      <c r="D46" s="38">
        <v>2</v>
      </c>
      <c r="E46" s="38">
        <v>311</v>
      </c>
      <c r="F46" s="38">
        <v>311</v>
      </c>
      <c r="G46" s="39">
        <v>0</v>
      </c>
      <c r="H46" s="39">
        <v>4.9800000000000004</v>
      </c>
      <c r="I46" s="39">
        <v>301.48</v>
      </c>
      <c r="J46" s="39">
        <v>4.53</v>
      </c>
      <c r="K46" s="39">
        <v>0</v>
      </c>
      <c r="L46" s="38" t="s">
        <v>1</v>
      </c>
      <c r="M46" s="40">
        <v>6131</v>
      </c>
      <c r="N46" s="38" t="s">
        <v>202</v>
      </c>
    </row>
    <row r="47" spans="1:14" x14ac:dyDescent="0.25">
      <c r="A47" s="41" t="s">
        <v>433</v>
      </c>
      <c r="B47" s="37" t="s">
        <v>283</v>
      </c>
      <c r="C47" s="38" t="s">
        <v>2</v>
      </c>
      <c r="D47" s="38">
        <v>8</v>
      </c>
      <c r="E47" s="38">
        <v>114</v>
      </c>
      <c r="F47" s="38">
        <v>114</v>
      </c>
      <c r="G47" s="39">
        <v>0</v>
      </c>
      <c r="H47" s="39">
        <v>19.920000000000002</v>
      </c>
      <c r="I47" s="39">
        <v>43.01</v>
      </c>
      <c r="J47" s="39">
        <v>51.07</v>
      </c>
      <c r="K47" s="39">
        <v>0</v>
      </c>
      <c r="L47" s="38" t="s">
        <v>1</v>
      </c>
      <c r="M47" s="40">
        <v>6141</v>
      </c>
      <c r="N47" s="38" t="s">
        <v>203</v>
      </c>
    </row>
    <row r="48" spans="1:14" x14ac:dyDescent="0.25">
      <c r="A48" s="41" t="s">
        <v>433</v>
      </c>
      <c r="B48" s="37" t="s">
        <v>284</v>
      </c>
      <c r="C48" s="38" t="s">
        <v>2</v>
      </c>
      <c r="D48" s="38">
        <v>0</v>
      </c>
      <c r="E48" s="38">
        <v>273</v>
      </c>
      <c r="F48" s="38">
        <v>273</v>
      </c>
      <c r="G48" s="39">
        <v>0</v>
      </c>
      <c r="H48" s="39">
        <v>12.29</v>
      </c>
      <c r="I48" s="39">
        <v>221.36</v>
      </c>
      <c r="J48" s="39">
        <v>39.340000000000003</v>
      </c>
      <c r="K48" s="39">
        <v>0</v>
      </c>
      <c r="L48" s="38" t="s">
        <v>1</v>
      </c>
      <c r="M48" s="40">
        <v>6410</v>
      </c>
      <c r="N48" s="38" t="s">
        <v>205</v>
      </c>
    </row>
    <row r="49" spans="1:14" x14ac:dyDescent="0.25">
      <c r="A49" s="41" t="s">
        <v>433</v>
      </c>
      <c r="B49" s="37" t="s">
        <v>285</v>
      </c>
      <c r="C49" s="38" t="s">
        <v>2</v>
      </c>
      <c r="D49" s="38">
        <v>1</v>
      </c>
      <c r="E49" s="38">
        <v>202</v>
      </c>
      <c r="F49" s="38">
        <v>202</v>
      </c>
      <c r="G49" s="39">
        <v>0</v>
      </c>
      <c r="H49" s="39">
        <v>2.11</v>
      </c>
      <c r="I49" s="39">
        <v>198.3</v>
      </c>
      <c r="J49" s="39">
        <v>1.59</v>
      </c>
      <c r="K49" s="39">
        <v>0</v>
      </c>
      <c r="L49" s="38" t="s">
        <v>1</v>
      </c>
      <c r="M49" s="40">
        <v>6430</v>
      </c>
      <c r="N49" s="38" t="s">
        <v>204</v>
      </c>
    </row>
    <row r="50" spans="1:14" x14ac:dyDescent="0.25">
      <c r="A50" s="41" t="s">
        <v>433</v>
      </c>
      <c r="B50" s="37" t="s">
        <v>286</v>
      </c>
      <c r="C50" s="38" t="s">
        <v>2</v>
      </c>
      <c r="D50" s="38">
        <v>0</v>
      </c>
      <c r="E50" s="38">
        <v>226</v>
      </c>
      <c r="F50" s="38">
        <v>226</v>
      </c>
      <c r="G50" s="39">
        <v>0</v>
      </c>
      <c r="H50" s="39">
        <v>1.18</v>
      </c>
      <c r="I50" s="39">
        <v>223.39</v>
      </c>
      <c r="J50" s="39">
        <v>1.43</v>
      </c>
      <c r="K50" s="39">
        <v>0</v>
      </c>
      <c r="L50" s="38" t="s">
        <v>1</v>
      </c>
      <c r="M50" s="40">
        <v>6450</v>
      </c>
      <c r="N50" s="38" t="s">
        <v>206</v>
      </c>
    </row>
    <row r="51" spans="1:14" x14ac:dyDescent="0.25">
      <c r="A51" s="41" t="s">
        <v>434</v>
      </c>
      <c r="B51" s="37" t="s">
        <v>287</v>
      </c>
      <c r="C51" s="38" t="s">
        <v>2</v>
      </c>
      <c r="D51" s="38">
        <v>32</v>
      </c>
      <c r="E51" s="38">
        <v>25</v>
      </c>
      <c r="F51" s="38">
        <v>25</v>
      </c>
      <c r="G51" s="39">
        <v>0</v>
      </c>
      <c r="H51" s="39">
        <v>2.16</v>
      </c>
      <c r="I51" s="39">
        <v>9.59</v>
      </c>
      <c r="J51" s="39">
        <v>13.25</v>
      </c>
      <c r="K51" s="39">
        <v>0</v>
      </c>
      <c r="L51" s="38" t="s">
        <v>1</v>
      </c>
      <c r="M51" s="40">
        <v>5981</v>
      </c>
      <c r="N51" s="38" t="s">
        <v>201</v>
      </c>
    </row>
    <row r="52" spans="1:14" x14ac:dyDescent="0.25">
      <c r="A52" s="41" t="s">
        <v>434</v>
      </c>
      <c r="B52" s="37" t="s">
        <v>288</v>
      </c>
      <c r="C52" s="38" t="s">
        <v>2</v>
      </c>
      <c r="D52" s="38">
        <v>3</v>
      </c>
      <c r="E52" s="38">
        <v>5</v>
      </c>
      <c r="F52" s="38">
        <v>5</v>
      </c>
      <c r="G52" s="39">
        <v>0</v>
      </c>
      <c r="H52" s="39">
        <v>0</v>
      </c>
      <c r="I52" s="39">
        <v>4.97</v>
      </c>
      <c r="J52" s="39">
        <v>0.03</v>
      </c>
      <c r="K52" s="39">
        <v>0</v>
      </c>
      <c r="L52" s="38" t="s">
        <v>1</v>
      </c>
      <c r="M52" s="40">
        <v>6062</v>
      </c>
      <c r="N52" s="38" t="s">
        <v>207</v>
      </c>
    </row>
    <row r="53" spans="1:14" x14ac:dyDescent="0.25">
      <c r="A53" s="41" t="s">
        <v>434</v>
      </c>
      <c r="B53" s="37" t="s">
        <v>289</v>
      </c>
      <c r="C53" s="38" t="s">
        <v>2</v>
      </c>
      <c r="D53" s="38">
        <v>2</v>
      </c>
      <c r="E53" s="38">
        <v>9</v>
      </c>
      <c r="F53" s="38">
        <v>9</v>
      </c>
      <c r="G53" s="39">
        <v>0</v>
      </c>
      <c r="H53" s="39">
        <v>0.01</v>
      </c>
      <c r="I53" s="39">
        <v>8.9499999999999993</v>
      </c>
      <c r="J53" s="39">
        <v>0.04</v>
      </c>
      <c r="K53" s="39">
        <v>0</v>
      </c>
      <c r="L53" s="38" t="s">
        <v>1</v>
      </c>
      <c r="M53" s="40">
        <v>6131</v>
      </c>
      <c r="N53" s="38" t="s">
        <v>208</v>
      </c>
    </row>
    <row r="54" spans="1:14" x14ac:dyDescent="0.25">
      <c r="A54" s="41" t="s">
        <v>434</v>
      </c>
      <c r="B54" s="37" t="s">
        <v>290</v>
      </c>
      <c r="C54" s="38" t="s">
        <v>2</v>
      </c>
      <c r="D54" s="38">
        <v>26</v>
      </c>
      <c r="E54" s="38">
        <v>55</v>
      </c>
      <c r="F54" s="38">
        <v>55</v>
      </c>
      <c r="G54" s="39">
        <v>0</v>
      </c>
      <c r="H54" s="39">
        <v>0.61</v>
      </c>
      <c r="I54" s="39">
        <v>53.54</v>
      </c>
      <c r="J54" s="39">
        <v>0.85</v>
      </c>
      <c r="K54" s="39">
        <v>0</v>
      </c>
      <c r="L54" s="38" t="s">
        <v>1</v>
      </c>
      <c r="M54" s="40">
        <v>6141</v>
      </c>
      <c r="N54" s="38" t="s">
        <v>203</v>
      </c>
    </row>
    <row r="55" spans="1:14" x14ac:dyDescent="0.25">
      <c r="A55" s="41" t="s">
        <v>434</v>
      </c>
      <c r="B55" s="37" t="s">
        <v>291</v>
      </c>
      <c r="C55" s="38" t="s">
        <v>2</v>
      </c>
      <c r="D55" s="38">
        <v>45</v>
      </c>
      <c r="E55" s="38">
        <v>0</v>
      </c>
      <c r="F55" s="38">
        <v>2</v>
      </c>
      <c r="G55" s="39">
        <v>0</v>
      </c>
      <c r="H55" s="39">
        <v>0.12</v>
      </c>
      <c r="I55" s="39">
        <v>1.44</v>
      </c>
      <c r="J55" s="39">
        <v>0.44</v>
      </c>
      <c r="K55" s="39">
        <v>0</v>
      </c>
      <c r="L55" s="38" t="s">
        <v>239</v>
      </c>
      <c r="M55" s="40">
        <v>6281</v>
      </c>
      <c r="N55" s="38" t="s">
        <v>240</v>
      </c>
    </row>
    <row r="56" spans="1:14" x14ac:dyDescent="0.25">
      <c r="A56" s="41" t="s">
        <v>434</v>
      </c>
      <c r="B56" s="37" t="s">
        <v>292</v>
      </c>
      <c r="C56" s="38" t="s">
        <v>2</v>
      </c>
      <c r="D56" s="38">
        <v>6</v>
      </c>
      <c r="E56" s="38">
        <v>182</v>
      </c>
      <c r="F56" s="38">
        <v>182</v>
      </c>
      <c r="G56" s="39">
        <v>0</v>
      </c>
      <c r="H56" s="39">
        <v>7.89</v>
      </c>
      <c r="I56" s="39">
        <v>171.64</v>
      </c>
      <c r="J56" s="39">
        <v>2.4700000000000002</v>
      </c>
      <c r="K56" s="39">
        <v>0</v>
      </c>
      <c r="L56" s="38" t="s">
        <v>1</v>
      </c>
      <c r="M56" s="40">
        <v>6430</v>
      </c>
      <c r="N56" s="38" t="s">
        <v>204</v>
      </c>
    </row>
    <row r="57" spans="1:14" x14ac:dyDescent="0.25">
      <c r="A57" s="41" t="s">
        <v>434</v>
      </c>
      <c r="B57" s="37" t="s">
        <v>293</v>
      </c>
      <c r="C57" s="38" t="s">
        <v>2</v>
      </c>
      <c r="D57" s="38">
        <v>28</v>
      </c>
      <c r="E57" s="38">
        <v>36</v>
      </c>
      <c r="F57" s="38">
        <v>36</v>
      </c>
      <c r="G57" s="39">
        <v>0</v>
      </c>
      <c r="H57" s="39">
        <v>4.7300000000000004</v>
      </c>
      <c r="I57" s="39">
        <v>15.87</v>
      </c>
      <c r="J57" s="39">
        <v>15.41</v>
      </c>
      <c r="K57" s="39">
        <v>0</v>
      </c>
      <c r="L57" s="38" t="s">
        <v>1</v>
      </c>
      <c r="M57" s="40">
        <v>6450</v>
      </c>
      <c r="N57" s="38" t="s">
        <v>206</v>
      </c>
    </row>
    <row r="58" spans="1:14" x14ac:dyDescent="0.25">
      <c r="A58" s="41" t="s">
        <v>434</v>
      </c>
      <c r="B58" s="37" t="s">
        <v>294</v>
      </c>
      <c r="C58" s="38" t="s">
        <v>2</v>
      </c>
      <c r="D58" s="38">
        <v>35</v>
      </c>
      <c r="E58" s="38">
        <v>2</v>
      </c>
      <c r="F58" s="38">
        <v>2</v>
      </c>
      <c r="G58" s="39">
        <v>0</v>
      </c>
      <c r="H58" s="39">
        <v>0.3</v>
      </c>
      <c r="I58" s="39">
        <v>1.25</v>
      </c>
      <c r="J58" s="39">
        <v>0.45</v>
      </c>
      <c r="K58" s="39">
        <v>0</v>
      </c>
      <c r="L58" s="38" t="s">
        <v>3</v>
      </c>
      <c r="M58" s="40">
        <v>6461</v>
      </c>
      <c r="N58" s="38" t="s">
        <v>11</v>
      </c>
    </row>
    <row r="59" spans="1:14" x14ac:dyDescent="0.25">
      <c r="A59" s="41" t="s">
        <v>434</v>
      </c>
      <c r="B59" s="37" t="s">
        <v>295</v>
      </c>
      <c r="C59" s="38" t="s">
        <v>2</v>
      </c>
      <c r="D59" s="38">
        <v>2</v>
      </c>
      <c r="E59" s="38">
        <v>78</v>
      </c>
      <c r="F59" s="38">
        <v>78</v>
      </c>
      <c r="G59" s="39">
        <v>0</v>
      </c>
      <c r="H59" s="39">
        <v>0.27</v>
      </c>
      <c r="I59" s="39">
        <v>77.27</v>
      </c>
      <c r="J59" s="39">
        <v>0.46</v>
      </c>
      <c r="K59" s="39">
        <v>0</v>
      </c>
      <c r="L59" s="38" t="s">
        <v>1</v>
      </c>
      <c r="M59" s="40">
        <v>6480</v>
      </c>
      <c r="N59" s="38" t="s">
        <v>209</v>
      </c>
    </row>
    <row r="60" spans="1:14" x14ac:dyDescent="0.25">
      <c r="A60" s="41" t="s">
        <v>435</v>
      </c>
      <c r="B60" s="37" t="s">
        <v>296</v>
      </c>
      <c r="C60" s="38" t="s">
        <v>210</v>
      </c>
      <c r="D60" s="38">
        <v>0</v>
      </c>
      <c r="E60" s="38">
        <v>4</v>
      </c>
      <c r="F60" s="38">
        <v>4</v>
      </c>
      <c r="G60" s="39">
        <v>0</v>
      </c>
      <c r="H60" s="39">
        <v>0</v>
      </c>
      <c r="I60" s="39">
        <v>0.21</v>
      </c>
      <c r="J60" s="39">
        <v>3.78</v>
      </c>
      <c r="K60" s="39">
        <v>0</v>
      </c>
      <c r="L60" s="38" t="s">
        <v>8</v>
      </c>
      <c r="M60" s="40">
        <v>4650</v>
      </c>
      <c r="N60" s="38" t="s">
        <v>9</v>
      </c>
    </row>
    <row r="61" spans="1:14" x14ac:dyDescent="0.25">
      <c r="A61" s="41" t="s">
        <v>435</v>
      </c>
      <c r="B61" s="37" t="s">
        <v>297</v>
      </c>
      <c r="C61" s="38" t="s">
        <v>2</v>
      </c>
      <c r="D61" s="38">
        <v>0</v>
      </c>
      <c r="E61" s="38">
        <v>45</v>
      </c>
      <c r="F61" s="38">
        <v>45</v>
      </c>
      <c r="G61" s="39">
        <v>0</v>
      </c>
      <c r="H61" s="39">
        <v>0.79</v>
      </c>
      <c r="I61" s="39">
        <v>43.66</v>
      </c>
      <c r="J61" s="39">
        <v>0.55000000000000004</v>
      </c>
      <c r="K61" s="39">
        <v>0</v>
      </c>
      <c r="L61" s="38" t="s">
        <v>1</v>
      </c>
      <c r="M61" s="40">
        <v>5981</v>
      </c>
      <c r="N61" s="38" t="s">
        <v>201</v>
      </c>
    </row>
    <row r="62" spans="1:14" x14ac:dyDescent="0.25">
      <c r="A62" s="41" t="s">
        <v>435</v>
      </c>
      <c r="B62" s="37" t="s">
        <v>298</v>
      </c>
      <c r="C62" s="38" t="s">
        <v>2</v>
      </c>
      <c r="D62" s="38">
        <v>1</v>
      </c>
      <c r="E62" s="38">
        <v>102</v>
      </c>
      <c r="F62" s="38">
        <v>102</v>
      </c>
      <c r="G62" s="39">
        <v>0</v>
      </c>
      <c r="H62" s="39">
        <v>3.43</v>
      </c>
      <c r="I62" s="39">
        <v>90.93</v>
      </c>
      <c r="J62" s="39">
        <v>7.64</v>
      </c>
      <c r="K62" s="39">
        <v>0</v>
      </c>
      <c r="L62" s="38" t="s">
        <v>1</v>
      </c>
      <c r="M62" s="40">
        <v>6062</v>
      </c>
      <c r="N62" s="38" t="s">
        <v>207</v>
      </c>
    </row>
    <row r="63" spans="1:14" x14ac:dyDescent="0.25">
      <c r="A63" s="41" t="s">
        <v>435</v>
      </c>
      <c r="B63" s="37" t="s">
        <v>299</v>
      </c>
      <c r="C63" s="38" t="s">
        <v>2</v>
      </c>
      <c r="D63" s="38">
        <v>1</v>
      </c>
      <c r="E63" s="38">
        <v>49</v>
      </c>
      <c r="F63" s="38">
        <v>49</v>
      </c>
      <c r="G63" s="39">
        <v>0</v>
      </c>
      <c r="H63" s="39">
        <v>0.12</v>
      </c>
      <c r="I63" s="39">
        <v>48.54</v>
      </c>
      <c r="J63" s="39">
        <v>0.34</v>
      </c>
      <c r="K63" s="39">
        <v>0</v>
      </c>
      <c r="L63" s="38" t="s">
        <v>1</v>
      </c>
      <c r="M63" s="40">
        <v>6131</v>
      </c>
      <c r="N63" s="38" t="s">
        <v>208</v>
      </c>
    </row>
    <row r="64" spans="1:14" x14ac:dyDescent="0.25">
      <c r="A64" s="41" t="s">
        <v>435</v>
      </c>
      <c r="B64" s="37" t="s">
        <v>300</v>
      </c>
      <c r="C64" s="38" t="s">
        <v>2</v>
      </c>
      <c r="D64" s="38">
        <v>2</v>
      </c>
      <c r="E64" s="38">
        <v>83</v>
      </c>
      <c r="F64" s="38">
        <v>83</v>
      </c>
      <c r="G64" s="39">
        <v>0</v>
      </c>
      <c r="H64" s="39">
        <v>3.83</v>
      </c>
      <c r="I64" s="39">
        <v>77.52</v>
      </c>
      <c r="J64" s="39">
        <v>1.65</v>
      </c>
      <c r="K64" s="39">
        <v>0</v>
      </c>
      <c r="L64" s="38" t="s">
        <v>1</v>
      </c>
      <c r="M64" s="40">
        <v>6141</v>
      </c>
      <c r="N64" s="38" t="s">
        <v>203</v>
      </c>
    </row>
    <row r="65" spans="1:14" x14ac:dyDescent="0.25">
      <c r="A65" s="41" t="s">
        <v>435</v>
      </c>
      <c r="B65" s="37" t="s">
        <v>301</v>
      </c>
      <c r="C65" s="38" t="s">
        <v>2</v>
      </c>
      <c r="D65" s="38">
        <v>0</v>
      </c>
      <c r="E65" s="38">
        <v>189</v>
      </c>
      <c r="F65" s="38">
        <v>189</v>
      </c>
      <c r="G65" s="39">
        <v>0</v>
      </c>
      <c r="H65" s="39">
        <v>22.81</v>
      </c>
      <c r="I65" s="39">
        <v>151.97</v>
      </c>
      <c r="J65" s="39">
        <v>14.23</v>
      </c>
      <c r="K65" s="39">
        <v>0</v>
      </c>
      <c r="L65" s="38" t="s">
        <v>3</v>
      </c>
      <c r="M65" s="40">
        <v>6300</v>
      </c>
      <c r="N65" s="38" t="s">
        <v>10</v>
      </c>
    </row>
    <row r="66" spans="1:14" x14ac:dyDescent="0.25">
      <c r="A66" s="41" t="s">
        <v>435</v>
      </c>
      <c r="B66" s="37" t="s">
        <v>302</v>
      </c>
      <c r="C66" s="38" t="s">
        <v>2</v>
      </c>
      <c r="D66" s="38">
        <v>4</v>
      </c>
      <c r="E66" s="38">
        <v>147</v>
      </c>
      <c r="F66" s="38">
        <v>147</v>
      </c>
      <c r="G66" s="39">
        <v>0</v>
      </c>
      <c r="H66" s="39">
        <v>10.45</v>
      </c>
      <c r="I66" s="39">
        <v>133.30000000000001</v>
      </c>
      <c r="J66" s="39">
        <v>3.26</v>
      </c>
      <c r="K66" s="39">
        <v>0</v>
      </c>
      <c r="L66" s="38" t="s">
        <v>1</v>
      </c>
      <c r="M66" s="40">
        <v>6430</v>
      </c>
      <c r="N66" s="38" t="s">
        <v>204</v>
      </c>
    </row>
    <row r="67" spans="1:14" x14ac:dyDescent="0.25">
      <c r="A67" s="41" t="s">
        <v>435</v>
      </c>
      <c r="B67" s="37" t="s">
        <v>303</v>
      </c>
      <c r="C67" s="38" t="s">
        <v>2</v>
      </c>
      <c r="D67" s="38">
        <v>6</v>
      </c>
      <c r="E67" s="38">
        <v>0</v>
      </c>
      <c r="F67" s="38">
        <v>6</v>
      </c>
      <c r="G67" s="39">
        <v>0</v>
      </c>
      <c r="H67" s="39">
        <v>0.64</v>
      </c>
      <c r="I67" s="39">
        <v>3.51</v>
      </c>
      <c r="J67" s="39">
        <v>1.85</v>
      </c>
      <c r="K67" s="39">
        <v>0</v>
      </c>
      <c r="L67" s="38" t="s">
        <v>3</v>
      </c>
      <c r="M67" s="40">
        <v>6442</v>
      </c>
      <c r="N67" s="38" t="s">
        <v>4</v>
      </c>
    </row>
    <row r="68" spans="1:14" x14ac:dyDescent="0.25">
      <c r="A68" s="41" t="s">
        <v>435</v>
      </c>
      <c r="B68" s="37" t="s">
        <v>304</v>
      </c>
      <c r="C68" s="38" t="s">
        <v>2</v>
      </c>
      <c r="D68" s="38">
        <v>3</v>
      </c>
      <c r="E68" s="38">
        <v>202</v>
      </c>
      <c r="F68" s="38">
        <v>202</v>
      </c>
      <c r="G68" s="39">
        <v>0</v>
      </c>
      <c r="H68" s="39">
        <v>5.66</v>
      </c>
      <c r="I68" s="39">
        <v>194.15</v>
      </c>
      <c r="J68" s="39">
        <v>2.19</v>
      </c>
      <c r="K68" s="39">
        <v>0</v>
      </c>
      <c r="L68" s="38" t="s">
        <v>1</v>
      </c>
      <c r="M68" s="40">
        <v>6450</v>
      </c>
      <c r="N68" s="38" t="s">
        <v>206</v>
      </c>
    </row>
    <row r="69" spans="1:14" x14ac:dyDescent="0.25">
      <c r="A69" s="41" t="s">
        <v>435</v>
      </c>
      <c r="B69" s="37" t="s">
        <v>305</v>
      </c>
      <c r="C69" s="38" t="s">
        <v>2</v>
      </c>
      <c r="D69" s="38">
        <v>0</v>
      </c>
      <c r="E69" s="38">
        <v>82</v>
      </c>
      <c r="F69" s="38">
        <v>82</v>
      </c>
      <c r="G69" s="39">
        <v>0</v>
      </c>
      <c r="H69" s="39">
        <v>10.01</v>
      </c>
      <c r="I69" s="39">
        <v>62.78</v>
      </c>
      <c r="J69" s="39">
        <v>9.2100000000000009</v>
      </c>
      <c r="K69" s="39">
        <v>0</v>
      </c>
      <c r="L69" s="38" t="s">
        <v>3</v>
      </c>
      <c r="M69" s="40">
        <v>6461</v>
      </c>
      <c r="N69" s="38" t="s">
        <v>11</v>
      </c>
    </row>
    <row r="70" spans="1:14" x14ac:dyDescent="0.25">
      <c r="A70" s="41" t="s">
        <v>435</v>
      </c>
      <c r="B70" s="37" t="s">
        <v>306</v>
      </c>
      <c r="C70" s="38" t="s">
        <v>2</v>
      </c>
      <c r="D70" s="38">
        <v>84</v>
      </c>
      <c r="E70" s="38">
        <v>191</v>
      </c>
      <c r="F70" s="38">
        <v>191</v>
      </c>
      <c r="G70" s="39">
        <v>0</v>
      </c>
      <c r="H70" s="39">
        <v>23.31</v>
      </c>
      <c r="I70" s="39">
        <v>146.24</v>
      </c>
      <c r="J70" s="39">
        <v>21.45</v>
      </c>
      <c r="K70" s="39">
        <v>0</v>
      </c>
      <c r="L70" s="38" t="s">
        <v>3</v>
      </c>
      <c r="M70" s="40">
        <v>6461</v>
      </c>
      <c r="N70" s="38" t="s">
        <v>11</v>
      </c>
    </row>
    <row r="71" spans="1:14" x14ac:dyDescent="0.25">
      <c r="A71" s="41" t="s">
        <v>435</v>
      </c>
      <c r="B71" s="37" t="s">
        <v>307</v>
      </c>
      <c r="C71" s="38" t="s">
        <v>2</v>
      </c>
      <c r="D71" s="38">
        <v>0</v>
      </c>
      <c r="E71" s="38">
        <v>59</v>
      </c>
      <c r="F71" s="38">
        <v>59</v>
      </c>
      <c r="G71" s="39">
        <v>0</v>
      </c>
      <c r="H71" s="39">
        <v>7.2</v>
      </c>
      <c r="I71" s="39">
        <v>45.17</v>
      </c>
      <c r="J71" s="39">
        <v>6.63</v>
      </c>
      <c r="K71" s="39">
        <v>0</v>
      </c>
      <c r="L71" s="38" t="s">
        <v>3</v>
      </c>
      <c r="M71" s="40">
        <v>6461</v>
      </c>
      <c r="N71" s="38" t="s">
        <v>11</v>
      </c>
    </row>
    <row r="72" spans="1:14" x14ac:dyDescent="0.25">
      <c r="A72" s="41" t="s">
        <v>435</v>
      </c>
      <c r="B72" s="37" t="s">
        <v>308</v>
      </c>
      <c r="C72" s="38" t="s">
        <v>211</v>
      </c>
      <c r="D72" s="38">
        <v>0</v>
      </c>
      <c r="E72" s="38">
        <v>156</v>
      </c>
      <c r="F72" s="38">
        <v>156</v>
      </c>
      <c r="G72" s="39">
        <v>0</v>
      </c>
      <c r="H72" s="39">
        <v>14.45</v>
      </c>
      <c r="I72" s="39">
        <v>140.71</v>
      </c>
      <c r="J72" s="39">
        <v>0.85</v>
      </c>
      <c r="K72" s="39">
        <v>0</v>
      </c>
      <c r="L72" s="38" t="s">
        <v>3</v>
      </c>
      <c r="M72" s="40">
        <v>6463</v>
      </c>
      <c r="N72" s="38" t="s">
        <v>11</v>
      </c>
    </row>
    <row r="73" spans="1:14" x14ac:dyDescent="0.25">
      <c r="A73" s="41" t="s">
        <v>435</v>
      </c>
      <c r="B73" s="37" t="s">
        <v>309</v>
      </c>
      <c r="C73" s="38" t="s">
        <v>2</v>
      </c>
      <c r="D73" s="38">
        <v>2</v>
      </c>
      <c r="E73" s="38">
        <v>86</v>
      </c>
      <c r="F73" s="38">
        <v>86</v>
      </c>
      <c r="G73" s="39">
        <v>0</v>
      </c>
      <c r="H73" s="39">
        <v>3.42</v>
      </c>
      <c r="I73" s="39">
        <v>72.67</v>
      </c>
      <c r="J73" s="39">
        <v>9.91</v>
      </c>
      <c r="K73" s="39">
        <v>0</v>
      </c>
      <c r="L73" s="38" t="s">
        <v>1</v>
      </c>
      <c r="M73" s="40">
        <v>6480</v>
      </c>
      <c r="N73" s="38" t="s">
        <v>209</v>
      </c>
    </row>
    <row r="74" spans="1:14" x14ac:dyDescent="0.25">
      <c r="A74" s="41" t="s">
        <v>436</v>
      </c>
      <c r="B74" s="37" t="s">
        <v>310</v>
      </c>
      <c r="C74" s="38" t="s">
        <v>212</v>
      </c>
      <c r="D74" s="38">
        <v>4</v>
      </c>
      <c r="E74" s="38">
        <v>1</v>
      </c>
      <c r="F74" s="38">
        <v>1</v>
      </c>
      <c r="G74" s="39">
        <v>0</v>
      </c>
      <c r="H74" s="39">
        <v>0</v>
      </c>
      <c r="I74" s="39">
        <v>1</v>
      </c>
      <c r="J74" s="39">
        <v>0</v>
      </c>
      <c r="K74" s="39">
        <v>0</v>
      </c>
      <c r="L74" s="38" t="s">
        <v>213</v>
      </c>
      <c r="M74" s="40">
        <v>4480</v>
      </c>
      <c r="N74" s="38" t="s">
        <v>214</v>
      </c>
    </row>
    <row r="75" spans="1:14" x14ac:dyDescent="0.25">
      <c r="A75" s="41" t="s">
        <v>436</v>
      </c>
      <c r="B75" s="37" t="s">
        <v>311</v>
      </c>
      <c r="C75" s="38" t="s">
        <v>210</v>
      </c>
      <c r="D75" s="38">
        <v>0</v>
      </c>
      <c r="E75" s="38">
        <v>1</v>
      </c>
      <c r="F75" s="38">
        <v>1</v>
      </c>
      <c r="G75" s="39">
        <v>0</v>
      </c>
      <c r="H75" s="39">
        <v>0</v>
      </c>
      <c r="I75" s="39">
        <v>0.04</v>
      </c>
      <c r="J75" s="39">
        <v>0.96</v>
      </c>
      <c r="K75" s="39">
        <v>0</v>
      </c>
      <c r="L75" s="38" t="s">
        <v>8</v>
      </c>
      <c r="M75" s="40">
        <v>4650</v>
      </c>
      <c r="N75" s="38" t="s">
        <v>9</v>
      </c>
    </row>
    <row r="76" spans="1:14" x14ac:dyDescent="0.25">
      <c r="A76" s="41" t="s">
        <v>436</v>
      </c>
      <c r="B76" s="37" t="s">
        <v>312</v>
      </c>
      <c r="C76" s="38" t="s">
        <v>2</v>
      </c>
      <c r="D76" s="38">
        <v>4</v>
      </c>
      <c r="E76" s="38">
        <v>2</v>
      </c>
      <c r="F76" s="38">
        <v>2</v>
      </c>
      <c r="G76" s="39">
        <v>0</v>
      </c>
      <c r="H76" s="39">
        <v>0</v>
      </c>
      <c r="I76" s="39">
        <v>1.99</v>
      </c>
      <c r="J76" s="39">
        <v>0.01</v>
      </c>
      <c r="K76" s="39">
        <v>0</v>
      </c>
      <c r="L76" s="38" t="s">
        <v>1</v>
      </c>
      <c r="M76" s="40">
        <v>5981</v>
      </c>
      <c r="N76" s="38" t="s">
        <v>201</v>
      </c>
    </row>
    <row r="77" spans="1:14" x14ac:dyDescent="0.25">
      <c r="A77" s="41" t="s">
        <v>436</v>
      </c>
      <c r="B77" s="37" t="s">
        <v>313</v>
      </c>
      <c r="C77" s="38" t="s">
        <v>2</v>
      </c>
      <c r="D77" s="38">
        <v>0</v>
      </c>
      <c r="E77" s="38">
        <v>1</v>
      </c>
      <c r="F77" s="38">
        <v>1</v>
      </c>
      <c r="G77" s="39">
        <v>0</v>
      </c>
      <c r="H77" s="39">
        <v>0.02</v>
      </c>
      <c r="I77" s="39">
        <v>0.98</v>
      </c>
      <c r="J77" s="39">
        <v>0.01</v>
      </c>
      <c r="K77" s="39">
        <v>0</v>
      </c>
      <c r="L77" s="38" t="s">
        <v>1</v>
      </c>
      <c r="M77" s="40">
        <v>6131</v>
      </c>
      <c r="N77" s="38" t="s">
        <v>202</v>
      </c>
    </row>
    <row r="78" spans="1:14" x14ac:dyDescent="0.25">
      <c r="A78" s="41" t="s">
        <v>436</v>
      </c>
      <c r="B78" s="37" t="s">
        <v>314</v>
      </c>
      <c r="C78" s="38" t="s">
        <v>2</v>
      </c>
      <c r="D78" s="38">
        <v>12</v>
      </c>
      <c r="E78" s="38">
        <v>140</v>
      </c>
      <c r="F78" s="38">
        <v>140</v>
      </c>
      <c r="G78" s="39">
        <v>0</v>
      </c>
      <c r="H78" s="39">
        <v>14.04</v>
      </c>
      <c r="I78" s="39">
        <v>88.93</v>
      </c>
      <c r="J78" s="39">
        <v>11.62</v>
      </c>
      <c r="K78" s="39">
        <v>25.4</v>
      </c>
      <c r="L78" s="38" t="s">
        <v>3</v>
      </c>
      <c r="M78" s="40">
        <v>6300</v>
      </c>
      <c r="N78" s="38" t="s">
        <v>10</v>
      </c>
    </row>
    <row r="79" spans="1:14" x14ac:dyDescent="0.25">
      <c r="A79" s="41" t="s">
        <v>436</v>
      </c>
      <c r="B79" s="37" t="s">
        <v>315</v>
      </c>
      <c r="C79" s="38" t="s">
        <v>211</v>
      </c>
      <c r="D79" s="38">
        <v>0</v>
      </c>
      <c r="E79" s="38">
        <v>20</v>
      </c>
      <c r="F79" s="38">
        <v>20</v>
      </c>
      <c r="G79" s="39">
        <v>0.04</v>
      </c>
      <c r="H79" s="39">
        <v>0.62</v>
      </c>
      <c r="I79" s="39">
        <v>19.260000000000002</v>
      </c>
      <c r="J79" s="39">
        <v>0.09</v>
      </c>
      <c r="K79" s="39">
        <v>0</v>
      </c>
      <c r="L79" s="38" t="s">
        <v>3</v>
      </c>
      <c r="M79" s="40">
        <v>6302</v>
      </c>
      <c r="N79" s="38" t="s">
        <v>10</v>
      </c>
    </row>
    <row r="80" spans="1:14" x14ac:dyDescent="0.25">
      <c r="A80" s="41" t="s">
        <v>436</v>
      </c>
      <c r="B80" s="37" t="s">
        <v>316</v>
      </c>
      <c r="C80" s="38" t="s">
        <v>215</v>
      </c>
      <c r="D80" s="38">
        <v>0</v>
      </c>
      <c r="E80" s="38">
        <v>79</v>
      </c>
      <c r="F80" s="38">
        <v>79</v>
      </c>
      <c r="G80" s="39">
        <v>49.39</v>
      </c>
      <c r="H80" s="39">
        <v>24.02</v>
      </c>
      <c r="I80" s="39">
        <v>5.54</v>
      </c>
      <c r="J80" s="39">
        <v>0.04</v>
      </c>
      <c r="K80" s="39">
        <v>0</v>
      </c>
      <c r="L80" s="38" t="s">
        <v>3</v>
      </c>
      <c r="M80" s="40">
        <v>6303</v>
      </c>
      <c r="N80" s="38" t="s">
        <v>10</v>
      </c>
    </row>
    <row r="81" spans="1:14" x14ac:dyDescent="0.25">
      <c r="A81" s="41" t="s">
        <v>436</v>
      </c>
      <c r="B81" s="37" t="s">
        <v>317</v>
      </c>
      <c r="C81" s="38" t="s">
        <v>2</v>
      </c>
      <c r="D81" s="38">
        <v>0</v>
      </c>
      <c r="E81" s="38">
        <v>3</v>
      </c>
      <c r="F81" s="38">
        <v>3</v>
      </c>
      <c r="G81" s="39">
        <v>0</v>
      </c>
      <c r="H81" s="39">
        <v>0.41</v>
      </c>
      <c r="I81" s="39">
        <v>1.56</v>
      </c>
      <c r="J81" s="39">
        <v>0.63</v>
      </c>
      <c r="K81" s="39">
        <v>0.39</v>
      </c>
      <c r="L81" s="38" t="s">
        <v>3</v>
      </c>
      <c r="M81" s="40">
        <v>6442</v>
      </c>
      <c r="N81" s="38" t="s">
        <v>4</v>
      </c>
    </row>
    <row r="82" spans="1:14" x14ac:dyDescent="0.25">
      <c r="A82" s="41" t="s">
        <v>436</v>
      </c>
      <c r="B82" s="37" t="s">
        <v>314</v>
      </c>
      <c r="C82" s="38" t="s">
        <v>2</v>
      </c>
      <c r="D82" s="38">
        <v>39</v>
      </c>
      <c r="E82" s="38">
        <v>9</v>
      </c>
      <c r="F82" s="38">
        <v>9</v>
      </c>
      <c r="G82" s="39">
        <v>0</v>
      </c>
      <c r="H82" s="39">
        <v>1.24</v>
      </c>
      <c r="I82" s="39">
        <v>4.68</v>
      </c>
      <c r="J82" s="39">
        <v>1.9</v>
      </c>
      <c r="K82" s="39">
        <v>1.18</v>
      </c>
      <c r="L82" s="38" t="s">
        <v>3</v>
      </c>
      <c r="M82" s="40">
        <v>6442</v>
      </c>
      <c r="N82" s="38" t="s">
        <v>4</v>
      </c>
    </row>
    <row r="83" spans="1:14" x14ac:dyDescent="0.25">
      <c r="A83" s="41" t="s">
        <v>436</v>
      </c>
      <c r="B83" s="37" t="s">
        <v>318</v>
      </c>
      <c r="C83" s="38" t="s">
        <v>211</v>
      </c>
      <c r="D83" s="38">
        <v>0</v>
      </c>
      <c r="E83" s="38">
        <v>1</v>
      </c>
      <c r="F83" s="38">
        <v>1</v>
      </c>
      <c r="G83" s="39">
        <v>0</v>
      </c>
      <c r="H83" s="39">
        <v>0.12</v>
      </c>
      <c r="I83" s="39">
        <v>0.86</v>
      </c>
      <c r="J83" s="39">
        <v>0.02</v>
      </c>
      <c r="K83" s="39">
        <v>0</v>
      </c>
      <c r="L83" s="38" t="s">
        <v>3</v>
      </c>
      <c r="M83" s="40">
        <v>6443</v>
      </c>
      <c r="N83" s="38" t="s">
        <v>4</v>
      </c>
    </row>
    <row r="84" spans="1:14" x14ac:dyDescent="0.25">
      <c r="A84" s="41" t="s">
        <v>436</v>
      </c>
      <c r="B84" s="37" t="s">
        <v>319</v>
      </c>
      <c r="C84" s="38" t="s">
        <v>2</v>
      </c>
      <c r="D84" s="38">
        <v>0</v>
      </c>
      <c r="E84" s="38">
        <v>28</v>
      </c>
      <c r="F84" s="38">
        <v>28</v>
      </c>
      <c r="G84" s="39">
        <v>0</v>
      </c>
      <c r="H84" s="39">
        <v>0.03</v>
      </c>
      <c r="I84" s="39">
        <v>27.87</v>
      </c>
      <c r="J84" s="39">
        <v>0.11</v>
      </c>
      <c r="K84" s="39">
        <v>0</v>
      </c>
      <c r="L84" s="38" t="s">
        <v>1</v>
      </c>
      <c r="M84" s="40">
        <v>6450</v>
      </c>
      <c r="N84" s="38" t="s">
        <v>206</v>
      </c>
    </row>
    <row r="85" spans="1:14" x14ac:dyDescent="0.25">
      <c r="A85" s="41" t="s">
        <v>436</v>
      </c>
      <c r="B85" s="37" t="s">
        <v>320</v>
      </c>
      <c r="C85" s="38" t="s">
        <v>2</v>
      </c>
      <c r="D85" s="38">
        <v>79</v>
      </c>
      <c r="E85" s="38">
        <v>382</v>
      </c>
      <c r="F85" s="38">
        <v>441</v>
      </c>
      <c r="G85" s="39">
        <v>0</v>
      </c>
      <c r="H85" s="39">
        <v>42.56</v>
      </c>
      <c r="I85" s="39">
        <v>387.14</v>
      </c>
      <c r="J85" s="39">
        <v>11.3</v>
      </c>
      <c r="K85" s="39">
        <v>0</v>
      </c>
      <c r="L85" s="38" t="s">
        <v>3</v>
      </c>
      <c r="M85" s="40">
        <v>6461</v>
      </c>
      <c r="N85" s="38" t="s">
        <v>11</v>
      </c>
    </row>
    <row r="86" spans="1:14" x14ac:dyDescent="0.25">
      <c r="A86" s="41" t="s">
        <v>436</v>
      </c>
      <c r="B86" s="37" t="s">
        <v>321</v>
      </c>
      <c r="C86" s="38" t="s">
        <v>211</v>
      </c>
      <c r="D86" s="38">
        <v>0</v>
      </c>
      <c r="E86" s="38">
        <v>18</v>
      </c>
      <c r="F86" s="38">
        <v>18</v>
      </c>
      <c r="G86" s="39">
        <v>0</v>
      </c>
      <c r="H86" s="39">
        <v>0.92</v>
      </c>
      <c r="I86" s="39">
        <v>14.27</v>
      </c>
      <c r="J86" s="39">
        <v>2.81</v>
      </c>
      <c r="K86" s="39">
        <v>0</v>
      </c>
      <c r="L86" s="38" t="s">
        <v>3</v>
      </c>
      <c r="M86" s="40">
        <v>6463</v>
      </c>
      <c r="N86" s="38" t="s">
        <v>11</v>
      </c>
    </row>
    <row r="87" spans="1:14" x14ac:dyDescent="0.25">
      <c r="A87" s="41" t="s">
        <v>436</v>
      </c>
      <c r="B87" s="37" t="s">
        <v>322</v>
      </c>
      <c r="C87" s="38" t="s">
        <v>211</v>
      </c>
      <c r="D87" s="38">
        <v>0</v>
      </c>
      <c r="E87" s="38">
        <v>119</v>
      </c>
      <c r="F87" s="38">
        <v>119</v>
      </c>
      <c r="G87" s="39">
        <v>0</v>
      </c>
      <c r="H87" s="39">
        <v>6.08</v>
      </c>
      <c r="I87" s="39">
        <v>94.35</v>
      </c>
      <c r="J87" s="39">
        <v>18.57</v>
      </c>
      <c r="K87" s="39">
        <v>0</v>
      </c>
      <c r="L87" s="38" t="s">
        <v>3</v>
      </c>
      <c r="M87" s="40">
        <v>6463</v>
      </c>
      <c r="N87" s="38" t="s">
        <v>11</v>
      </c>
    </row>
    <row r="88" spans="1:14" x14ac:dyDescent="0.25">
      <c r="A88" s="41" t="s">
        <v>436</v>
      </c>
      <c r="B88" s="37" t="s">
        <v>323</v>
      </c>
      <c r="C88" s="38" t="s">
        <v>2</v>
      </c>
      <c r="D88" s="38">
        <v>10</v>
      </c>
      <c r="E88" s="38">
        <v>492</v>
      </c>
      <c r="F88" s="38">
        <v>492</v>
      </c>
      <c r="G88" s="39">
        <v>0</v>
      </c>
      <c r="H88" s="39">
        <v>67.62</v>
      </c>
      <c r="I88" s="39">
        <v>297.61</v>
      </c>
      <c r="J88" s="39">
        <v>126.77</v>
      </c>
      <c r="K88" s="39">
        <v>0</v>
      </c>
      <c r="L88" s="38" t="s">
        <v>3</v>
      </c>
      <c r="M88" s="40">
        <v>6490</v>
      </c>
      <c r="N88" s="38" t="s">
        <v>5</v>
      </c>
    </row>
    <row r="89" spans="1:14" x14ac:dyDescent="0.25">
      <c r="A89" s="41" t="s">
        <v>436</v>
      </c>
      <c r="B89" s="37" t="s">
        <v>324</v>
      </c>
      <c r="C89" s="38" t="s">
        <v>211</v>
      </c>
      <c r="D89" s="38">
        <v>0</v>
      </c>
      <c r="E89" s="38">
        <v>18</v>
      </c>
      <c r="F89" s="38">
        <v>18</v>
      </c>
      <c r="G89" s="39">
        <v>0</v>
      </c>
      <c r="H89" s="39">
        <v>0.03</v>
      </c>
      <c r="I89" s="39">
        <v>0.61</v>
      </c>
      <c r="J89" s="39">
        <v>17.37</v>
      </c>
      <c r="K89" s="39">
        <v>0</v>
      </c>
      <c r="L89" s="38" t="s">
        <v>3</v>
      </c>
      <c r="M89" s="40">
        <v>6493</v>
      </c>
      <c r="N89" s="38" t="s">
        <v>5</v>
      </c>
    </row>
    <row r="90" spans="1:14" x14ac:dyDescent="0.25">
      <c r="A90" s="41" t="s">
        <v>437</v>
      </c>
      <c r="B90" s="37" t="s">
        <v>325</v>
      </c>
      <c r="C90" s="38" t="s">
        <v>2</v>
      </c>
      <c r="D90" s="38">
        <v>0</v>
      </c>
      <c r="E90" s="38">
        <v>70</v>
      </c>
      <c r="F90" s="38">
        <v>70</v>
      </c>
      <c r="G90" s="39">
        <v>0</v>
      </c>
      <c r="H90" s="39">
        <v>0</v>
      </c>
      <c r="I90" s="39">
        <v>0.36</v>
      </c>
      <c r="J90" s="39">
        <v>48.11</v>
      </c>
      <c r="K90" s="39">
        <v>21.53</v>
      </c>
      <c r="L90" s="38" t="s">
        <v>3</v>
      </c>
      <c r="M90" s="40">
        <v>6300</v>
      </c>
      <c r="N90" s="38" t="s">
        <v>10</v>
      </c>
    </row>
    <row r="91" spans="1:14" x14ac:dyDescent="0.25">
      <c r="A91" s="41" t="s">
        <v>437</v>
      </c>
      <c r="B91" s="37" t="s">
        <v>326</v>
      </c>
      <c r="C91" s="38" t="s">
        <v>211</v>
      </c>
      <c r="D91" s="38">
        <v>0</v>
      </c>
      <c r="E91" s="38">
        <v>395</v>
      </c>
      <c r="F91" s="38">
        <v>395</v>
      </c>
      <c r="G91" s="39">
        <v>0</v>
      </c>
      <c r="H91" s="39">
        <v>214.83</v>
      </c>
      <c r="I91" s="39">
        <v>23.89</v>
      </c>
      <c r="J91" s="39">
        <v>156.28</v>
      </c>
      <c r="K91" s="39">
        <v>0</v>
      </c>
      <c r="L91" s="38" t="s">
        <v>3</v>
      </c>
      <c r="M91" s="40">
        <v>6302</v>
      </c>
      <c r="N91" s="38" t="s">
        <v>10</v>
      </c>
    </row>
    <row r="92" spans="1:14" x14ac:dyDescent="0.25">
      <c r="A92" s="41" t="s">
        <v>437</v>
      </c>
      <c r="B92" s="37" t="s">
        <v>327</v>
      </c>
      <c r="C92" s="38" t="s">
        <v>215</v>
      </c>
      <c r="D92" s="38">
        <v>0</v>
      </c>
      <c r="E92" s="38">
        <v>329</v>
      </c>
      <c r="F92" s="38">
        <v>329</v>
      </c>
      <c r="G92" s="39">
        <v>110.94</v>
      </c>
      <c r="H92" s="39">
        <v>202.31</v>
      </c>
      <c r="I92" s="39">
        <v>14.38</v>
      </c>
      <c r="J92" s="39">
        <v>1.37</v>
      </c>
      <c r="K92" s="39">
        <v>0</v>
      </c>
      <c r="L92" s="38" t="s">
        <v>3</v>
      </c>
      <c r="M92" s="40">
        <v>6303</v>
      </c>
      <c r="N92" s="38" t="s">
        <v>10</v>
      </c>
    </row>
    <row r="93" spans="1:14" x14ac:dyDescent="0.25">
      <c r="A93" s="41" t="s">
        <v>437</v>
      </c>
      <c r="B93" s="37" t="s">
        <v>328</v>
      </c>
      <c r="C93" s="38" t="s">
        <v>2</v>
      </c>
      <c r="D93" s="38">
        <v>0</v>
      </c>
      <c r="E93" s="38">
        <v>264</v>
      </c>
      <c r="F93" s="38">
        <v>264</v>
      </c>
      <c r="G93" s="39">
        <v>0</v>
      </c>
      <c r="H93" s="39">
        <v>0</v>
      </c>
      <c r="I93" s="39">
        <v>1.3</v>
      </c>
      <c r="J93" s="39">
        <v>172.86</v>
      </c>
      <c r="K93" s="39">
        <v>89.84</v>
      </c>
      <c r="L93" s="38" t="s">
        <v>3</v>
      </c>
      <c r="M93" s="40">
        <v>6442</v>
      </c>
      <c r="N93" s="38" t="s">
        <v>4</v>
      </c>
    </row>
    <row r="94" spans="1:14" x14ac:dyDescent="0.25">
      <c r="A94" s="41" t="s">
        <v>437</v>
      </c>
      <c r="B94" s="37" t="s">
        <v>329</v>
      </c>
      <c r="C94" s="38" t="s">
        <v>211</v>
      </c>
      <c r="D94" s="38">
        <v>0</v>
      </c>
      <c r="E94" s="38">
        <v>880</v>
      </c>
      <c r="F94" s="38">
        <v>880</v>
      </c>
      <c r="G94" s="39">
        <v>0</v>
      </c>
      <c r="H94" s="39">
        <v>351.58</v>
      </c>
      <c r="I94" s="39">
        <v>44.52</v>
      </c>
      <c r="J94" s="39">
        <v>483.89</v>
      </c>
      <c r="K94" s="39">
        <v>0.01</v>
      </c>
      <c r="L94" s="38" t="s">
        <v>3</v>
      </c>
      <c r="M94" s="40">
        <v>6443</v>
      </c>
      <c r="N94" s="38" t="s">
        <v>4</v>
      </c>
    </row>
    <row r="95" spans="1:14" x14ac:dyDescent="0.25">
      <c r="A95" s="41" t="s">
        <v>437</v>
      </c>
      <c r="B95" s="37" t="s">
        <v>330</v>
      </c>
      <c r="C95" s="38" t="s">
        <v>215</v>
      </c>
      <c r="D95" s="38">
        <v>0</v>
      </c>
      <c r="E95" s="38">
        <v>656</v>
      </c>
      <c r="F95" s="38">
        <v>656</v>
      </c>
      <c r="G95" s="39">
        <v>186.34</v>
      </c>
      <c r="H95" s="39">
        <v>434.51</v>
      </c>
      <c r="I95" s="39">
        <v>33.090000000000003</v>
      </c>
      <c r="J95" s="39">
        <v>2.0499999999999998</v>
      </c>
      <c r="K95" s="39">
        <v>0</v>
      </c>
      <c r="L95" s="38" t="s">
        <v>3</v>
      </c>
      <c r="M95" s="40">
        <v>6444</v>
      </c>
      <c r="N95" s="38" t="s">
        <v>4</v>
      </c>
    </row>
    <row r="96" spans="1:14" x14ac:dyDescent="0.25">
      <c r="A96" s="41" t="s">
        <v>437</v>
      </c>
      <c r="B96" s="37" t="s">
        <v>331</v>
      </c>
      <c r="C96" s="38" t="s">
        <v>216</v>
      </c>
      <c r="D96" s="38">
        <v>0</v>
      </c>
      <c r="E96" s="38">
        <v>34</v>
      </c>
      <c r="F96" s="38">
        <v>34</v>
      </c>
      <c r="G96" s="39">
        <v>0</v>
      </c>
      <c r="H96" s="39">
        <v>0</v>
      </c>
      <c r="I96" s="39">
        <v>0.01</v>
      </c>
      <c r="J96" s="39">
        <v>0.31</v>
      </c>
      <c r="K96" s="39">
        <v>33.68</v>
      </c>
      <c r="L96" s="38" t="s">
        <v>3</v>
      </c>
      <c r="M96" s="40">
        <v>6445</v>
      </c>
      <c r="N96" s="38" t="s">
        <v>4</v>
      </c>
    </row>
    <row r="97" spans="1:14" x14ac:dyDescent="0.25">
      <c r="A97" s="41" t="s">
        <v>437</v>
      </c>
      <c r="B97" s="37" t="s">
        <v>332</v>
      </c>
      <c r="C97" s="38" t="s">
        <v>2</v>
      </c>
      <c r="D97" s="38">
        <v>18</v>
      </c>
      <c r="E97" s="38">
        <v>55</v>
      </c>
      <c r="F97" s="38">
        <v>55</v>
      </c>
      <c r="G97" s="39">
        <v>0</v>
      </c>
      <c r="H97" s="39">
        <v>2.76</v>
      </c>
      <c r="I97" s="39">
        <v>48.3</v>
      </c>
      <c r="J97" s="39">
        <v>3.94</v>
      </c>
      <c r="K97" s="39">
        <v>0</v>
      </c>
      <c r="L97" s="38" t="s">
        <v>3</v>
      </c>
      <c r="M97" s="40">
        <v>6461</v>
      </c>
      <c r="N97" s="38" t="s">
        <v>11</v>
      </c>
    </row>
    <row r="98" spans="1:14" x14ac:dyDescent="0.25">
      <c r="A98" s="41" t="s">
        <v>437</v>
      </c>
      <c r="B98" s="37" t="s">
        <v>333</v>
      </c>
      <c r="C98" s="38" t="s">
        <v>2</v>
      </c>
      <c r="D98" s="38">
        <v>1</v>
      </c>
      <c r="E98" s="38">
        <v>19</v>
      </c>
      <c r="F98" s="38">
        <v>19</v>
      </c>
      <c r="G98" s="39">
        <v>0</v>
      </c>
      <c r="H98" s="39">
        <v>0.95</v>
      </c>
      <c r="I98" s="39">
        <v>16.690000000000001</v>
      </c>
      <c r="J98" s="39">
        <v>1.36</v>
      </c>
      <c r="K98" s="39">
        <v>0</v>
      </c>
      <c r="L98" s="38" t="s">
        <v>3</v>
      </c>
      <c r="M98" s="40">
        <v>6461</v>
      </c>
      <c r="N98" s="38" t="s">
        <v>11</v>
      </c>
    </row>
    <row r="99" spans="1:14" x14ac:dyDescent="0.25">
      <c r="A99" s="41" t="s">
        <v>437</v>
      </c>
      <c r="B99" s="37" t="s">
        <v>334</v>
      </c>
      <c r="C99" s="38" t="s">
        <v>211</v>
      </c>
      <c r="D99" s="38">
        <v>0</v>
      </c>
      <c r="E99" s="38">
        <v>4</v>
      </c>
      <c r="F99" s="38">
        <v>4</v>
      </c>
      <c r="G99" s="39">
        <v>0</v>
      </c>
      <c r="H99" s="39">
        <v>0.75</v>
      </c>
      <c r="I99" s="39">
        <v>0.31</v>
      </c>
      <c r="J99" s="39">
        <v>2.94</v>
      </c>
      <c r="K99" s="39">
        <v>0</v>
      </c>
      <c r="L99" s="38" t="s">
        <v>3</v>
      </c>
      <c r="M99" s="40">
        <v>6463</v>
      </c>
      <c r="N99" s="38" t="s">
        <v>11</v>
      </c>
    </row>
    <row r="100" spans="1:14" x14ac:dyDescent="0.25">
      <c r="A100" s="41" t="s">
        <v>437</v>
      </c>
      <c r="B100" s="37" t="s">
        <v>335</v>
      </c>
      <c r="C100" s="38" t="s">
        <v>211</v>
      </c>
      <c r="D100" s="38">
        <v>0</v>
      </c>
      <c r="E100" s="38">
        <v>163</v>
      </c>
      <c r="F100" s="38">
        <v>163</v>
      </c>
      <c r="G100" s="39">
        <v>0</v>
      </c>
      <c r="H100" s="39">
        <v>30.56</v>
      </c>
      <c r="I100" s="39">
        <v>12.49</v>
      </c>
      <c r="J100" s="39">
        <v>119.94</v>
      </c>
      <c r="K100" s="39">
        <v>0</v>
      </c>
      <c r="L100" s="38" t="s">
        <v>3</v>
      </c>
      <c r="M100" s="40">
        <v>6463</v>
      </c>
      <c r="N100" s="38" t="s">
        <v>11</v>
      </c>
    </row>
    <row r="101" spans="1:14" x14ac:dyDescent="0.25">
      <c r="A101" s="41" t="s">
        <v>437</v>
      </c>
      <c r="B101" s="37" t="s">
        <v>336</v>
      </c>
      <c r="C101" s="38" t="s">
        <v>211</v>
      </c>
      <c r="D101" s="38">
        <v>0</v>
      </c>
      <c r="E101" s="38">
        <v>247</v>
      </c>
      <c r="F101" s="38">
        <v>247</v>
      </c>
      <c r="G101" s="39">
        <v>0</v>
      </c>
      <c r="H101" s="39">
        <v>46.31</v>
      </c>
      <c r="I101" s="39">
        <v>18.93</v>
      </c>
      <c r="J101" s="39">
        <v>181.76</v>
      </c>
      <c r="K101" s="39">
        <v>0</v>
      </c>
      <c r="L101" s="38" t="s">
        <v>3</v>
      </c>
      <c r="M101" s="40">
        <v>6463</v>
      </c>
      <c r="N101" s="38" t="s">
        <v>11</v>
      </c>
    </row>
    <row r="102" spans="1:14" x14ac:dyDescent="0.25">
      <c r="A102" s="41" t="s">
        <v>437</v>
      </c>
      <c r="B102" s="37" t="s">
        <v>337</v>
      </c>
      <c r="C102" s="38" t="s">
        <v>211</v>
      </c>
      <c r="D102" s="38">
        <v>1</v>
      </c>
      <c r="E102" s="38">
        <v>7</v>
      </c>
      <c r="F102" s="38">
        <v>7</v>
      </c>
      <c r="G102" s="39">
        <v>0</v>
      </c>
      <c r="H102" s="39">
        <v>0.02</v>
      </c>
      <c r="I102" s="39">
        <v>0.31</v>
      </c>
      <c r="J102" s="39">
        <v>6.67</v>
      </c>
      <c r="K102" s="39">
        <v>0</v>
      </c>
      <c r="L102" s="38" t="s">
        <v>3</v>
      </c>
      <c r="M102" s="40">
        <v>6493</v>
      </c>
      <c r="N102" s="38" t="s">
        <v>5</v>
      </c>
    </row>
    <row r="103" spans="1:14" x14ac:dyDescent="0.25">
      <c r="A103" s="41" t="s">
        <v>438</v>
      </c>
      <c r="B103" s="37" t="s">
        <v>338</v>
      </c>
      <c r="C103" s="38" t="s">
        <v>2</v>
      </c>
      <c r="D103" s="38">
        <v>119</v>
      </c>
      <c r="E103" s="38">
        <v>18</v>
      </c>
      <c r="F103" s="38">
        <v>119</v>
      </c>
      <c r="G103" s="39">
        <v>0</v>
      </c>
      <c r="H103" s="39">
        <v>16.649999999999999</v>
      </c>
      <c r="I103" s="39">
        <v>95.2</v>
      </c>
      <c r="J103" s="39">
        <v>4.8099999999999996</v>
      </c>
      <c r="K103" s="39">
        <v>2.35</v>
      </c>
      <c r="L103" s="38" t="s">
        <v>3</v>
      </c>
      <c r="M103" s="40">
        <v>6300</v>
      </c>
      <c r="N103" s="38" t="s">
        <v>10</v>
      </c>
    </row>
    <row r="104" spans="1:14" x14ac:dyDescent="0.25">
      <c r="A104" s="41" t="s">
        <v>438</v>
      </c>
      <c r="B104" s="37" t="s">
        <v>339</v>
      </c>
      <c r="C104" s="38" t="s">
        <v>211</v>
      </c>
      <c r="D104" s="38">
        <v>0</v>
      </c>
      <c r="E104" s="38">
        <v>225</v>
      </c>
      <c r="F104" s="38">
        <v>225</v>
      </c>
      <c r="G104" s="39">
        <v>0</v>
      </c>
      <c r="H104" s="39">
        <v>13.53</v>
      </c>
      <c r="I104" s="39">
        <v>210.12</v>
      </c>
      <c r="J104" s="39">
        <v>1.35</v>
      </c>
      <c r="K104" s="39">
        <v>0</v>
      </c>
      <c r="L104" s="38" t="s">
        <v>3</v>
      </c>
      <c r="M104" s="40">
        <v>6302</v>
      </c>
      <c r="N104" s="38" t="s">
        <v>10</v>
      </c>
    </row>
    <row r="105" spans="1:14" x14ac:dyDescent="0.25">
      <c r="A105" s="41" t="s">
        <v>438</v>
      </c>
      <c r="B105" s="37" t="s">
        <v>340</v>
      </c>
      <c r="C105" s="38" t="s">
        <v>215</v>
      </c>
      <c r="D105" s="38">
        <v>0</v>
      </c>
      <c r="E105" s="38">
        <v>109</v>
      </c>
      <c r="F105" s="38">
        <v>109</v>
      </c>
      <c r="G105" s="39">
        <v>71.150000000000006</v>
      </c>
      <c r="H105" s="39">
        <v>35.659999999999997</v>
      </c>
      <c r="I105" s="39">
        <v>2.16</v>
      </c>
      <c r="J105" s="39">
        <v>0.04</v>
      </c>
      <c r="K105" s="39">
        <v>0</v>
      </c>
      <c r="L105" s="38" t="s">
        <v>3</v>
      </c>
      <c r="M105" s="40">
        <v>6303</v>
      </c>
      <c r="N105" s="38" t="s">
        <v>10</v>
      </c>
    </row>
    <row r="106" spans="1:14" x14ac:dyDescent="0.25">
      <c r="A106" s="41" t="s">
        <v>438</v>
      </c>
      <c r="B106" s="37" t="s">
        <v>341</v>
      </c>
      <c r="C106" s="38" t="s">
        <v>211</v>
      </c>
      <c r="D106" s="38">
        <v>0</v>
      </c>
      <c r="E106" s="38">
        <v>223</v>
      </c>
      <c r="F106" s="38">
        <v>223</v>
      </c>
      <c r="G106" s="39">
        <v>0</v>
      </c>
      <c r="H106" s="39">
        <v>4.0199999999999996</v>
      </c>
      <c r="I106" s="39">
        <v>4.91</v>
      </c>
      <c r="J106" s="39">
        <v>214.06</v>
      </c>
      <c r="K106" s="39">
        <v>0</v>
      </c>
      <c r="L106" s="38" t="s">
        <v>3</v>
      </c>
      <c r="M106" s="40">
        <v>6443</v>
      </c>
      <c r="N106" s="38" t="s">
        <v>4</v>
      </c>
    </row>
    <row r="107" spans="1:14" x14ac:dyDescent="0.25">
      <c r="A107" s="41" t="s">
        <v>438</v>
      </c>
      <c r="B107" s="37" t="s">
        <v>342</v>
      </c>
      <c r="C107" s="38" t="s">
        <v>215</v>
      </c>
      <c r="D107" s="38">
        <v>0</v>
      </c>
      <c r="E107" s="38">
        <v>88</v>
      </c>
      <c r="F107" s="38">
        <v>88</v>
      </c>
      <c r="G107" s="39">
        <v>62.15</v>
      </c>
      <c r="H107" s="39">
        <v>25.15</v>
      </c>
      <c r="I107" s="39">
        <v>0.53</v>
      </c>
      <c r="J107" s="39">
        <v>0.16</v>
      </c>
      <c r="K107" s="39">
        <v>0</v>
      </c>
      <c r="L107" s="38" t="s">
        <v>3</v>
      </c>
      <c r="M107" s="40">
        <v>6444</v>
      </c>
      <c r="N107" s="38" t="s">
        <v>4</v>
      </c>
    </row>
    <row r="108" spans="1:14" x14ac:dyDescent="0.25">
      <c r="A108" s="41" t="s">
        <v>438</v>
      </c>
      <c r="B108" s="37" t="s">
        <v>343</v>
      </c>
      <c r="C108" s="38" t="s">
        <v>2</v>
      </c>
      <c r="D108" s="38">
        <v>5</v>
      </c>
      <c r="E108" s="38">
        <v>88</v>
      </c>
      <c r="F108" s="38">
        <v>88</v>
      </c>
      <c r="G108" s="39">
        <v>0</v>
      </c>
      <c r="H108" s="39">
        <v>1.36</v>
      </c>
      <c r="I108" s="39">
        <v>2.84</v>
      </c>
      <c r="J108" s="39">
        <v>65.849999999999994</v>
      </c>
      <c r="K108" s="39">
        <v>17.95</v>
      </c>
      <c r="L108" s="38" t="s">
        <v>3</v>
      </c>
      <c r="M108" s="40">
        <v>6490</v>
      </c>
      <c r="N108" s="38" t="s">
        <v>5</v>
      </c>
    </row>
    <row r="109" spans="1:14" x14ac:dyDescent="0.25">
      <c r="A109" s="41" t="s">
        <v>439</v>
      </c>
      <c r="B109" s="37" t="s">
        <v>344</v>
      </c>
      <c r="C109" s="38" t="s">
        <v>2</v>
      </c>
      <c r="D109" s="38">
        <v>66</v>
      </c>
      <c r="E109" s="38">
        <v>4</v>
      </c>
      <c r="F109" s="38">
        <v>4</v>
      </c>
      <c r="G109" s="39">
        <v>0</v>
      </c>
      <c r="H109" s="39">
        <v>0</v>
      </c>
      <c r="I109" s="39">
        <v>0</v>
      </c>
      <c r="J109" s="39">
        <v>0.03</v>
      </c>
      <c r="K109" s="39">
        <v>3.97</v>
      </c>
      <c r="L109" s="38" t="s">
        <v>3</v>
      </c>
      <c r="M109" s="40">
        <v>6442</v>
      </c>
      <c r="N109" s="38" t="s">
        <v>4</v>
      </c>
    </row>
    <row r="110" spans="1:14" x14ac:dyDescent="0.25">
      <c r="A110" s="41" t="s">
        <v>439</v>
      </c>
      <c r="B110" s="37" t="s">
        <v>345</v>
      </c>
      <c r="C110" s="38" t="s">
        <v>211</v>
      </c>
      <c r="D110" s="38">
        <v>0</v>
      </c>
      <c r="E110" s="38">
        <v>2</v>
      </c>
      <c r="F110" s="38">
        <v>2</v>
      </c>
      <c r="G110" s="39">
        <v>0</v>
      </c>
      <c r="H110" s="39">
        <v>0.73</v>
      </c>
      <c r="I110" s="39">
        <v>0.78</v>
      </c>
      <c r="J110" s="39">
        <v>0.48</v>
      </c>
      <c r="K110" s="39">
        <v>0</v>
      </c>
      <c r="L110" s="38" t="s">
        <v>3</v>
      </c>
      <c r="M110" s="40">
        <v>6443</v>
      </c>
      <c r="N110" s="38" t="s">
        <v>4</v>
      </c>
    </row>
    <row r="111" spans="1:14" x14ac:dyDescent="0.25">
      <c r="A111" s="41" t="s">
        <v>439</v>
      </c>
      <c r="B111" s="37" t="s">
        <v>346</v>
      </c>
      <c r="C111" s="38" t="s">
        <v>215</v>
      </c>
      <c r="D111" s="38">
        <v>0</v>
      </c>
      <c r="E111" s="38">
        <v>38</v>
      </c>
      <c r="F111" s="38">
        <v>38</v>
      </c>
      <c r="G111" s="39">
        <v>25.89</v>
      </c>
      <c r="H111" s="39">
        <v>11.98</v>
      </c>
      <c r="I111" s="39">
        <v>0.09</v>
      </c>
      <c r="J111" s="39">
        <v>0.04</v>
      </c>
      <c r="K111" s="39">
        <v>0</v>
      </c>
      <c r="L111" s="38" t="s">
        <v>3</v>
      </c>
      <c r="M111" s="40">
        <v>6444</v>
      </c>
      <c r="N111" s="38" t="s">
        <v>4</v>
      </c>
    </row>
    <row r="112" spans="1:14" x14ac:dyDescent="0.25">
      <c r="A112" s="41" t="s">
        <v>439</v>
      </c>
      <c r="B112" s="37" t="s">
        <v>347</v>
      </c>
      <c r="C112" s="38" t="s">
        <v>216</v>
      </c>
      <c r="D112" s="38">
        <v>0</v>
      </c>
      <c r="E112" s="38">
        <v>2</v>
      </c>
      <c r="F112" s="38">
        <v>2</v>
      </c>
      <c r="G112" s="39">
        <v>0</v>
      </c>
      <c r="H112" s="39">
        <v>0</v>
      </c>
      <c r="I112" s="39">
        <v>0</v>
      </c>
      <c r="J112" s="39">
        <v>0.01</v>
      </c>
      <c r="K112" s="39">
        <v>1.99</v>
      </c>
      <c r="L112" s="38" t="s">
        <v>3</v>
      </c>
      <c r="M112" s="40">
        <v>6445</v>
      </c>
      <c r="N112" s="38" t="s">
        <v>4</v>
      </c>
    </row>
    <row r="113" spans="1:14" x14ac:dyDescent="0.25">
      <c r="A113" s="41" t="s">
        <v>439</v>
      </c>
      <c r="B113" s="37" t="s">
        <v>348</v>
      </c>
      <c r="C113" s="38" t="s">
        <v>2</v>
      </c>
      <c r="D113" s="38">
        <v>0</v>
      </c>
      <c r="E113" s="38">
        <v>3</v>
      </c>
      <c r="F113" s="38">
        <v>3</v>
      </c>
      <c r="G113" s="39">
        <v>0</v>
      </c>
      <c r="H113" s="39">
        <v>0.79</v>
      </c>
      <c r="I113" s="39">
        <v>1.52</v>
      </c>
      <c r="J113" s="39">
        <v>0.7</v>
      </c>
      <c r="K113" s="39">
        <v>0</v>
      </c>
      <c r="L113" s="38" t="s">
        <v>1</v>
      </c>
      <c r="M113" s="40">
        <v>6450</v>
      </c>
      <c r="N113" s="38" t="s">
        <v>206</v>
      </c>
    </row>
    <row r="114" spans="1:14" x14ac:dyDescent="0.25">
      <c r="A114" s="41" t="s">
        <v>439</v>
      </c>
      <c r="B114" s="37" t="s">
        <v>349</v>
      </c>
      <c r="C114" s="38" t="s">
        <v>2</v>
      </c>
      <c r="D114" s="38">
        <v>35</v>
      </c>
      <c r="E114" s="38">
        <v>118</v>
      </c>
      <c r="F114" s="38">
        <v>118</v>
      </c>
      <c r="G114" s="39">
        <v>0</v>
      </c>
      <c r="H114" s="39">
        <v>0</v>
      </c>
      <c r="I114" s="39">
        <v>0.5</v>
      </c>
      <c r="J114" s="39">
        <v>42.98</v>
      </c>
      <c r="K114" s="39">
        <v>74.510000000000005</v>
      </c>
      <c r="L114" s="38" t="s">
        <v>3</v>
      </c>
      <c r="M114" s="40">
        <v>6490</v>
      </c>
      <c r="N114" s="38" t="s">
        <v>5</v>
      </c>
    </row>
    <row r="115" spans="1:14" x14ac:dyDescent="0.25">
      <c r="A115" s="41" t="s">
        <v>439</v>
      </c>
      <c r="B115" s="37" t="s">
        <v>350</v>
      </c>
      <c r="C115" s="38" t="s">
        <v>211</v>
      </c>
      <c r="D115" s="38">
        <v>0</v>
      </c>
      <c r="E115" s="38">
        <v>39</v>
      </c>
      <c r="F115" s="38">
        <v>39</v>
      </c>
      <c r="G115" s="39">
        <v>0</v>
      </c>
      <c r="H115" s="39">
        <v>19.36</v>
      </c>
      <c r="I115" s="39">
        <v>2.48</v>
      </c>
      <c r="J115" s="39">
        <v>17.16</v>
      </c>
      <c r="K115" s="39">
        <v>0</v>
      </c>
      <c r="L115" s="38" t="s">
        <v>3</v>
      </c>
      <c r="M115" s="40">
        <v>6493</v>
      </c>
      <c r="N115" s="38" t="s">
        <v>5</v>
      </c>
    </row>
    <row r="116" spans="1:14" x14ac:dyDescent="0.25">
      <c r="A116" s="41" t="s">
        <v>440</v>
      </c>
      <c r="B116" s="37" t="s">
        <v>351</v>
      </c>
      <c r="C116" s="38" t="s">
        <v>2</v>
      </c>
      <c r="D116" s="38">
        <v>8</v>
      </c>
      <c r="E116" s="38">
        <v>13</v>
      </c>
      <c r="F116" s="38">
        <v>13</v>
      </c>
      <c r="G116" s="39">
        <v>0</v>
      </c>
      <c r="H116" s="39">
        <v>0.42</v>
      </c>
      <c r="I116" s="39">
        <v>8.5</v>
      </c>
      <c r="J116" s="39">
        <v>1</v>
      </c>
      <c r="K116" s="39">
        <v>3.08</v>
      </c>
      <c r="L116" s="38" t="s">
        <v>3</v>
      </c>
      <c r="M116" s="40">
        <v>6442</v>
      </c>
      <c r="N116" s="38" t="s">
        <v>4</v>
      </c>
    </row>
    <row r="117" spans="1:14" x14ac:dyDescent="0.25">
      <c r="A117" s="41" t="s">
        <v>440</v>
      </c>
      <c r="B117" s="37" t="s">
        <v>352</v>
      </c>
      <c r="C117" s="38" t="s">
        <v>211</v>
      </c>
      <c r="D117" s="38">
        <v>0</v>
      </c>
      <c r="E117" s="38">
        <v>297</v>
      </c>
      <c r="F117" s="38">
        <v>297</v>
      </c>
      <c r="G117" s="39">
        <v>0</v>
      </c>
      <c r="H117" s="39">
        <v>5.36</v>
      </c>
      <c r="I117" s="39">
        <v>291.02</v>
      </c>
      <c r="J117" s="39">
        <v>0.62</v>
      </c>
      <c r="K117" s="39">
        <v>0</v>
      </c>
      <c r="L117" s="38" t="s">
        <v>3</v>
      </c>
      <c r="M117" s="40">
        <v>6443</v>
      </c>
      <c r="N117" s="38" t="s">
        <v>4</v>
      </c>
    </row>
    <row r="118" spans="1:14" x14ac:dyDescent="0.25">
      <c r="A118" s="41" t="s">
        <v>440</v>
      </c>
      <c r="B118" s="37" t="s">
        <v>353</v>
      </c>
      <c r="C118" s="38" t="s">
        <v>211</v>
      </c>
      <c r="D118" s="38">
        <v>0</v>
      </c>
      <c r="E118" s="38">
        <v>1</v>
      </c>
      <c r="F118" s="38">
        <v>1</v>
      </c>
      <c r="G118" s="39">
        <v>0</v>
      </c>
      <c r="H118" s="39">
        <v>0.02</v>
      </c>
      <c r="I118" s="39">
        <v>0.98</v>
      </c>
      <c r="J118" s="39">
        <v>0</v>
      </c>
      <c r="K118" s="39">
        <v>0</v>
      </c>
      <c r="L118" s="38" t="s">
        <v>3</v>
      </c>
      <c r="M118" s="40">
        <v>6443</v>
      </c>
      <c r="N118" s="38" t="s">
        <v>4</v>
      </c>
    </row>
    <row r="119" spans="1:14" x14ac:dyDescent="0.25">
      <c r="A119" s="41" t="s">
        <v>440</v>
      </c>
      <c r="B119" s="37" t="s">
        <v>354</v>
      </c>
      <c r="C119" s="38" t="s">
        <v>2</v>
      </c>
      <c r="D119" s="38">
        <v>36</v>
      </c>
      <c r="E119" s="38">
        <v>2</v>
      </c>
      <c r="F119" s="38">
        <v>2</v>
      </c>
      <c r="G119" s="39">
        <v>0</v>
      </c>
      <c r="H119" s="39">
        <v>0</v>
      </c>
      <c r="I119" s="39">
        <v>1.99</v>
      </c>
      <c r="J119" s="39">
        <v>0.01</v>
      </c>
      <c r="K119" s="39">
        <v>0</v>
      </c>
      <c r="L119" s="38" t="s">
        <v>3</v>
      </c>
      <c r="M119" s="40">
        <v>6461</v>
      </c>
      <c r="N119" s="38" t="s">
        <v>11</v>
      </c>
    </row>
    <row r="120" spans="1:14" x14ac:dyDescent="0.25">
      <c r="A120" s="41" t="s">
        <v>440</v>
      </c>
      <c r="B120" s="37" t="s">
        <v>355</v>
      </c>
      <c r="C120" s="38" t="s">
        <v>2</v>
      </c>
      <c r="D120" s="38">
        <v>0</v>
      </c>
      <c r="E120" s="38">
        <v>5</v>
      </c>
      <c r="F120" s="38">
        <v>5</v>
      </c>
      <c r="G120" s="39">
        <v>0</v>
      </c>
      <c r="H120" s="39">
        <v>0</v>
      </c>
      <c r="I120" s="39">
        <v>4.9800000000000004</v>
      </c>
      <c r="J120" s="39">
        <v>0.02</v>
      </c>
      <c r="K120" s="39">
        <v>0</v>
      </c>
      <c r="L120" s="38" t="s">
        <v>3</v>
      </c>
      <c r="M120" s="40">
        <v>6461</v>
      </c>
      <c r="N120" s="38" t="s">
        <v>11</v>
      </c>
    </row>
    <row r="121" spans="1:14" x14ac:dyDescent="0.25">
      <c r="A121" s="41" t="s">
        <v>440</v>
      </c>
      <c r="B121" s="37" t="s">
        <v>356</v>
      </c>
      <c r="C121" s="38" t="s">
        <v>2</v>
      </c>
      <c r="D121" s="38">
        <v>13</v>
      </c>
      <c r="E121" s="38">
        <v>1</v>
      </c>
      <c r="F121" s="38">
        <v>6</v>
      </c>
      <c r="G121" s="39">
        <v>0</v>
      </c>
      <c r="H121" s="39">
        <v>1.06</v>
      </c>
      <c r="I121" s="39">
        <v>1.77</v>
      </c>
      <c r="J121" s="39">
        <v>2.1800000000000002</v>
      </c>
      <c r="K121" s="39">
        <v>0.99</v>
      </c>
      <c r="L121" s="38" t="s">
        <v>3</v>
      </c>
      <c r="M121" s="40">
        <v>6490</v>
      </c>
      <c r="N121" s="38" t="s">
        <v>5</v>
      </c>
    </row>
    <row r="122" spans="1:14" x14ac:dyDescent="0.25">
      <c r="A122" s="41" t="s">
        <v>440</v>
      </c>
      <c r="B122" s="37" t="s">
        <v>357</v>
      </c>
      <c r="C122" s="38" t="s">
        <v>216</v>
      </c>
      <c r="D122" s="38">
        <v>0</v>
      </c>
      <c r="E122" s="38">
        <v>1</v>
      </c>
      <c r="F122" s="38">
        <v>1</v>
      </c>
      <c r="G122" s="39">
        <v>0</v>
      </c>
      <c r="H122" s="39">
        <v>0</v>
      </c>
      <c r="I122" s="39">
        <v>0</v>
      </c>
      <c r="J122" s="39">
        <v>0.02</v>
      </c>
      <c r="K122" s="39">
        <v>0.98</v>
      </c>
      <c r="L122" s="38" t="s">
        <v>3</v>
      </c>
      <c r="M122" s="40">
        <v>6492</v>
      </c>
      <c r="N122" s="38" t="s">
        <v>5</v>
      </c>
    </row>
    <row r="123" spans="1:14" x14ac:dyDescent="0.25">
      <c r="A123" s="41" t="s">
        <v>440</v>
      </c>
      <c r="B123" s="37" t="s">
        <v>358</v>
      </c>
      <c r="C123" s="38" t="s">
        <v>211</v>
      </c>
      <c r="D123" s="38">
        <v>2</v>
      </c>
      <c r="E123" s="38">
        <v>17</v>
      </c>
      <c r="F123" s="38">
        <v>19</v>
      </c>
      <c r="G123" s="39">
        <v>0</v>
      </c>
      <c r="H123" s="39">
        <v>3.58</v>
      </c>
      <c r="I123" s="39">
        <v>9.01</v>
      </c>
      <c r="J123" s="39">
        <v>6.41</v>
      </c>
      <c r="K123" s="39">
        <v>0</v>
      </c>
      <c r="L123" s="38" t="s">
        <v>3</v>
      </c>
      <c r="M123" s="40">
        <v>6493</v>
      </c>
      <c r="N123" s="38" t="s">
        <v>5</v>
      </c>
    </row>
    <row r="124" spans="1:14" x14ac:dyDescent="0.25">
      <c r="A124" s="41" t="s">
        <v>441</v>
      </c>
      <c r="B124" s="37" t="s">
        <v>359</v>
      </c>
      <c r="C124" s="38" t="s">
        <v>211</v>
      </c>
      <c r="D124" s="38">
        <v>0</v>
      </c>
      <c r="E124" s="38">
        <v>21</v>
      </c>
      <c r="F124" s="38">
        <v>21</v>
      </c>
      <c r="G124" s="39">
        <v>0</v>
      </c>
      <c r="H124" s="39">
        <v>0</v>
      </c>
      <c r="I124" s="39">
        <v>1.55</v>
      </c>
      <c r="J124" s="39">
        <v>19.45</v>
      </c>
      <c r="K124" s="39">
        <v>0</v>
      </c>
      <c r="L124" s="38" t="s">
        <v>3</v>
      </c>
      <c r="M124" s="40">
        <v>6443</v>
      </c>
      <c r="N124" s="38" t="s">
        <v>4</v>
      </c>
    </row>
    <row r="125" spans="1:14" x14ac:dyDescent="0.25">
      <c r="A125" s="41" t="s">
        <v>441</v>
      </c>
      <c r="B125" s="37" t="s">
        <v>360</v>
      </c>
      <c r="C125" s="38" t="s">
        <v>2</v>
      </c>
      <c r="D125" s="38">
        <v>9</v>
      </c>
      <c r="E125" s="38">
        <v>461</v>
      </c>
      <c r="F125" s="38">
        <v>461</v>
      </c>
      <c r="G125" s="39">
        <v>0</v>
      </c>
      <c r="H125" s="39">
        <v>32.57</v>
      </c>
      <c r="I125" s="39">
        <v>419.13</v>
      </c>
      <c r="J125" s="39">
        <v>9.3000000000000007</v>
      </c>
      <c r="K125" s="39">
        <v>0</v>
      </c>
      <c r="L125" s="38" t="s">
        <v>3</v>
      </c>
      <c r="M125" s="40">
        <v>6461</v>
      </c>
      <c r="N125" s="38" t="s">
        <v>11</v>
      </c>
    </row>
    <row r="126" spans="1:14" x14ac:dyDescent="0.25">
      <c r="A126" s="41" t="s">
        <v>441</v>
      </c>
      <c r="B126" s="37" t="s">
        <v>361</v>
      </c>
      <c r="C126" s="38" t="s">
        <v>2</v>
      </c>
      <c r="D126" s="38">
        <v>0</v>
      </c>
      <c r="E126" s="38">
        <v>3</v>
      </c>
      <c r="F126" s="38">
        <v>3</v>
      </c>
      <c r="G126" s="39">
        <v>0</v>
      </c>
      <c r="H126" s="39">
        <v>0.21</v>
      </c>
      <c r="I126" s="39">
        <v>2.73</v>
      </c>
      <c r="J126" s="39">
        <v>0.06</v>
      </c>
      <c r="K126" s="39">
        <v>0</v>
      </c>
      <c r="L126" s="38" t="s">
        <v>3</v>
      </c>
      <c r="M126" s="40">
        <v>6461</v>
      </c>
      <c r="N126" s="38" t="s">
        <v>11</v>
      </c>
    </row>
    <row r="127" spans="1:14" x14ac:dyDescent="0.25">
      <c r="A127" s="41" t="s">
        <v>441</v>
      </c>
      <c r="B127" s="37" t="s">
        <v>362</v>
      </c>
      <c r="C127" s="38" t="s">
        <v>2</v>
      </c>
      <c r="D127" s="38">
        <v>19</v>
      </c>
      <c r="E127" s="38">
        <v>94</v>
      </c>
      <c r="F127" s="38">
        <v>94</v>
      </c>
      <c r="G127" s="39">
        <v>43.19</v>
      </c>
      <c r="H127" s="39">
        <v>43.79</v>
      </c>
      <c r="I127" s="39">
        <v>0.04</v>
      </c>
      <c r="J127" s="39">
        <v>1.88</v>
      </c>
      <c r="K127" s="39">
        <v>5.0999999999999996</v>
      </c>
      <c r="L127" s="38" t="s">
        <v>3</v>
      </c>
      <c r="M127" s="40">
        <v>6490</v>
      </c>
      <c r="N127" s="38" t="s">
        <v>5</v>
      </c>
    </row>
    <row r="128" spans="1:14" x14ac:dyDescent="0.25">
      <c r="A128" s="41" t="s">
        <v>442</v>
      </c>
      <c r="B128" s="37" t="s">
        <v>363</v>
      </c>
      <c r="C128" s="38" t="s">
        <v>2</v>
      </c>
      <c r="D128" s="38">
        <v>0</v>
      </c>
      <c r="E128" s="38">
        <v>2</v>
      </c>
      <c r="F128" s="38">
        <v>2</v>
      </c>
      <c r="G128" s="39">
        <v>0</v>
      </c>
      <c r="H128" s="39">
        <v>0</v>
      </c>
      <c r="I128" s="39">
        <v>1.98</v>
      </c>
      <c r="J128" s="39">
        <v>0.02</v>
      </c>
      <c r="K128" s="39">
        <v>0</v>
      </c>
      <c r="L128" s="38" t="s">
        <v>1</v>
      </c>
      <c r="M128" s="40">
        <v>6062</v>
      </c>
      <c r="N128" s="38" t="s">
        <v>207</v>
      </c>
    </row>
    <row r="129" spans="1:14" x14ac:dyDescent="0.25">
      <c r="A129" s="41" t="s">
        <v>442</v>
      </c>
      <c r="B129" s="37" t="s">
        <v>364</v>
      </c>
      <c r="C129" s="38" t="s">
        <v>2</v>
      </c>
      <c r="D129" s="38">
        <v>0</v>
      </c>
      <c r="E129" s="38">
        <v>536</v>
      </c>
      <c r="F129" s="38">
        <v>536</v>
      </c>
      <c r="G129" s="39">
        <v>0</v>
      </c>
      <c r="H129" s="39">
        <v>37.26</v>
      </c>
      <c r="I129" s="39">
        <v>473.5</v>
      </c>
      <c r="J129" s="39">
        <v>25.24</v>
      </c>
      <c r="K129" s="39">
        <v>0</v>
      </c>
      <c r="L129" s="38" t="s">
        <v>3</v>
      </c>
      <c r="M129" s="40">
        <v>6442</v>
      </c>
      <c r="N129" s="38" t="s">
        <v>4</v>
      </c>
    </row>
    <row r="130" spans="1:14" x14ac:dyDescent="0.25">
      <c r="A130" s="41" t="s">
        <v>442</v>
      </c>
      <c r="B130" s="37" t="s">
        <v>365</v>
      </c>
      <c r="C130" s="38" t="s">
        <v>211</v>
      </c>
      <c r="D130" s="38">
        <v>1</v>
      </c>
      <c r="E130" s="38">
        <v>14</v>
      </c>
      <c r="F130" s="38">
        <v>14</v>
      </c>
      <c r="G130" s="39">
        <v>0</v>
      </c>
      <c r="H130" s="39">
        <v>0.05</v>
      </c>
      <c r="I130" s="39">
        <v>13.92</v>
      </c>
      <c r="J130" s="39">
        <v>0.03</v>
      </c>
      <c r="K130" s="39">
        <v>0</v>
      </c>
      <c r="L130" s="38" t="s">
        <v>3</v>
      </c>
      <c r="M130" s="40">
        <v>6443</v>
      </c>
      <c r="N130" s="38" t="s">
        <v>4</v>
      </c>
    </row>
    <row r="131" spans="1:14" x14ac:dyDescent="0.25">
      <c r="A131" s="41" t="s">
        <v>442</v>
      </c>
      <c r="B131" s="37" t="s">
        <v>366</v>
      </c>
      <c r="C131" s="38" t="s">
        <v>2</v>
      </c>
      <c r="D131" s="38">
        <v>8</v>
      </c>
      <c r="E131" s="38">
        <v>2</v>
      </c>
      <c r="F131" s="38">
        <v>2</v>
      </c>
      <c r="G131" s="39">
        <v>0</v>
      </c>
      <c r="H131" s="39">
        <v>0</v>
      </c>
      <c r="I131" s="39">
        <v>0.03</v>
      </c>
      <c r="J131" s="39">
        <v>1.92</v>
      </c>
      <c r="K131" s="39">
        <v>0.05</v>
      </c>
      <c r="L131" s="38" t="s">
        <v>3</v>
      </c>
      <c r="M131" s="40">
        <v>6461</v>
      </c>
      <c r="N131" s="38" t="s">
        <v>11</v>
      </c>
    </row>
    <row r="132" spans="1:14" x14ac:dyDescent="0.25">
      <c r="A132" s="41" t="s">
        <v>442</v>
      </c>
      <c r="B132" s="37" t="s">
        <v>367</v>
      </c>
      <c r="C132" s="38" t="s">
        <v>2</v>
      </c>
      <c r="D132" s="38">
        <v>0</v>
      </c>
      <c r="E132" s="38">
        <v>4</v>
      </c>
      <c r="F132" s="38">
        <v>4</v>
      </c>
      <c r="G132" s="39">
        <v>0</v>
      </c>
      <c r="H132" s="39">
        <v>0</v>
      </c>
      <c r="I132" s="39">
        <v>0.05</v>
      </c>
      <c r="J132" s="39">
        <v>3.84</v>
      </c>
      <c r="K132" s="39">
        <v>0.11</v>
      </c>
      <c r="L132" s="38" t="s">
        <v>3</v>
      </c>
      <c r="M132" s="40">
        <v>6461</v>
      </c>
      <c r="N132" s="38" t="s">
        <v>11</v>
      </c>
    </row>
    <row r="133" spans="1:14" x14ac:dyDescent="0.25">
      <c r="A133" s="41" t="s">
        <v>442</v>
      </c>
      <c r="B133" s="37" t="s">
        <v>368</v>
      </c>
      <c r="C133" s="38" t="s">
        <v>211</v>
      </c>
      <c r="D133" s="38">
        <v>0</v>
      </c>
      <c r="E133" s="38">
        <v>155</v>
      </c>
      <c r="F133" s="38">
        <v>155</v>
      </c>
      <c r="G133" s="39">
        <v>0</v>
      </c>
      <c r="H133" s="39">
        <v>6.25</v>
      </c>
      <c r="I133" s="39">
        <v>89.64</v>
      </c>
      <c r="J133" s="39">
        <v>59.11</v>
      </c>
      <c r="K133" s="39">
        <v>0</v>
      </c>
      <c r="L133" s="38" t="s">
        <v>3</v>
      </c>
      <c r="M133" s="40">
        <v>6463</v>
      </c>
      <c r="N133" s="38" t="s">
        <v>11</v>
      </c>
    </row>
    <row r="134" spans="1:14" x14ac:dyDescent="0.25">
      <c r="A134" s="41" t="s">
        <v>442</v>
      </c>
      <c r="B134" s="37" t="s">
        <v>369</v>
      </c>
      <c r="C134" s="38" t="s">
        <v>211</v>
      </c>
      <c r="D134" s="38">
        <v>0</v>
      </c>
      <c r="E134" s="38">
        <v>104</v>
      </c>
      <c r="F134" s="38">
        <v>104</v>
      </c>
      <c r="G134" s="39">
        <v>0</v>
      </c>
      <c r="H134" s="39">
        <v>4.1900000000000004</v>
      </c>
      <c r="I134" s="39">
        <v>60.15</v>
      </c>
      <c r="J134" s="39">
        <v>39.659999999999997</v>
      </c>
      <c r="K134" s="39">
        <v>0</v>
      </c>
      <c r="L134" s="38" t="s">
        <v>3</v>
      </c>
      <c r="M134" s="40">
        <v>6463</v>
      </c>
      <c r="N134" s="38" t="s">
        <v>11</v>
      </c>
    </row>
    <row r="135" spans="1:14" x14ac:dyDescent="0.25">
      <c r="A135" s="41" t="s">
        <v>442</v>
      </c>
      <c r="B135" s="37" t="s">
        <v>370</v>
      </c>
      <c r="C135" s="38" t="s">
        <v>2</v>
      </c>
      <c r="D135" s="38">
        <v>30</v>
      </c>
      <c r="E135" s="38">
        <v>13</v>
      </c>
      <c r="F135" s="38">
        <v>13</v>
      </c>
      <c r="G135" s="39">
        <v>0</v>
      </c>
      <c r="H135" s="39">
        <v>1.1299999999999999</v>
      </c>
      <c r="I135" s="39">
        <v>3.07</v>
      </c>
      <c r="J135" s="39">
        <v>3.1</v>
      </c>
      <c r="K135" s="39">
        <v>5.7</v>
      </c>
      <c r="L135" s="38" t="s">
        <v>3</v>
      </c>
      <c r="M135" s="40">
        <v>6490</v>
      </c>
      <c r="N135" s="38" t="s">
        <v>5</v>
      </c>
    </row>
    <row r="136" spans="1:14" x14ac:dyDescent="0.25">
      <c r="A136" s="41" t="s">
        <v>442</v>
      </c>
      <c r="B136" s="37" t="s">
        <v>371</v>
      </c>
      <c r="C136" s="38" t="s">
        <v>211</v>
      </c>
      <c r="D136" s="38">
        <v>0</v>
      </c>
      <c r="E136" s="38">
        <v>17</v>
      </c>
      <c r="F136" s="38">
        <v>17</v>
      </c>
      <c r="G136" s="39">
        <v>0</v>
      </c>
      <c r="H136" s="39">
        <v>3.96</v>
      </c>
      <c r="I136" s="39">
        <v>2.74</v>
      </c>
      <c r="J136" s="39">
        <v>10.3</v>
      </c>
      <c r="K136" s="39">
        <v>0</v>
      </c>
      <c r="L136" s="38" t="s">
        <v>3</v>
      </c>
      <c r="M136" s="40">
        <v>6493</v>
      </c>
      <c r="N136" s="38" t="s">
        <v>5</v>
      </c>
    </row>
    <row r="137" spans="1:14" x14ac:dyDescent="0.25">
      <c r="A137" s="41" t="s">
        <v>442</v>
      </c>
      <c r="B137" s="37" t="s">
        <v>372</v>
      </c>
      <c r="C137" s="38" t="s">
        <v>211</v>
      </c>
      <c r="D137" s="38">
        <v>0</v>
      </c>
      <c r="E137" s="38">
        <v>21</v>
      </c>
      <c r="F137" s="38">
        <v>21</v>
      </c>
      <c r="G137" s="39">
        <v>0</v>
      </c>
      <c r="H137" s="39">
        <v>4.8899999999999997</v>
      </c>
      <c r="I137" s="39">
        <v>3.39</v>
      </c>
      <c r="J137" s="39">
        <v>12.73</v>
      </c>
      <c r="K137" s="39">
        <v>0</v>
      </c>
      <c r="L137" s="38" t="s">
        <v>3</v>
      </c>
      <c r="M137" s="40">
        <v>6493</v>
      </c>
      <c r="N137" s="38" t="s">
        <v>5</v>
      </c>
    </row>
    <row r="138" spans="1:14" x14ac:dyDescent="0.25">
      <c r="A138" s="41" t="s">
        <v>442</v>
      </c>
      <c r="B138" s="37" t="s">
        <v>373</v>
      </c>
      <c r="C138" s="38" t="s">
        <v>217</v>
      </c>
      <c r="D138" s="38">
        <v>0</v>
      </c>
      <c r="E138" s="38">
        <v>17</v>
      </c>
      <c r="F138" s="38">
        <v>17</v>
      </c>
      <c r="G138" s="39">
        <v>0</v>
      </c>
      <c r="H138" s="39">
        <v>0.01</v>
      </c>
      <c r="I138" s="39">
        <v>0.56000000000000005</v>
      </c>
      <c r="J138" s="39">
        <v>16.43</v>
      </c>
      <c r="K138" s="39">
        <v>0</v>
      </c>
      <c r="L138" s="38" t="s">
        <v>3</v>
      </c>
      <c r="M138" s="40">
        <v>6497</v>
      </c>
      <c r="N138" s="38" t="s">
        <v>5</v>
      </c>
    </row>
    <row r="139" spans="1:14" x14ac:dyDescent="0.25">
      <c r="A139" s="41" t="s">
        <v>443</v>
      </c>
      <c r="B139" s="37" t="s">
        <v>374</v>
      </c>
      <c r="C139" s="38" t="s">
        <v>2</v>
      </c>
      <c r="D139" s="38">
        <v>37</v>
      </c>
      <c r="E139" s="38">
        <v>562</v>
      </c>
      <c r="F139" s="38">
        <v>562</v>
      </c>
      <c r="G139" s="39">
        <v>0</v>
      </c>
      <c r="H139" s="39">
        <v>37.28</v>
      </c>
      <c r="I139" s="39">
        <v>473.95</v>
      </c>
      <c r="J139" s="39">
        <v>50.77</v>
      </c>
      <c r="K139" s="39">
        <v>0</v>
      </c>
      <c r="L139" s="38" t="s">
        <v>3</v>
      </c>
      <c r="M139" s="40">
        <v>6442</v>
      </c>
      <c r="N139" s="38" t="s">
        <v>4</v>
      </c>
    </row>
    <row r="140" spans="1:14" x14ac:dyDescent="0.25">
      <c r="A140" s="41" t="s">
        <v>443</v>
      </c>
      <c r="B140" s="37" t="s">
        <v>375</v>
      </c>
      <c r="C140" s="38" t="s">
        <v>211</v>
      </c>
      <c r="D140" s="38">
        <v>0</v>
      </c>
      <c r="E140" s="38">
        <v>8</v>
      </c>
      <c r="F140" s="38">
        <v>8</v>
      </c>
      <c r="G140" s="39">
        <v>0</v>
      </c>
      <c r="H140" s="39">
        <v>0.26</v>
      </c>
      <c r="I140" s="39">
        <v>6.82</v>
      </c>
      <c r="J140" s="39">
        <v>0.92</v>
      </c>
      <c r="K140" s="39">
        <v>0</v>
      </c>
      <c r="L140" s="38" t="s">
        <v>3</v>
      </c>
      <c r="M140" s="40">
        <v>6443</v>
      </c>
      <c r="N140" s="38" t="s">
        <v>4</v>
      </c>
    </row>
    <row r="141" spans="1:14" x14ac:dyDescent="0.25">
      <c r="A141" s="41" t="s">
        <v>443</v>
      </c>
      <c r="B141" s="37" t="s">
        <v>376</v>
      </c>
      <c r="C141" s="38" t="s">
        <v>2</v>
      </c>
      <c r="D141" s="38">
        <v>33</v>
      </c>
      <c r="E141" s="38">
        <v>90</v>
      </c>
      <c r="F141" s="38">
        <v>90</v>
      </c>
      <c r="G141" s="39">
        <v>0</v>
      </c>
      <c r="H141" s="39">
        <v>0.28999999999999998</v>
      </c>
      <c r="I141" s="39">
        <v>0.45</v>
      </c>
      <c r="J141" s="39">
        <v>6.84</v>
      </c>
      <c r="K141" s="39">
        <v>82.42</v>
      </c>
      <c r="L141" s="38" t="s">
        <v>3</v>
      </c>
      <c r="M141" s="40">
        <v>6490</v>
      </c>
      <c r="N141" s="38" t="s">
        <v>5</v>
      </c>
    </row>
    <row r="142" spans="1:14" x14ac:dyDescent="0.25">
      <c r="A142" s="41" t="s">
        <v>443</v>
      </c>
      <c r="B142" s="37" t="s">
        <v>377</v>
      </c>
      <c r="C142" s="38" t="s">
        <v>2</v>
      </c>
      <c r="D142" s="38">
        <v>0</v>
      </c>
      <c r="E142" s="38">
        <v>33</v>
      </c>
      <c r="F142" s="38">
        <v>33</v>
      </c>
      <c r="G142" s="39">
        <v>0</v>
      </c>
      <c r="H142" s="39">
        <v>0.11</v>
      </c>
      <c r="I142" s="39">
        <v>0.17</v>
      </c>
      <c r="J142" s="39">
        <v>2.5099999999999998</v>
      </c>
      <c r="K142" s="39">
        <v>30.22</v>
      </c>
      <c r="L142" s="38" t="s">
        <v>3</v>
      </c>
      <c r="M142" s="40">
        <v>6490</v>
      </c>
      <c r="N142" s="38" t="s">
        <v>5</v>
      </c>
    </row>
    <row r="143" spans="1:14" x14ac:dyDescent="0.25">
      <c r="A143" s="41" t="s">
        <v>443</v>
      </c>
      <c r="B143" s="37" t="s">
        <v>378</v>
      </c>
      <c r="C143" s="38" t="s">
        <v>211</v>
      </c>
      <c r="D143" s="38">
        <v>0</v>
      </c>
      <c r="E143" s="38">
        <v>69</v>
      </c>
      <c r="F143" s="38">
        <v>69</v>
      </c>
      <c r="G143" s="39">
        <v>0</v>
      </c>
      <c r="H143" s="39">
        <v>50.22</v>
      </c>
      <c r="I143" s="39">
        <v>5.48</v>
      </c>
      <c r="J143" s="39">
        <v>13.3</v>
      </c>
      <c r="K143" s="39">
        <v>0</v>
      </c>
      <c r="L143" s="38" t="s">
        <v>3</v>
      </c>
      <c r="M143" s="40">
        <v>6493</v>
      </c>
      <c r="N143" s="38" t="s">
        <v>5</v>
      </c>
    </row>
    <row r="144" spans="1:14" x14ac:dyDescent="0.25">
      <c r="A144" s="41" t="s">
        <v>444</v>
      </c>
      <c r="B144" s="37" t="s">
        <v>379</v>
      </c>
      <c r="C144" s="38" t="s">
        <v>2</v>
      </c>
      <c r="D144" s="38">
        <v>8</v>
      </c>
      <c r="E144" s="38">
        <v>61</v>
      </c>
      <c r="F144" s="38">
        <v>61</v>
      </c>
      <c r="G144" s="39">
        <v>0</v>
      </c>
      <c r="H144" s="39">
        <v>1.03</v>
      </c>
      <c r="I144" s="39">
        <v>59.4</v>
      </c>
      <c r="J144" s="39">
        <v>0.56999999999999995</v>
      </c>
      <c r="K144" s="39">
        <v>0</v>
      </c>
      <c r="L144" s="38" t="s">
        <v>3</v>
      </c>
      <c r="M144" s="40">
        <v>6442</v>
      </c>
      <c r="N144" s="38" t="s">
        <v>4</v>
      </c>
    </row>
    <row r="145" spans="1:14" x14ac:dyDescent="0.25">
      <c r="A145" s="41" t="s">
        <v>444</v>
      </c>
      <c r="B145" s="37" t="s">
        <v>380</v>
      </c>
      <c r="C145" s="38" t="s">
        <v>211</v>
      </c>
      <c r="D145" s="38">
        <v>5</v>
      </c>
      <c r="E145" s="38">
        <v>2</v>
      </c>
      <c r="F145" s="38">
        <v>2</v>
      </c>
      <c r="G145" s="39">
        <v>0</v>
      </c>
      <c r="H145" s="39">
        <v>0.04</v>
      </c>
      <c r="I145" s="39">
        <v>1.93</v>
      </c>
      <c r="J145" s="39">
        <v>0.03</v>
      </c>
      <c r="K145" s="39">
        <v>0</v>
      </c>
      <c r="L145" s="38" t="s">
        <v>3</v>
      </c>
      <c r="M145" s="40">
        <v>6443</v>
      </c>
      <c r="N145" s="38" t="s">
        <v>4</v>
      </c>
    </row>
    <row r="146" spans="1:14" x14ac:dyDescent="0.25">
      <c r="A146" s="41" t="s">
        <v>444</v>
      </c>
      <c r="B146" s="37" t="s">
        <v>381</v>
      </c>
      <c r="C146" s="38" t="s">
        <v>2</v>
      </c>
      <c r="D146" s="38">
        <v>2</v>
      </c>
      <c r="E146" s="38">
        <v>164</v>
      </c>
      <c r="F146" s="38">
        <v>164</v>
      </c>
      <c r="G146" s="39">
        <v>0</v>
      </c>
      <c r="H146" s="39">
        <v>5.25</v>
      </c>
      <c r="I146" s="39">
        <v>54.2</v>
      </c>
      <c r="J146" s="39">
        <v>89.58</v>
      </c>
      <c r="K146" s="39">
        <v>14.98</v>
      </c>
      <c r="L146" s="38" t="s">
        <v>3</v>
      </c>
      <c r="M146" s="40">
        <v>6490</v>
      </c>
      <c r="N146" s="38" t="s">
        <v>5</v>
      </c>
    </row>
    <row r="147" spans="1:14" x14ac:dyDescent="0.25">
      <c r="A147" s="41" t="s">
        <v>444</v>
      </c>
      <c r="B147" s="37" t="s">
        <v>382</v>
      </c>
      <c r="C147" s="38" t="s">
        <v>216</v>
      </c>
      <c r="D147" s="38">
        <v>0</v>
      </c>
      <c r="E147" s="38">
        <v>5</v>
      </c>
      <c r="F147" s="38">
        <v>5</v>
      </c>
      <c r="G147" s="39">
        <v>0</v>
      </c>
      <c r="H147" s="39">
        <v>0</v>
      </c>
      <c r="I147" s="39">
        <v>0</v>
      </c>
      <c r="J147" s="39">
        <v>0.06</v>
      </c>
      <c r="K147" s="39">
        <v>4.93</v>
      </c>
      <c r="L147" s="38" t="s">
        <v>3</v>
      </c>
      <c r="M147" s="40">
        <v>6492</v>
      </c>
      <c r="N147" s="38" t="s">
        <v>5</v>
      </c>
    </row>
    <row r="148" spans="1:14" x14ac:dyDescent="0.25">
      <c r="A148" s="41" t="s">
        <v>444</v>
      </c>
      <c r="B148" s="37" t="s">
        <v>383</v>
      </c>
      <c r="C148" s="38" t="s">
        <v>211</v>
      </c>
      <c r="D148" s="38">
        <v>0</v>
      </c>
      <c r="E148" s="38">
        <v>284</v>
      </c>
      <c r="F148" s="38">
        <v>284</v>
      </c>
      <c r="G148" s="39">
        <v>0.02</v>
      </c>
      <c r="H148" s="39">
        <v>2.71</v>
      </c>
      <c r="I148" s="39">
        <v>280.44</v>
      </c>
      <c r="J148" s="39">
        <v>0.82</v>
      </c>
      <c r="K148" s="39">
        <v>0</v>
      </c>
      <c r="L148" s="38" t="s">
        <v>3</v>
      </c>
      <c r="M148" s="40">
        <v>6493</v>
      </c>
      <c r="N148" s="38" t="s">
        <v>5</v>
      </c>
    </row>
    <row r="149" spans="1:14" x14ac:dyDescent="0.25">
      <c r="A149" s="41" t="s">
        <v>445</v>
      </c>
      <c r="B149" s="37" t="s">
        <v>384</v>
      </c>
      <c r="C149" s="38" t="s">
        <v>2</v>
      </c>
      <c r="D149" s="38">
        <v>0</v>
      </c>
      <c r="E149" s="38">
        <v>2</v>
      </c>
      <c r="F149" s="38">
        <v>2</v>
      </c>
      <c r="G149" s="39">
        <v>0</v>
      </c>
      <c r="H149" s="39">
        <v>0</v>
      </c>
      <c r="I149" s="39">
        <v>1.99</v>
      </c>
      <c r="J149" s="39">
        <v>0.01</v>
      </c>
      <c r="K149" s="39">
        <v>0</v>
      </c>
      <c r="L149" s="38" t="s">
        <v>3</v>
      </c>
      <c r="M149" s="40">
        <v>6442</v>
      </c>
      <c r="N149" s="38" t="s">
        <v>4</v>
      </c>
    </row>
    <row r="150" spans="1:14" x14ac:dyDescent="0.25">
      <c r="A150" s="42" t="s">
        <v>445</v>
      </c>
      <c r="B150" s="43" t="s">
        <v>385</v>
      </c>
      <c r="C150" s="44" t="s">
        <v>2</v>
      </c>
      <c r="D150" s="44">
        <v>1</v>
      </c>
      <c r="E150" s="44">
        <v>2</v>
      </c>
      <c r="F150" s="44">
        <v>2</v>
      </c>
      <c r="G150" s="45">
        <v>0</v>
      </c>
      <c r="H150" s="45">
        <v>0</v>
      </c>
      <c r="I150" s="45">
        <v>0</v>
      </c>
      <c r="J150" s="45">
        <v>0.03</v>
      </c>
      <c r="K150" s="45">
        <v>1.97</v>
      </c>
      <c r="L150" s="44" t="s">
        <v>3</v>
      </c>
      <c r="M150" s="46">
        <v>6490</v>
      </c>
      <c r="N150" s="44" t="s">
        <v>5</v>
      </c>
    </row>
    <row r="151" spans="1:14" x14ac:dyDescent="0.25">
      <c r="A151" s="47" t="s">
        <v>12</v>
      </c>
      <c r="B151" s="48"/>
      <c r="C151" s="48"/>
      <c r="D151" s="49">
        <v>4667</v>
      </c>
      <c r="E151" s="49">
        <v>11705</v>
      </c>
      <c r="F151" s="49">
        <v>12207</v>
      </c>
      <c r="G151" s="49">
        <v>549.22</v>
      </c>
      <c r="H151" s="49">
        <v>2022.9799999999996</v>
      </c>
      <c r="I151" s="49">
        <v>6513.5899999999983</v>
      </c>
      <c r="J151" s="49">
        <v>2593.2600000000011</v>
      </c>
      <c r="K151" s="49">
        <v>527.94000000000005</v>
      </c>
      <c r="L151" s="48"/>
      <c r="M151" s="48"/>
      <c r="N151" s="48"/>
    </row>
  </sheetData>
  <autoFilter ref="A2:N151" xr:uid="{2E21F166-93A2-4F4D-AFEE-1E38ED0D6E6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 Acoustic data</vt:lpstr>
      <vt:lpstr>2 AIC comparison</vt:lpstr>
      <vt:lpstr>3 Annual by popn</vt:lpstr>
      <vt:lpstr>Table 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Trevor Branch</dc:creator>
  <cp:lastModifiedBy>Mrs. HJ Jansen van Vuuren</cp:lastModifiedBy>
  <cp:lastPrinted>2019-06-21T18:12:35Z</cp:lastPrinted>
  <dcterms:created xsi:type="dcterms:W3CDTF">2018-04-18T06:24:44Z</dcterms:created>
  <dcterms:modified xsi:type="dcterms:W3CDTF">2025-08-19T07:25:28Z</dcterms:modified>
</cp:coreProperties>
</file>