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 = '1.0' encoding = 'UTF-8' standalone = 'yes'?>
<Relationships xmlns="http://schemas.openxmlformats.org/package/2006/relationships">
   <Relationship Id="rId1" Type="http://schemas.openxmlformats.org/officeDocument/2006/relationships/officeDocument" Target="xl/workbook.xml"/>
   <Relationship Id="rId2" Type="http://schemas.openxmlformats.org/package/2006/relationships/metadata/core-properties" Target="docProps/core.xml"/>
   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7875" windowHeight="9360" tabRatio="670"/>
  </bookViews>
  <sheets>
    <sheet name="combined_data (2)" sheetId="1" r:id="rId1"/>
    <sheet name="Sheet2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11" i="1"/>
  <c r="F12" i="1"/>
  <c r="F13" i="1"/>
  <c r="F14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15" i="1"/>
  <c r="E5" i="1" l="1"/>
  <c r="F4" i="1"/>
  <c r="F5" i="1"/>
  <c r="E4" i="1"/>
  <c r="F6" i="1" l="1"/>
  <c r="F7" i="1"/>
</calcChain>
</file>

<file path=xl/sharedStrings.xml><?xml version="1.0" encoding="utf-8"?>
<sst xmlns="http://schemas.openxmlformats.org/spreadsheetml/2006/main" count="1312" uniqueCount="182">
  <si>
    <t>Drug</t>
  </si>
  <si>
    <t>EMB</t>
  </si>
  <si>
    <t>Susceptible</t>
  </si>
  <si>
    <t>Resistant</t>
  </si>
  <si>
    <t>RIF</t>
  </si>
  <si>
    <t>INH</t>
  </si>
  <si>
    <t>SM</t>
  </si>
  <si>
    <t>PZA</t>
  </si>
  <si>
    <t>R-value cutoff</t>
  </si>
  <si>
    <t>Sensitivity cutoff</t>
  </si>
  <si>
    <t>R-value</t>
  </si>
  <si>
    <t>Sensitivity coefficient</t>
  </si>
  <si>
    <t>SENS:</t>
  </si>
  <si>
    <t>SPEC:</t>
  </si>
  <si>
    <t>M.bovis</t>
  </si>
  <si>
    <t>CAS,Beijing</t>
  </si>
  <si>
    <t>Lineage_4.3</t>
  </si>
  <si>
    <t>Haarlem</t>
  </si>
  <si>
    <t>S-type</t>
  </si>
  <si>
    <t>Genome_ID</t>
  </si>
  <si>
    <t>ERR</t>
  </si>
  <si>
    <t>1773.546</t>
  </si>
  <si>
    <t>ERS457923</t>
  </si>
  <si>
    <t>1773.547</t>
  </si>
  <si>
    <t>ERS457211</t>
  </si>
  <si>
    <t>1773.548</t>
  </si>
  <si>
    <t>ERS457423</t>
  </si>
  <si>
    <t>1773.549</t>
  </si>
  <si>
    <t>ERS458746</t>
  </si>
  <si>
    <t>1773.551</t>
  </si>
  <si>
    <t>ERS457811</t>
  </si>
  <si>
    <t>1773.552</t>
  </si>
  <si>
    <t>ERS457331</t>
  </si>
  <si>
    <t>1773.553</t>
  </si>
  <si>
    <t>ERS458489</t>
  </si>
  <si>
    <t>1773.5459</t>
  </si>
  <si>
    <t>ERS458164</t>
  </si>
  <si>
    <t>1773.5461</t>
  </si>
  <si>
    <t>ERS457837</t>
  </si>
  <si>
    <t>1773.5462</t>
  </si>
  <si>
    <t>ERS457959</t>
  </si>
  <si>
    <t>1773.5463</t>
  </si>
  <si>
    <t>ERS457317</t>
  </si>
  <si>
    <t>1773.5464</t>
  </si>
  <si>
    <t>ERS458356</t>
  </si>
  <si>
    <t>1773.5465</t>
  </si>
  <si>
    <t>ERS457396</t>
  </si>
  <si>
    <t>1773.5466</t>
  </si>
  <si>
    <t>ERS457075</t>
  </si>
  <si>
    <t>1773.5467</t>
  </si>
  <si>
    <t>ERS458617</t>
  </si>
  <si>
    <t>1773.5468</t>
  </si>
  <si>
    <t>ERS458701</t>
  </si>
  <si>
    <t>1773.5469</t>
  </si>
  <si>
    <t>ERS458377</t>
  </si>
  <si>
    <t>1773.5471</t>
  </si>
  <si>
    <t>ERS457267</t>
  </si>
  <si>
    <t>1773.5472</t>
  </si>
  <si>
    <t>ERS458241</t>
  </si>
  <si>
    <t>1773.5473</t>
  </si>
  <si>
    <t>ERS458627</t>
  </si>
  <si>
    <t>1773.5474</t>
  </si>
  <si>
    <t>ERS458560</t>
  </si>
  <si>
    <t>1773.5475</t>
  </si>
  <si>
    <t>ERS458209</t>
  </si>
  <si>
    <t>1773.5476</t>
  </si>
  <si>
    <t>ERS458677</t>
  </si>
  <si>
    <t>1773.5477</t>
  </si>
  <si>
    <t>ERS458062</t>
  </si>
  <si>
    <t>1773.5478</t>
  </si>
  <si>
    <t>ERS456778</t>
  </si>
  <si>
    <t>1773.5479</t>
  </si>
  <si>
    <t>ERS458469</t>
  </si>
  <si>
    <t>1773.5481</t>
  </si>
  <si>
    <t>ERS457826</t>
  </si>
  <si>
    <t>1773.5482</t>
  </si>
  <si>
    <t>ERS458259</t>
  </si>
  <si>
    <t>1773.5483</t>
  </si>
  <si>
    <t>ERS458497</t>
  </si>
  <si>
    <t>1773.5484</t>
  </si>
  <si>
    <t>ERS458130</t>
  </si>
  <si>
    <t>1773.5485</t>
  </si>
  <si>
    <t>ERS457929</t>
  </si>
  <si>
    <t>1773.5486</t>
  </si>
  <si>
    <t>ERS458315</t>
  </si>
  <si>
    <t>1773.5487</t>
  </si>
  <si>
    <t>ERS457433</t>
  </si>
  <si>
    <t>1773.5488</t>
  </si>
  <si>
    <t>ERS458341</t>
  </si>
  <si>
    <t>1773.5489</t>
  </si>
  <si>
    <t>ERS458107</t>
  </si>
  <si>
    <t>1773.5491</t>
  </si>
  <si>
    <t>ERS457436</t>
  </si>
  <si>
    <t>1773.5492</t>
  </si>
  <si>
    <t>ERS457167</t>
  </si>
  <si>
    <t>1773.5493</t>
  </si>
  <si>
    <t>ERS457639</t>
  </si>
  <si>
    <t>1773.5494</t>
  </si>
  <si>
    <t>ERS457170</t>
  </si>
  <si>
    <t>1773.5495</t>
  </si>
  <si>
    <t>ERS457076</t>
  </si>
  <si>
    <t>1773.5496</t>
  </si>
  <si>
    <t>ERS457803</t>
  </si>
  <si>
    <t>1773.5497</t>
  </si>
  <si>
    <t>ERS457122</t>
  </si>
  <si>
    <t>1773.5498</t>
  </si>
  <si>
    <t>ERS456829</t>
  </si>
  <si>
    <t>1773.5499</t>
  </si>
  <si>
    <t>ERS457914</t>
  </si>
  <si>
    <t>1773.5501</t>
  </si>
  <si>
    <t>ERS457550</t>
  </si>
  <si>
    <t>1773.5502</t>
  </si>
  <si>
    <t>ERS457476</t>
  </si>
  <si>
    <t>1773.5503</t>
  </si>
  <si>
    <t>ERS457695</t>
  </si>
  <si>
    <t>1773.5504</t>
  </si>
  <si>
    <t>ERS457092</t>
  </si>
  <si>
    <t>1773.5505</t>
  </si>
  <si>
    <t>ERS458656</t>
  </si>
  <si>
    <t>1773.5507</t>
  </si>
  <si>
    <t>ERS458403</t>
  </si>
  <si>
    <t>1773.5508</t>
  </si>
  <si>
    <t>ERS457053</t>
  </si>
  <si>
    <t>1773.5509</t>
  </si>
  <si>
    <t>ERS456997</t>
  </si>
  <si>
    <t>1773.5511</t>
  </si>
  <si>
    <t>ERS457742</t>
  </si>
  <si>
    <t>1773.5512</t>
  </si>
  <si>
    <t>ERS457645</t>
  </si>
  <si>
    <t>1773.5513</t>
  </si>
  <si>
    <t>ERS456906</t>
  </si>
  <si>
    <t>1773.5514</t>
  </si>
  <si>
    <t>ERS458757</t>
  </si>
  <si>
    <t>1773.5515</t>
  </si>
  <si>
    <t>ERS458414</t>
  </si>
  <si>
    <t>1773.5516</t>
  </si>
  <si>
    <t>ERS458258</t>
  </si>
  <si>
    <t>1773.5517</t>
  </si>
  <si>
    <t>ERS457344</t>
  </si>
  <si>
    <t>1773.5518</t>
  </si>
  <si>
    <t>ERS457104</t>
  </si>
  <si>
    <t>1773.5519</t>
  </si>
  <si>
    <t>ERS457854</t>
  </si>
  <si>
    <t>1773.5521</t>
  </si>
  <si>
    <t>ERS456952</t>
  </si>
  <si>
    <t>1773.5522</t>
  </si>
  <si>
    <t>ERS457810</t>
  </si>
  <si>
    <t>1773.5523</t>
  </si>
  <si>
    <t>ERS458448</t>
  </si>
  <si>
    <t>1773.5524</t>
  </si>
  <si>
    <t>ERS458196</t>
  </si>
  <si>
    <t>1773.5525</t>
  </si>
  <si>
    <t>ERS456981</t>
  </si>
  <si>
    <t>1773.5526</t>
  </si>
  <si>
    <t>ERS456816</t>
  </si>
  <si>
    <t>1773.5527</t>
  </si>
  <si>
    <t>ERS457689</t>
  </si>
  <si>
    <t>1773.5528</t>
  </si>
  <si>
    <t>ERS457924</t>
  </si>
  <si>
    <t>1773.5529</t>
  </si>
  <si>
    <t>ERS458484</t>
  </si>
  <si>
    <t>1773.5531</t>
  </si>
  <si>
    <t>ERS457155</t>
  </si>
  <si>
    <t>1773.5532</t>
  </si>
  <si>
    <t>ERS458034</t>
  </si>
  <si>
    <t>1773.5533</t>
  </si>
  <si>
    <t>ERS457942</t>
  </si>
  <si>
    <t>1773.5534</t>
  </si>
  <si>
    <t>ERS458727</t>
  </si>
  <si>
    <t>1773.5535</t>
  </si>
  <si>
    <t>ERS458461</t>
  </si>
  <si>
    <t>1773.5536</t>
  </si>
  <si>
    <t>ERS457115</t>
  </si>
  <si>
    <t>1773.5537</t>
  </si>
  <si>
    <t>ERS458043</t>
  </si>
  <si>
    <t>Lineage prediction by Resistance Sniffer</t>
  </si>
  <si>
    <t>Observed susceptibility</t>
  </si>
  <si>
    <t>Predicted susceptibility</t>
  </si>
  <si>
    <t>Supplementary materials 4. Predicted and observed patterns of antibiotic susceptibility of Mtb strains from Sierra Leone</t>
  </si>
  <si>
    <t>Interective sensitivity/specificity calculator</t>
  </si>
  <si>
    <t>Variable cutoff values</t>
  </si>
  <si>
    <t>Sierra Leone Mtb isolate (project PRJEB7727 in PATRIC database)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</si>
</sst>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42">
    <xf numFmtId="0" fontId="0" fillId="0" borderId="0"/>
    <xf numFmtId="0" fontId="3" fillId="0" borderId="0" applyNumberFormat="0" applyFill="0" applyBorder="0" applyAlignment="0" applyProtection="0"/>
    <xf numFmtId="0" fontId="4" fillId="0" borderId="4" applyNumberFormat="0" applyFill="0" applyAlignment="0" applyProtection="0"/>
    <xf numFmtId="0" fontId="5" fillId="0" borderId="5" applyNumberFormat="0" applyFill="0" applyAlignment="0" applyProtection="0"/>
    <xf numFmtId="0" fontId="6" fillId="0" borderId="6" applyNumberFormat="0" applyFill="0" applyAlignment="0" applyProtection="0"/>
    <xf numFmtId="0" fontId="6" fillId="0" borderId="0" applyNumberFormat="0" applyFill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6" borderId="7" applyNumberFormat="0" applyAlignment="0" applyProtection="0"/>
    <xf numFmtId="0" fontId="10" fillId="7" borderId="8" applyNumberFormat="0" applyAlignment="0" applyProtection="0"/>
    <xf numFmtId="0" fontId="11" fillId="7" borderId="7" applyNumberFormat="0" applyAlignment="0" applyProtection="0"/>
    <xf numFmtId="0" fontId="12" fillId="0" borderId="9" applyNumberFormat="0" applyFill="0" applyAlignment="0" applyProtection="0"/>
    <xf numFmtId="0" fontId="13" fillId="8" borderId="10" applyNumberFormat="0" applyAlignment="0" applyProtection="0"/>
    <xf numFmtId="0" fontId="14" fillId="0" borderId="0" applyNumberFormat="0" applyFill="0" applyBorder="0" applyAlignment="0" applyProtection="0"/>
    <xf numFmtId="0" fontId="2" fillId="9" borderId="11" applyNumberFormat="0" applyFont="0" applyAlignment="0" applyProtection="0"/>
    <xf numFmtId="0" fontId="15" fillId="0" borderId="0" applyNumberFormat="0" applyFill="0" applyBorder="0" applyAlignment="0" applyProtection="0"/>
    <xf numFmtId="0" fontId="1" fillId="0" borderId="12" applyNumberFormat="0" applyFill="0" applyAlignment="0" applyProtection="0"/>
    <xf numFmtId="0" fontId="1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1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16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16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16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16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7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</cellStyleXfs>
  <cellXfs count="19">
    <xf numFmtId="0" fontId="0" fillId="0" borderId="0" xfId="0"/>
    <xf numFmtId="0" fontId="0" fillId="0" borderId="1" xfId="0" applyBorder="1"/>
    <xf numFmtId="0" fontId="0" fillId="0" borderId="3" xfId="0" applyBorder="1"/>
    <xf numFmtId="0" fontId="0" fillId="0" borderId="2" xfId="0" applyBorder="1"/>
    <xf numFmtId="0" fontId="1" fillId="2" borderId="0" xfId="0" applyFont="1" applyFill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49" fontId="1" fillId="2" borderId="0" xfId="0" applyNumberFormat="1" applyFont="1" applyFill="1" applyBorder="1" applyAlignment="1">
      <alignment vertical="top" wrapText="1"/>
    </xf>
    <xf numFmtId="49" fontId="1" fillId="2" borderId="13" xfId="0" applyNumberFormat="1" applyFont="1" applyFill="1" applyBorder="1" applyAlignment="1">
      <alignment vertical="top" wrapText="1"/>
    </xf>
    <xf numFmtId="49" fontId="0" fillId="0" borderId="0" xfId="0" applyNumberFormat="1"/>
    <xf numFmtId="0" fontId="0" fillId="0" borderId="0" xfId="0" applyNumberFormat="1"/>
    <xf numFmtId="2" fontId="1" fillId="0" borderId="1" xfId="0" applyNumberFormat="1" applyFont="1" applyBorder="1"/>
    <xf numFmtId="2" fontId="1" fillId="0" borderId="3" xfId="0" applyNumberFormat="1" applyFont="1" applyBorder="1"/>
    <xf numFmtId="0" fontId="19" fillId="0" borderId="1" xfId="0" applyFont="1" applyBorder="1"/>
    <xf numFmtId="0" fontId="0" fillId="0" borderId="0" xfId="0"/>
    <xf numFmtId="0" fontId="18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</cellXfs>
  <cellStyles count="42">
    <cellStyle name="20% - Accent1" xfId="18" builtinId="30" customBuiltin="1"/>
    <cellStyle name="20% - Accent2" xfId="21" builtinId="34" customBuiltin="1"/>
    <cellStyle name="20% - Accent3" xfId="24" builtinId="38" customBuiltin="1"/>
    <cellStyle name="20% - Accent4" xfId="27" builtinId="42" customBuiltin="1"/>
    <cellStyle name="20% - Accent5" xfId="30" builtinId="46" customBuiltin="1"/>
    <cellStyle name="20% - Accent6" xfId="33" builtinId="50" customBuiltin="1"/>
    <cellStyle name="40% - Accent1" xfId="19" builtinId="31" customBuiltin="1"/>
    <cellStyle name="40% - Accent2" xfId="22" builtinId="35" customBuiltin="1"/>
    <cellStyle name="40% - Accent3" xfId="25" builtinId="39" customBuiltin="1"/>
    <cellStyle name="40% - Accent4" xfId="28" builtinId="43" customBuiltin="1"/>
    <cellStyle name="40% - Accent5" xfId="31" builtinId="47" customBuiltin="1"/>
    <cellStyle name="40% - Accent6" xfId="34" builtinId="51" customBuiltin="1"/>
    <cellStyle name="60% - Accent1 2" xfId="36"/>
    <cellStyle name="60% - Accent2 2" xfId="37"/>
    <cellStyle name="60% - Accent3 2" xfId="38"/>
    <cellStyle name="60% - Accent4 2" xfId="39"/>
    <cellStyle name="60% - Accent5 2" xfId="40"/>
    <cellStyle name="60% - Accent6 2" xfId="41"/>
    <cellStyle name="Accent1" xfId="17" builtinId="29" customBuiltin="1"/>
    <cellStyle name="Accent2" xfId="20" builtinId="33" customBuiltin="1"/>
    <cellStyle name="Accent3" xfId="23" builtinId="37" customBuiltin="1"/>
    <cellStyle name="Accent4" xfId="26" builtinId="41" customBuiltin="1"/>
    <cellStyle name="Accent5" xfId="29" builtinId="45" customBuiltin="1"/>
    <cellStyle name="Accent6" xfId="32" builtinId="49" customBuiltin="1"/>
    <cellStyle name="Bad" xfId="7" builtinId="27" customBuiltin="1"/>
    <cellStyle name="Calculation" xfId="10" builtinId="22" customBuiltin="1"/>
    <cellStyle name="Check Cell" xfId="12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8" builtinId="20" customBuiltin="1"/>
    <cellStyle name="Linked Cell" xfId="11" builtinId="24" customBuiltin="1"/>
    <cellStyle name="Neutral 2" xfId="35"/>
    <cellStyle name="Normal" xfId="0" builtinId="0"/>
    <cellStyle name="Note" xfId="14" builtinId="10" customBuiltin="1"/>
    <cellStyle name="Output" xfId="9" builtinId="21" customBuiltin="1"/>
    <cellStyle name="Title" xfId="1" builtinId="15" customBuiltin="1"/>
    <cellStyle name="Total" xfId="16" builtinId="25" customBuiltin="1"/>
    <cellStyle name="Warning Text" xfId="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 = '1.0' encoding = 'UTF-8' standalone = 'yes'?>
<Relationships xmlns="http://schemas.openxmlformats.org/package/2006/relationships">
   <Relationship Id="rId1" Type="http://schemas.openxmlformats.org/officeDocument/2006/relationships/worksheet" Target="worksheets/sheet1.xml"/>
   <Relationship Id="rId2" Type="http://schemas.openxmlformats.org/officeDocument/2006/relationships/worksheet" Target="worksheets/sheet2.xml"/>
   <Relationship Id="rId3" Type="http://schemas.openxmlformats.org/officeDocument/2006/relationships/theme" Target="theme/theme1.xml"/>
   <Relationship Id="rId4" Type="http://schemas.openxmlformats.org/officeDocument/2006/relationships/styles" Target="styles.xml"/>
   <Relationship Id="rId5" Type="http://schemas.openxmlformats.org/officeDocument/2006/relationships/sharedStrings" Target="sharedStrings.xml"/>
   <Relationship Id="rId6" Type="http://schemas.openxmlformats.org/officeDocument/2006/relationships/calcChain" Target="calcChain.xml"/>
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 = '1.0' encoding = 'UTF-8' standalone = 'yes'?>
<Relationships xmlns="http://schemas.openxmlformats.org/package/2006/relationships">
   <Relationship Id="rId1" Type="http://schemas.openxmlformats.org/officeDocument/2006/relationships/printerSettings" Target="../printerSettings/printerSettings1.bin"/>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4"/>
  <sheetViews>
    <sheetView tabSelected="1" workbookViewId="0">
      <selection activeCell="A10" sqref="A10"/>
    </sheetView>
  </sheetViews>
  <sheetFormatPr defaultRowHeight="15" x14ac:dyDescent="0.25"/>
  <cols>
    <col min="1" max="1" customWidth="true" width="18.0" collapsed="true"/>
    <col min="2" max="2" customWidth="true" width="6.42578125" collapsed="true"/>
    <col min="3" max="3" customWidth="true" width="8.140625" collapsed="true"/>
    <col min="4" max="4" customWidth="true" width="10.28515625" collapsed="true"/>
    <col min="5" max="5" customWidth="true" width="12.7109375" collapsed="true"/>
    <col min="6" max="6" customWidth="true" width="13.140625" collapsed="true"/>
    <col min="7" max="7" customWidth="true" width="14.28515625" collapsed="true"/>
  </cols>
  <sheetData>
    <row r="1" spans="1:7" s="15" customFormat="1" ht="38.25" customHeight="1" x14ac:dyDescent="0.3">
      <c r="A1" s="16" t="s">
        <v>178</v>
      </c>
      <c r="B1" s="16"/>
      <c r="C1" s="16"/>
      <c r="D1" s="16"/>
      <c r="E1" s="16"/>
      <c r="F1" s="16"/>
      <c r="G1" s="16"/>
    </row>
    <row r="2" spans="1:7" x14ac:dyDescent="0.25">
      <c r="B2" s="17" t="s">
        <v>179</v>
      </c>
      <c r="C2" s="17"/>
      <c r="D2" s="17"/>
      <c r="E2" s="17"/>
      <c r="F2" s="17"/>
      <c r="G2" s="17"/>
    </row>
    <row r="3" spans="1:7" x14ac:dyDescent="0.25">
      <c r="A3" s="18" t="s">
        <v>180</v>
      </c>
      <c r="B3" s="18"/>
      <c r="D3" s="1"/>
      <c r="E3" s="4" t="s">
        <v>2</v>
      </c>
      <c r="F3" s="4" t="s">
        <v>3</v>
      </c>
    </row>
    <row r="4" spans="1:7" x14ac:dyDescent="0.25">
      <c r="A4" s="4" t="s">
        <v>8</v>
      </c>
      <c r="B4" s="14">
        <v>0.3</v>
      </c>
      <c r="D4" s="5" t="b">
        <v>1</v>
      </c>
      <c r="E4" s="1">
        <f>COUNTIFS($E$10:$E$294,"Susceptible",$F$10:$F$294,"Susceptible")</f>
        <v>184</v>
      </c>
      <c r="F4" s="1">
        <f>COUNTIFS($E$10:$E$294,"Resistant",$F$10:$F$294,"Resistant")</f>
        <v>19</v>
      </c>
    </row>
    <row r="5" spans="1:7" ht="15.75" thickBot="1" x14ac:dyDescent="0.3">
      <c r="A5" s="4" t="s">
        <v>9</v>
      </c>
      <c r="B5" s="14">
        <v>0.2</v>
      </c>
      <c r="D5" s="6" t="b">
        <v>0</v>
      </c>
      <c r="E5" s="3">
        <f>COUNTIFS($E$10:$E$294,"Resistant",$F$10:$F$294,"Susceptible")</f>
        <v>41</v>
      </c>
      <c r="F5" s="3">
        <f>COUNTIFS($E$10:$E$294,"Susceptible",$F$10:$F$294,"Resistant")</f>
        <v>41</v>
      </c>
    </row>
    <row r="6" spans="1:7" x14ac:dyDescent="0.25">
      <c r="D6" s="2"/>
      <c r="E6" s="7" t="s">
        <v>12</v>
      </c>
      <c r="F6" s="13">
        <f>F4/(F4+E5)</f>
        <v>0.31666666666666665</v>
      </c>
    </row>
    <row r="7" spans="1:7" x14ac:dyDescent="0.25">
      <c r="D7" s="1"/>
      <c r="E7" s="5" t="s">
        <v>13</v>
      </c>
      <c r="F7" s="12">
        <f>E4/(E4+F5)</f>
        <v>0.81777777777777783</v>
      </c>
    </row>
    <row r="9" spans="1:7" ht="63.75" customHeight="1" x14ac:dyDescent="0.25">
      <c r="A9" s="9" t="s">
        <v>181</v>
      </c>
      <c r="B9" s="8" t="s">
        <v>0</v>
      </c>
      <c r="C9" s="8" t="s">
        <v>10</v>
      </c>
      <c r="D9" s="8" t="s">
        <v>11</v>
      </c>
      <c r="E9" s="8" t="s">
        <v>176</v>
      </c>
      <c r="F9" s="8" t="s">
        <v>177</v>
      </c>
      <c r="G9" s="8" t="s">
        <v>175</v>
      </c>
    </row>
    <row r="10" spans="1:7" x14ac:dyDescent="0.25">
      <c r="A10" s="11" t="s">
        <v>22</v>
      </c>
      <c r="B10" t="s">
        <v>1</v>
      </c>
      <c r="C10">
        <v>1</v>
      </c>
      <c r="D10">
        <v>0.08</v>
      </c>
      <c r="E10" t="s">
        <v>3</v>
      </c>
      <c r="F10" t="str">
        <f t="shared" ref="F10:F73" si="0">IF(OR(C10&gt;=B$4,D10&lt;B$5),"Resistant","Susceptible")</f>
        <v>Resistant</v>
      </c>
      <c r="G10" t="s">
        <v>15</v>
      </c>
    </row>
    <row r="11" spans="1:7" x14ac:dyDescent="0.25">
      <c r="A11" s="11" t="s">
        <v>22</v>
      </c>
      <c r="B11" t="s">
        <v>5</v>
      </c>
      <c r="C11">
        <v>1</v>
      </c>
      <c r="D11">
        <v>0.08</v>
      </c>
      <c r="E11" t="s">
        <v>3</v>
      </c>
      <c r="F11" t="str">
        <f t="shared" si="0"/>
        <v>Resistant</v>
      </c>
      <c r="G11" t="s">
        <v>15</v>
      </c>
    </row>
    <row r="12" spans="1:7" x14ac:dyDescent="0.25">
      <c r="A12" s="11" t="s">
        <v>22</v>
      </c>
      <c r="B12" t="s">
        <v>7</v>
      </c>
      <c r="C12">
        <v>0.2</v>
      </c>
      <c r="D12">
        <v>0.08</v>
      </c>
      <c r="E12" t="s">
        <v>2</v>
      </c>
      <c r="F12" t="str">
        <f t="shared" si="0"/>
        <v>Resistant</v>
      </c>
      <c r="G12" t="s">
        <v>15</v>
      </c>
    </row>
    <row r="13" spans="1:7" x14ac:dyDescent="0.25">
      <c r="A13" s="11" t="s">
        <v>22</v>
      </c>
      <c r="B13" t="s">
        <v>4</v>
      </c>
      <c r="C13">
        <v>0.26</v>
      </c>
      <c r="D13">
        <v>0.08</v>
      </c>
      <c r="E13" t="s">
        <v>2</v>
      </c>
      <c r="F13" t="str">
        <f t="shared" si="0"/>
        <v>Resistant</v>
      </c>
      <c r="G13" t="s">
        <v>15</v>
      </c>
    </row>
    <row r="14" spans="1:7" x14ac:dyDescent="0.25">
      <c r="A14" s="11" t="s">
        <v>22</v>
      </c>
      <c r="B14" t="s">
        <v>6</v>
      </c>
      <c r="C14">
        <v>1</v>
      </c>
      <c r="D14">
        <v>0.08</v>
      </c>
      <c r="E14" t="s">
        <v>3</v>
      </c>
      <c r="F14" t="str">
        <f t="shared" si="0"/>
        <v>Resistant</v>
      </c>
      <c r="G14" t="s">
        <v>15</v>
      </c>
    </row>
    <row r="15" spans="1:7" x14ac:dyDescent="0.25">
      <c r="A15" s="11" t="s">
        <v>36</v>
      </c>
      <c r="B15" t="s">
        <v>7</v>
      </c>
      <c r="C15">
        <v>0.25</v>
      </c>
      <c r="D15">
        <v>0.95</v>
      </c>
      <c r="E15" t="s">
        <v>2</v>
      </c>
      <c r="F15" t="str">
        <f t="shared" si="0"/>
        <v>Susceptible</v>
      </c>
      <c r="G15" t="s">
        <v>14</v>
      </c>
    </row>
    <row r="16" spans="1:7" x14ac:dyDescent="0.25">
      <c r="A16" s="11" t="s">
        <v>38</v>
      </c>
      <c r="B16" t="s">
        <v>1</v>
      </c>
      <c r="C16">
        <v>0.23</v>
      </c>
      <c r="D16">
        <v>0.36</v>
      </c>
      <c r="E16" t="s">
        <v>2</v>
      </c>
      <c r="F16" t="str">
        <f t="shared" si="0"/>
        <v>Susceptible</v>
      </c>
      <c r="G16" t="s">
        <v>16</v>
      </c>
    </row>
    <row r="17" spans="1:7" x14ac:dyDescent="0.25">
      <c r="A17" s="10" t="s">
        <v>38</v>
      </c>
      <c r="B17" t="s">
        <v>5</v>
      </c>
      <c r="C17">
        <v>0.32</v>
      </c>
      <c r="D17">
        <v>0.36</v>
      </c>
      <c r="E17" t="s">
        <v>2</v>
      </c>
      <c r="F17" t="str">
        <f t="shared" si="0"/>
        <v>Resistant</v>
      </c>
      <c r="G17" t="s">
        <v>16</v>
      </c>
    </row>
    <row r="18" spans="1:7" x14ac:dyDescent="0.25">
      <c r="A18" s="10" t="s">
        <v>38</v>
      </c>
      <c r="B18" t="s">
        <v>7</v>
      </c>
      <c r="C18">
        <v>0.26</v>
      </c>
      <c r="D18">
        <v>0.36</v>
      </c>
      <c r="E18" t="s">
        <v>2</v>
      </c>
      <c r="F18" t="str">
        <f t="shared" si="0"/>
        <v>Susceptible</v>
      </c>
      <c r="G18" t="s">
        <v>16</v>
      </c>
    </row>
    <row r="19" spans="1:7" x14ac:dyDescent="0.25">
      <c r="A19" s="10" t="s">
        <v>38</v>
      </c>
      <c r="B19" t="s">
        <v>4</v>
      </c>
      <c r="C19">
        <v>0.19</v>
      </c>
      <c r="D19">
        <v>0.36</v>
      </c>
      <c r="E19" t="s">
        <v>2</v>
      </c>
      <c r="F19" t="str">
        <f t="shared" si="0"/>
        <v>Susceptible</v>
      </c>
      <c r="G19" t="s">
        <v>16</v>
      </c>
    </row>
    <row r="20" spans="1:7" x14ac:dyDescent="0.25">
      <c r="A20" s="10" t="s">
        <v>38</v>
      </c>
      <c r="B20" t="s">
        <v>6</v>
      </c>
      <c r="C20">
        <v>0.13</v>
      </c>
      <c r="D20">
        <v>0.36</v>
      </c>
      <c r="E20" t="s">
        <v>3</v>
      </c>
      <c r="F20" t="str">
        <f t="shared" si="0"/>
        <v>Susceptible</v>
      </c>
      <c r="G20" t="s">
        <v>16</v>
      </c>
    </row>
    <row r="21" spans="1:7" x14ac:dyDescent="0.25">
      <c r="A21" s="10" t="s">
        <v>40</v>
      </c>
      <c r="B21" t="s">
        <v>1</v>
      </c>
      <c r="C21">
        <v>0.2</v>
      </c>
      <c r="D21">
        <v>0.35</v>
      </c>
      <c r="E21" t="s">
        <v>2</v>
      </c>
      <c r="F21" t="str">
        <f t="shared" si="0"/>
        <v>Susceptible</v>
      </c>
      <c r="G21" t="s">
        <v>16</v>
      </c>
    </row>
    <row r="22" spans="1:7" x14ac:dyDescent="0.25">
      <c r="A22" s="10" t="s">
        <v>40</v>
      </c>
      <c r="B22" t="s">
        <v>5</v>
      </c>
      <c r="C22">
        <v>0.26</v>
      </c>
      <c r="D22">
        <v>0.35</v>
      </c>
      <c r="E22" t="s">
        <v>2</v>
      </c>
      <c r="F22" t="str">
        <f t="shared" si="0"/>
        <v>Susceptible</v>
      </c>
      <c r="G22" t="s">
        <v>16</v>
      </c>
    </row>
    <row r="23" spans="1:7" x14ac:dyDescent="0.25">
      <c r="A23" s="10" t="s">
        <v>40</v>
      </c>
      <c r="B23" t="s">
        <v>7</v>
      </c>
      <c r="C23">
        <v>0.18</v>
      </c>
      <c r="D23">
        <v>0.35</v>
      </c>
      <c r="E23" t="s">
        <v>2</v>
      </c>
      <c r="F23" t="str">
        <f t="shared" si="0"/>
        <v>Susceptible</v>
      </c>
      <c r="G23" t="s">
        <v>16</v>
      </c>
    </row>
    <row r="24" spans="1:7" x14ac:dyDescent="0.25">
      <c r="A24" s="10" t="s">
        <v>40</v>
      </c>
      <c r="B24" t="s">
        <v>4</v>
      </c>
      <c r="C24">
        <v>0.15</v>
      </c>
      <c r="D24">
        <v>0.35</v>
      </c>
      <c r="E24" t="s">
        <v>2</v>
      </c>
      <c r="F24" t="str">
        <f t="shared" si="0"/>
        <v>Susceptible</v>
      </c>
      <c r="G24" t="s">
        <v>16</v>
      </c>
    </row>
    <row r="25" spans="1:7" x14ac:dyDescent="0.25">
      <c r="A25" s="10" t="s">
        <v>40</v>
      </c>
      <c r="B25" t="s">
        <v>6</v>
      </c>
      <c r="C25">
        <v>7.0000000000000007E-2</v>
      </c>
      <c r="D25">
        <v>0.35</v>
      </c>
      <c r="E25" t="s">
        <v>2</v>
      </c>
      <c r="F25" t="str">
        <f t="shared" si="0"/>
        <v>Susceptible</v>
      </c>
      <c r="G25" t="s">
        <v>16</v>
      </c>
    </row>
    <row r="26" spans="1:7" x14ac:dyDescent="0.25">
      <c r="A26" s="10" t="s">
        <v>42</v>
      </c>
      <c r="B26" t="s">
        <v>1</v>
      </c>
      <c r="C26">
        <v>0.2</v>
      </c>
      <c r="D26">
        <v>0.31</v>
      </c>
      <c r="E26" t="s">
        <v>2</v>
      </c>
      <c r="F26" t="str">
        <f t="shared" si="0"/>
        <v>Susceptible</v>
      </c>
      <c r="G26" t="s">
        <v>16</v>
      </c>
    </row>
    <row r="27" spans="1:7" x14ac:dyDescent="0.25">
      <c r="A27" s="10" t="s">
        <v>42</v>
      </c>
      <c r="B27" t="s">
        <v>5</v>
      </c>
      <c r="C27">
        <v>0.28999999999999998</v>
      </c>
      <c r="D27">
        <v>0.31</v>
      </c>
      <c r="E27" t="s">
        <v>2</v>
      </c>
      <c r="F27" t="str">
        <f t="shared" si="0"/>
        <v>Susceptible</v>
      </c>
      <c r="G27" t="s">
        <v>16</v>
      </c>
    </row>
    <row r="28" spans="1:7" x14ac:dyDescent="0.25">
      <c r="A28" s="10" t="s">
        <v>42</v>
      </c>
      <c r="B28" t="s">
        <v>7</v>
      </c>
      <c r="C28">
        <v>0.21</v>
      </c>
      <c r="D28">
        <v>0.31</v>
      </c>
      <c r="E28" t="s">
        <v>2</v>
      </c>
      <c r="F28" t="str">
        <f t="shared" si="0"/>
        <v>Susceptible</v>
      </c>
      <c r="G28" t="s">
        <v>16</v>
      </c>
    </row>
    <row r="29" spans="1:7" x14ac:dyDescent="0.25">
      <c r="A29" s="10" t="s">
        <v>42</v>
      </c>
      <c r="B29" t="s">
        <v>4</v>
      </c>
      <c r="C29">
        <v>0.23</v>
      </c>
      <c r="D29">
        <v>0.31</v>
      </c>
      <c r="E29" t="s">
        <v>2</v>
      </c>
      <c r="F29" t="str">
        <f t="shared" si="0"/>
        <v>Susceptible</v>
      </c>
      <c r="G29" t="s">
        <v>16</v>
      </c>
    </row>
    <row r="30" spans="1:7" x14ac:dyDescent="0.25">
      <c r="A30" s="10" t="s">
        <v>42</v>
      </c>
      <c r="B30" t="s">
        <v>6</v>
      </c>
      <c r="C30">
        <v>0.11</v>
      </c>
      <c r="D30">
        <v>0.31</v>
      </c>
      <c r="E30" t="s">
        <v>2</v>
      </c>
      <c r="F30" t="str">
        <f t="shared" si="0"/>
        <v>Susceptible</v>
      </c>
      <c r="G30" t="s">
        <v>16</v>
      </c>
    </row>
    <row r="31" spans="1:7" x14ac:dyDescent="0.25">
      <c r="A31" s="10" t="s">
        <v>44</v>
      </c>
      <c r="B31" t="s">
        <v>1</v>
      </c>
      <c r="C31">
        <v>0.16</v>
      </c>
      <c r="D31">
        <v>0.38</v>
      </c>
      <c r="E31" t="s">
        <v>2</v>
      </c>
      <c r="F31" t="str">
        <f t="shared" si="0"/>
        <v>Susceptible</v>
      </c>
      <c r="G31" t="s">
        <v>16</v>
      </c>
    </row>
    <row r="32" spans="1:7" x14ac:dyDescent="0.25">
      <c r="A32" s="10" t="s">
        <v>44</v>
      </c>
      <c r="B32" t="s">
        <v>5</v>
      </c>
      <c r="C32">
        <v>0.28999999999999998</v>
      </c>
      <c r="D32">
        <v>0.38</v>
      </c>
      <c r="E32" t="s">
        <v>2</v>
      </c>
      <c r="F32" t="str">
        <f t="shared" si="0"/>
        <v>Susceptible</v>
      </c>
      <c r="G32" t="s">
        <v>16</v>
      </c>
    </row>
    <row r="33" spans="1:7" x14ac:dyDescent="0.25">
      <c r="A33" s="10" t="s">
        <v>44</v>
      </c>
      <c r="B33" t="s">
        <v>7</v>
      </c>
      <c r="C33">
        <v>0.18</v>
      </c>
      <c r="D33">
        <v>0.38</v>
      </c>
      <c r="E33" t="s">
        <v>2</v>
      </c>
      <c r="F33" t="str">
        <f t="shared" si="0"/>
        <v>Susceptible</v>
      </c>
      <c r="G33" t="s">
        <v>16</v>
      </c>
    </row>
    <row r="34" spans="1:7" x14ac:dyDescent="0.25">
      <c r="A34" s="10" t="s">
        <v>44</v>
      </c>
      <c r="B34" t="s">
        <v>4</v>
      </c>
      <c r="C34">
        <v>0.23</v>
      </c>
      <c r="D34">
        <v>0.38</v>
      </c>
      <c r="E34" t="s">
        <v>2</v>
      </c>
      <c r="F34" t="str">
        <f t="shared" si="0"/>
        <v>Susceptible</v>
      </c>
      <c r="G34" t="s">
        <v>16</v>
      </c>
    </row>
    <row r="35" spans="1:7" x14ac:dyDescent="0.25">
      <c r="A35" s="10" t="s">
        <v>44</v>
      </c>
      <c r="B35" t="s">
        <v>6</v>
      </c>
      <c r="C35">
        <v>7.0000000000000007E-2</v>
      </c>
      <c r="D35">
        <v>0.38</v>
      </c>
      <c r="E35" t="s">
        <v>2</v>
      </c>
      <c r="F35" t="str">
        <f t="shared" si="0"/>
        <v>Susceptible</v>
      </c>
      <c r="G35" t="s">
        <v>16</v>
      </c>
    </row>
    <row r="36" spans="1:7" x14ac:dyDescent="0.25">
      <c r="A36" s="10" t="s">
        <v>46</v>
      </c>
      <c r="B36" t="s">
        <v>1</v>
      </c>
      <c r="C36">
        <v>0.2</v>
      </c>
      <c r="D36">
        <v>0.32</v>
      </c>
      <c r="E36" t="s">
        <v>3</v>
      </c>
      <c r="F36" t="str">
        <f t="shared" si="0"/>
        <v>Susceptible</v>
      </c>
      <c r="G36" t="s">
        <v>16</v>
      </c>
    </row>
    <row r="37" spans="1:7" x14ac:dyDescent="0.25">
      <c r="A37" s="10" t="s">
        <v>46</v>
      </c>
      <c r="B37" t="s">
        <v>5</v>
      </c>
      <c r="C37">
        <v>0.31</v>
      </c>
      <c r="D37">
        <v>0.32</v>
      </c>
      <c r="E37" t="s">
        <v>3</v>
      </c>
      <c r="F37" t="str">
        <f t="shared" si="0"/>
        <v>Resistant</v>
      </c>
      <c r="G37" t="s">
        <v>16</v>
      </c>
    </row>
    <row r="38" spans="1:7" x14ac:dyDescent="0.25">
      <c r="A38" s="10" t="s">
        <v>46</v>
      </c>
      <c r="B38" t="s">
        <v>7</v>
      </c>
      <c r="C38">
        <v>0.18</v>
      </c>
      <c r="D38">
        <v>0.32</v>
      </c>
      <c r="E38" t="s">
        <v>2</v>
      </c>
      <c r="F38" t="str">
        <f t="shared" si="0"/>
        <v>Susceptible</v>
      </c>
      <c r="G38" t="s">
        <v>16</v>
      </c>
    </row>
    <row r="39" spans="1:7" x14ac:dyDescent="0.25">
      <c r="A39" s="10" t="s">
        <v>46</v>
      </c>
      <c r="B39" t="s">
        <v>4</v>
      </c>
      <c r="C39">
        <v>0.15</v>
      </c>
      <c r="D39">
        <v>0.32</v>
      </c>
      <c r="E39" t="s">
        <v>3</v>
      </c>
      <c r="F39" t="str">
        <f t="shared" si="0"/>
        <v>Susceptible</v>
      </c>
      <c r="G39" t="s">
        <v>16</v>
      </c>
    </row>
    <row r="40" spans="1:7" x14ac:dyDescent="0.25">
      <c r="A40" s="10" t="s">
        <v>46</v>
      </c>
      <c r="B40" t="s">
        <v>6</v>
      </c>
      <c r="C40">
        <v>7.0000000000000007E-2</v>
      </c>
      <c r="D40">
        <v>0.32</v>
      </c>
      <c r="E40" t="s">
        <v>3</v>
      </c>
      <c r="F40" t="str">
        <f t="shared" si="0"/>
        <v>Susceptible</v>
      </c>
      <c r="G40" t="s">
        <v>16</v>
      </c>
    </row>
    <row r="41" spans="1:7" x14ac:dyDescent="0.25">
      <c r="A41" s="10" t="s">
        <v>48</v>
      </c>
      <c r="B41" t="s">
        <v>1</v>
      </c>
      <c r="C41">
        <v>0.25</v>
      </c>
      <c r="D41">
        <v>0.32</v>
      </c>
      <c r="E41" t="s">
        <v>3</v>
      </c>
      <c r="F41" t="str">
        <f t="shared" si="0"/>
        <v>Susceptible</v>
      </c>
      <c r="G41" t="s">
        <v>16</v>
      </c>
    </row>
    <row r="42" spans="1:7" x14ac:dyDescent="0.25">
      <c r="A42" s="10" t="s">
        <v>48</v>
      </c>
      <c r="B42" t="s">
        <v>5</v>
      </c>
      <c r="C42">
        <v>0.28999999999999998</v>
      </c>
      <c r="D42">
        <v>0.32</v>
      </c>
      <c r="E42" t="s">
        <v>3</v>
      </c>
      <c r="F42" t="str">
        <f t="shared" si="0"/>
        <v>Susceptible</v>
      </c>
      <c r="G42" t="s">
        <v>16</v>
      </c>
    </row>
    <row r="43" spans="1:7" x14ac:dyDescent="0.25">
      <c r="A43" s="10" t="s">
        <v>48</v>
      </c>
      <c r="B43" t="s">
        <v>7</v>
      </c>
      <c r="C43">
        <v>0.23</v>
      </c>
      <c r="D43">
        <v>0.32</v>
      </c>
      <c r="E43" t="s">
        <v>2</v>
      </c>
      <c r="F43" t="str">
        <f t="shared" si="0"/>
        <v>Susceptible</v>
      </c>
      <c r="G43" t="s">
        <v>16</v>
      </c>
    </row>
    <row r="44" spans="1:7" x14ac:dyDescent="0.25">
      <c r="A44" s="10" t="s">
        <v>48</v>
      </c>
      <c r="B44" t="s">
        <v>4</v>
      </c>
      <c r="C44">
        <v>0.25</v>
      </c>
      <c r="D44">
        <v>0.32</v>
      </c>
      <c r="E44" t="s">
        <v>2</v>
      </c>
      <c r="F44" t="str">
        <f t="shared" si="0"/>
        <v>Susceptible</v>
      </c>
      <c r="G44" t="s">
        <v>16</v>
      </c>
    </row>
    <row r="45" spans="1:7" x14ac:dyDescent="0.25">
      <c r="A45" s="10" t="s">
        <v>48</v>
      </c>
      <c r="B45" t="s">
        <v>6</v>
      </c>
      <c r="C45">
        <v>0.13</v>
      </c>
      <c r="D45">
        <v>0.32</v>
      </c>
      <c r="E45" t="s">
        <v>3</v>
      </c>
      <c r="F45" t="str">
        <f t="shared" si="0"/>
        <v>Susceptible</v>
      </c>
      <c r="G45" t="s">
        <v>16</v>
      </c>
    </row>
    <row r="46" spans="1:7" x14ac:dyDescent="0.25">
      <c r="A46" s="10" t="s">
        <v>50</v>
      </c>
      <c r="B46" t="s">
        <v>1</v>
      </c>
      <c r="C46">
        <v>0.23</v>
      </c>
      <c r="D46">
        <v>0.35</v>
      </c>
      <c r="E46" t="s">
        <v>2</v>
      </c>
      <c r="F46" t="str">
        <f t="shared" si="0"/>
        <v>Susceptible</v>
      </c>
      <c r="G46" t="s">
        <v>16</v>
      </c>
    </row>
    <row r="47" spans="1:7" x14ac:dyDescent="0.25">
      <c r="A47" s="10" t="s">
        <v>50</v>
      </c>
      <c r="B47" t="s">
        <v>5</v>
      </c>
      <c r="C47">
        <v>0.26</v>
      </c>
      <c r="D47">
        <v>0.35</v>
      </c>
      <c r="E47" t="s">
        <v>2</v>
      </c>
      <c r="F47" t="str">
        <f t="shared" si="0"/>
        <v>Susceptible</v>
      </c>
      <c r="G47" t="s">
        <v>16</v>
      </c>
    </row>
    <row r="48" spans="1:7" x14ac:dyDescent="0.25">
      <c r="A48" s="10" t="s">
        <v>50</v>
      </c>
      <c r="B48" t="s">
        <v>7</v>
      </c>
      <c r="C48">
        <v>0.28999999999999998</v>
      </c>
      <c r="D48">
        <v>0.35</v>
      </c>
      <c r="E48" t="s">
        <v>2</v>
      </c>
      <c r="F48" t="str">
        <f t="shared" si="0"/>
        <v>Susceptible</v>
      </c>
      <c r="G48" t="s">
        <v>16</v>
      </c>
    </row>
    <row r="49" spans="1:7" x14ac:dyDescent="0.25">
      <c r="A49" s="10" t="s">
        <v>50</v>
      </c>
      <c r="B49" t="s">
        <v>4</v>
      </c>
      <c r="C49">
        <v>0.2</v>
      </c>
      <c r="D49">
        <v>0.35</v>
      </c>
      <c r="E49" t="s">
        <v>3</v>
      </c>
      <c r="F49" t="str">
        <f t="shared" si="0"/>
        <v>Susceptible</v>
      </c>
      <c r="G49" t="s">
        <v>16</v>
      </c>
    </row>
    <row r="50" spans="1:7" x14ac:dyDescent="0.25">
      <c r="A50" s="10" t="s">
        <v>50</v>
      </c>
      <c r="B50" t="s">
        <v>6</v>
      </c>
      <c r="C50">
        <v>7.0000000000000007E-2</v>
      </c>
      <c r="D50">
        <v>0.35</v>
      </c>
      <c r="E50" t="s">
        <v>3</v>
      </c>
      <c r="F50" t="str">
        <f t="shared" si="0"/>
        <v>Susceptible</v>
      </c>
      <c r="G50" t="s">
        <v>16</v>
      </c>
    </row>
    <row r="51" spans="1:7" x14ac:dyDescent="0.25">
      <c r="A51" s="10" t="s">
        <v>52</v>
      </c>
      <c r="B51" t="s">
        <v>1</v>
      </c>
      <c r="C51">
        <v>0.25</v>
      </c>
      <c r="D51">
        <v>0.3</v>
      </c>
      <c r="E51" t="s">
        <v>2</v>
      </c>
      <c r="F51" t="str">
        <f t="shared" si="0"/>
        <v>Susceptible</v>
      </c>
      <c r="G51" t="s">
        <v>16</v>
      </c>
    </row>
    <row r="52" spans="1:7" x14ac:dyDescent="0.25">
      <c r="A52" s="10" t="s">
        <v>52</v>
      </c>
      <c r="B52" t="s">
        <v>5</v>
      </c>
      <c r="C52">
        <v>0.26</v>
      </c>
      <c r="D52">
        <v>0.3</v>
      </c>
      <c r="E52" t="s">
        <v>3</v>
      </c>
      <c r="F52" t="str">
        <f t="shared" si="0"/>
        <v>Susceptible</v>
      </c>
      <c r="G52" t="s">
        <v>16</v>
      </c>
    </row>
    <row r="53" spans="1:7" x14ac:dyDescent="0.25">
      <c r="A53" s="10" t="s">
        <v>52</v>
      </c>
      <c r="B53" t="s">
        <v>7</v>
      </c>
      <c r="C53">
        <v>0.25</v>
      </c>
      <c r="D53">
        <v>0.3</v>
      </c>
      <c r="E53" t="s">
        <v>2</v>
      </c>
      <c r="F53" t="str">
        <f t="shared" si="0"/>
        <v>Susceptible</v>
      </c>
      <c r="G53" t="s">
        <v>16</v>
      </c>
    </row>
    <row r="54" spans="1:7" x14ac:dyDescent="0.25">
      <c r="A54" s="10" t="s">
        <v>52</v>
      </c>
      <c r="B54" t="s">
        <v>4</v>
      </c>
      <c r="C54">
        <v>0.17</v>
      </c>
      <c r="D54">
        <v>0.3</v>
      </c>
      <c r="E54" t="s">
        <v>2</v>
      </c>
      <c r="F54" t="str">
        <f t="shared" si="0"/>
        <v>Susceptible</v>
      </c>
      <c r="G54" t="s">
        <v>16</v>
      </c>
    </row>
    <row r="55" spans="1:7" x14ac:dyDescent="0.25">
      <c r="A55" s="10" t="s">
        <v>52</v>
      </c>
      <c r="B55" t="s">
        <v>6</v>
      </c>
      <c r="C55">
        <v>0.14000000000000001</v>
      </c>
      <c r="D55">
        <v>0.3</v>
      </c>
      <c r="E55" t="s">
        <v>2</v>
      </c>
      <c r="F55" t="str">
        <f t="shared" si="0"/>
        <v>Susceptible</v>
      </c>
      <c r="G55" t="s">
        <v>16</v>
      </c>
    </row>
    <row r="56" spans="1:7" x14ac:dyDescent="0.25">
      <c r="A56" s="10" t="s">
        <v>54</v>
      </c>
      <c r="B56" t="s">
        <v>1</v>
      </c>
      <c r="C56">
        <v>0.25</v>
      </c>
      <c r="D56">
        <v>0.33</v>
      </c>
      <c r="E56" t="s">
        <v>2</v>
      </c>
      <c r="F56" t="str">
        <f t="shared" si="0"/>
        <v>Susceptible</v>
      </c>
      <c r="G56" t="s">
        <v>16</v>
      </c>
    </row>
    <row r="57" spans="1:7" x14ac:dyDescent="0.25">
      <c r="A57" s="10" t="s">
        <v>54</v>
      </c>
      <c r="B57" t="s">
        <v>5</v>
      </c>
      <c r="C57">
        <v>0.32</v>
      </c>
      <c r="D57">
        <v>0.33</v>
      </c>
      <c r="E57" t="s">
        <v>2</v>
      </c>
      <c r="F57" t="str">
        <f t="shared" si="0"/>
        <v>Resistant</v>
      </c>
      <c r="G57" t="s">
        <v>16</v>
      </c>
    </row>
    <row r="58" spans="1:7" x14ac:dyDescent="0.25">
      <c r="A58" s="10" t="s">
        <v>54</v>
      </c>
      <c r="B58" t="s">
        <v>7</v>
      </c>
      <c r="C58">
        <v>0.23</v>
      </c>
      <c r="D58">
        <v>0.33</v>
      </c>
      <c r="E58" t="s">
        <v>2</v>
      </c>
      <c r="F58" t="str">
        <f t="shared" si="0"/>
        <v>Susceptible</v>
      </c>
      <c r="G58" t="s">
        <v>16</v>
      </c>
    </row>
    <row r="59" spans="1:7" x14ac:dyDescent="0.25">
      <c r="A59" s="10" t="s">
        <v>54</v>
      </c>
      <c r="B59" t="s">
        <v>4</v>
      </c>
      <c r="C59">
        <v>0.19</v>
      </c>
      <c r="D59">
        <v>0.33</v>
      </c>
      <c r="E59" t="s">
        <v>2</v>
      </c>
      <c r="F59" t="str">
        <f t="shared" si="0"/>
        <v>Susceptible</v>
      </c>
      <c r="G59" t="s">
        <v>16</v>
      </c>
    </row>
    <row r="60" spans="1:7" x14ac:dyDescent="0.25">
      <c r="A60" s="10" t="s">
        <v>54</v>
      </c>
      <c r="B60" t="s">
        <v>6</v>
      </c>
      <c r="C60">
        <v>0.14000000000000001</v>
      </c>
      <c r="D60">
        <v>0.33</v>
      </c>
      <c r="E60" t="s">
        <v>2</v>
      </c>
      <c r="F60" t="str">
        <f t="shared" si="0"/>
        <v>Susceptible</v>
      </c>
      <c r="G60" t="s">
        <v>16</v>
      </c>
    </row>
    <row r="61" spans="1:7" x14ac:dyDescent="0.25">
      <c r="A61" s="10" t="s">
        <v>24</v>
      </c>
      <c r="B61" t="s">
        <v>1</v>
      </c>
      <c r="C61">
        <v>1</v>
      </c>
      <c r="D61">
        <v>7.0000000000000007E-2</v>
      </c>
      <c r="E61" t="s">
        <v>2</v>
      </c>
      <c r="F61" t="str">
        <f t="shared" si="0"/>
        <v>Resistant</v>
      </c>
      <c r="G61" t="s">
        <v>15</v>
      </c>
    </row>
    <row r="62" spans="1:7" x14ac:dyDescent="0.25">
      <c r="A62" s="10" t="s">
        <v>24</v>
      </c>
      <c r="B62" t="s">
        <v>5</v>
      </c>
      <c r="C62">
        <v>1</v>
      </c>
      <c r="D62">
        <v>7.0000000000000007E-2</v>
      </c>
      <c r="E62" t="s">
        <v>2</v>
      </c>
      <c r="F62" t="str">
        <f t="shared" si="0"/>
        <v>Resistant</v>
      </c>
      <c r="G62" t="s">
        <v>15</v>
      </c>
    </row>
    <row r="63" spans="1:7" x14ac:dyDescent="0.25">
      <c r="A63" s="10" t="s">
        <v>24</v>
      </c>
      <c r="B63" t="s">
        <v>7</v>
      </c>
      <c r="C63">
        <v>0.2</v>
      </c>
      <c r="D63">
        <v>7.0000000000000007E-2</v>
      </c>
      <c r="E63" t="s">
        <v>2</v>
      </c>
      <c r="F63" t="str">
        <f t="shared" si="0"/>
        <v>Resistant</v>
      </c>
      <c r="G63" t="s">
        <v>15</v>
      </c>
    </row>
    <row r="64" spans="1:7" x14ac:dyDescent="0.25">
      <c r="A64" s="10" t="s">
        <v>24</v>
      </c>
      <c r="B64" t="s">
        <v>4</v>
      </c>
      <c r="C64">
        <v>0.26</v>
      </c>
      <c r="D64">
        <v>7.0000000000000007E-2</v>
      </c>
      <c r="E64" t="s">
        <v>2</v>
      </c>
      <c r="F64" t="str">
        <f t="shared" si="0"/>
        <v>Resistant</v>
      </c>
      <c r="G64" t="s">
        <v>15</v>
      </c>
    </row>
    <row r="65" spans="1:7" x14ac:dyDescent="0.25">
      <c r="A65" s="10" t="s">
        <v>24</v>
      </c>
      <c r="B65" t="s">
        <v>6</v>
      </c>
      <c r="C65">
        <v>1</v>
      </c>
      <c r="D65">
        <v>7.0000000000000007E-2</v>
      </c>
      <c r="E65" t="s">
        <v>2</v>
      </c>
      <c r="F65" t="str">
        <f t="shared" si="0"/>
        <v>Resistant</v>
      </c>
      <c r="G65" t="s">
        <v>15</v>
      </c>
    </row>
    <row r="66" spans="1:7" x14ac:dyDescent="0.25">
      <c r="A66" s="10" t="s">
        <v>56</v>
      </c>
      <c r="B66" t="s">
        <v>7</v>
      </c>
      <c r="C66">
        <v>0.25</v>
      </c>
      <c r="D66">
        <v>0.95</v>
      </c>
      <c r="E66" t="s">
        <v>2</v>
      </c>
      <c r="F66" t="str">
        <f t="shared" si="0"/>
        <v>Susceptible</v>
      </c>
      <c r="G66" t="s">
        <v>14</v>
      </c>
    </row>
    <row r="67" spans="1:7" x14ac:dyDescent="0.25">
      <c r="A67" s="10" t="s">
        <v>58</v>
      </c>
      <c r="B67" t="s">
        <v>1</v>
      </c>
      <c r="C67">
        <v>0.28999999999999998</v>
      </c>
      <c r="D67">
        <v>0.41</v>
      </c>
      <c r="E67" t="s">
        <v>3</v>
      </c>
      <c r="F67" t="str">
        <f t="shared" si="0"/>
        <v>Susceptible</v>
      </c>
      <c r="G67" t="s">
        <v>17</v>
      </c>
    </row>
    <row r="68" spans="1:7" x14ac:dyDescent="0.25">
      <c r="A68" s="10" t="s">
        <v>58</v>
      </c>
      <c r="B68" t="s">
        <v>5</v>
      </c>
      <c r="C68">
        <v>0.87</v>
      </c>
      <c r="D68">
        <v>0.41</v>
      </c>
      <c r="E68" t="s">
        <v>3</v>
      </c>
      <c r="F68" t="str">
        <f t="shared" si="0"/>
        <v>Resistant</v>
      </c>
      <c r="G68" t="s">
        <v>17</v>
      </c>
    </row>
    <row r="69" spans="1:7" x14ac:dyDescent="0.25">
      <c r="A69" s="10" t="s">
        <v>58</v>
      </c>
      <c r="B69" t="s">
        <v>7</v>
      </c>
      <c r="C69">
        <v>0.37</v>
      </c>
      <c r="D69">
        <v>0.41</v>
      </c>
      <c r="E69" t="s">
        <v>2</v>
      </c>
      <c r="F69" t="str">
        <f t="shared" si="0"/>
        <v>Resistant</v>
      </c>
      <c r="G69" t="s">
        <v>17</v>
      </c>
    </row>
    <row r="70" spans="1:7" x14ac:dyDescent="0.25">
      <c r="A70" s="10" t="s">
        <v>58</v>
      </c>
      <c r="B70" t="s">
        <v>4</v>
      </c>
      <c r="C70">
        <v>0.56000000000000005</v>
      </c>
      <c r="D70">
        <v>0.41</v>
      </c>
      <c r="E70" t="s">
        <v>2</v>
      </c>
      <c r="F70" t="str">
        <f t="shared" si="0"/>
        <v>Resistant</v>
      </c>
      <c r="G70" t="s">
        <v>17</v>
      </c>
    </row>
    <row r="71" spans="1:7" x14ac:dyDescent="0.25">
      <c r="A71" s="10" t="s">
        <v>58</v>
      </c>
      <c r="B71" t="s">
        <v>6</v>
      </c>
      <c r="C71">
        <v>0.73</v>
      </c>
      <c r="D71">
        <v>0.41</v>
      </c>
      <c r="E71" t="s">
        <v>3</v>
      </c>
      <c r="F71" t="str">
        <f t="shared" si="0"/>
        <v>Resistant</v>
      </c>
      <c r="G71" t="s">
        <v>17</v>
      </c>
    </row>
    <row r="72" spans="1:7" x14ac:dyDescent="0.25">
      <c r="A72" s="10" t="s">
        <v>60</v>
      </c>
      <c r="B72" t="s">
        <v>1</v>
      </c>
      <c r="C72">
        <v>0.25</v>
      </c>
      <c r="D72">
        <v>0.33</v>
      </c>
      <c r="E72" t="s">
        <v>2</v>
      </c>
      <c r="F72" t="str">
        <f t="shared" si="0"/>
        <v>Susceptible</v>
      </c>
      <c r="G72" t="s">
        <v>16</v>
      </c>
    </row>
    <row r="73" spans="1:7" x14ac:dyDescent="0.25">
      <c r="A73" s="10" t="s">
        <v>60</v>
      </c>
      <c r="B73" t="s">
        <v>5</v>
      </c>
      <c r="C73">
        <v>0.32</v>
      </c>
      <c r="D73">
        <v>0.33</v>
      </c>
      <c r="E73" t="s">
        <v>2</v>
      </c>
      <c r="F73" t="str">
        <f t="shared" si="0"/>
        <v>Resistant</v>
      </c>
      <c r="G73" t="s">
        <v>16</v>
      </c>
    </row>
    <row r="74" spans="1:7" x14ac:dyDescent="0.25">
      <c r="A74" s="10" t="s">
        <v>60</v>
      </c>
      <c r="B74" t="s">
        <v>7</v>
      </c>
      <c r="C74">
        <v>0.23</v>
      </c>
      <c r="D74">
        <v>0.33</v>
      </c>
      <c r="E74" t="s">
        <v>3</v>
      </c>
      <c r="F74" t="str">
        <f t="shared" ref="F74:F137" si="1">IF(OR(C74&gt;=B$4,D74&lt;B$5),"Resistant","Susceptible")</f>
        <v>Susceptible</v>
      </c>
      <c r="G74" t="s">
        <v>16</v>
      </c>
    </row>
    <row r="75" spans="1:7" x14ac:dyDescent="0.25">
      <c r="A75" s="10" t="s">
        <v>60</v>
      </c>
      <c r="B75" t="s">
        <v>4</v>
      </c>
      <c r="C75">
        <v>0.19</v>
      </c>
      <c r="D75">
        <v>0.33</v>
      </c>
      <c r="E75" t="s">
        <v>3</v>
      </c>
      <c r="F75" t="str">
        <f t="shared" si="1"/>
        <v>Susceptible</v>
      </c>
      <c r="G75" t="s">
        <v>16</v>
      </c>
    </row>
    <row r="76" spans="1:7" x14ac:dyDescent="0.25">
      <c r="A76" s="10" t="s">
        <v>60</v>
      </c>
      <c r="B76" t="s">
        <v>6</v>
      </c>
      <c r="C76">
        <v>0.15</v>
      </c>
      <c r="D76">
        <v>0.33</v>
      </c>
      <c r="E76" t="s">
        <v>3</v>
      </c>
      <c r="F76" t="str">
        <f t="shared" si="1"/>
        <v>Susceptible</v>
      </c>
      <c r="G76" t="s">
        <v>16</v>
      </c>
    </row>
    <row r="77" spans="1:7" x14ac:dyDescent="0.25">
      <c r="A77" s="10" t="s">
        <v>62</v>
      </c>
      <c r="B77" t="s">
        <v>1</v>
      </c>
      <c r="C77">
        <v>0.2</v>
      </c>
      <c r="D77">
        <v>0.38</v>
      </c>
      <c r="E77" t="s">
        <v>2</v>
      </c>
      <c r="F77" t="str">
        <f t="shared" si="1"/>
        <v>Susceptible</v>
      </c>
      <c r="G77" t="s">
        <v>16</v>
      </c>
    </row>
    <row r="78" spans="1:7" x14ac:dyDescent="0.25">
      <c r="A78" s="10" t="s">
        <v>62</v>
      </c>
      <c r="B78" t="s">
        <v>5</v>
      </c>
      <c r="C78">
        <v>0.26</v>
      </c>
      <c r="D78">
        <v>0.38</v>
      </c>
      <c r="E78" t="s">
        <v>3</v>
      </c>
      <c r="F78" t="str">
        <f t="shared" si="1"/>
        <v>Susceptible</v>
      </c>
      <c r="G78" t="s">
        <v>16</v>
      </c>
    </row>
    <row r="79" spans="1:7" x14ac:dyDescent="0.25">
      <c r="A79" s="10" t="s">
        <v>62</v>
      </c>
      <c r="B79" t="s">
        <v>7</v>
      </c>
      <c r="C79">
        <v>0.2</v>
      </c>
      <c r="D79">
        <v>0.38</v>
      </c>
      <c r="E79" t="s">
        <v>2</v>
      </c>
      <c r="F79" t="str">
        <f t="shared" si="1"/>
        <v>Susceptible</v>
      </c>
      <c r="G79" t="s">
        <v>16</v>
      </c>
    </row>
    <row r="80" spans="1:7" x14ac:dyDescent="0.25">
      <c r="A80" s="10" t="s">
        <v>62</v>
      </c>
      <c r="B80" t="s">
        <v>4</v>
      </c>
      <c r="C80">
        <v>0.15</v>
      </c>
      <c r="D80">
        <v>0.38</v>
      </c>
      <c r="E80" t="s">
        <v>2</v>
      </c>
      <c r="F80" t="str">
        <f t="shared" si="1"/>
        <v>Susceptible</v>
      </c>
      <c r="G80" t="s">
        <v>16</v>
      </c>
    </row>
    <row r="81" spans="1:7" x14ac:dyDescent="0.25">
      <c r="A81" s="10" t="s">
        <v>62</v>
      </c>
      <c r="B81" t="s">
        <v>6</v>
      </c>
      <c r="C81">
        <v>7.0000000000000007E-2</v>
      </c>
      <c r="D81">
        <v>0.38</v>
      </c>
      <c r="E81" t="s">
        <v>2</v>
      </c>
      <c r="F81" t="str">
        <f t="shared" si="1"/>
        <v>Susceptible</v>
      </c>
      <c r="G81" t="s">
        <v>16</v>
      </c>
    </row>
    <row r="82" spans="1:7" x14ac:dyDescent="0.25">
      <c r="A82" s="10" t="s">
        <v>64</v>
      </c>
      <c r="B82" t="s">
        <v>5</v>
      </c>
      <c r="C82">
        <v>0</v>
      </c>
      <c r="D82">
        <v>1</v>
      </c>
      <c r="E82" t="s">
        <v>3</v>
      </c>
      <c r="F82" t="str">
        <f t="shared" si="1"/>
        <v>Susceptible</v>
      </c>
      <c r="G82" t="s">
        <v>18</v>
      </c>
    </row>
    <row r="83" spans="1:7" x14ac:dyDescent="0.25">
      <c r="A83" s="10" t="s">
        <v>64</v>
      </c>
      <c r="B83" t="s">
        <v>4</v>
      </c>
      <c r="C83">
        <v>0</v>
      </c>
      <c r="D83">
        <v>1</v>
      </c>
      <c r="E83" t="s">
        <v>3</v>
      </c>
      <c r="F83" t="str">
        <f t="shared" si="1"/>
        <v>Susceptible</v>
      </c>
      <c r="G83" t="s">
        <v>18</v>
      </c>
    </row>
    <row r="84" spans="1:7" x14ac:dyDescent="0.25">
      <c r="A84" s="10" t="s">
        <v>66</v>
      </c>
      <c r="B84" t="s">
        <v>7</v>
      </c>
      <c r="C84">
        <v>0.25</v>
      </c>
      <c r="D84">
        <v>0.95</v>
      </c>
      <c r="E84" t="s">
        <v>2</v>
      </c>
      <c r="F84" t="str">
        <f t="shared" si="1"/>
        <v>Susceptible</v>
      </c>
      <c r="G84" t="s">
        <v>14</v>
      </c>
    </row>
    <row r="85" spans="1:7" x14ac:dyDescent="0.25">
      <c r="A85" s="10" t="s">
        <v>68</v>
      </c>
      <c r="B85" t="s">
        <v>1</v>
      </c>
      <c r="C85">
        <v>0.23</v>
      </c>
      <c r="D85">
        <v>0.31</v>
      </c>
      <c r="E85" t="s">
        <v>2</v>
      </c>
      <c r="F85" t="str">
        <f t="shared" si="1"/>
        <v>Susceptible</v>
      </c>
      <c r="G85" t="s">
        <v>16</v>
      </c>
    </row>
    <row r="86" spans="1:7" x14ac:dyDescent="0.25">
      <c r="A86" s="10" t="s">
        <v>68</v>
      </c>
      <c r="B86" t="s">
        <v>5</v>
      </c>
      <c r="C86">
        <v>0.26</v>
      </c>
      <c r="D86">
        <v>0.31</v>
      </c>
      <c r="E86" t="s">
        <v>2</v>
      </c>
      <c r="F86" t="str">
        <f t="shared" si="1"/>
        <v>Susceptible</v>
      </c>
      <c r="G86" t="s">
        <v>16</v>
      </c>
    </row>
    <row r="87" spans="1:7" x14ac:dyDescent="0.25">
      <c r="A87" s="10" t="s">
        <v>68</v>
      </c>
      <c r="B87" t="s">
        <v>7</v>
      </c>
      <c r="C87">
        <v>0.21</v>
      </c>
      <c r="D87">
        <v>0.31</v>
      </c>
      <c r="E87" t="s">
        <v>2</v>
      </c>
      <c r="F87" t="str">
        <f t="shared" si="1"/>
        <v>Susceptible</v>
      </c>
      <c r="G87" t="s">
        <v>16</v>
      </c>
    </row>
    <row r="88" spans="1:7" x14ac:dyDescent="0.25">
      <c r="A88" s="10" t="s">
        <v>68</v>
      </c>
      <c r="B88" t="s">
        <v>4</v>
      </c>
      <c r="C88">
        <v>0.15</v>
      </c>
      <c r="D88">
        <v>0.31</v>
      </c>
      <c r="E88" t="s">
        <v>2</v>
      </c>
      <c r="F88" t="str">
        <f t="shared" si="1"/>
        <v>Susceptible</v>
      </c>
      <c r="G88" t="s">
        <v>16</v>
      </c>
    </row>
    <row r="89" spans="1:7" x14ac:dyDescent="0.25">
      <c r="A89" s="10" t="s">
        <v>68</v>
      </c>
      <c r="B89" t="s">
        <v>6</v>
      </c>
      <c r="C89">
        <v>7.0000000000000007E-2</v>
      </c>
      <c r="D89">
        <v>0.31</v>
      </c>
      <c r="E89" t="s">
        <v>3</v>
      </c>
      <c r="F89" t="str">
        <f t="shared" si="1"/>
        <v>Susceptible</v>
      </c>
      <c r="G89" t="s">
        <v>16</v>
      </c>
    </row>
    <row r="90" spans="1:7" x14ac:dyDescent="0.25">
      <c r="A90" s="10" t="s">
        <v>70</v>
      </c>
      <c r="B90" t="s">
        <v>1</v>
      </c>
      <c r="C90">
        <v>0.28999999999999998</v>
      </c>
      <c r="D90">
        <v>0.39</v>
      </c>
      <c r="E90" t="s">
        <v>3</v>
      </c>
      <c r="F90" t="str">
        <f t="shared" si="1"/>
        <v>Susceptible</v>
      </c>
      <c r="G90" t="s">
        <v>17</v>
      </c>
    </row>
    <row r="91" spans="1:7" x14ac:dyDescent="0.25">
      <c r="A91" s="10" t="s">
        <v>70</v>
      </c>
      <c r="B91" t="s">
        <v>5</v>
      </c>
      <c r="C91">
        <v>0.87</v>
      </c>
      <c r="D91">
        <v>0.39</v>
      </c>
      <c r="E91" t="s">
        <v>3</v>
      </c>
      <c r="F91" t="str">
        <f t="shared" si="1"/>
        <v>Resistant</v>
      </c>
      <c r="G91" t="s">
        <v>17</v>
      </c>
    </row>
    <row r="92" spans="1:7" x14ac:dyDescent="0.25">
      <c r="A92" s="10" t="s">
        <v>70</v>
      </c>
      <c r="B92" t="s">
        <v>7</v>
      </c>
      <c r="C92">
        <v>0.37</v>
      </c>
      <c r="D92">
        <v>0.39</v>
      </c>
      <c r="E92" t="s">
        <v>3</v>
      </c>
      <c r="F92" t="str">
        <f t="shared" si="1"/>
        <v>Resistant</v>
      </c>
      <c r="G92" t="s">
        <v>17</v>
      </c>
    </row>
    <row r="93" spans="1:7" x14ac:dyDescent="0.25">
      <c r="A93" s="10" t="s">
        <v>70</v>
      </c>
      <c r="B93" t="s">
        <v>4</v>
      </c>
      <c r="C93">
        <v>0.56000000000000005</v>
      </c>
      <c r="D93">
        <v>0.39</v>
      </c>
      <c r="E93" t="s">
        <v>3</v>
      </c>
      <c r="F93" t="str">
        <f t="shared" si="1"/>
        <v>Resistant</v>
      </c>
      <c r="G93" t="s">
        <v>17</v>
      </c>
    </row>
    <row r="94" spans="1:7" x14ac:dyDescent="0.25">
      <c r="A94" s="10" t="s">
        <v>70</v>
      </c>
      <c r="B94" t="s">
        <v>6</v>
      </c>
      <c r="C94">
        <v>0.73</v>
      </c>
      <c r="D94">
        <v>0.39</v>
      </c>
      <c r="E94" t="s">
        <v>3</v>
      </c>
      <c r="F94" t="str">
        <f t="shared" si="1"/>
        <v>Resistant</v>
      </c>
      <c r="G94" t="s">
        <v>17</v>
      </c>
    </row>
    <row r="95" spans="1:7" x14ac:dyDescent="0.25">
      <c r="A95" s="10" t="s">
        <v>72</v>
      </c>
      <c r="B95" t="s">
        <v>1</v>
      </c>
      <c r="C95">
        <v>0.2</v>
      </c>
      <c r="D95">
        <v>0.36</v>
      </c>
      <c r="E95" t="s">
        <v>2</v>
      </c>
      <c r="F95" t="str">
        <f t="shared" si="1"/>
        <v>Susceptible</v>
      </c>
      <c r="G95" t="s">
        <v>16</v>
      </c>
    </row>
    <row r="96" spans="1:7" x14ac:dyDescent="0.25">
      <c r="A96" s="10" t="s">
        <v>72</v>
      </c>
      <c r="B96" t="s">
        <v>5</v>
      </c>
      <c r="C96">
        <v>0.26</v>
      </c>
      <c r="D96">
        <v>0.36</v>
      </c>
      <c r="E96" t="s">
        <v>2</v>
      </c>
      <c r="F96" t="str">
        <f t="shared" si="1"/>
        <v>Susceptible</v>
      </c>
      <c r="G96" t="s">
        <v>16</v>
      </c>
    </row>
    <row r="97" spans="1:7" x14ac:dyDescent="0.25">
      <c r="A97" s="10" t="s">
        <v>72</v>
      </c>
      <c r="B97" t="s">
        <v>7</v>
      </c>
      <c r="C97">
        <v>0.22</v>
      </c>
      <c r="D97">
        <v>0.36</v>
      </c>
      <c r="E97" t="s">
        <v>2</v>
      </c>
      <c r="F97" t="str">
        <f t="shared" si="1"/>
        <v>Susceptible</v>
      </c>
      <c r="G97" t="s">
        <v>16</v>
      </c>
    </row>
    <row r="98" spans="1:7" x14ac:dyDescent="0.25">
      <c r="A98" s="10" t="s">
        <v>72</v>
      </c>
      <c r="B98" t="s">
        <v>4</v>
      </c>
      <c r="C98">
        <v>0.2</v>
      </c>
      <c r="D98">
        <v>0.36</v>
      </c>
      <c r="E98" t="s">
        <v>2</v>
      </c>
      <c r="F98" t="str">
        <f t="shared" si="1"/>
        <v>Susceptible</v>
      </c>
      <c r="G98" t="s">
        <v>16</v>
      </c>
    </row>
    <row r="99" spans="1:7" x14ac:dyDescent="0.25">
      <c r="A99" s="10" t="s">
        <v>72</v>
      </c>
      <c r="B99" t="s">
        <v>6</v>
      </c>
      <c r="C99">
        <v>7.0000000000000007E-2</v>
      </c>
      <c r="D99">
        <v>0.36</v>
      </c>
      <c r="E99" t="s">
        <v>2</v>
      </c>
      <c r="F99" t="str">
        <f t="shared" si="1"/>
        <v>Susceptible</v>
      </c>
      <c r="G99" t="s">
        <v>16</v>
      </c>
    </row>
    <row r="100" spans="1:7" x14ac:dyDescent="0.25">
      <c r="A100" s="10" t="s">
        <v>26</v>
      </c>
      <c r="B100" t="s">
        <v>1</v>
      </c>
      <c r="C100">
        <v>1</v>
      </c>
      <c r="D100">
        <v>0.08</v>
      </c>
      <c r="E100" t="s">
        <v>2</v>
      </c>
      <c r="F100" t="str">
        <f t="shared" si="1"/>
        <v>Resistant</v>
      </c>
      <c r="G100" t="s">
        <v>15</v>
      </c>
    </row>
    <row r="101" spans="1:7" x14ac:dyDescent="0.25">
      <c r="A101" s="10" t="s">
        <v>26</v>
      </c>
      <c r="B101" t="s">
        <v>5</v>
      </c>
      <c r="C101">
        <v>1</v>
      </c>
      <c r="D101">
        <v>0.08</v>
      </c>
      <c r="E101" t="s">
        <v>2</v>
      </c>
      <c r="F101" t="str">
        <f t="shared" si="1"/>
        <v>Resistant</v>
      </c>
      <c r="G101" t="s">
        <v>15</v>
      </c>
    </row>
    <row r="102" spans="1:7" x14ac:dyDescent="0.25">
      <c r="A102" s="10" t="s">
        <v>26</v>
      </c>
      <c r="B102" t="s">
        <v>7</v>
      </c>
      <c r="C102">
        <v>0.22</v>
      </c>
      <c r="D102">
        <v>0.08</v>
      </c>
      <c r="E102" t="s">
        <v>2</v>
      </c>
      <c r="F102" t="str">
        <f t="shared" si="1"/>
        <v>Resistant</v>
      </c>
      <c r="G102" t="s">
        <v>15</v>
      </c>
    </row>
    <row r="103" spans="1:7" x14ac:dyDescent="0.25">
      <c r="A103" s="10" t="s">
        <v>26</v>
      </c>
      <c r="B103" t="s">
        <v>4</v>
      </c>
      <c r="C103">
        <v>0.28000000000000003</v>
      </c>
      <c r="D103">
        <v>0.08</v>
      </c>
      <c r="E103" t="s">
        <v>2</v>
      </c>
      <c r="F103" t="str">
        <f t="shared" si="1"/>
        <v>Resistant</v>
      </c>
      <c r="G103" t="s">
        <v>15</v>
      </c>
    </row>
    <row r="104" spans="1:7" x14ac:dyDescent="0.25">
      <c r="A104" s="10" t="s">
        <v>26</v>
      </c>
      <c r="B104" t="s">
        <v>6</v>
      </c>
      <c r="C104">
        <v>1</v>
      </c>
      <c r="D104">
        <v>0.08</v>
      </c>
      <c r="E104" t="s">
        <v>2</v>
      </c>
      <c r="F104" t="str">
        <f t="shared" si="1"/>
        <v>Resistant</v>
      </c>
      <c r="G104" t="s">
        <v>15</v>
      </c>
    </row>
    <row r="105" spans="1:7" x14ac:dyDescent="0.25">
      <c r="A105" s="10" t="s">
        <v>74</v>
      </c>
      <c r="B105" t="s">
        <v>1</v>
      </c>
      <c r="C105">
        <v>0.25</v>
      </c>
      <c r="D105">
        <v>0.35</v>
      </c>
      <c r="E105" t="s">
        <v>2</v>
      </c>
      <c r="F105" t="str">
        <f t="shared" si="1"/>
        <v>Susceptible</v>
      </c>
      <c r="G105" t="s">
        <v>16</v>
      </c>
    </row>
    <row r="106" spans="1:7" x14ac:dyDescent="0.25">
      <c r="A106" s="10" t="s">
        <v>74</v>
      </c>
      <c r="B106" t="s">
        <v>5</v>
      </c>
      <c r="C106">
        <v>0.26</v>
      </c>
      <c r="D106">
        <v>0.35</v>
      </c>
      <c r="E106" t="s">
        <v>2</v>
      </c>
      <c r="F106" t="str">
        <f t="shared" si="1"/>
        <v>Susceptible</v>
      </c>
      <c r="G106" t="s">
        <v>16</v>
      </c>
    </row>
    <row r="107" spans="1:7" x14ac:dyDescent="0.25">
      <c r="A107" s="10" t="s">
        <v>74</v>
      </c>
      <c r="B107" t="s">
        <v>7</v>
      </c>
      <c r="C107">
        <v>0.21</v>
      </c>
      <c r="D107">
        <v>0.35</v>
      </c>
      <c r="E107" t="s">
        <v>2</v>
      </c>
      <c r="F107" t="str">
        <f t="shared" si="1"/>
        <v>Susceptible</v>
      </c>
      <c r="G107" t="s">
        <v>16</v>
      </c>
    </row>
    <row r="108" spans="1:7" x14ac:dyDescent="0.25">
      <c r="A108" s="10" t="s">
        <v>74</v>
      </c>
      <c r="B108" t="s">
        <v>4</v>
      </c>
      <c r="C108">
        <v>0.25</v>
      </c>
      <c r="D108">
        <v>0.35</v>
      </c>
      <c r="E108" t="s">
        <v>2</v>
      </c>
      <c r="F108" t="str">
        <f t="shared" si="1"/>
        <v>Susceptible</v>
      </c>
      <c r="G108" t="s">
        <v>16</v>
      </c>
    </row>
    <row r="109" spans="1:7" x14ac:dyDescent="0.25">
      <c r="A109" s="10" t="s">
        <v>74</v>
      </c>
      <c r="B109" t="s">
        <v>6</v>
      </c>
      <c r="C109">
        <v>0.13</v>
      </c>
      <c r="D109">
        <v>0.35</v>
      </c>
      <c r="E109" t="s">
        <v>3</v>
      </c>
      <c r="F109" t="str">
        <f t="shared" si="1"/>
        <v>Susceptible</v>
      </c>
      <c r="G109" t="s">
        <v>16</v>
      </c>
    </row>
    <row r="110" spans="1:7" x14ac:dyDescent="0.25">
      <c r="A110" s="10" t="s">
        <v>76</v>
      </c>
      <c r="B110" t="s">
        <v>1</v>
      </c>
      <c r="C110">
        <v>0.26</v>
      </c>
      <c r="D110">
        <v>0.42</v>
      </c>
      <c r="E110" t="s">
        <v>2</v>
      </c>
      <c r="F110" t="str">
        <f t="shared" si="1"/>
        <v>Susceptible</v>
      </c>
      <c r="G110" t="s">
        <v>17</v>
      </c>
    </row>
    <row r="111" spans="1:7" x14ac:dyDescent="0.25">
      <c r="A111" s="10" t="s">
        <v>76</v>
      </c>
      <c r="B111" t="s">
        <v>5</v>
      </c>
      <c r="C111">
        <v>0.81</v>
      </c>
      <c r="D111">
        <v>0.42</v>
      </c>
      <c r="E111" t="s">
        <v>2</v>
      </c>
      <c r="F111" t="str">
        <f t="shared" si="1"/>
        <v>Resistant</v>
      </c>
      <c r="G111" t="s">
        <v>17</v>
      </c>
    </row>
    <row r="112" spans="1:7" x14ac:dyDescent="0.25">
      <c r="A112" s="10" t="s">
        <v>76</v>
      </c>
      <c r="B112" t="s">
        <v>7</v>
      </c>
      <c r="C112">
        <v>0.34</v>
      </c>
      <c r="D112">
        <v>0.42</v>
      </c>
      <c r="E112" t="s">
        <v>2</v>
      </c>
      <c r="F112" t="str">
        <f t="shared" si="1"/>
        <v>Resistant</v>
      </c>
      <c r="G112" t="s">
        <v>17</v>
      </c>
    </row>
    <row r="113" spans="1:7" x14ac:dyDescent="0.25">
      <c r="A113" s="10" t="s">
        <v>76</v>
      </c>
      <c r="B113" t="s">
        <v>4</v>
      </c>
      <c r="C113">
        <v>0.53</v>
      </c>
      <c r="D113">
        <v>0.42</v>
      </c>
      <c r="E113" t="s">
        <v>2</v>
      </c>
      <c r="F113" t="str">
        <f t="shared" si="1"/>
        <v>Resistant</v>
      </c>
      <c r="G113" t="s">
        <v>17</v>
      </c>
    </row>
    <row r="114" spans="1:7" x14ac:dyDescent="0.25">
      <c r="A114" s="10" t="s">
        <v>76</v>
      </c>
      <c r="B114" t="s">
        <v>6</v>
      </c>
      <c r="C114">
        <v>0.68</v>
      </c>
      <c r="D114">
        <v>0.42</v>
      </c>
      <c r="E114" t="s">
        <v>2</v>
      </c>
      <c r="F114" t="str">
        <f t="shared" si="1"/>
        <v>Resistant</v>
      </c>
      <c r="G114" t="s">
        <v>17</v>
      </c>
    </row>
    <row r="115" spans="1:7" x14ac:dyDescent="0.25">
      <c r="A115" s="10" t="s">
        <v>78</v>
      </c>
      <c r="B115" t="s">
        <v>1</v>
      </c>
      <c r="C115">
        <v>0.23</v>
      </c>
      <c r="D115">
        <v>0.34</v>
      </c>
      <c r="E115" t="s">
        <v>2</v>
      </c>
      <c r="F115" t="str">
        <f t="shared" si="1"/>
        <v>Susceptible</v>
      </c>
      <c r="G115" t="s">
        <v>16</v>
      </c>
    </row>
    <row r="116" spans="1:7" x14ac:dyDescent="0.25">
      <c r="A116" s="10" t="s">
        <v>78</v>
      </c>
      <c r="B116" t="s">
        <v>5</v>
      </c>
      <c r="C116">
        <v>0.31</v>
      </c>
      <c r="D116">
        <v>0.34</v>
      </c>
      <c r="E116" t="s">
        <v>3</v>
      </c>
      <c r="F116" t="str">
        <f t="shared" si="1"/>
        <v>Resistant</v>
      </c>
      <c r="G116" t="s">
        <v>16</v>
      </c>
    </row>
    <row r="117" spans="1:7" x14ac:dyDescent="0.25">
      <c r="A117" s="10" t="s">
        <v>78</v>
      </c>
      <c r="B117" t="s">
        <v>7</v>
      </c>
      <c r="C117">
        <v>0.28000000000000003</v>
      </c>
      <c r="D117">
        <v>0.34</v>
      </c>
      <c r="E117" t="s">
        <v>2</v>
      </c>
      <c r="F117" t="str">
        <f t="shared" si="1"/>
        <v>Susceptible</v>
      </c>
      <c r="G117" t="s">
        <v>16</v>
      </c>
    </row>
    <row r="118" spans="1:7" x14ac:dyDescent="0.25">
      <c r="A118" s="10" t="s">
        <v>78</v>
      </c>
      <c r="B118" t="s">
        <v>4</v>
      </c>
      <c r="C118">
        <v>0.37</v>
      </c>
      <c r="D118">
        <v>0.34</v>
      </c>
      <c r="E118" t="s">
        <v>2</v>
      </c>
      <c r="F118" t="str">
        <f t="shared" si="1"/>
        <v>Resistant</v>
      </c>
      <c r="G118" t="s">
        <v>16</v>
      </c>
    </row>
    <row r="119" spans="1:7" x14ac:dyDescent="0.25">
      <c r="A119" s="10" t="s">
        <v>78</v>
      </c>
      <c r="B119" t="s">
        <v>6</v>
      </c>
      <c r="C119">
        <v>0.16</v>
      </c>
      <c r="D119">
        <v>0.34</v>
      </c>
      <c r="E119" t="s">
        <v>3</v>
      </c>
      <c r="F119" t="str">
        <f t="shared" si="1"/>
        <v>Susceptible</v>
      </c>
      <c r="G119" t="s">
        <v>16</v>
      </c>
    </row>
    <row r="120" spans="1:7" x14ac:dyDescent="0.25">
      <c r="A120" s="10" t="s">
        <v>80</v>
      </c>
      <c r="B120" t="s">
        <v>1</v>
      </c>
      <c r="C120">
        <v>0.23</v>
      </c>
      <c r="D120">
        <v>0.34</v>
      </c>
      <c r="E120" t="s">
        <v>2</v>
      </c>
      <c r="F120" t="str">
        <f t="shared" si="1"/>
        <v>Susceptible</v>
      </c>
      <c r="G120" t="s">
        <v>16</v>
      </c>
    </row>
    <row r="121" spans="1:7" x14ac:dyDescent="0.25">
      <c r="A121" s="10" t="s">
        <v>80</v>
      </c>
      <c r="B121" t="s">
        <v>5</v>
      </c>
      <c r="C121">
        <v>0.26</v>
      </c>
      <c r="D121">
        <v>0.34</v>
      </c>
      <c r="E121" t="s">
        <v>2</v>
      </c>
      <c r="F121" t="str">
        <f t="shared" si="1"/>
        <v>Susceptible</v>
      </c>
      <c r="G121" t="s">
        <v>16</v>
      </c>
    </row>
    <row r="122" spans="1:7" x14ac:dyDescent="0.25">
      <c r="A122" s="10" t="s">
        <v>80</v>
      </c>
      <c r="B122" t="s">
        <v>7</v>
      </c>
      <c r="C122">
        <v>0.23</v>
      </c>
      <c r="D122">
        <v>0.34</v>
      </c>
      <c r="E122" t="s">
        <v>2</v>
      </c>
      <c r="F122" t="str">
        <f t="shared" si="1"/>
        <v>Susceptible</v>
      </c>
      <c r="G122" t="s">
        <v>16</v>
      </c>
    </row>
    <row r="123" spans="1:7" x14ac:dyDescent="0.25">
      <c r="A123" s="10" t="s">
        <v>80</v>
      </c>
      <c r="B123" t="s">
        <v>4</v>
      </c>
      <c r="C123">
        <v>0.2</v>
      </c>
      <c r="D123">
        <v>0.34</v>
      </c>
      <c r="E123" t="s">
        <v>2</v>
      </c>
      <c r="F123" t="str">
        <f t="shared" si="1"/>
        <v>Susceptible</v>
      </c>
      <c r="G123" t="s">
        <v>16</v>
      </c>
    </row>
    <row r="124" spans="1:7" x14ac:dyDescent="0.25">
      <c r="A124" s="10" t="s">
        <v>80</v>
      </c>
      <c r="B124" t="s">
        <v>6</v>
      </c>
      <c r="C124">
        <v>0.12</v>
      </c>
      <c r="D124">
        <v>0.34</v>
      </c>
      <c r="E124" t="s">
        <v>2</v>
      </c>
      <c r="F124" t="str">
        <f t="shared" si="1"/>
        <v>Susceptible</v>
      </c>
      <c r="G124" t="s">
        <v>16</v>
      </c>
    </row>
    <row r="125" spans="1:7" x14ac:dyDescent="0.25">
      <c r="A125" s="10" t="s">
        <v>82</v>
      </c>
      <c r="B125" t="s">
        <v>7</v>
      </c>
      <c r="C125">
        <v>0.25</v>
      </c>
      <c r="D125">
        <v>0.95</v>
      </c>
      <c r="E125" t="s">
        <v>2</v>
      </c>
      <c r="F125" t="str">
        <f t="shared" si="1"/>
        <v>Susceptible</v>
      </c>
      <c r="G125" t="s">
        <v>14</v>
      </c>
    </row>
    <row r="126" spans="1:7" x14ac:dyDescent="0.25">
      <c r="A126" s="10" t="s">
        <v>86</v>
      </c>
      <c r="B126" t="s">
        <v>7</v>
      </c>
      <c r="C126">
        <v>0.25</v>
      </c>
      <c r="D126">
        <v>0.95</v>
      </c>
      <c r="E126" t="s">
        <v>2</v>
      </c>
      <c r="F126" t="str">
        <f t="shared" si="1"/>
        <v>Susceptible</v>
      </c>
      <c r="G126" t="s">
        <v>14</v>
      </c>
    </row>
    <row r="127" spans="1:7" x14ac:dyDescent="0.25">
      <c r="A127" s="10" t="s">
        <v>88</v>
      </c>
      <c r="B127" t="s">
        <v>1</v>
      </c>
      <c r="C127">
        <v>0.28999999999999998</v>
      </c>
      <c r="D127">
        <v>0.39</v>
      </c>
      <c r="E127" t="s">
        <v>2</v>
      </c>
      <c r="F127" t="str">
        <f t="shared" si="1"/>
        <v>Susceptible</v>
      </c>
      <c r="G127" t="s">
        <v>17</v>
      </c>
    </row>
    <row r="128" spans="1:7" x14ac:dyDescent="0.25">
      <c r="A128" s="10" t="s">
        <v>88</v>
      </c>
      <c r="B128" t="s">
        <v>5</v>
      </c>
      <c r="C128">
        <v>0.87</v>
      </c>
      <c r="D128">
        <v>0.39</v>
      </c>
      <c r="E128" t="s">
        <v>2</v>
      </c>
      <c r="F128" t="str">
        <f t="shared" si="1"/>
        <v>Resistant</v>
      </c>
      <c r="G128" t="s">
        <v>17</v>
      </c>
    </row>
    <row r="129" spans="1:7" x14ac:dyDescent="0.25">
      <c r="A129" s="10" t="s">
        <v>88</v>
      </c>
      <c r="B129" t="s">
        <v>7</v>
      </c>
      <c r="C129">
        <v>0.37</v>
      </c>
      <c r="D129">
        <v>0.39</v>
      </c>
      <c r="E129" t="s">
        <v>2</v>
      </c>
      <c r="F129" t="str">
        <f t="shared" si="1"/>
        <v>Resistant</v>
      </c>
      <c r="G129" t="s">
        <v>17</v>
      </c>
    </row>
    <row r="130" spans="1:7" x14ac:dyDescent="0.25">
      <c r="A130" s="10" t="s">
        <v>88</v>
      </c>
      <c r="B130" t="s">
        <v>4</v>
      </c>
      <c r="C130">
        <v>0.56000000000000005</v>
      </c>
      <c r="D130">
        <v>0.39</v>
      </c>
      <c r="E130" t="s">
        <v>2</v>
      </c>
      <c r="F130" t="str">
        <f t="shared" si="1"/>
        <v>Resistant</v>
      </c>
      <c r="G130" t="s">
        <v>17</v>
      </c>
    </row>
    <row r="131" spans="1:7" x14ac:dyDescent="0.25">
      <c r="A131" s="10" t="s">
        <v>88</v>
      </c>
      <c r="B131" t="s">
        <v>6</v>
      </c>
      <c r="C131">
        <v>0.73</v>
      </c>
      <c r="D131">
        <v>0.39</v>
      </c>
      <c r="E131" t="s">
        <v>2</v>
      </c>
      <c r="F131" t="str">
        <f t="shared" si="1"/>
        <v>Resistant</v>
      </c>
      <c r="G131" t="s">
        <v>17</v>
      </c>
    </row>
    <row r="132" spans="1:7" x14ac:dyDescent="0.25">
      <c r="A132" s="10" t="s">
        <v>90</v>
      </c>
      <c r="B132" t="s">
        <v>1</v>
      </c>
      <c r="C132">
        <v>0.23</v>
      </c>
      <c r="D132">
        <v>0.35</v>
      </c>
      <c r="E132" t="s">
        <v>2</v>
      </c>
      <c r="F132" t="str">
        <f t="shared" si="1"/>
        <v>Susceptible</v>
      </c>
      <c r="G132" t="s">
        <v>16</v>
      </c>
    </row>
    <row r="133" spans="1:7" x14ac:dyDescent="0.25">
      <c r="A133" s="10" t="s">
        <v>90</v>
      </c>
      <c r="B133" t="s">
        <v>5</v>
      </c>
      <c r="C133">
        <v>0.26</v>
      </c>
      <c r="D133">
        <v>0.35</v>
      </c>
      <c r="E133" t="s">
        <v>2</v>
      </c>
      <c r="F133" t="str">
        <f t="shared" si="1"/>
        <v>Susceptible</v>
      </c>
      <c r="G133" t="s">
        <v>16</v>
      </c>
    </row>
    <row r="134" spans="1:7" x14ac:dyDescent="0.25">
      <c r="A134" s="10" t="s">
        <v>90</v>
      </c>
      <c r="B134" t="s">
        <v>7</v>
      </c>
      <c r="C134">
        <v>0.21</v>
      </c>
      <c r="D134">
        <v>0.35</v>
      </c>
      <c r="E134" t="s">
        <v>2</v>
      </c>
      <c r="F134" t="str">
        <f t="shared" si="1"/>
        <v>Susceptible</v>
      </c>
      <c r="G134" t="s">
        <v>16</v>
      </c>
    </row>
    <row r="135" spans="1:7" x14ac:dyDescent="0.25">
      <c r="A135" s="10" t="s">
        <v>90</v>
      </c>
      <c r="B135" t="s">
        <v>4</v>
      </c>
      <c r="C135">
        <v>0.2</v>
      </c>
      <c r="D135">
        <v>0.35</v>
      </c>
      <c r="E135" t="s">
        <v>2</v>
      </c>
      <c r="F135" t="str">
        <f t="shared" si="1"/>
        <v>Susceptible</v>
      </c>
      <c r="G135" t="s">
        <v>16</v>
      </c>
    </row>
    <row r="136" spans="1:7" x14ac:dyDescent="0.25">
      <c r="A136" s="10" t="s">
        <v>90</v>
      </c>
      <c r="B136" t="s">
        <v>6</v>
      </c>
      <c r="C136">
        <v>7.0000000000000007E-2</v>
      </c>
      <c r="D136">
        <v>0.35</v>
      </c>
      <c r="E136" t="s">
        <v>2</v>
      </c>
      <c r="F136" t="str">
        <f t="shared" si="1"/>
        <v>Susceptible</v>
      </c>
      <c r="G136" t="s">
        <v>16</v>
      </c>
    </row>
    <row r="137" spans="1:7" x14ac:dyDescent="0.25">
      <c r="A137" s="10" t="s">
        <v>28</v>
      </c>
      <c r="B137" t="s">
        <v>1</v>
      </c>
      <c r="C137">
        <v>0.25</v>
      </c>
      <c r="D137">
        <v>0.35</v>
      </c>
      <c r="E137" t="s">
        <v>2</v>
      </c>
      <c r="F137" t="str">
        <f t="shared" si="1"/>
        <v>Susceptible</v>
      </c>
      <c r="G137" t="s">
        <v>16</v>
      </c>
    </row>
    <row r="138" spans="1:7" x14ac:dyDescent="0.25">
      <c r="A138" s="10" t="s">
        <v>28</v>
      </c>
      <c r="B138" t="s">
        <v>5</v>
      </c>
      <c r="C138">
        <v>0.32</v>
      </c>
      <c r="D138">
        <v>0.35</v>
      </c>
      <c r="E138" t="s">
        <v>2</v>
      </c>
      <c r="F138" t="str">
        <f t="shared" ref="F138:F201" si="2">IF(OR(C138&gt;=B$4,D138&lt;B$5),"Resistant","Susceptible")</f>
        <v>Resistant</v>
      </c>
      <c r="G138" t="s">
        <v>16</v>
      </c>
    </row>
    <row r="139" spans="1:7" x14ac:dyDescent="0.25">
      <c r="A139" s="10" t="s">
        <v>28</v>
      </c>
      <c r="B139" t="s">
        <v>7</v>
      </c>
      <c r="C139">
        <v>0.2</v>
      </c>
      <c r="D139">
        <v>0.35</v>
      </c>
      <c r="E139" t="s">
        <v>2</v>
      </c>
      <c r="F139" t="str">
        <f t="shared" si="2"/>
        <v>Susceptible</v>
      </c>
      <c r="G139" t="s">
        <v>16</v>
      </c>
    </row>
    <row r="140" spans="1:7" x14ac:dyDescent="0.25">
      <c r="A140" s="10" t="s">
        <v>28</v>
      </c>
      <c r="B140" t="s">
        <v>4</v>
      </c>
      <c r="C140">
        <v>0.26</v>
      </c>
      <c r="D140">
        <v>0.35</v>
      </c>
      <c r="E140" t="s">
        <v>2</v>
      </c>
      <c r="F140" t="str">
        <f t="shared" si="2"/>
        <v>Susceptible</v>
      </c>
      <c r="G140" t="s">
        <v>16</v>
      </c>
    </row>
    <row r="141" spans="1:7" x14ac:dyDescent="0.25">
      <c r="A141" s="10" t="s">
        <v>28</v>
      </c>
      <c r="B141" t="s">
        <v>6</v>
      </c>
      <c r="C141">
        <v>0.1</v>
      </c>
      <c r="D141">
        <v>0.35</v>
      </c>
      <c r="E141" t="s">
        <v>2</v>
      </c>
      <c r="F141" t="str">
        <f t="shared" si="2"/>
        <v>Susceptible</v>
      </c>
      <c r="G141" t="s">
        <v>16</v>
      </c>
    </row>
    <row r="142" spans="1:7" x14ac:dyDescent="0.25">
      <c r="A142" s="10" t="s">
        <v>92</v>
      </c>
      <c r="B142" t="s">
        <v>1</v>
      </c>
      <c r="C142">
        <v>0.23</v>
      </c>
      <c r="D142">
        <v>0.37</v>
      </c>
      <c r="E142" t="s">
        <v>2</v>
      </c>
      <c r="F142" t="str">
        <f t="shared" si="2"/>
        <v>Susceptible</v>
      </c>
      <c r="G142" t="s">
        <v>16</v>
      </c>
    </row>
    <row r="143" spans="1:7" x14ac:dyDescent="0.25">
      <c r="A143" s="10" t="s">
        <v>92</v>
      </c>
      <c r="B143" t="s">
        <v>5</v>
      </c>
      <c r="C143">
        <v>0.32</v>
      </c>
      <c r="D143">
        <v>0.37</v>
      </c>
      <c r="E143" t="s">
        <v>3</v>
      </c>
      <c r="F143" t="str">
        <f t="shared" si="2"/>
        <v>Resistant</v>
      </c>
      <c r="G143" t="s">
        <v>16</v>
      </c>
    </row>
    <row r="144" spans="1:7" x14ac:dyDescent="0.25">
      <c r="A144" s="10" t="s">
        <v>92</v>
      </c>
      <c r="B144" t="s">
        <v>7</v>
      </c>
      <c r="C144">
        <v>0.26</v>
      </c>
      <c r="D144">
        <v>0.37</v>
      </c>
      <c r="E144" t="s">
        <v>3</v>
      </c>
      <c r="F144" t="str">
        <f t="shared" si="2"/>
        <v>Susceptible</v>
      </c>
      <c r="G144" t="s">
        <v>16</v>
      </c>
    </row>
    <row r="145" spans="1:7" x14ac:dyDescent="0.25">
      <c r="A145" s="10" t="s">
        <v>92</v>
      </c>
      <c r="B145" t="s">
        <v>4</v>
      </c>
      <c r="C145">
        <v>0.25</v>
      </c>
      <c r="D145">
        <v>0.37</v>
      </c>
      <c r="E145" t="s">
        <v>2</v>
      </c>
      <c r="F145" t="str">
        <f t="shared" si="2"/>
        <v>Susceptible</v>
      </c>
      <c r="G145" t="s">
        <v>16</v>
      </c>
    </row>
    <row r="146" spans="1:7" x14ac:dyDescent="0.25">
      <c r="A146" s="10" t="s">
        <v>92</v>
      </c>
      <c r="B146" t="s">
        <v>6</v>
      </c>
      <c r="C146">
        <v>0.13</v>
      </c>
      <c r="D146">
        <v>0.37</v>
      </c>
      <c r="E146" t="s">
        <v>3</v>
      </c>
      <c r="F146" t="str">
        <f t="shared" si="2"/>
        <v>Susceptible</v>
      </c>
      <c r="G146" t="s">
        <v>16</v>
      </c>
    </row>
    <row r="147" spans="1:7" x14ac:dyDescent="0.25">
      <c r="A147" s="10" t="s">
        <v>94</v>
      </c>
      <c r="B147" t="s">
        <v>1</v>
      </c>
      <c r="C147">
        <v>0.25</v>
      </c>
      <c r="D147">
        <v>0.32</v>
      </c>
      <c r="E147" t="s">
        <v>2</v>
      </c>
      <c r="F147" t="str">
        <f t="shared" si="2"/>
        <v>Susceptible</v>
      </c>
      <c r="G147" t="s">
        <v>16</v>
      </c>
    </row>
    <row r="148" spans="1:7" x14ac:dyDescent="0.25">
      <c r="A148" s="10" t="s">
        <v>94</v>
      </c>
      <c r="B148" t="s">
        <v>5</v>
      </c>
      <c r="C148">
        <v>0.35</v>
      </c>
      <c r="D148">
        <v>0.32</v>
      </c>
      <c r="E148" t="s">
        <v>2</v>
      </c>
      <c r="F148" t="str">
        <f t="shared" si="2"/>
        <v>Resistant</v>
      </c>
      <c r="G148" t="s">
        <v>16</v>
      </c>
    </row>
    <row r="149" spans="1:7" x14ac:dyDescent="0.25">
      <c r="A149" s="10" t="s">
        <v>94</v>
      </c>
      <c r="B149" t="s">
        <v>7</v>
      </c>
      <c r="C149">
        <v>0.26</v>
      </c>
      <c r="D149">
        <v>0.32</v>
      </c>
      <c r="E149" t="s">
        <v>2</v>
      </c>
      <c r="F149" t="str">
        <f t="shared" si="2"/>
        <v>Susceptible</v>
      </c>
      <c r="G149" t="s">
        <v>16</v>
      </c>
    </row>
    <row r="150" spans="1:7" x14ac:dyDescent="0.25">
      <c r="A150" s="10" t="s">
        <v>94</v>
      </c>
      <c r="B150" t="s">
        <v>4</v>
      </c>
      <c r="C150">
        <v>0.31</v>
      </c>
      <c r="D150">
        <v>0.32</v>
      </c>
      <c r="E150" t="s">
        <v>2</v>
      </c>
      <c r="F150" t="str">
        <f t="shared" si="2"/>
        <v>Resistant</v>
      </c>
      <c r="G150" t="s">
        <v>16</v>
      </c>
    </row>
    <row r="151" spans="1:7" x14ac:dyDescent="0.25">
      <c r="A151" s="10" t="s">
        <v>94</v>
      </c>
      <c r="B151" t="s">
        <v>6</v>
      </c>
      <c r="C151">
        <v>0.14000000000000001</v>
      </c>
      <c r="D151">
        <v>0.32</v>
      </c>
      <c r="E151" t="s">
        <v>3</v>
      </c>
      <c r="F151" t="str">
        <f t="shared" si="2"/>
        <v>Susceptible</v>
      </c>
      <c r="G151" t="s">
        <v>16</v>
      </c>
    </row>
    <row r="152" spans="1:7" x14ac:dyDescent="0.25">
      <c r="A152" s="10" t="s">
        <v>96</v>
      </c>
      <c r="B152" t="s">
        <v>1</v>
      </c>
      <c r="C152">
        <v>0.2</v>
      </c>
      <c r="D152">
        <v>0.35</v>
      </c>
      <c r="E152" t="s">
        <v>2</v>
      </c>
      <c r="F152" t="str">
        <f t="shared" si="2"/>
        <v>Susceptible</v>
      </c>
      <c r="G152" t="s">
        <v>16</v>
      </c>
    </row>
    <row r="153" spans="1:7" x14ac:dyDescent="0.25">
      <c r="A153" s="10" t="s">
        <v>96</v>
      </c>
      <c r="B153" t="s">
        <v>5</v>
      </c>
      <c r="C153">
        <v>0.23</v>
      </c>
      <c r="D153">
        <v>0.35</v>
      </c>
      <c r="E153" t="s">
        <v>2</v>
      </c>
      <c r="F153" t="str">
        <f t="shared" si="2"/>
        <v>Susceptible</v>
      </c>
      <c r="G153" t="s">
        <v>16</v>
      </c>
    </row>
    <row r="154" spans="1:7" x14ac:dyDescent="0.25">
      <c r="A154" s="10" t="s">
        <v>96</v>
      </c>
      <c r="B154" t="s">
        <v>7</v>
      </c>
      <c r="C154">
        <v>0.21</v>
      </c>
      <c r="D154">
        <v>0.35</v>
      </c>
      <c r="E154" t="s">
        <v>2</v>
      </c>
      <c r="F154" t="str">
        <f t="shared" si="2"/>
        <v>Susceptible</v>
      </c>
      <c r="G154" t="s">
        <v>16</v>
      </c>
    </row>
    <row r="155" spans="1:7" x14ac:dyDescent="0.25">
      <c r="A155" s="10" t="s">
        <v>96</v>
      </c>
      <c r="B155" t="s">
        <v>4</v>
      </c>
      <c r="C155">
        <v>0.2</v>
      </c>
      <c r="D155">
        <v>0.35</v>
      </c>
      <c r="E155" t="s">
        <v>2</v>
      </c>
      <c r="F155" t="str">
        <f t="shared" si="2"/>
        <v>Susceptible</v>
      </c>
      <c r="G155" t="s">
        <v>16</v>
      </c>
    </row>
    <row r="156" spans="1:7" x14ac:dyDescent="0.25">
      <c r="A156" s="10" t="s">
        <v>96</v>
      </c>
      <c r="B156" t="s">
        <v>6</v>
      </c>
      <c r="C156">
        <v>0.12</v>
      </c>
      <c r="D156">
        <v>0.35</v>
      </c>
      <c r="E156" t="s">
        <v>3</v>
      </c>
      <c r="F156" t="str">
        <f t="shared" si="2"/>
        <v>Susceptible</v>
      </c>
      <c r="G156" t="s">
        <v>16</v>
      </c>
    </row>
    <row r="157" spans="1:7" x14ac:dyDescent="0.25">
      <c r="A157" s="10" t="s">
        <v>98</v>
      </c>
      <c r="B157" t="s">
        <v>1</v>
      </c>
      <c r="C157">
        <v>0.22</v>
      </c>
      <c r="D157">
        <v>0.28999999999999998</v>
      </c>
      <c r="E157" t="s">
        <v>2</v>
      </c>
      <c r="F157" t="str">
        <f t="shared" si="2"/>
        <v>Susceptible</v>
      </c>
      <c r="G157" t="s">
        <v>16</v>
      </c>
    </row>
    <row r="158" spans="1:7" x14ac:dyDescent="0.25">
      <c r="A158" s="10" t="s">
        <v>98</v>
      </c>
      <c r="B158" t="s">
        <v>5</v>
      </c>
      <c r="C158">
        <v>0.28999999999999998</v>
      </c>
      <c r="D158">
        <v>0.28999999999999998</v>
      </c>
      <c r="E158" t="s">
        <v>2</v>
      </c>
      <c r="F158" t="str">
        <f t="shared" si="2"/>
        <v>Susceptible</v>
      </c>
      <c r="G158" t="s">
        <v>16</v>
      </c>
    </row>
    <row r="159" spans="1:7" x14ac:dyDescent="0.25">
      <c r="A159" s="10" t="s">
        <v>98</v>
      </c>
      <c r="B159" t="s">
        <v>7</v>
      </c>
      <c r="C159">
        <v>0.18</v>
      </c>
      <c r="D159">
        <v>0.28999999999999998</v>
      </c>
      <c r="E159" t="s">
        <v>2</v>
      </c>
      <c r="F159" t="str">
        <f t="shared" si="2"/>
        <v>Susceptible</v>
      </c>
      <c r="G159" t="s">
        <v>16</v>
      </c>
    </row>
    <row r="160" spans="1:7" x14ac:dyDescent="0.25">
      <c r="A160" s="10" t="s">
        <v>98</v>
      </c>
      <c r="B160" t="s">
        <v>4</v>
      </c>
      <c r="C160">
        <v>0.17</v>
      </c>
      <c r="D160">
        <v>0.28999999999999998</v>
      </c>
      <c r="E160" t="s">
        <v>2</v>
      </c>
      <c r="F160" t="str">
        <f t="shared" si="2"/>
        <v>Susceptible</v>
      </c>
      <c r="G160" t="s">
        <v>16</v>
      </c>
    </row>
    <row r="161" spans="1:7" x14ac:dyDescent="0.25">
      <c r="A161" s="10" t="s">
        <v>98</v>
      </c>
      <c r="B161" t="s">
        <v>6</v>
      </c>
      <c r="C161">
        <v>0.12</v>
      </c>
      <c r="D161">
        <v>0.28999999999999998</v>
      </c>
      <c r="E161" t="s">
        <v>2</v>
      </c>
      <c r="F161" t="str">
        <f t="shared" si="2"/>
        <v>Susceptible</v>
      </c>
      <c r="G161" t="s">
        <v>16</v>
      </c>
    </row>
    <row r="162" spans="1:7" x14ac:dyDescent="0.25">
      <c r="A162" s="10" t="s">
        <v>100</v>
      </c>
      <c r="B162" t="s">
        <v>7</v>
      </c>
      <c r="C162">
        <v>0.25</v>
      </c>
      <c r="D162">
        <v>0.95</v>
      </c>
      <c r="E162" t="s">
        <v>3</v>
      </c>
      <c r="F162" t="str">
        <f t="shared" si="2"/>
        <v>Susceptible</v>
      </c>
      <c r="G162" t="s">
        <v>14</v>
      </c>
    </row>
    <row r="163" spans="1:7" x14ac:dyDescent="0.25">
      <c r="A163" s="10" t="s">
        <v>102</v>
      </c>
      <c r="B163" t="s">
        <v>1</v>
      </c>
      <c r="C163">
        <v>0.17</v>
      </c>
      <c r="D163">
        <v>0.28999999999999998</v>
      </c>
      <c r="E163" t="s">
        <v>2</v>
      </c>
      <c r="F163" t="str">
        <f t="shared" si="2"/>
        <v>Susceptible</v>
      </c>
      <c r="G163" t="s">
        <v>16</v>
      </c>
    </row>
    <row r="164" spans="1:7" x14ac:dyDescent="0.25">
      <c r="A164" s="10" t="s">
        <v>102</v>
      </c>
      <c r="B164" t="s">
        <v>5</v>
      </c>
      <c r="C164">
        <v>0.26</v>
      </c>
      <c r="D164">
        <v>0.28999999999999998</v>
      </c>
      <c r="E164" t="s">
        <v>2</v>
      </c>
      <c r="F164" t="str">
        <f t="shared" si="2"/>
        <v>Susceptible</v>
      </c>
      <c r="G164" t="s">
        <v>16</v>
      </c>
    </row>
    <row r="165" spans="1:7" x14ac:dyDescent="0.25">
      <c r="A165" s="10" t="s">
        <v>102</v>
      </c>
      <c r="B165" t="s">
        <v>7</v>
      </c>
      <c r="C165">
        <v>0.12</v>
      </c>
      <c r="D165">
        <v>0.28999999999999998</v>
      </c>
      <c r="E165" t="s">
        <v>2</v>
      </c>
      <c r="F165" t="str">
        <f t="shared" si="2"/>
        <v>Susceptible</v>
      </c>
      <c r="G165" t="s">
        <v>16</v>
      </c>
    </row>
    <row r="166" spans="1:7" x14ac:dyDescent="0.25">
      <c r="A166" s="10" t="s">
        <v>102</v>
      </c>
      <c r="B166" t="s">
        <v>4</v>
      </c>
      <c r="C166">
        <v>0.15</v>
      </c>
      <c r="D166">
        <v>0.28999999999999998</v>
      </c>
      <c r="E166" t="s">
        <v>2</v>
      </c>
      <c r="F166" t="str">
        <f t="shared" si="2"/>
        <v>Susceptible</v>
      </c>
      <c r="G166" t="s">
        <v>16</v>
      </c>
    </row>
    <row r="167" spans="1:7" x14ac:dyDescent="0.25">
      <c r="A167" s="10" t="s">
        <v>102</v>
      </c>
      <c r="B167" t="s">
        <v>6</v>
      </c>
      <c r="C167">
        <v>7.0000000000000007E-2</v>
      </c>
      <c r="D167">
        <v>0.28999999999999998</v>
      </c>
      <c r="E167" t="s">
        <v>2</v>
      </c>
      <c r="F167" t="str">
        <f t="shared" si="2"/>
        <v>Susceptible</v>
      </c>
      <c r="G167" t="s">
        <v>16</v>
      </c>
    </row>
    <row r="168" spans="1:7" x14ac:dyDescent="0.25">
      <c r="A168" s="10" t="s">
        <v>104</v>
      </c>
      <c r="B168" t="s">
        <v>1</v>
      </c>
      <c r="C168">
        <v>0.28999999999999998</v>
      </c>
      <c r="D168">
        <v>0.39</v>
      </c>
      <c r="E168" t="s">
        <v>3</v>
      </c>
      <c r="F168" t="str">
        <f t="shared" si="2"/>
        <v>Susceptible</v>
      </c>
      <c r="G168" t="s">
        <v>17</v>
      </c>
    </row>
    <row r="169" spans="1:7" x14ac:dyDescent="0.25">
      <c r="A169" s="10" t="s">
        <v>104</v>
      </c>
      <c r="B169" t="s">
        <v>5</v>
      </c>
      <c r="C169">
        <v>0.87</v>
      </c>
      <c r="D169">
        <v>0.39</v>
      </c>
      <c r="E169" t="s">
        <v>3</v>
      </c>
      <c r="F169" t="str">
        <f t="shared" si="2"/>
        <v>Resistant</v>
      </c>
      <c r="G169" t="s">
        <v>17</v>
      </c>
    </row>
    <row r="170" spans="1:7" x14ac:dyDescent="0.25">
      <c r="A170" s="10" t="s">
        <v>104</v>
      </c>
      <c r="B170" t="s">
        <v>7</v>
      </c>
      <c r="C170">
        <v>0.37</v>
      </c>
      <c r="D170">
        <v>0.39</v>
      </c>
      <c r="E170" t="s">
        <v>3</v>
      </c>
      <c r="F170" t="str">
        <f t="shared" si="2"/>
        <v>Resistant</v>
      </c>
      <c r="G170" t="s">
        <v>17</v>
      </c>
    </row>
    <row r="171" spans="1:7" x14ac:dyDescent="0.25">
      <c r="A171" s="10" t="s">
        <v>104</v>
      </c>
      <c r="B171" t="s">
        <v>4</v>
      </c>
      <c r="C171">
        <v>0.56000000000000005</v>
      </c>
      <c r="D171">
        <v>0.39</v>
      </c>
      <c r="E171" t="s">
        <v>3</v>
      </c>
      <c r="F171" t="str">
        <f t="shared" si="2"/>
        <v>Resistant</v>
      </c>
      <c r="G171" t="s">
        <v>17</v>
      </c>
    </row>
    <row r="172" spans="1:7" x14ac:dyDescent="0.25">
      <c r="A172" s="10" t="s">
        <v>104</v>
      </c>
      <c r="B172" t="s">
        <v>6</v>
      </c>
      <c r="C172">
        <v>0.73</v>
      </c>
      <c r="D172">
        <v>0.39</v>
      </c>
      <c r="E172" t="s">
        <v>3</v>
      </c>
      <c r="F172" t="str">
        <f t="shared" si="2"/>
        <v>Resistant</v>
      </c>
      <c r="G172" t="s">
        <v>17</v>
      </c>
    </row>
    <row r="173" spans="1:7" x14ac:dyDescent="0.25">
      <c r="A173" s="10" t="s">
        <v>106</v>
      </c>
      <c r="B173" t="s">
        <v>1</v>
      </c>
      <c r="C173">
        <v>0.25</v>
      </c>
      <c r="D173">
        <v>0.31</v>
      </c>
      <c r="E173" t="s">
        <v>2</v>
      </c>
      <c r="F173" t="str">
        <f t="shared" si="2"/>
        <v>Susceptible</v>
      </c>
      <c r="G173" t="s">
        <v>16</v>
      </c>
    </row>
    <row r="174" spans="1:7" x14ac:dyDescent="0.25">
      <c r="A174" s="10" t="s">
        <v>106</v>
      </c>
      <c r="B174" t="s">
        <v>5</v>
      </c>
      <c r="C174">
        <v>0.32</v>
      </c>
      <c r="D174">
        <v>0.31</v>
      </c>
      <c r="E174" t="s">
        <v>2</v>
      </c>
      <c r="F174" t="str">
        <f t="shared" si="2"/>
        <v>Resistant</v>
      </c>
      <c r="G174" t="s">
        <v>16</v>
      </c>
    </row>
    <row r="175" spans="1:7" x14ac:dyDescent="0.25">
      <c r="A175" s="10" t="s">
        <v>106</v>
      </c>
      <c r="B175" t="s">
        <v>7</v>
      </c>
      <c r="C175">
        <v>0.23</v>
      </c>
      <c r="D175">
        <v>0.31</v>
      </c>
      <c r="E175" t="s">
        <v>2</v>
      </c>
      <c r="F175" t="str">
        <f t="shared" si="2"/>
        <v>Susceptible</v>
      </c>
      <c r="G175" t="s">
        <v>16</v>
      </c>
    </row>
    <row r="176" spans="1:7" x14ac:dyDescent="0.25">
      <c r="A176" s="10" t="s">
        <v>106</v>
      </c>
      <c r="B176" t="s">
        <v>4</v>
      </c>
      <c r="C176">
        <v>0.19</v>
      </c>
      <c r="D176">
        <v>0.31</v>
      </c>
      <c r="E176" t="s">
        <v>2</v>
      </c>
      <c r="F176" t="str">
        <f t="shared" si="2"/>
        <v>Susceptible</v>
      </c>
      <c r="G176" t="s">
        <v>16</v>
      </c>
    </row>
    <row r="177" spans="1:7" x14ac:dyDescent="0.25">
      <c r="A177" s="10" t="s">
        <v>106</v>
      </c>
      <c r="B177" t="s">
        <v>6</v>
      </c>
      <c r="C177">
        <v>0.14000000000000001</v>
      </c>
      <c r="D177">
        <v>0.31</v>
      </c>
      <c r="E177" t="s">
        <v>3</v>
      </c>
      <c r="F177" t="str">
        <f t="shared" si="2"/>
        <v>Susceptible</v>
      </c>
      <c r="G177" t="s">
        <v>16</v>
      </c>
    </row>
    <row r="178" spans="1:7" x14ac:dyDescent="0.25">
      <c r="A178" s="10" t="s">
        <v>108</v>
      </c>
      <c r="B178" t="s">
        <v>7</v>
      </c>
      <c r="C178">
        <v>0.25</v>
      </c>
      <c r="D178">
        <v>0.95</v>
      </c>
      <c r="E178" t="s">
        <v>2</v>
      </c>
      <c r="F178" t="str">
        <f t="shared" si="2"/>
        <v>Susceptible</v>
      </c>
      <c r="G178" t="s">
        <v>14</v>
      </c>
    </row>
    <row r="179" spans="1:7" x14ac:dyDescent="0.25">
      <c r="A179" s="10" t="s">
        <v>110</v>
      </c>
      <c r="B179" t="s">
        <v>1</v>
      </c>
      <c r="C179">
        <v>0.21</v>
      </c>
      <c r="D179">
        <v>0.33</v>
      </c>
      <c r="E179" t="s">
        <v>2</v>
      </c>
      <c r="F179" t="str">
        <f t="shared" si="2"/>
        <v>Susceptible</v>
      </c>
      <c r="G179" t="s">
        <v>16</v>
      </c>
    </row>
    <row r="180" spans="1:7" x14ac:dyDescent="0.25">
      <c r="A180" s="10" t="s">
        <v>110</v>
      </c>
      <c r="B180" t="s">
        <v>5</v>
      </c>
      <c r="C180">
        <v>0.2</v>
      </c>
      <c r="D180">
        <v>0.33</v>
      </c>
      <c r="E180" t="s">
        <v>2</v>
      </c>
      <c r="F180" t="str">
        <f t="shared" si="2"/>
        <v>Susceptible</v>
      </c>
      <c r="G180" t="s">
        <v>16</v>
      </c>
    </row>
    <row r="181" spans="1:7" x14ac:dyDescent="0.25">
      <c r="A181" s="10" t="s">
        <v>110</v>
      </c>
      <c r="B181" t="s">
        <v>7</v>
      </c>
      <c r="C181">
        <v>0.23</v>
      </c>
      <c r="D181">
        <v>0.33</v>
      </c>
      <c r="E181" t="s">
        <v>2</v>
      </c>
      <c r="F181" t="str">
        <f t="shared" si="2"/>
        <v>Susceptible</v>
      </c>
      <c r="G181" t="s">
        <v>16</v>
      </c>
    </row>
    <row r="182" spans="1:7" x14ac:dyDescent="0.25">
      <c r="A182" s="10" t="s">
        <v>110</v>
      </c>
      <c r="B182" t="s">
        <v>4</v>
      </c>
      <c r="C182">
        <v>0.23</v>
      </c>
      <c r="D182">
        <v>0.33</v>
      </c>
      <c r="E182" t="s">
        <v>2</v>
      </c>
      <c r="F182" t="str">
        <f t="shared" si="2"/>
        <v>Susceptible</v>
      </c>
      <c r="G182" t="s">
        <v>16</v>
      </c>
    </row>
    <row r="183" spans="1:7" x14ac:dyDescent="0.25">
      <c r="A183" s="10" t="s">
        <v>110</v>
      </c>
      <c r="B183" t="s">
        <v>6</v>
      </c>
      <c r="C183">
        <v>0.08</v>
      </c>
      <c r="D183">
        <v>0.33</v>
      </c>
      <c r="E183" t="s">
        <v>2</v>
      </c>
      <c r="F183" t="str">
        <f t="shared" si="2"/>
        <v>Susceptible</v>
      </c>
      <c r="G183" t="s">
        <v>16</v>
      </c>
    </row>
    <row r="184" spans="1:7" x14ac:dyDescent="0.25">
      <c r="A184" s="10" t="s">
        <v>112</v>
      </c>
      <c r="B184" t="s">
        <v>7</v>
      </c>
      <c r="C184">
        <v>0.25</v>
      </c>
      <c r="D184">
        <v>0.95</v>
      </c>
      <c r="E184" t="s">
        <v>3</v>
      </c>
      <c r="F184" t="str">
        <f t="shared" si="2"/>
        <v>Susceptible</v>
      </c>
      <c r="G184" t="s">
        <v>14</v>
      </c>
    </row>
    <row r="185" spans="1:7" x14ac:dyDescent="0.25">
      <c r="A185" s="10" t="s">
        <v>114</v>
      </c>
      <c r="B185" t="s">
        <v>1</v>
      </c>
      <c r="C185">
        <v>0.23</v>
      </c>
      <c r="D185">
        <v>0.28000000000000003</v>
      </c>
      <c r="E185" t="s">
        <v>2</v>
      </c>
      <c r="F185" t="str">
        <f t="shared" si="2"/>
        <v>Susceptible</v>
      </c>
      <c r="G185" t="s">
        <v>16</v>
      </c>
    </row>
    <row r="186" spans="1:7" x14ac:dyDescent="0.25">
      <c r="A186" s="10" t="s">
        <v>114</v>
      </c>
      <c r="B186" t="s">
        <v>5</v>
      </c>
      <c r="C186">
        <v>0.26</v>
      </c>
      <c r="D186">
        <v>0.28000000000000003</v>
      </c>
      <c r="E186" t="s">
        <v>2</v>
      </c>
      <c r="F186" t="str">
        <f t="shared" si="2"/>
        <v>Susceptible</v>
      </c>
      <c r="G186" t="s">
        <v>16</v>
      </c>
    </row>
    <row r="187" spans="1:7" x14ac:dyDescent="0.25">
      <c r="A187" s="10" t="s">
        <v>114</v>
      </c>
      <c r="B187" t="s">
        <v>7</v>
      </c>
      <c r="C187">
        <v>0.21</v>
      </c>
      <c r="D187">
        <v>0.28000000000000003</v>
      </c>
      <c r="E187" t="s">
        <v>2</v>
      </c>
      <c r="F187" t="str">
        <f t="shared" si="2"/>
        <v>Susceptible</v>
      </c>
      <c r="G187" t="s">
        <v>16</v>
      </c>
    </row>
    <row r="188" spans="1:7" x14ac:dyDescent="0.25">
      <c r="A188" s="10" t="s">
        <v>114</v>
      </c>
      <c r="B188" t="s">
        <v>4</v>
      </c>
      <c r="C188">
        <v>0.15</v>
      </c>
      <c r="D188">
        <v>0.28000000000000003</v>
      </c>
      <c r="E188" t="s">
        <v>2</v>
      </c>
      <c r="F188" t="str">
        <f t="shared" si="2"/>
        <v>Susceptible</v>
      </c>
      <c r="G188" t="s">
        <v>16</v>
      </c>
    </row>
    <row r="189" spans="1:7" x14ac:dyDescent="0.25">
      <c r="A189" s="10" t="s">
        <v>114</v>
      </c>
      <c r="B189" t="s">
        <v>6</v>
      </c>
      <c r="C189">
        <v>7.0000000000000007E-2</v>
      </c>
      <c r="D189">
        <v>0.28000000000000003</v>
      </c>
      <c r="E189" t="s">
        <v>3</v>
      </c>
      <c r="F189" t="str">
        <f t="shared" si="2"/>
        <v>Susceptible</v>
      </c>
      <c r="G189" t="s">
        <v>16</v>
      </c>
    </row>
    <row r="190" spans="1:7" x14ac:dyDescent="0.25">
      <c r="A190" s="10" t="s">
        <v>116</v>
      </c>
      <c r="B190" t="s">
        <v>7</v>
      </c>
      <c r="C190">
        <v>0.25</v>
      </c>
      <c r="D190">
        <v>0.95</v>
      </c>
      <c r="E190" t="s">
        <v>2</v>
      </c>
      <c r="F190" t="str">
        <f t="shared" si="2"/>
        <v>Susceptible</v>
      </c>
      <c r="G190" t="s">
        <v>14</v>
      </c>
    </row>
    <row r="191" spans="1:7" x14ac:dyDescent="0.25">
      <c r="A191" s="10" t="s">
        <v>120</v>
      </c>
      <c r="B191" t="s">
        <v>1</v>
      </c>
      <c r="C191">
        <v>0.23</v>
      </c>
      <c r="D191">
        <v>0.32</v>
      </c>
      <c r="E191" t="s">
        <v>2</v>
      </c>
      <c r="F191" t="str">
        <f t="shared" si="2"/>
        <v>Susceptible</v>
      </c>
      <c r="G191" t="s">
        <v>16</v>
      </c>
    </row>
    <row r="192" spans="1:7" x14ac:dyDescent="0.25">
      <c r="A192" s="10" t="s">
        <v>120</v>
      </c>
      <c r="B192" t="s">
        <v>5</v>
      </c>
      <c r="C192">
        <v>0.26</v>
      </c>
      <c r="D192">
        <v>0.32</v>
      </c>
      <c r="E192" t="s">
        <v>2</v>
      </c>
      <c r="F192" t="str">
        <f t="shared" si="2"/>
        <v>Susceptible</v>
      </c>
      <c r="G192" t="s">
        <v>16</v>
      </c>
    </row>
    <row r="193" spans="1:7" x14ac:dyDescent="0.25">
      <c r="A193" s="10" t="s">
        <v>120</v>
      </c>
      <c r="B193" t="s">
        <v>7</v>
      </c>
      <c r="C193">
        <v>0.26</v>
      </c>
      <c r="D193">
        <v>0.32</v>
      </c>
      <c r="E193" t="s">
        <v>2</v>
      </c>
      <c r="F193" t="str">
        <f t="shared" si="2"/>
        <v>Susceptible</v>
      </c>
      <c r="G193" t="s">
        <v>16</v>
      </c>
    </row>
    <row r="194" spans="1:7" x14ac:dyDescent="0.25">
      <c r="A194" s="10" t="s">
        <v>120</v>
      </c>
      <c r="B194" t="s">
        <v>4</v>
      </c>
      <c r="C194">
        <v>0.2</v>
      </c>
      <c r="D194">
        <v>0.32</v>
      </c>
      <c r="E194" t="s">
        <v>2</v>
      </c>
      <c r="F194" t="str">
        <f t="shared" si="2"/>
        <v>Susceptible</v>
      </c>
      <c r="G194" t="s">
        <v>16</v>
      </c>
    </row>
    <row r="195" spans="1:7" x14ac:dyDescent="0.25">
      <c r="A195" s="10" t="s">
        <v>120</v>
      </c>
      <c r="B195" t="s">
        <v>6</v>
      </c>
      <c r="C195">
        <v>7.0000000000000007E-2</v>
      </c>
      <c r="D195">
        <v>0.32</v>
      </c>
      <c r="E195" t="s">
        <v>3</v>
      </c>
      <c r="F195" t="str">
        <f t="shared" si="2"/>
        <v>Susceptible</v>
      </c>
      <c r="G195" t="s">
        <v>16</v>
      </c>
    </row>
    <row r="196" spans="1:7" x14ac:dyDescent="0.25">
      <c r="A196" s="10" t="s">
        <v>122</v>
      </c>
      <c r="B196" t="s">
        <v>1</v>
      </c>
      <c r="C196">
        <v>0.28999999999999998</v>
      </c>
      <c r="D196">
        <v>0.39</v>
      </c>
      <c r="E196" t="s">
        <v>2</v>
      </c>
      <c r="F196" t="str">
        <f t="shared" si="2"/>
        <v>Susceptible</v>
      </c>
      <c r="G196" t="s">
        <v>17</v>
      </c>
    </row>
    <row r="197" spans="1:7" x14ac:dyDescent="0.25">
      <c r="A197" s="10" t="s">
        <v>122</v>
      </c>
      <c r="B197" t="s">
        <v>5</v>
      </c>
      <c r="C197">
        <v>0.88</v>
      </c>
      <c r="D197">
        <v>0.39</v>
      </c>
      <c r="E197" t="s">
        <v>3</v>
      </c>
      <c r="F197" t="str">
        <f t="shared" si="2"/>
        <v>Resistant</v>
      </c>
      <c r="G197" t="s">
        <v>17</v>
      </c>
    </row>
    <row r="198" spans="1:7" x14ac:dyDescent="0.25">
      <c r="A198" s="10" t="s">
        <v>122</v>
      </c>
      <c r="B198" t="s">
        <v>7</v>
      </c>
      <c r="C198">
        <v>0.36</v>
      </c>
      <c r="D198">
        <v>0.39</v>
      </c>
      <c r="E198" t="s">
        <v>2</v>
      </c>
      <c r="F198" t="str">
        <f t="shared" si="2"/>
        <v>Resistant</v>
      </c>
      <c r="G198" t="s">
        <v>17</v>
      </c>
    </row>
    <row r="199" spans="1:7" x14ac:dyDescent="0.25">
      <c r="A199" s="10" t="s">
        <v>122</v>
      </c>
      <c r="B199" t="s">
        <v>4</v>
      </c>
      <c r="C199">
        <v>0.56000000000000005</v>
      </c>
      <c r="D199">
        <v>0.39</v>
      </c>
      <c r="E199" t="s">
        <v>2</v>
      </c>
      <c r="F199" t="str">
        <f t="shared" si="2"/>
        <v>Resistant</v>
      </c>
      <c r="G199" t="s">
        <v>17</v>
      </c>
    </row>
    <row r="200" spans="1:7" x14ac:dyDescent="0.25">
      <c r="A200" s="10" t="s">
        <v>122</v>
      </c>
      <c r="B200" t="s">
        <v>6</v>
      </c>
      <c r="C200">
        <v>0.73</v>
      </c>
      <c r="D200">
        <v>0.39</v>
      </c>
      <c r="E200" t="s">
        <v>2</v>
      </c>
      <c r="F200" t="str">
        <f t="shared" si="2"/>
        <v>Resistant</v>
      </c>
      <c r="G200" t="s">
        <v>17</v>
      </c>
    </row>
    <row r="201" spans="1:7" x14ac:dyDescent="0.25">
      <c r="A201" s="10" t="s">
        <v>124</v>
      </c>
      <c r="B201" t="s">
        <v>1</v>
      </c>
      <c r="C201">
        <v>0.19</v>
      </c>
      <c r="D201">
        <v>0.38</v>
      </c>
      <c r="E201" t="s">
        <v>2</v>
      </c>
      <c r="F201" t="str">
        <f t="shared" si="2"/>
        <v>Susceptible</v>
      </c>
      <c r="G201" t="s">
        <v>16</v>
      </c>
    </row>
    <row r="202" spans="1:7" x14ac:dyDescent="0.25">
      <c r="A202" s="10" t="s">
        <v>124</v>
      </c>
      <c r="B202" t="s">
        <v>5</v>
      </c>
      <c r="C202">
        <v>0.28999999999999998</v>
      </c>
      <c r="D202">
        <v>0.38</v>
      </c>
      <c r="E202" t="s">
        <v>2</v>
      </c>
      <c r="F202" t="str">
        <f t="shared" ref="F202:F265" si="3">IF(OR(C202&gt;=B$4,D202&lt;B$5),"Resistant","Susceptible")</f>
        <v>Susceptible</v>
      </c>
      <c r="G202" t="s">
        <v>16</v>
      </c>
    </row>
    <row r="203" spans="1:7" x14ac:dyDescent="0.25">
      <c r="A203" s="10" t="s">
        <v>124</v>
      </c>
      <c r="B203" t="s">
        <v>7</v>
      </c>
      <c r="C203">
        <v>0.21</v>
      </c>
      <c r="D203">
        <v>0.38</v>
      </c>
      <c r="E203" t="s">
        <v>2</v>
      </c>
      <c r="F203" t="str">
        <f t="shared" si="3"/>
        <v>Susceptible</v>
      </c>
      <c r="G203" t="s">
        <v>16</v>
      </c>
    </row>
    <row r="204" spans="1:7" x14ac:dyDescent="0.25">
      <c r="A204" s="10" t="s">
        <v>124</v>
      </c>
      <c r="B204" t="s">
        <v>4</v>
      </c>
      <c r="C204">
        <v>0.17</v>
      </c>
      <c r="D204">
        <v>0.38</v>
      </c>
      <c r="E204" t="s">
        <v>2</v>
      </c>
      <c r="F204" t="str">
        <f t="shared" si="3"/>
        <v>Susceptible</v>
      </c>
      <c r="G204" t="s">
        <v>16</v>
      </c>
    </row>
    <row r="205" spans="1:7" x14ac:dyDescent="0.25">
      <c r="A205" s="10" t="s">
        <v>124</v>
      </c>
      <c r="B205" t="s">
        <v>6</v>
      </c>
      <c r="C205">
        <v>0.12</v>
      </c>
      <c r="D205">
        <v>0.38</v>
      </c>
      <c r="E205" t="s">
        <v>2</v>
      </c>
      <c r="F205" t="str">
        <f t="shared" si="3"/>
        <v>Susceptible</v>
      </c>
      <c r="G205" t="s">
        <v>16</v>
      </c>
    </row>
    <row r="206" spans="1:7" x14ac:dyDescent="0.25">
      <c r="A206" s="10" t="s">
        <v>30</v>
      </c>
      <c r="B206" t="s">
        <v>1</v>
      </c>
      <c r="C206">
        <v>0.22</v>
      </c>
      <c r="D206">
        <v>0.36</v>
      </c>
      <c r="E206" t="s">
        <v>2</v>
      </c>
      <c r="F206" t="str">
        <f t="shared" si="3"/>
        <v>Susceptible</v>
      </c>
      <c r="G206" t="s">
        <v>16</v>
      </c>
    </row>
    <row r="207" spans="1:7" x14ac:dyDescent="0.25">
      <c r="A207" s="10" t="s">
        <v>30</v>
      </c>
      <c r="B207" t="s">
        <v>5</v>
      </c>
      <c r="C207">
        <v>0.32</v>
      </c>
      <c r="D207">
        <v>0.36</v>
      </c>
      <c r="E207" t="s">
        <v>2</v>
      </c>
      <c r="F207" t="str">
        <f t="shared" si="3"/>
        <v>Resistant</v>
      </c>
      <c r="G207" t="s">
        <v>16</v>
      </c>
    </row>
    <row r="208" spans="1:7" x14ac:dyDescent="0.25">
      <c r="A208" s="10" t="s">
        <v>30</v>
      </c>
      <c r="B208" t="s">
        <v>7</v>
      </c>
      <c r="C208">
        <v>0.16</v>
      </c>
      <c r="D208">
        <v>0.36</v>
      </c>
      <c r="E208" t="s">
        <v>2</v>
      </c>
      <c r="F208" t="str">
        <f t="shared" si="3"/>
        <v>Susceptible</v>
      </c>
      <c r="G208" t="s">
        <v>16</v>
      </c>
    </row>
    <row r="209" spans="1:7" x14ac:dyDescent="0.25">
      <c r="A209" s="10" t="s">
        <v>30</v>
      </c>
      <c r="B209" t="s">
        <v>4</v>
      </c>
      <c r="C209">
        <v>0.26</v>
      </c>
      <c r="D209">
        <v>0.36</v>
      </c>
      <c r="E209" t="s">
        <v>2</v>
      </c>
      <c r="F209" t="str">
        <f t="shared" si="3"/>
        <v>Susceptible</v>
      </c>
      <c r="G209" t="s">
        <v>16</v>
      </c>
    </row>
    <row r="210" spans="1:7" x14ac:dyDescent="0.25">
      <c r="A210" s="10" t="s">
        <v>30</v>
      </c>
      <c r="B210" t="s">
        <v>6</v>
      </c>
      <c r="C210">
        <v>0.1</v>
      </c>
      <c r="D210">
        <v>0.36</v>
      </c>
      <c r="E210" t="s">
        <v>2</v>
      </c>
      <c r="F210" t="str">
        <f t="shared" si="3"/>
        <v>Susceptible</v>
      </c>
      <c r="G210" t="s">
        <v>16</v>
      </c>
    </row>
    <row r="211" spans="1:7" x14ac:dyDescent="0.25">
      <c r="A211" s="10" t="s">
        <v>126</v>
      </c>
      <c r="B211" t="s">
        <v>1</v>
      </c>
      <c r="C211">
        <v>0.2</v>
      </c>
      <c r="D211">
        <v>0.33</v>
      </c>
      <c r="E211" t="s">
        <v>2</v>
      </c>
      <c r="F211" t="str">
        <f t="shared" si="3"/>
        <v>Susceptible</v>
      </c>
      <c r="G211" t="s">
        <v>16</v>
      </c>
    </row>
    <row r="212" spans="1:7" x14ac:dyDescent="0.25">
      <c r="A212" s="10" t="s">
        <v>126</v>
      </c>
      <c r="B212" t="s">
        <v>5</v>
      </c>
      <c r="C212">
        <v>0.32</v>
      </c>
      <c r="D212">
        <v>0.33</v>
      </c>
      <c r="E212" t="s">
        <v>2</v>
      </c>
      <c r="F212" t="str">
        <f t="shared" si="3"/>
        <v>Resistant</v>
      </c>
      <c r="G212" t="s">
        <v>16</v>
      </c>
    </row>
    <row r="213" spans="1:7" x14ac:dyDescent="0.25">
      <c r="A213" s="10" t="s">
        <v>126</v>
      </c>
      <c r="B213" t="s">
        <v>7</v>
      </c>
      <c r="C213">
        <v>0.2</v>
      </c>
      <c r="D213">
        <v>0.33</v>
      </c>
      <c r="E213" t="s">
        <v>2</v>
      </c>
      <c r="F213" t="str">
        <f t="shared" si="3"/>
        <v>Susceptible</v>
      </c>
      <c r="G213" t="s">
        <v>16</v>
      </c>
    </row>
    <row r="214" spans="1:7" x14ac:dyDescent="0.25">
      <c r="A214" s="10" t="s">
        <v>126</v>
      </c>
      <c r="B214" t="s">
        <v>4</v>
      </c>
      <c r="C214">
        <v>0.25</v>
      </c>
      <c r="D214">
        <v>0.33</v>
      </c>
      <c r="E214" t="s">
        <v>2</v>
      </c>
      <c r="F214" t="str">
        <f t="shared" si="3"/>
        <v>Susceptible</v>
      </c>
      <c r="G214" t="s">
        <v>16</v>
      </c>
    </row>
    <row r="215" spans="1:7" x14ac:dyDescent="0.25">
      <c r="A215" s="10" t="s">
        <v>126</v>
      </c>
      <c r="B215" t="s">
        <v>6</v>
      </c>
      <c r="C215">
        <v>0.09</v>
      </c>
      <c r="D215">
        <v>0.33</v>
      </c>
      <c r="E215" t="s">
        <v>3</v>
      </c>
      <c r="F215" t="str">
        <f t="shared" si="3"/>
        <v>Susceptible</v>
      </c>
      <c r="G215" t="s">
        <v>16</v>
      </c>
    </row>
    <row r="216" spans="1:7" x14ac:dyDescent="0.25">
      <c r="A216" s="10" t="s">
        <v>128</v>
      </c>
      <c r="B216" t="s">
        <v>7</v>
      </c>
      <c r="C216">
        <v>0.25</v>
      </c>
      <c r="D216">
        <v>0.95</v>
      </c>
      <c r="E216" t="s">
        <v>2</v>
      </c>
      <c r="F216" t="str">
        <f t="shared" si="3"/>
        <v>Susceptible</v>
      </c>
      <c r="G216" t="s">
        <v>14</v>
      </c>
    </row>
    <row r="217" spans="1:7" x14ac:dyDescent="0.25">
      <c r="A217" s="10" t="s">
        <v>130</v>
      </c>
      <c r="B217" t="s">
        <v>1</v>
      </c>
      <c r="C217">
        <v>0.21</v>
      </c>
      <c r="D217">
        <v>0.28999999999999998</v>
      </c>
      <c r="E217" t="s">
        <v>2</v>
      </c>
      <c r="F217" t="str">
        <f t="shared" si="3"/>
        <v>Susceptible</v>
      </c>
      <c r="G217" t="s">
        <v>16</v>
      </c>
    </row>
    <row r="218" spans="1:7" x14ac:dyDescent="0.25">
      <c r="A218" s="10" t="s">
        <v>130</v>
      </c>
      <c r="B218" t="s">
        <v>5</v>
      </c>
      <c r="C218">
        <v>0.26</v>
      </c>
      <c r="D218">
        <v>0.28999999999999998</v>
      </c>
      <c r="E218" t="s">
        <v>2</v>
      </c>
      <c r="F218" t="str">
        <f t="shared" si="3"/>
        <v>Susceptible</v>
      </c>
      <c r="G218" t="s">
        <v>16</v>
      </c>
    </row>
    <row r="219" spans="1:7" x14ac:dyDescent="0.25">
      <c r="A219" s="10" t="s">
        <v>130</v>
      </c>
      <c r="B219" t="s">
        <v>7</v>
      </c>
      <c r="C219">
        <v>0.21</v>
      </c>
      <c r="D219">
        <v>0.28999999999999998</v>
      </c>
      <c r="E219" t="s">
        <v>2</v>
      </c>
      <c r="F219" t="str">
        <f t="shared" si="3"/>
        <v>Susceptible</v>
      </c>
      <c r="G219" t="s">
        <v>16</v>
      </c>
    </row>
    <row r="220" spans="1:7" x14ac:dyDescent="0.25">
      <c r="A220" s="10" t="s">
        <v>130</v>
      </c>
      <c r="B220" t="s">
        <v>4</v>
      </c>
      <c r="C220">
        <v>0.2</v>
      </c>
      <c r="D220">
        <v>0.28999999999999998</v>
      </c>
      <c r="E220" t="s">
        <v>2</v>
      </c>
      <c r="F220" t="str">
        <f t="shared" si="3"/>
        <v>Susceptible</v>
      </c>
      <c r="G220" t="s">
        <v>16</v>
      </c>
    </row>
    <row r="221" spans="1:7" x14ac:dyDescent="0.25">
      <c r="A221" s="10" t="s">
        <v>130</v>
      </c>
      <c r="B221" t="s">
        <v>6</v>
      </c>
      <c r="C221">
        <v>0.06</v>
      </c>
      <c r="D221">
        <v>0.28999999999999998</v>
      </c>
      <c r="E221" t="s">
        <v>2</v>
      </c>
      <c r="F221" t="str">
        <f t="shared" si="3"/>
        <v>Susceptible</v>
      </c>
      <c r="G221" t="s">
        <v>16</v>
      </c>
    </row>
    <row r="222" spans="1:7" x14ac:dyDescent="0.25">
      <c r="A222" s="10" t="s">
        <v>132</v>
      </c>
      <c r="B222" t="s">
        <v>1</v>
      </c>
      <c r="C222">
        <v>0.21</v>
      </c>
      <c r="D222">
        <v>0.34</v>
      </c>
      <c r="E222" t="s">
        <v>2</v>
      </c>
      <c r="F222" t="str">
        <f t="shared" si="3"/>
        <v>Susceptible</v>
      </c>
      <c r="G222" t="s">
        <v>16</v>
      </c>
    </row>
    <row r="223" spans="1:7" x14ac:dyDescent="0.25">
      <c r="A223" s="10" t="s">
        <v>132</v>
      </c>
      <c r="B223" t="s">
        <v>5</v>
      </c>
      <c r="C223">
        <v>0.26</v>
      </c>
      <c r="D223">
        <v>0.34</v>
      </c>
      <c r="E223" t="s">
        <v>2</v>
      </c>
      <c r="F223" t="str">
        <f t="shared" si="3"/>
        <v>Susceptible</v>
      </c>
      <c r="G223" t="s">
        <v>16</v>
      </c>
    </row>
    <row r="224" spans="1:7" x14ac:dyDescent="0.25">
      <c r="A224" s="10" t="s">
        <v>132</v>
      </c>
      <c r="B224" t="s">
        <v>7</v>
      </c>
      <c r="C224">
        <v>0.23</v>
      </c>
      <c r="D224">
        <v>0.34</v>
      </c>
      <c r="E224" t="s">
        <v>2</v>
      </c>
      <c r="F224" t="str">
        <f t="shared" si="3"/>
        <v>Susceptible</v>
      </c>
      <c r="G224" t="s">
        <v>16</v>
      </c>
    </row>
    <row r="225" spans="1:7" x14ac:dyDescent="0.25">
      <c r="A225" s="10" t="s">
        <v>132</v>
      </c>
      <c r="B225" t="s">
        <v>4</v>
      </c>
      <c r="C225">
        <v>0.26</v>
      </c>
      <c r="D225">
        <v>0.34</v>
      </c>
      <c r="E225" t="s">
        <v>2</v>
      </c>
      <c r="F225" t="str">
        <f t="shared" si="3"/>
        <v>Susceptible</v>
      </c>
      <c r="G225" t="s">
        <v>16</v>
      </c>
    </row>
    <row r="226" spans="1:7" x14ac:dyDescent="0.25">
      <c r="A226" s="10" t="s">
        <v>132</v>
      </c>
      <c r="B226" t="s">
        <v>6</v>
      </c>
      <c r="C226">
        <v>7.0000000000000007E-2</v>
      </c>
      <c r="D226">
        <v>0.34</v>
      </c>
      <c r="E226" t="s">
        <v>3</v>
      </c>
      <c r="F226" t="str">
        <f t="shared" si="3"/>
        <v>Susceptible</v>
      </c>
      <c r="G226" t="s">
        <v>16</v>
      </c>
    </row>
    <row r="227" spans="1:7" x14ac:dyDescent="0.25">
      <c r="A227" s="10" t="s">
        <v>134</v>
      </c>
      <c r="B227" t="s">
        <v>1</v>
      </c>
      <c r="C227">
        <v>0.25</v>
      </c>
      <c r="D227">
        <v>0.32</v>
      </c>
      <c r="E227" t="s">
        <v>2</v>
      </c>
      <c r="F227" t="str">
        <f t="shared" si="3"/>
        <v>Susceptible</v>
      </c>
      <c r="G227" t="s">
        <v>16</v>
      </c>
    </row>
    <row r="228" spans="1:7" x14ac:dyDescent="0.25">
      <c r="A228" s="10" t="s">
        <v>134</v>
      </c>
      <c r="B228" t="s">
        <v>5</v>
      </c>
      <c r="C228">
        <v>0.23</v>
      </c>
      <c r="D228">
        <v>0.32</v>
      </c>
      <c r="E228" t="s">
        <v>2</v>
      </c>
      <c r="F228" t="str">
        <f t="shared" si="3"/>
        <v>Susceptible</v>
      </c>
      <c r="G228" t="s">
        <v>16</v>
      </c>
    </row>
    <row r="229" spans="1:7" x14ac:dyDescent="0.25">
      <c r="A229" s="10" t="s">
        <v>134</v>
      </c>
      <c r="B229" t="s">
        <v>7</v>
      </c>
      <c r="C229">
        <v>0.25</v>
      </c>
      <c r="D229">
        <v>0.32</v>
      </c>
      <c r="E229" t="s">
        <v>2</v>
      </c>
      <c r="F229" t="str">
        <f t="shared" si="3"/>
        <v>Susceptible</v>
      </c>
      <c r="G229" t="s">
        <v>16</v>
      </c>
    </row>
    <row r="230" spans="1:7" x14ac:dyDescent="0.25">
      <c r="A230" s="10" t="s">
        <v>134</v>
      </c>
      <c r="B230" t="s">
        <v>4</v>
      </c>
      <c r="C230">
        <v>0.23</v>
      </c>
      <c r="D230">
        <v>0.32</v>
      </c>
      <c r="E230" t="s">
        <v>3</v>
      </c>
      <c r="F230" t="str">
        <f t="shared" si="3"/>
        <v>Susceptible</v>
      </c>
      <c r="G230" t="s">
        <v>16</v>
      </c>
    </row>
    <row r="231" spans="1:7" x14ac:dyDescent="0.25">
      <c r="A231" s="10" t="s">
        <v>134</v>
      </c>
      <c r="B231" t="s">
        <v>6</v>
      </c>
      <c r="C231">
        <v>0.08</v>
      </c>
      <c r="D231">
        <v>0.32</v>
      </c>
      <c r="E231" t="s">
        <v>3</v>
      </c>
      <c r="F231" t="str">
        <f t="shared" si="3"/>
        <v>Susceptible</v>
      </c>
      <c r="G231" t="s">
        <v>16</v>
      </c>
    </row>
    <row r="232" spans="1:7" x14ac:dyDescent="0.25">
      <c r="A232" s="10" t="s">
        <v>136</v>
      </c>
      <c r="B232" t="s">
        <v>1</v>
      </c>
      <c r="C232">
        <v>0.23</v>
      </c>
      <c r="D232">
        <v>0.34</v>
      </c>
      <c r="E232" t="s">
        <v>2</v>
      </c>
      <c r="F232" t="str">
        <f t="shared" si="3"/>
        <v>Susceptible</v>
      </c>
      <c r="G232" t="s">
        <v>16</v>
      </c>
    </row>
    <row r="233" spans="1:7" x14ac:dyDescent="0.25">
      <c r="A233" s="10" t="s">
        <v>136</v>
      </c>
      <c r="B233" t="s">
        <v>5</v>
      </c>
      <c r="C233">
        <v>0.26</v>
      </c>
      <c r="D233">
        <v>0.34</v>
      </c>
      <c r="E233" t="s">
        <v>2</v>
      </c>
      <c r="F233" t="str">
        <f t="shared" si="3"/>
        <v>Susceptible</v>
      </c>
      <c r="G233" t="s">
        <v>16</v>
      </c>
    </row>
    <row r="234" spans="1:7" x14ac:dyDescent="0.25">
      <c r="A234" s="10" t="s">
        <v>136</v>
      </c>
      <c r="B234" t="s">
        <v>7</v>
      </c>
      <c r="C234">
        <v>0.28999999999999998</v>
      </c>
      <c r="D234">
        <v>0.34</v>
      </c>
      <c r="E234" t="s">
        <v>2</v>
      </c>
      <c r="F234" t="str">
        <f t="shared" si="3"/>
        <v>Susceptible</v>
      </c>
      <c r="G234" t="s">
        <v>16</v>
      </c>
    </row>
    <row r="235" spans="1:7" x14ac:dyDescent="0.25">
      <c r="A235" s="10" t="s">
        <v>136</v>
      </c>
      <c r="B235" t="s">
        <v>4</v>
      </c>
      <c r="C235">
        <v>0.28000000000000003</v>
      </c>
      <c r="D235">
        <v>0.34</v>
      </c>
      <c r="E235" t="s">
        <v>2</v>
      </c>
      <c r="F235" t="str">
        <f t="shared" si="3"/>
        <v>Susceptible</v>
      </c>
      <c r="G235" t="s">
        <v>16</v>
      </c>
    </row>
    <row r="236" spans="1:7" x14ac:dyDescent="0.25">
      <c r="A236" s="10" t="s">
        <v>136</v>
      </c>
      <c r="B236" t="s">
        <v>6</v>
      </c>
      <c r="C236">
        <v>0.08</v>
      </c>
      <c r="D236">
        <v>0.34</v>
      </c>
      <c r="E236" t="s">
        <v>2</v>
      </c>
      <c r="F236" t="str">
        <f t="shared" si="3"/>
        <v>Susceptible</v>
      </c>
      <c r="G236" t="s">
        <v>16</v>
      </c>
    </row>
    <row r="237" spans="1:7" x14ac:dyDescent="0.25">
      <c r="A237" s="10" t="s">
        <v>138</v>
      </c>
      <c r="B237" t="s">
        <v>7</v>
      </c>
      <c r="C237">
        <v>0.25</v>
      </c>
      <c r="D237">
        <v>0.95</v>
      </c>
      <c r="E237" t="s">
        <v>2</v>
      </c>
      <c r="F237" t="str">
        <f t="shared" si="3"/>
        <v>Susceptible</v>
      </c>
      <c r="G237" t="s">
        <v>14</v>
      </c>
    </row>
    <row r="238" spans="1:7" x14ac:dyDescent="0.25">
      <c r="A238" s="10" t="s">
        <v>140</v>
      </c>
      <c r="B238" t="s">
        <v>1</v>
      </c>
      <c r="C238">
        <v>0.18</v>
      </c>
      <c r="D238">
        <v>0.34</v>
      </c>
      <c r="E238" t="s">
        <v>2</v>
      </c>
      <c r="F238" t="str">
        <f t="shared" si="3"/>
        <v>Susceptible</v>
      </c>
      <c r="G238" t="s">
        <v>16</v>
      </c>
    </row>
    <row r="239" spans="1:7" x14ac:dyDescent="0.25">
      <c r="A239" s="10" t="s">
        <v>140</v>
      </c>
      <c r="B239" t="s">
        <v>5</v>
      </c>
      <c r="C239">
        <v>0.28999999999999998</v>
      </c>
      <c r="D239">
        <v>0.34</v>
      </c>
      <c r="E239" t="s">
        <v>2</v>
      </c>
      <c r="F239" t="str">
        <f t="shared" si="3"/>
        <v>Susceptible</v>
      </c>
      <c r="G239" t="s">
        <v>16</v>
      </c>
    </row>
    <row r="240" spans="1:7" x14ac:dyDescent="0.25">
      <c r="A240" s="10" t="s">
        <v>140</v>
      </c>
      <c r="B240" t="s">
        <v>7</v>
      </c>
      <c r="C240">
        <v>0.2</v>
      </c>
      <c r="D240">
        <v>0.34</v>
      </c>
      <c r="E240" t="s">
        <v>2</v>
      </c>
      <c r="F240" t="str">
        <f t="shared" si="3"/>
        <v>Susceptible</v>
      </c>
      <c r="G240" t="s">
        <v>16</v>
      </c>
    </row>
    <row r="241" spans="1:7" x14ac:dyDescent="0.25">
      <c r="A241" s="10" t="s">
        <v>140</v>
      </c>
      <c r="B241" t="s">
        <v>4</v>
      </c>
      <c r="C241">
        <v>0.23</v>
      </c>
      <c r="D241">
        <v>0.34</v>
      </c>
      <c r="E241" t="s">
        <v>2</v>
      </c>
      <c r="F241" t="str">
        <f t="shared" si="3"/>
        <v>Susceptible</v>
      </c>
      <c r="G241" t="s">
        <v>16</v>
      </c>
    </row>
    <row r="242" spans="1:7" x14ac:dyDescent="0.25">
      <c r="A242" s="10" t="s">
        <v>140</v>
      </c>
      <c r="B242" t="s">
        <v>6</v>
      </c>
      <c r="C242">
        <v>0.13</v>
      </c>
      <c r="D242">
        <v>0.34</v>
      </c>
      <c r="E242" t="s">
        <v>2</v>
      </c>
      <c r="F242" t="str">
        <f t="shared" si="3"/>
        <v>Susceptible</v>
      </c>
      <c r="G242" t="s">
        <v>16</v>
      </c>
    </row>
    <row r="243" spans="1:7" x14ac:dyDescent="0.25">
      <c r="A243" s="10" t="s">
        <v>142</v>
      </c>
      <c r="B243" t="s">
        <v>1</v>
      </c>
      <c r="C243">
        <v>0.23</v>
      </c>
      <c r="D243">
        <v>0.34</v>
      </c>
      <c r="E243" t="s">
        <v>2</v>
      </c>
      <c r="F243" t="str">
        <f t="shared" si="3"/>
        <v>Susceptible</v>
      </c>
      <c r="G243" t="s">
        <v>16</v>
      </c>
    </row>
    <row r="244" spans="1:7" x14ac:dyDescent="0.25">
      <c r="A244" s="10" t="s">
        <v>142</v>
      </c>
      <c r="B244" t="s">
        <v>5</v>
      </c>
      <c r="C244">
        <v>0.32</v>
      </c>
      <c r="D244">
        <v>0.34</v>
      </c>
      <c r="E244" t="s">
        <v>2</v>
      </c>
      <c r="F244" t="str">
        <f t="shared" si="3"/>
        <v>Resistant</v>
      </c>
      <c r="G244" t="s">
        <v>16</v>
      </c>
    </row>
    <row r="245" spans="1:7" x14ac:dyDescent="0.25">
      <c r="A245" s="10" t="s">
        <v>142</v>
      </c>
      <c r="B245" t="s">
        <v>7</v>
      </c>
      <c r="C245">
        <v>0.26</v>
      </c>
      <c r="D245">
        <v>0.34</v>
      </c>
      <c r="E245" t="s">
        <v>2</v>
      </c>
      <c r="F245" t="str">
        <f t="shared" si="3"/>
        <v>Susceptible</v>
      </c>
      <c r="G245" t="s">
        <v>16</v>
      </c>
    </row>
    <row r="246" spans="1:7" x14ac:dyDescent="0.25">
      <c r="A246" s="10" t="s">
        <v>142</v>
      </c>
      <c r="B246" t="s">
        <v>4</v>
      </c>
      <c r="C246">
        <v>0.25</v>
      </c>
      <c r="D246">
        <v>0.34</v>
      </c>
      <c r="E246" t="s">
        <v>2</v>
      </c>
      <c r="F246" t="str">
        <f t="shared" si="3"/>
        <v>Susceptible</v>
      </c>
      <c r="G246" t="s">
        <v>16</v>
      </c>
    </row>
    <row r="247" spans="1:7" x14ac:dyDescent="0.25">
      <c r="A247" s="10" t="s">
        <v>142</v>
      </c>
      <c r="B247" t="s">
        <v>6</v>
      </c>
      <c r="C247">
        <v>0.08</v>
      </c>
      <c r="D247">
        <v>0.34</v>
      </c>
      <c r="E247" t="s">
        <v>2</v>
      </c>
      <c r="F247" t="str">
        <f t="shared" si="3"/>
        <v>Susceptible</v>
      </c>
      <c r="G247" t="s">
        <v>16</v>
      </c>
    </row>
    <row r="248" spans="1:7" x14ac:dyDescent="0.25">
      <c r="A248" s="10" t="s">
        <v>144</v>
      </c>
      <c r="B248" t="s">
        <v>1</v>
      </c>
      <c r="C248">
        <v>0.22</v>
      </c>
      <c r="D248">
        <v>0.36</v>
      </c>
      <c r="E248" t="s">
        <v>2</v>
      </c>
      <c r="F248" t="str">
        <f t="shared" si="3"/>
        <v>Susceptible</v>
      </c>
      <c r="G248" t="s">
        <v>16</v>
      </c>
    </row>
    <row r="249" spans="1:7" x14ac:dyDescent="0.25">
      <c r="A249" s="10" t="s">
        <v>144</v>
      </c>
      <c r="B249" t="s">
        <v>5</v>
      </c>
      <c r="C249">
        <v>0.23</v>
      </c>
      <c r="D249">
        <v>0.36</v>
      </c>
      <c r="E249" t="s">
        <v>2</v>
      </c>
      <c r="F249" t="str">
        <f t="shared" si="3"/>
        <v>Susceptible</v>
      </c>
      <c r="G249" t="s">
        <v>16</v>
      </c>
    </row>
    <row r="250" spans="1:7" x14ac:dyDescent="0.25">
      <c r="A250" s="10" t="s">
        <v>144</v>
      </c>
      <c r="B250" t="s">
        <v>7</v>
      </c>
      <c r="C250">
        <v>0.22</v>
      </c>
      <c r="D250">
        <v>0.36</v>
      </c>
      <c r="E250" t="s">
        <v>2</v>
      </c>
      <c r="F250" t="str">
        <f t="shared" si="3"/>
        <v>Susceptible</v>
      </c>
      <c r="G250" t="s">
        <v>16</v>
      </c>
    </row>
    <row r="251" spans="1:7" x14ac:dyDescent="0.25">
      <c r="A251" s="10" t="s">
        <v>144</v>
      </c>
      <c r="B251" t="s">
        <v>4</v>
      </c>
      <c r="C251">
        <v>0.23</v>
      </c>
      <c r="D251">
        <v>0.36</v>
      </c>
      <c r="E251" t="s">
        <v>2</v>
      </c>
      <c r="F251" t="str">
        <f t="shared" si="3"/>
        <v>Susceptible</v>
      </c>
      <c r="G251" t="s">
        <v>16</v>
      </c>
    </row>
    <row r="252" spans="1:7" x14ac:dyDescent="0.25">
      <c r="A252" s="10" t="s">
        <v>144</v>
      </c>
      <c r="B252" t="s">
        <v>6</v>
      </c>
      <c r="C252">
        <v>0.14000000000000001</v>
      </c>
      <c r="D252">
        <v>0.36</v>
      </c>
      <c r="E252" t="s">
        <v>2</v>
      </c>
      <c r="F252" t="str">
        <f t="shared" si="3"/>
        <v>Susceptible</v>
      </c>
      <c r="G252" t="s">
        <v>16</v>
      </c>
    </row>
    <row r="253" spans="1:7" x14ac:dyDescent="0.25">
      <c r="A253" s="10" t="s">
        <v>148</v>
      </c>
      <c r="B253" t="s">
        <v>1</v>
      </c>
      <c r="C253">
        <v>0.2</v>
      </c>
      <c r="D253">
        <v>0.36</v>
      </c>
      <c r="E253" t="s">
        <v>3</v>
      </c>
      <c r="F253" t="str">
        <f t="shared" si="3"/>
        <v>Susceptible</v>
      </c>
      <c r="G253" t="s">
        <v>16</v>
      </c>
    </row>
    <row r="254" spans="1:7" x14ac:dyDescent="0.25">
      <c r="A254" s="10" t="s">
        <v>148</v>
      </c>
      <c r="B254" t="s">
        <v>5</v>
      </c>
      <c r="C254">
        <v>0.31</v>
      </c>
      <c r="D254">
        <v>0.36</v>
      </c>
      <c r="E254" t="s">
        <v>3</v>
      </c>
      <c r="F254" t="str">
        <f t="shared" si="3"/>
        <v>Resistant</v>
      </c>
      <c r="G254" t="s">
        <v>16</v>
      </c>
    </row>
    <row r="255" spans="1:7" x14ac:dyDescent="0.25">
      <c r="A255" s="10" t="s">
        <v>148</v>
      </c>
      <c r="B255" t="s">
        <v>7</v>
      </c>
      <c r="C255">
        <v>0.2</v>
      </c>
      <c r="D255">
        <v>0.36</v>
      </c>
      <c r="E255" t="s">
        <v>2</v>
      </c>
      <c r="F255" t="str">
        <f t="shared" si="3"/>
        <v>Susceptible</v>
      </c>
      <c r="G255" t="s">
        <v>16</v>
      </c>
    </row>
    <row r="256" spans="1:7" x14ac:dyDescent="0.25">
      <c r="A256" s="10" t="s">
        <v>148</v>
      </c>
      <c r="B256" t="s">
        <v>4</v>
      </c>
      <c r="C256">
        <v>0.15</v>
      </c>
      <c r="D256">
        <v>0.36</v>
      </c>
      <c r="E256" t="s">
        <v>3</v>
      </c>
      <c r="F256" t="str">
        <f t="shared" si="3"/>
        <v>Susceptible</v>
      </c>
      <c r="G256" t="s">
        <v>16</v>
      </c>
    </row>
    <row r="257" spans="1:7" x14ac:dyDescent="0.25">
      <c r="A257" s="10" t="s">
        <v>148</v>
      </c>
      <c r="B257" t="s">
        <v>6</v>
      </c>
      <c r="C257">
        <v>7.0000000000000007E-2</v>
      </c>
      <c r="D257">
        <v>0.36</v>
      </c>
      <c r="E257" t="s">
        <v>3</v>
      </c>
      <c r="F257" t="str">
        <f t="shared" si="3"/>
        <v>Susceptible</v>
      </c>
      <c r="G257" t="s">
        <v>16</v>
      </c>
    </row>
    <row r="258" spans="1:7" x14ac:dyDescent="0.25">
      <c r="A258" s="10" t="s">
        <v>150</v>
      </c>
      <c r="B258" t="s">
        <v>1</v>
      </c>
      <c r="C258">
        <v>0.32</v>
      </c>
      <c r="D258">
        <v>0.39</v>
      </c>
      <c r="E258" t="s">
        <v>2</v>
      </c>
      <c r="F258" t="str">
        <f t="shared" si="3"/>
        <v>Resistant</v>
      </c>
      <c r="G258" t="s">
        <v>17</v>
      </c>
    </row>
    <row r="259" spans="1:7" x14ac:dyDescent="0.25">
      <c r="A259" s="10" t="s">
        <v>150</v>
      </c>
      <c r="B259" t="s">
        <v>5</v>
      </c>
      <c r="C259">
        <v>0.87</v>
      </c>
      <c r="D259">
        <v>0.39</v>
      </c>
      <c r="E259" t="s">
        <v>2</v>
      </c>
      <c r="F259" t="str">
        <f t="shared" si="3"/>
        <v>Resistant</v>
      </c>
      <c r="G259" t="s">
        <v>17</v>
      </c>
    </row>
    <row r="260" spans="1:7" x14ac:dyDescent="0.25">
      <c r="A260" s="10" t="s">
        <v>150</v>
      </c>
      <c r="B260" t="s">
        <v>7</v>
      </c>
      <c r="C260">
        <v>0.37</v>
      </c>
      <c r="D260">
        <v>0.39</v>
      </c>
      <c r="E260" t="s">
        <v>2</v>
      </c>
      <c r="F260" t="str">
        <f t="shared" si="3"/>
        <v>Resistant</v>
      </c>
      <c r="G260" t="s">
        <v>17</v>
      </c>
    </row>
    <row r="261" spans="1:7" x14ac:dyDescent="0.25">
      <c r="A261" s="10" t="s">
        <v>150</v>
      </c>
      <c r="B261" t="s">
        <v>4</v>
      </c>
      <c r="C261">
        <v>0.56000000000000005</v>
      </c>
      <c r="D261">
        <v>0.39</v>
      </c>
      <c r="E261" t="s">
        <v>2</v>
      </c>
      <c r="F261" t="str">
        <f t="shared" si="3"/>
        <v>Resistant</v>
      </c>
      <c r="G261" t="s">
        <v>17</v>
      </c>
    </row>
    <row r="262" spans="1:7" x14ac:dyDescent="0.25">
      <c r="A262" s="10" t="s">
        <v>150</v>
      </c>
      <c r="B262" t="s">
        <v>6</v>
      </c>
      <c r="C262">
        <v>0.84</v>
      </c>
      <c r="D262">
        <v>0.39</v>
      </c>
      <c r="E262" t="s">
        <v>2</v>
      </c>
      <c r="F262" t="str">
        <f t="shared" si="3"/>
        <v>Resistant</v>
      </c>
      <c r="G262" t="s">
        <v>17</v>
      </c>
    </row>
    <row r="263" spans="1:7" x14ac:dyDescent="0.25">
      <c r="A263" s="10" t="s">
        <v>152</v>
      </c>
      <c r="B263" t="s">
        <v>7</v>
      </c>
      <c r="C263">
        <v>0.25</v>
      </c>
      <c r="D263">
        <v>0.95</v>
      </c>
      <c r="E263" t="s">
        <v>2</v>
      </c>
      <c r="F263" t="str">
        <f t="shared" si="3"/>
        <v>Susceptible</v>
      </c>
      <c r="G263" t="s">
        <v>14</v>
      </c>
    </row>
    <row r="264" spans="1:7" x14ac:dyDescent="0.25">
      <c r="A264" s="10" t="s">
        <v>154</v>
      </c>
      <c r="B264" t="s">
        <v>7</v>
      </c>
      <c r="C264">
        <v>0.25</v>
      </c>
      <c r="D264">
        <v>0.95</v>
      </c>
      <c r="E264" t="s">
        <v>2</v>
      </c>
      <c r="F264" t="str">
        <f t="shared" si="3"/>
        <v>Susceptible</v>
      </c>
      <c r="G264" t="s">
        <v>14</v>
      </c>
    </row>
    <row r="265" spans="1:7" x14ac:dyDescent="0.25">
      <c r="A265" s="10" t="s">
        <v>156</v>
      </c>
      <c r="B265" t="s">
        <v>7</v>
      </c>
      <c r="C265">
        <v>0.25</v>
      </c>
      <c r="D265">
        <v>0.95</v>
      </c>
      <c r="E265" t="s">
        <v>2</v>
      </c>
      <c r="F265" t="str">
        <f t="shared" si="3"/>
        <v>Susceptible</v>
      </c>
      <c r="G265" t="s">
        <v>14</v>
      </c>
    </row>
    <row r="266" spans="1:7" x14ac:dyDescent="0.25">
      <c r="A266" s="10" t="s">
        <v>158</v>
      </c>
      <c r="B266" t="s">
        <v>7</v>
      </c>
      <c r="C266">
        <v>0.25</v>
      </c>
      <c r="D266">
        <v>0.95</v>
      </c>
      <c r="E266" t="s">
        <v>2</v>
      </c>
      <c r="F266" t="str">
        <f t="shared" ref="F266:F294" si="4">IF(OR(C266&gt;=B$4,D266&lt;B$5),"Resistant","Susceptible")</f>
        <v>Susceptible</v>
      </c>
      <c r="G266" t="s">
        <v>14</v>
      </c>
    </row>
    <row r="267" spans="1:7" x14ac:dyDescent="0.25">
      <c r="A267" s="10" t="s">
        <v>160</v>
      </c>
      <c r="B267" t="s">
        <v>1</v>
      </c>
      <c r="C267">
        <v>0.23</v>
      </c>
      <c r="D267">
        <v>0.33</v>
      </c>
      <c r="E267" t="s">
        <v>2</v>
      </c>
      <c r="F267" t="str">
        <f t="shared" si="4"/>
        <v>Susceptible</v>
      </c>
      <c r="G267" t="s">
        <v>16</v>
      </c>
    </row>
    <row r="268" spans="1:7" x14ac:dyDescent="0.25">
      <c r="A268" s="10" t="s">
        <v>160</v>
      </c>
      <c r="B268" t="s">
        <v>5</v>
      </c>
      <c r="C268">
        <v>0.28000000000000003</v>
      </c>
      <c r="D268">
        <v>0.33</v>
      </c>
      <c r="E268" t="s">
        <v>2</v>
      </c>
      <c r="F268" t="str">
        <f t="shared" si="4"/>
        <v>Susceptible</v>
      </c>
      <c r="G268" t="s">
        <v>16</v>
      </c>
    </row>
    <row r="269" spans="1:7" x14ac:dyDescent="0.25">
      <c r="A269" s="10" t="s">
        <v>160</v>
      </c>
      <c r="B269" t="s">
        <v>7</v>
      </c>
      <c r="C269">
        <v>0.23</v>
      </c>
      <c r="D269">
        <v>0.33</v>
      </c>
      <c r="E269" t="s">
        <v>2</v>
      </c>
      <c r="F269" t="str">
        <f t="shared" si="4"/>
        <v>Susceptible</v>
      </c>
      <c r="G269" t="s">
        <v>16</v>
      </c>
    </row>
    <row r="270" spans="1:7" x14ac:dyDescent="0.25">
      <c r="A270" s="10" t="s">
        <v>160</v>
      </c>
      <c r="B270" t="s">
        <v>4</v>
      </c>
      <c r="C270">
        <v>0.15</v>
      </c>
      <c r="D270">
        <v>0.33</v>
      </c>
      <c r="E270" t="s">
        <v>2</v>
      </c>
      <c r="F270" t="str">
        <f t="shared" si="4"/>
        <v>Susceptible</v>
      </c>
      <c r="G270" t="s">
        <v>16</v>
      </c>
    </row>
    <row r="271" spans="1:7" x14ac:dyDescent="0.25">
      <c r="A271" s="10" t="s">
        <v>160</v>
      </c>
      <c r="B271" t="s">
        <v>6</v>
      </c>
      <c r="C271">
        <v>0.11</v>
      </c>
      <c r="D271">
        <v>0.33</v>
      </c>
      <c r="E271" t="s">
        <v>2</v>
      </c>
      <c r="F271" t="str">
        <f t="shared" si="4"/>
        <v>Susceptible</v>
      </c>
      <c r="G271" t="s">
        <v>16</v>
      </c>
    </row>
    <row r="272" spans="1:7" x14ac:dyDescent="0.25">
      <c r="A272" s="10" t="s">
        <v>162</v>
      </c>
      <c r="B272" t="s">
        <v>1</v>
      </c>
      <c r="C272">
        <v>0.21</v>
      </c>
      <c r="D272">
        <v>0.35</v>
      </c>
      <c r="E272" t="s">
        <v>2</v>
      </c>
      <c r="F272" t="str">
        <f t="shared" si="4"/>
        <v>Susceptible</v>
      </c>
      <c r="G272" t="s">
        <v>16</v>
      </c>
    </row>
    <row r="273" spans="1:7" x14ac:dyDescent="0.25">
      <c r="A273" s="10" t="s">
        <v>162</v>
      </c>
      <c r="B273" t="s">
        <v>5</v>
      </c>
      <c r="C273">
        <v>0.28000000000000003</v>
      </c>
      <c r="D273">
        <v>0.35</v>
      </c>
      <c r="E273" t="s">
        <v>2</v>
      </c>
      <c r="F273" t="str">
        <f t="shared" si="4"/>
        <v>Susceptible</v>
      </c>
      <c r="G273" t="s">
        <v>16</v>
      </c>
    </row>
    <row r="274" spans="1:7" x14ac:dyDescent="0.25">
      <c r="A274" s="10" t="s">
        <v>162</v>
      </c>
      <c r="B274" t="s">
        <v>7</v>
      </c>
      <c r="C274">
        <v>0.23</v>
      </c>
      <c r="D274">
        <v>0.35</v>
      </c>
      <c r="E274" t="s">
        <v>2</v>
      </c>
      <c r="F274" t="str">
        <f t="shared" si="4"/>
        <v>Susceptible</v>
      </c>
      <c r="G274" t="s">
        <v>16</v>
      </c>
    </row>
    <row r="275" spans="1:7" x14ac:dyDescent="0.25">
      <c r="A275" s="10" t="s">
        <v>162</v>
      </c>
      <c r="B275" t="s">
        <v>4</v>
      </c>
      <c r="C275">
        <v>0.2</v>
      </c>
      <c r="D275">
        <v>0.35</v>
      </c>
      <c r="E275" t="s">
        <v>2</v>
      </c>
      <c r="F275" t="str">
        <f t="shared" si="4"/>
        <v>Susceptible</v>
      </c>
      <c r="G275" t="s">
        <v>16</v>
      </c>
    </row>
    <row r="276" spans="1:7" x14ac:dyDescent="0.25">
      <c r="A276" s="10" t="s">
        <v>162</v>
      </c>
      <c r="B276" t="s">
        <v>6</v>
      </c>
      <c r="C276">
        <v>0.11</v>
      </c>
      <c r="D276">
        <v>0.35</v>
      </c>
      <c r="E276" t="s">
        <v>2</v>
      </c>
      <c r="F276" t="str">
        <f t="shared" si="4"/>
        <v>Susceptible</v>
      </c>
      <c r="G276" t="s">
        <v>16</v>
      </c>
    </row>
    <row r="277" spans="1:7" x14ac:dyDescent="0.25">
      <c r="A277" s="10" t="s">
        <v>164</v>
      </c>
      <c r="B277" t="s">
        <v>1</v>
      </c>
      <c r="C277">
        <v>0.2</v>
      </c>
      <c r="D277">
        <v>0.34</v>
      </c>
      <c r="E277" t="s">
        <v>2</v>
      </c>
      <c r="F277" t="str">
        <f t="shared" si="4"/>
        <v>Susceptible</v>
      </c>
      <c r="G277" t="s">
        <v>16</v>
      </c>
    </row>
    <row r="278" spans="1:7" x14ac:dyDescent="0.25">
      <c r="A278" s="10" t="s">
        <v>164</v>
      </c>
      <c r="B278" t="s">
        <v>5</v>
      </c>
      <c r="C278">
        <v>0.26</v>
      </c>
      <c r="D278">
        <v>0.34</v>
      </c>
      <c r="E278" t="s">
        <v>2</v>
      </c>
      <c r="F278" t="str">
        <f t="shared" si="4"/>
        <v>Susceptible</v>
      </c>
      <c r="G278" t="s">
        <v>16</v>
      </c>
    </row>
    <row r="279" spans="1:7" x14ac:dyDescent="0.25">
      <c r="A279" s="10" t="s">
        <v>164</v>
      </c>
      <c r="B279" t="s">
        <v>7</v>
      </c>
      <c r="C279">
        <v>0.2</v>
      </c>
      <c r="D279">
        <v>0.34</v>
      </c>
      <c r="E279" t="s">
        <v>2</v>
      </c>
      <c r="F279" t="str">
        <f t="shared" si="4"/>
        <v>Susceptible</v>
      </c>
      <c r="G279" t="s">
        <v>16</v>
      </c>
    </row>
    <row r="280" spans="1:7" x14ac:dyDescent="0.25">
      <c r="A280" s="10" t="s">
        <v>164</v>
      </c>
      <c r="B280" t="s">
        <v>4</v>
      </c>
      <c r="C280">
        <v>0.17</v>
      </c>
      <c r="D280">
        <v>0.34</v>
      </c>
      <c r="E280" t="s">
        <v>2</v>
      </c>
      <c r="F280" t="str">
        <f t="shared" si="4"/>
        <v>Susceptible</v>
      </c>
      <c r="G280" t="s">
        <v>16</v>
      </c>
    </row>
    <row r="281" spans="1:7" x14ac:dyDescent="0.25">
      <c r="A281" s="10" t="s">
        <v>164</v>
      </c>
      <c r="B281" t="s">
        <v>6</v>
      </c>
      <c r="C281">
        <v>0.09</v>
      </c>
      <c r="D281">
        <v>0.34</v>
      </c>
      <c r="E281" t="s">
        <v>3</v>
      </c>
      <c r="F281" t="str">
        <f t="shared" si="4"/>
        <v>Susceptible</v>
      </c>
      <c r="G281" t="s">
        <v>16</v>
      </c>
    </row>
    <row r="282" spans="1:7" x14ac:dyDescent="0.25">
      <c r="A282" s="10" t="s">
        <v>166</v>
      </c>
      <c r="B282" t="s">
        <v>1</v>
      </c>
      <c r="C282">
        <v>0.17</v>
      </c>
      <c r="D282">
        <v>0.3</v>
      </c>
      <c r="E282" t="s">
        <v>2</v>
      </c>
      <c r="F282" t="str">
        <f t="shared" si="4"/>
        <v>Susceptible</v>
      </c>
      <c r="G282" t="s">
        <v>16</v>
      </c>
    </row>
    <row r="283" spans="1:7" x14ac:dyDescent="0.25">
      <c r="A283" s="10" t="s">
        <v>166</v>
      </c>
      <c r="B283" t="s">
        <v>5</v>
      </c>
      <c r="C283">
        <v>0.28999999999999998</v>
      </c>
      <c r="D283">
        <v>0.3</v>
      </c>
      <c r="E283" t="s">
        <v>2</v>
      </c>
      <c r="F283" t="str">
        <f t="shared" si="4"/>
        <v>Susceptible</v>
      </c>
      <c r="G283" t="s">
        <v>16</v>
      </c>
    </row>
    <row r="284" spans="1:7" x14ac:dyDescent="0.25">
      <c r="A284" s="10" t="s">
        <v>166</v>
      </c>
      <c r="B284" t="s">
        <v>7</v>
      </c>
      <c r="C284">
        <v>0.14000000000000001</v>
      </c>
      <c r="D284">
        <v>0.3</v>
      </c>
      <c r="E284" t="s">
        <v>2</v>
      </c>
      <c r="F284" t="str">
        <f t="shared" si="4"/>
        <v>Susceptible</v>
      </c>
      <c r="G284" t="s">
        <v>16</v>
      </c>
    </row>
    <row r="285" spans="1:7" x14ac:dyDescent="0.25">
      <c r="A285" s="10" t="s">
        <v>166</v>
      </c>
      <c r="B285" t="s">
        <v>4</v>
      </c>
      <c r="C285">
        <v>0.17</v>
      </c>
      <c r="D285">
        <v>0.3</v>
      </c>
      <c r="E285" t="s">
        <v>2</v>
      </c>
      <c r="F285" t="str">
        <f t="shared" si="4"/>
        <v>Susceptible</v>
      </c>
      <c r="G285" t="s">
        <v>16</v>
      </c>
    </row>
    <row r="286" spans="1:7" x14ac:dyDescent="0.25">
      <c r="A286" s="10" t="s">
        <v>166</v>
      </c>
      <c r="B286" t="s">
        <v>6</v>
      </c>
      <c r="C286">
        <v>0.1</v>
      </c>
      <c r="D286">
        <v>0.3</v>
      </c>
      <c r="E286" t="s">
        <v>3</v>
      </c>
      <c r="F286" t="str">
        <f t="shared" si="4"/>
        <v>Susceptible</v>
      </c>
      <c r="G286" t="s">
        <v>16</v>
      </c>
    </row>
    <row r="287" spans="1:7" x14ac:dyDescent="0.25">
      <c r="A287" s="10" t="s">
        <v>168</v>
      </c>
      <c r="B287" t="s">
        <v>1</v>
      </c>
      <c r="C287">
        <v>0.25</v>
      </c>
      <c r="D287">
        <v>0.34</v>
      </c>
      <c r="E287" t="s">
        <v>2</v>
      </c>
      <c r="F287" t="str">
        <f t="shared" si="4"/>
        <v>Susceptible</v>
      </c>
      <c r="G287" t="s">
        <v>16</v>
      </c>
    </row>
    <row r="288" spans="1:7" x14ac:dyDescent="0.25">
      <c r="A288" s="10" t="s">
        <v>168</v>
      </c>
      <c r="B288" t="s">
        <v>5</v>
      </c>
      <c r="C288">
        <v>0.32</v>
      </c>
      <c r="D288">
        <v>0.34</v>
      </c>
      <c r="E288" t="s">
        <v>3</v>
      </c>
      <c r="F288" t="str">
        <f t="shared" si="4"/>
        <v>Resistant</v>
      </c>
      <c r="G288" t="s">
        <v>16</v>
      </c>
    </row>
    <row r="289" spans="1:7" x14ac:dyDescent="0.25">
      <c r="A289" s="10" t="s">
        <v>168</v>
      </c>
      <c r="B289" t="s">
        <v>7</v>
      </c>
      <c r="C289">
        <v>0.23</v>
      </c>
      <c r="D289">
        <v>0.34</v>
      </c>
      <c r="E289" t="s">
        <v>2</v>
      </c>
      <c r="F289" t="str">
        <f t="shared" si="4"/>
        <v>Susceptible</v>
      </c>
      <c r="G289" t="s">
        <v>16</v>
      </c>
    </row>
    <row r="290" spans="1:7" x14ac:dyDescent="0.25">
      <c r="A290" s="10" t="s">
        <v>168</v>
      </c>
      <c r="B290" t="s">
        <v>4</v>
      </c>
      <c r="C290">
        <v>0.19</v>
      </c>
      <c r="D290">
        <v>0.34</v>
      </c>
      <c r="E290" t="s">
        <v>2</v>
      </c>
      <c r="F290" t="str">
        <f t="shared" si="4"/>
        <v>Susceptible</v>
      </c>
      <c r="G290" t="s">
        <v>16</v>
      </c>
    </row>
    <row r="291" spans="1:7" x14ac:dyDescent="0.25">
      <c r="A291" s="10" t="s">
        <v>168</v>
      </c>
      <c r="B291" t="s">
        <v>6</v>
      </c>
      <c r="C291">
        <v>0.14000000000000001</v>
      </c>
      <c r="D291">
        <v>0.34</v>
      </c>
      <c r="E291" t="s">
        <v>2</v>
      </c>
      <c r="F291" t="str">
        <f t="shared" si="4"/>
        <v>Susceptible</v>
      </c>
      <c r="G291" t="s">
        <v>16</v>
      </c>
    </row>
    <row r="292" spans="1:7" x14ac:dyDescent="0.25">
      <c r="A292" s="10" t="s">
        <v>170</v>
      </c>
      <c r="B292" t="s">
        <v>7</v>
      </c>
      <c r="C292">
        <v>0.25</v>
      </c>
      <c r="D292">
        <v>0.95</v>
      </c>
      <c r="E292" t="s">
        <v>2</v>
      </c>
      <c r="F292" t="str">
        <f t="shared" si="4"/>
        <v>Susceptible</v>
      </c>
      <c r="G292" t="s">
        <v>14</v>
      </c>
    </row>
    <row r="293" spans="1:7" x14ac:dyDescent="0.25">
      <c r="A293" s="10" t="s">
        <v>172</v>
      </c>
      <c r="B293" t="s">
        <v>7</v>
      </c>
      <c r="C293">
        <v>0.25</v>
      </c>
      <c r="D293">
        <v>0.95</v>
      </c>
      <c r="E293" t="s">
        <v>2</v>
      </c>
      <c r="F293" t="str">
        <f t="shared" si="4"/>
        <v>Susceptible</v>
      </c>
      <c r="G293" t="s">
        <v>14</v>
      </c>
    </row>
    <row r="294" spans="1:7" x14ac:dyDescent="0.25">
      <c r="A294" s="10" t="s">
        <v>174</v>
      </c>
      <c r="B294" t="s">
        <v>7</v>
      </c>
      <c r="C294">
        <v>0.25</v>
      </c>
      <c r="D294">
        <v>0.95</v>
      </c>
      <c r="E294" t="s">
        <v>3</v>
      </c>
      <c r="F294" t="str">
        <f t="shared" si="4"/>
        <v>Susceptible</v>
      </c>
      <c r="G294" t="s">
        <v>14</v>
      </c>
    </row>
  </sheetData>
  <sortState ref="A9:F293">
    <sortCondition ref="A9:A293"/>
  </sortState>
  <mergeCells count="3">
    <mergeCell ref="A1:G1"/>
    <mergeCell ref="B2:G2"/>
    <mergeCell ref="A3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8"/>
  <sheetViews>
    <sheetView topLeftCell="A51" workbookViewId="0">
      <selection activeCell="A2" sqref="A2:B78"/>
    </sheetView>
  </sheetViews>
  <sheetFormatPr defaultRowHeight="15" x14ac:dyDescent="0.25"/>
  <cols>
    <col min="1" max="1" customWidth="true" width="14.0" collapsed="true"/>
  </cols>
  <sheetData>
    <row r="1" spans="1:2" x14ac:dyDescent="0.25">
      <c r="A1" s="15" t="s">
        <v>19</v>
      </c>
      <c r="B1" s="15" t="s">
        <v>20</v>
      </c>
    </row>
    <row r="2" spans="1:2" x14ac:dyDescent="0.25">
      <c r="A2" s="10" t="s">
        <v>21</v>
      </c>
      <c r="B2" s="15" t="s">
        <v>22</v>
      </c>
    </row>
    <row r="3" spans="1:2" x14ac:dyDescent="0.25">
      <c r="A3" s="10" t="s">
        <v>23</v>
      </c>
      <c r="B3" s="15" t="s">
        <v>24</v>
      </c>
    </row>
    <row r="4" spans="1:2" x14ac:dyDescent="0.25">
      <c r="A4" s="10" t="s">
        <v>25</v>
      </c>
      <c r="B4" s="15" t="s">
        <v>26</v>
      </c>
    </row>
    <row r="5" spans="1:2" x14ac:dyDescent="0.25">
      <c r="A5" s="10" t="s">
        <v>27</v>
      </c>
      <c r="B5" s="15" t="s">
        <v>28</v>
      </c>
    </row>
    <row r="6" spans="1:2" x14ac:dyDescent="0.25">
      <c r="A6" s="10" t="s">
        <v>29</v>
      </c>
      <c r="B6" s="15" t="s">
        <v>30</v>
      </c>
    </row>
    <row r="7" spans="1:2" x14ac:dyDescent="0.25">
      <c r="A7" s="10" t="s">
        <v>31</v>
      </c>
      <c r="B7" s="15" t="s">
        <v>32</v>
      </c>
    </row>
    <row r="8" spans="1:2" x14ac:dyDescent="0.25">
      <c r="A8" s="10" t="s">
        <v>33</v>
      </c>
      <c r="B8" s="15" t="s">
        <v>34</v>
      </c>
    </row>
    <row r="9" spans="1:2" x14ac:dyDescent="0.25">
      <c r="A9" s="10" t="s">
        <v>35</v>
      </c>
      <c r="B9" s="15" t="s">
        <v>36</v>
      </c>
    </row>
    <row r="10" spans="1:2" x14ac:dyDescent="0.25">
      <c r="A10" s="10" t="s">
        <v>37</v>
      </c>
      <c r="B10" s="15" t="s">
        <v>38</v>
      </c>
    </row>
    <row r="11" spans="1:2" x14ac:dyDescent="0.25">
      <c r="A11" s="10" t="s">
        <v>39</v>
      </c>
      <c r="B11" s="15" t="s">
        <v>40</v>
      </c>
    </row>
    <row r="12" spans="1:2" x14ac:dyDescent="0.25">
      <c r="A12" s="10" t="s">
        <v>41</v>
      </c>
      <c r="B12" s="15" t="s">
        <v>42</v>
      </c>
    </row>
    <row r="13" spans="1:2" x14ac:dyDescent="0.25">
      <c r="A13" s="10" t="s">
        <v>43</v>
      </c>
      <c r="B13" s="15" t="s">
        <v>44</v>
      </c>
    </row>
    <row r="14" spans="1:2" x14ac:dyDescent="0.25">
      <c r="A14" s="10" t="s">
        <v>45</v>
      </c>
      <c r="B14" s="15" t="s">
        <v>46</v>
      </c>
    </row>
    <row r="15" spans="1:2" x14ac:dyDescent="0.25">
      <c r="A15" s="10" t="s">
        <v>47</v>
      </c>
      <c r="B15" s="15" t="s">
        <v>48</v>
      </c>
    </row>
    <row r="16" spans="1:2" x14ac:dyDescent="0.25">
      <c r="A16" s="10" t="s">
        <v>49</v>
      </c>
      <c r="B16" s="15" t="s">
        <v>50</v>
      </c>
    </row>
    <row r="17" spans="1:2" x14ac:dyDescent="0.25">
      <c r="A17" s="10" t="s">
        <v>51</v>
      </c>
      <c r="B17" s="15" t="s">
        <v>52</v>
      </c>
    </row>
    <row r="18" spans="1:2" x14ac:dyDescent="0.25">
      <c r="A18" s="10" t="s">
        <v>53</v>
      </c>
      <c r="B18" s="15" t="s">
        <v>54</v>
      </c>
    </row>
    <row r="19" spans="1:2" x14ac:dyDescent="0.25">
      <c r="A19" s="10" t="s">
        <v>55</v>
      </c>
      <c r="B19" s="15" t="s">
        <v>56</v>
      </c>
    </row>
    <row r="20" spans="1:2" x14ac:dyDescent="0.25">
      <c r="A20" s="10" t="s">
        <v>57</v>
      </c>
      <c r="B20" s="15" t="s">
        <v>58</v>
      </c>
    </row>
    <row r="21" spans="1:2" x14ac:dyDescent="0.25">
      <c r="A21" s="10" t="s">
        <v>59</v>
      </c>
      <c r="B21" s="15" t="s">
        <v>60</v>
      </c>
    </row>
    <row r="22" spans="1:2" x14ac:dyDescent="0.25">
      <c r="A22" s="10" t="s">
        <v>61</v>
      </c>
      <c r="B22" s="15" t="s">
        <v>62</v>
      </c>
    </row>
    <row r="23" spans="1:2" x14ac:dyDescent="0.25">
      <c r="A23" s="10" t="s">
        <v>63</v>
      </c>
      <c r="B23" s="15" t="s">
        <v>64</v>
      </c>
    </row>
    <row r="24" spans="1:2" x14ac:dyDescent="0.25">
      <c r="A24" s="10" t="s">
        <v>65</v>
      </c>
      <c r="B24" s="15" t="s">
        <v>66</v>
      </c>
    </row>
    <row r="25" spans="1:2" x14ac:dyDescent="0.25">
      <c r="A25" s="10" t="s">
        <v>67</v>
      </c>
      <c r="B25" s="15" t="s">
        <v>68</v>
      </c>
    </row>
    <row r="26" spans="1:2" x14ac:dyDescent="0.25">
      <c r="A26" s="10" t="s">
        <v>69</v>
      </c>
      <c r="B26" s="15" t="s">
        <v>70</v>
      </c>
    </row>
    <row r="27" spans="1:2" x14ac:dyDescent="0.25">
      <c r="A27" s="10" t="s">
        <v>71</v>
      </c>
      <c r="B27" s="15" t="s">
        <v>72</v>
      </c>
    </row>
    <row r="28" spans="1:2" x14ac:dyDescent="0.25">
      <c r="A28" s="10" t="s">
        <v>73</v>
      </c>
      <c r="B28" s="15" t="s">
        <v>74</v>
      </c>
    </row>
    <row r="29" spans="1:2" x14ac:dyDescent="0.25">
      <c r="A29" s="10" t="s">
        <v>75</v>
      </c>
      <c r="B29" s="15" t="s">
        <v>76</v>
      </c>
    </row>
    <row r="30" spans="1:2" x14ac:dyDescent="0.25">
      <c r="A30" s="10" t="s">
        <v>77</v>
      </c>
      <c r="B30" s="15" t="s">
        <v>78</v>
      </c>
    </row>
    <row r="31" spans="1:2" x14ac:dyDescent="0.25">
      <c r="A31" s="10" t="s">
        <v>79</v>
      </c>
      <c r="B31" s="15" t="s">
        <v>80</v>
      </c>
    </row>
    <row r="32" spans="1:2" x14ac:dyDescent="0.25">
      <c r="A32" s="10" t="s">
        <v>81</v>
      </c>
      <c r="B32" s="15" t="s">
        <v>82</v>
      </c>
    </row>
    <row r="33" spans="1:2" x14ac:dyDescent="0.25">
      <c r="A33" s="10" t="s">
        <v>83</v>
      </c>
      <c r="B33" s="15" t="s">
        <v>84</v>
      </c>
    </row>
    <row r="34" spans="1:2" x14ac:dyDescent="0.25">
      <c r="A34" s="10" t="s">
        <v>85</v>
      </c>
      <c r="B34" s="15" t="s">
        <v>86</v>
      </c>
    </row>
    <row r="35" spans="1:2" x14ac:dyDescent="0.25">
      <c r="A35" s="10" t="s">
        <v>87</v>
      </c>
      <c r="B35" s="15" t="s">
        <v>88</v>
      </c>
    </row>
    <row r="36" spans="1:2" x14ac:dyDescent="0.25">
      <c r="A36" s="10" t="s">
        <v>89</v>
      </c>
      <c r="B36" s="15" t="s">
        <v>90</v>
      </c>
    </row>
    <row r="37" spans="1:2" x14ac:dyDescent="0.25">
      <c r="A37" s="10" t="s">
        <v>91</v>
      </c>
      <c r="B37" s="15" t="s">
        <v>92</v>
      </c>
    </row>
    <row r="38" spans="1:2" x14ac:dyDescent="0.25">
      <c r="A38" s="10" t="s">
        <v>93</v>
      </c>
      <c r="B38" s="15" t="s">
        <v>94</v>
      </c>
    </row>
    <row r="39" spans="1:2" x14ac:dyDescent="0.25">
      <c r="A39" s="10" t="s">
        <v>95</v>
      </c>
      <c r="B39" s="15" t="s">
        <v>96</v>
      </c>
    </row>
    <row r="40" spans="1:2" x14ac:dyDescent="0.25">
      <c r="A40" s="10" t="s">
        <v>97</v>
      </c>
      <c r="B40" s="15" t="s">
        <v>98</v>
      </c>
    </row>
    <row r="41" spans="1:2" x14ac:dyDescent="0.25">
      <c r="A41" s="10" t="s">
        <v>99</v>
      </c>
      <c r="B41" s="15" t="s">
        <v>100</v>
      </c>
    </row>
    <row r="42" spans="1:2" x14ac:dyDescent="0.25">
      <c r="A42" s="10" t="s">
        <v>101</v>
      </c>
      <c r="B42" s="15" t="s">
        <v>102</v>
      </c>
    </row>
    <row r="43" spans="1:2" x14ac:dyDescent="0.25">
      <c r="A43" s="10" t="s">
        <v>103</v>
      </c>
      <c r="B43" s="15" t="s">
        <v>104</v>
      </c>
    </row>
    <row r="44" spans="1:2" x14ac:dyDescent="0.25">
      <c r="A44" s="10" t="s">
        <v>105</v>
      </c>
      <c r="B44" s="15" t="s">
        <v>106</v>
      </c>
    </row>
    <row r="45" spans="1:2" x14ac:dyDescent="0.25">
      <c r="A45" s="10" t="s">
        <v>107</v>
      </c>
      <c r="B45" s="15" t="s">
        <v>108</v>
      </c>
    </row>
    <row r="46" spans="1:2" x14ac:dyDescent="0.25">
      <c r="A46" s="10" t="s">
        <v>109</v>
      </c>
      <c r="B46" s="15" t="s">
        <v>110</v>
      </c>
    </row>
    <row r="47" spans="1:2" x14ac:dyDescent="0.25">
      <c r="A47" s="10" t="s">
        <v>111</v>
      </c>
      <c r="B47" s="15" t="s">
        <v>112</v>
      </c>
    </row>
    <row r="48" spans="1:2" x14ac:dyDescent="0.25">
      <c r="A48" s="10" t="s">
        <v>113</v>
      </c>
      <c r="B48" s="15" t="s">
        <v>114</v>
      </c>
    </row>
    <row r="49" spans="1:2" x14ac:dyDescent="0.25">
      <c r="A49" s="10" t="s">
        <v>115</v>
      </c>
      <c r="B49" s="15" t="s">
        <v>116</v>
      </c>
    </row>
    <row r="50" spans="1:2" x14ac:dyDescent="0.25">
      <c r="A50" s="10" t="s">
        <v>117</v>
      </c>
      <c r="B50" s="15" t="s">
        <v>118</v>
      </c>
    </row>
    <row r="51" spans="1:2" x14ac:dyDescent="0.25">
      <c r="A51" s="10" t="s">
        <v>119</v>
      </c>
      <c r="B51" s="15" t="s">
        <v>120</v>
      </c>
    </row>
    <row r="52" spans="1:2" x14ac:dyDescent="0.25">
      <c r="A52" s="10" t="s">
        <v>121</v>
      </c>
      <c r="B52" s="15" t="s">
        <v>122</v>
      </c>
    </row>
    <row r="53" spans="1:2" x14ac:dyDescent="0.25">
      <c r="A53" s="10" t="s">
        <v>123</v>
      </c>
      <c r="B53" s="15" t="s">
        <v>124</v>
      </c>
    </row>
    <row r="54" spans="1:2" x14ac:dyDescent="0.25">
      <c r="A54" s="10" t="s">
        <v>125</v>
      </c>
      <c r="B54" s="15" t="s">
        <v>126</v>
      </c>
    </row>
    <row r="55" spans="1:2" x14ac:dyDescent="0.25">
      <c r="A55" s="10" t="s">
        <v>127</v>
      </c>
      <c r="B55" s="15" t="s">
        <v>128</v>
      </c>
    </row>
    <row r="56" spans="1:2" x14ac:dyDescent="0.25">
      <c r="A56" s="10" t="s">
        <v>129</v>
      </c>
      <c r="B56" s="15" t="s">
        <v>130</v>
      </c>
    </row>
    <row r="57" spans="1:2" x14ac:dyDescent="0.25">
      <c r="A57" s="10" t="s">
        <v>131</v>
      </c>
      <c r="B57" s="15" t="s">
        <v>132</v>
      </c>
    </row>
    <row r="58" spans="1:2" x14ac:dyDescent="0.25">
      <c r="A58" s="10" t="s">
        <v>133</v>
      </c>
      <c r="B58" s="15" t="s">
        <v>134</v>
      </c>
    </row>
    <row r="59" spans="1:2" x14ac:dyDescent="0.25">
      <c r="A59" s="10" t="s">
        <v>135</v>
      </c>
      <c r="B59" s="15" t="s">
        <v>136</v>
      </c>
    </row>
    <row r="60" spans="1:2" x14ac:dyDescent="0.25">
      <c r="A60" s="10" t="s">
        <v>137</v>
      </c>
      <c r="B60" s="15" t="s">
        <v>138</v>
      </c>
    </row>
    <row r="61" spans="1:2" x14ac:dyDescent="0.25">
      <c r="A61" s="10" t="s">
        <v>139</v>
      </c>
      <c r="B61" s="15" t="s">
        <v>140</v>
      </c>
    </row>
    <row r="62" spans="1:2" x14ac:dyDescent="0.25">
      <c r="A62" s="10" t="s">
        <v>141</v>
      </c>
      <c r="B62" s="15" t="s">
        <v>142</v>
      </c>
    </row>
    <row r="63" spans="1:2" x14ac:dyDescent="0.25">
      <c r="A63" s="10" t="s">
        <v>143</v>
      </c>
      <c r="B63" s="15" t="s">
        <v>144</v>
      </c>
    </row>
    <row r="64" spans="1:2" x14ac:dyDescent="0.25">
      <c r="A64" s="10" t="s">
        <v>145</v>
      </c>
      <c r="B64" s="15" t="s">
        <v>146</v>
      </c>
    </row>
    <row r="65" spans="1:2" x14ac:dyDescent="0.25">
      <c r="A65" s="10" t="s">
        <v>147</v>
      </c>
      <c r="B65" s="15" t="s">
        <v>148</v>
      </c>
    </row>
    <row r="66" spans="1:2" x14ac:dyDescent="0.25">
      <c r="A66" s="10" t="s">
        <v>149</v>
      </c>
      <c r="B66" s="15" t="s">
        <v>150</v>
      </c>
    </row>
    <row r="67" spans="1:2" x14ac:dyDescent="0.25">
      <c r="A67" s="10" t="s">
        <v>151</v>
      </c>
      <c r="B67" s="15" t="s">
        <v>152</v>
      </c>
    </row>
    <row r="68" spans="1:2" x14ac:dyDescent="0.25">
      <c r="A68" s="10" t="s">
        <v>153</v>
      </c>
      <c r="B68" s="15" t="s">
        <v>154</v>
      </c>
    </row>
    <row r="69" spans="1:2" x14ac:dyDescent="0.25">
      <c r="A69" s="10" t="s">
        <v>155</v>
      </c>
      <c r="B69" s="15" t="s">
        <v>156</v>
      </c>
    </row>
    <row r="70" spans="1:2" x14ac:dyDescent="0.25">
      <c r="A70" s="10" t="s">
        <v>157</v>
      </c>
      <c r="B70" s="15" t="s">
        <v>158</v>
      </c>
    </row>
    <row r="71" spans="1:2" x14ac:dyDescent="0.25">
      <c r="A71" s="10" t="s">
        <v>159</v>
      </c>
      <c r="B71" s="15" t="s">
        <v>160</v>
      </c>
    </row>
    <row r="72" spans="1:2" x14ac:dyDescent="0.25">
      <c r="A72" s="10" t="s">
        <v>161</v>
      </c>
      <c r="B72" s="15" t="s">
        <v>162</v>
      </c>
    </row>
    <row r="73" spans="1:2" x14ac:dyDescent="0.25">
      <c r="A73" s="10" t="s">
        <v>163</v>
      </c>
      <c r="B73" s="15" t="s">
        <v>164</v>
      </c>
    </row>
    <row r="74" spans="1:2" x14ac:dyDescent="0.25">
      <c r="A74" s="10" t="s">
        <v>165</v>
      </c>
      <c r="B74" s="15" t="s">
        <v>166</v>
      </c>
    </row>
    <row r="75" spans="1:2" x14ac:dyDescent="0.25">
      <c r="A75" s="10" t="s">
        <v>167</v>
      </c>
      <c r="B75" s="15" t="s">
        <v>168</v>
      </c>
    </row>
    <row r="76" spans="1:2" x14ac:dyDescent="0.25">
      <c r="A76" s="10" t="s">
        <v>169</v>
      </c>
      <c r="B76" s="15" t="s">
        <v>170</v>
      </c>
    </row>
    <row r="77" spans="1:2" x14ac:dyDescent="0.25">
      <c r="A77" s="10" t="s">
        <v>171</v>
      </c>
      <c r="B77" s="15" t="s">
        <v>172</v>
      </c>
    </row>
    <row r="78" spans="1:2" x14ac:dyDescent="0.25">
      <c r="A78" s="10" t="s">
        <v>173</v>
      </c>
      <c r="B78" s="15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combined_data (2)</vt:lpstr>
      <vt:lpstr>Sheet2</vt:lpstr>
    </vt:vector>
  </TitlesOfParts>
  <Company/>
  <LinksUpToDate>false</LinksUpToDate>
  <SharedDoc>false</SharedDoc>
  <HyperlinksChanged>false</HyperlinksChanged>
  <AppVersion>14.0300</AppVersion>
  <Manager/>
  <Template/>
  <HyperlinkBas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