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ferguson\My Documents\IITA\Publications\2015\INosters QTL\Authors proof\"/>
    </mc:Choice>
  </mc:AlternateContent>
  <bookViews>
    <workbookView xWindow="0" yWindow="0" windowWidth="28800" windowHeight="11835"/>
  </bookViews>
  <sheets>
    <sheet name="Sheet1" sheetId="1" r:id="rId1"/>
  </sheets>
  <definedNames>
    <definedName name="_xlnm._FilterDatabase" localSheetId="0" hidden="1">Sheet1!$A$6:$Q$209</definedName>
    <definedName name="KARCDQ" localSheetId="0">Sheet1!$A$6:$Q$209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14" i="1" l="1"/>
  <c r="R114" i="1"/>
  <c r="S208" i="1"/>
  <c r="R208" i="1"/>
  <c r="S170" i="1"/>
  <c r="R170" i="1"/>
  <c r="S75" i="1"/>
  <c r="R75" i="1"/>
  <c r="S69" i="1"/>
  <c r="R69" i="1"/>
  <c r="S70" i="1"/>
  <c r="R70" i="1"/>
  <c r="S73" i="1"/>
  <c r="R73" i="1"/>
  <c r="S68" i="1"/>
  <c r="R68" i="1"/>
  <c r="S64" i="1"/>
  <c r="R64" i="1"/>
  <c r="S194" i="1"/>
  <c r="R194" i="1"/>
  <c r="S187" i="1"/>
  <c r="R187" i="1"/>
  <c r="S111" i="1"/>
  <c r="R111" i="1"/>
  <c r="S109" i="1"/>
  <c r="R109" i="1"/>
  <c r="S150" i="1"/>
  <c r="R150" i="1"/>
  <c r="S112" i="1"/>
  <c r="R112" i="1"/>
  <c r="S101" i="1"/>
  <c r="R101" i="1"/>
  <c r="S103" i="1"/>
  <c r="R103" i="1"/>
  <c r="S98" i="1"/>
  <c r="R98" i="1"/>
  <c r="S95" i="1"/>
  <c r="R95" i="1"/>
  <c r="S55" i="1"/>
  <c r="R55" i="1"/>
  <c r="S186" i="1"/>
  <c r="R186" i="1"/>
  <c r="S110" i="1"/>
  <c r="R110" i="1"/>
  <c r="S107" i="1"/>
  <c r="R107" i="1"/>
  <c r="S149" i="1"/>
  <c r="R149" i="1"/>
  <c r="S185" i="1"/>
  <c r="R185" i="1"/>
  <c r="S184" i="1"/>
  <c r="R184" i="1"/>
  <c r="S183" i="1"/>
  <c r="R183" i="1"/>
  <c r="S182" i="1"/>
  <c r="R182" i="1"/>
  <c r="S181" i="1"/>
  <c r="R181" i="1"/>
  <c r="S180" i="1"/>
  <c r="R180" i="1"/>
  <c r="S179" i="1"/>
  <c r="R179" i="1"/>
  <c r="S178" i="1"/>
  <c r="R178" i="1"/>
  <c r="S123" i="1"/>
  <c r="R123" i="1"/>
  <c r="S45" i="1"/>
  <c r="R45" i="1"/>
  <c r="S175" i="1"/>
  <c r="R175" i="1"/>
  <c r="S174" i="1"/>
  <c r="R174" i="1"/>
  <c r="S173" i="1"/>
  <c r="R173" i="1"/>
  <c r="S172" i="1"/>
  <c r="R172" i="1"/>
  <c r="S124" i="1"/>
  <c r="R124" i="1"/>
  <c r="S209" i="1"/>
  <c r="R209" i="1"/>
  <c r="S163" i="1"/>
  <c r="R163" i="1"/>
  <c r="S119" i="1"/>
  <c r="R119" i="1"/>
  <c r="S118" i="1"/>
  <c r="R118" i="1"/>
  <c r="S62" i="1"/>
  <c r="R62" i="1"/>
  <c r="S202" i="1"/>
  <c r="R202" i="1"/>
  <c r="S116" i="1"/>
  <c r="R116" i="1"/>
  <c r="S122" i="1"/>
  <c r="R122" i="1"/>
  <c r="S121" i="1"/>
  <c r="R121" i="1"/>
  <c r="S113" i="1"/>
  <c r="R113" i="1"/>
  <c r="S200" i="1"/>
  <c r="R200" i="1"/>
  <c r="S196" i="1"/>
  <c r="R196" i="1"/>
  <c r="S191" i="1"/>
  <c r="R191" i="1"/>
  <c r="S156" i="1"/>
  <c r="R156" i="1"/>
  <c r="S151" i="1"/>
  <c r="R151" i="1"/>
  <c r="S102" i="1"/>
  <c r="R102" i="1"/>
  <c r="S94" i="1"/>
  <c r="R94" i="1"/>
  <c r="S198" i="1"/>
  <c r="R198" i="1"/>
  <c r="S158" i="1"/>
  <c r="R158" i="1"/>
  <c r="S153" i="1"/>
  <c r="R153" i="1"/>
  <c r="S56" i="1"/>
  <c r="R56" i="1"/>
  <c r="S57" i="1"/>
  <c r="R57" i="1"/>
  <c r="S148" i="1"/>
  <c r="R148" i="1"/>
  <c r="S147" i="1"/>
  <c r="R147" i="1"/>
  <c r="S146" i="1"/>
  <c r="R146" i="1"/>
  <c r="S145" i="1"/>
  <c r="R145" i="1"/>
  <c r="S144" i="1"/>
  <c r="R144" i="1"/>
  <c r="S143" i="1"/>
  <c r="R143" i="1"/>
  <c r="S142" i="1"/>
  <c r="R142" i="1"/>
  <c r="S141" i="1"/>
  <c r="R141" i="1"/>
  <c r="S140" i="1"/>
  <c r="R140" i="1"/>
  <c r="S139" i="1"/>
  <c r="R139" i="1"/>
  <c r="S138" i="1"/>
  <c r="R138" i="1"/>
  <c r="S137" i="1"/>
  <c r="R137" i="1"/>
  <c r="S40" i="1"/>
  <c r="R40" i="1"/>
  <c r="S135" i="1"/>
  <c r="R135" i="1"/>
  <c r="S134" i="1"/>
  <c r="R134" i="1"/>
  <c r="S133" i="1"/>
  <c r="R133" i="1"/>
  <c r="S132" i="1"/>
  <c r="R132" i="1"/>
  <c r="S131" i="1"/>
  <c r="R131" i="1"/>
  <c r="S130" i="1"/>
  <c r="R130" i="1"/>
  <c r="S129" i="1"/>
  <c r="R129" i="1"/>
  <c r="S128" i="1"/>
  <c r="R128" i="1"/>
  <c r="S127" i="1"/>
  <c r="R127" i="1"/>
  <c r="S126" i="1"/>
  <c r="R126" i="1"/>
  <c r="S80" i="1"/>
  <c r="R80" i="1"/>
  <c r="S81" i="1"/>
  <c r="R81" i="1"/>
  <c r="S21" i="1"/>
  <c r="R21" i="1"/>
  <c r="S204" i="1"/>
  <c r="R204" i="1"/>
  <c r="S205" i="1"/>
  <c r="R205" i="1"/>
  <c r="S206" i="1"/>
  <c r="R206" i="1"/>
  <c r="S201" i="1"/>
  <c r="R201" i="1"/>
  <c r="S115" i="1"/>
  <c r="R115" i="1"/>
  <c r="S120" i="1"/>
  <c r="R120" i="1"/>
  <c r="S117" i="1"/>
  <c r="R117" i="1"/>
  <c r="S71" i="1"/>
  <c r="R71" i="1"/>
  <c r="S66" i="1"/>
  <c r="R66" i="1"/>
  <c r="S60" i="1"/>
  <c r="R60" i="1"/>
  <c r="S154" i="1"/>
  <c r="R154" i="1"/>
  <c r="S152" i="1"/>
  <c r="R152" i="1"/>
  <c r="S97" i="1"/>
  <c r="R97" i="1"/>
  <c r="S199" i="1"/>
  <c r="R199" i="1"/>
  <c r="S197" i="1"/>
  <c r="R197" i="1"/>
  <c r="S195" i="1"/>
  <c r="R195" i="1"/>
  <c r="S193" i="1"/>
  <c r="R193" i="1"/>
  <c r="S159" i="1"/>
  <c r="R159" i="1"/>
  <c r="S160" i="1"/>
  <c r="R160" i="1"/>
  <c r="S189" i="1"/>
  <c r="R189" i="1"/>
  <c r="S157" i="1"/>
  <c r="R157" i="1"/>
  <c r="S155" i="1"/>
  <c r="R155" i="1"/>
  <c r="S104" i="1"/>
  <c r="R104" i="1"/>
  <c r="S105" i="1"/>
  <c r="R105" i="1"/>
  <c r="S106" i="1"/>
  <c r="R106" i="1"/>
  <c r="S99" i="1"/>
  <c r="R99" i="1"/>
  <c r="S100" i="1"/>
  <c r="R100" i="1"/>
  <c r="S93" i="1"/>
  <c r="R93" i="1"/>
  <c r="S59" i="1"/>
  <c r="R59" i="1"/>
  <c r="S58" i="1"/>
  <c r="R58" i="1"/>
  <c r="S96" i="1"/>
  <c r="R96" i="1"/>
  <c r="S91" i="1"/>
  <c r="R91" i="1"/>
  <c r="S90" i="1"/>
  <c r="R90" i="1"/>
  <c r="S89" i="1"/>
  <c r="R89" i="1"/>
  <c r="S88" i="1"/>
  <c r="R88" i="1"/>
  <c r="S87" i="1"/>
  <c r="R87" i="1"/>
  <c r="S86" i="1"/>
  <c r="R86" i="1"/>
  <c r="S85" i="1"/>
  <c r="R85" i="1"/>
  <c r="S84" i="1"/>
  <c r="R84" i="1"/>
  <c r="S83" i="1"/>
  <c r="R83" i="1"/>
  <c r="S82" i="1"/>
  <c r="R82" i="1"/>
  <c r="S177" i="1"/>
  <c r="R177" i="1"/>
  <c r="S136" i="1"/>
  <c r="R136" i="1"/>
  <c r="S79" i="1"/>
  <c r="R79" i="1"/>
  <c r="S169" i="1"/>
  <c r="R169" i="1"/>
  <c r="S167" i="1"/>
  <c r="R167" i="1"/>
  <c r="S74" i="1"/>
  <c r="R74" i="1"/>
  <c r="S67" i="1"/>
  <c r="R67" i="1"/>
  <c r="S65" i="1"/>
  <c r="R65" i="1"/>
  <c r="S207" i="1"/>
  <c r="R207" i="1"/>
  <c r="S203" i="1"/>
  <c r="R203" i="1"/>
  <c r="S168" i="1"/>
  <c r="R168" i="1"/>
  <c r="S162" i="1"/>
  <c r="R162" i="1"/>
  <c r="S166" i="1"/>
  <c r="R166" i="1"/>
  <c r="S165" i="1"/>
  <c r="R165" i="1"/>
  <c r="S164" i="1"/>
  <c r="R164" i="1"/>
  <c r="S161" i="1"/>
  <c r="R161" i="1"/>
  <c r="S78" i="1"/>
  <c r="R78" i="1"/>
  <c r="S77" i="1"/>
  <c r="R77" i="1"/>
  <c r="S76" i="1"/>
  <c r="R76" i="1"/>
  <c r="S72" i="1"/>
  <c r="R72" i="1"/>
  <c r="S63" i="1"/>
  <c r="R63" i="1"/>
  <c r="S61" i="1"/>
  <c r="R61" i="1"/>
  <c r="S192" i="1"/>
  <c r="R192" i="1"/>
  <c r="S190" i="1"/>
  <c r="R190" i="1"/>
  <c r="S188" i="1"/>
  <c r="R188" i="1"/>
  <c r="S108" i="1"/>
  <c r="R108" i="1"/>
  <c r="S92" i="1"/>
  <c r="R92" i="1"/>
  <c r="S54" i="1"/>
  <c r="R54" i="1"/>
  <c r="S53" i="1"/>
  <c r="R53" i="1"/>
  <c r="S52" i="1"/>
  <c r="R52" i="1"/>
  <c r="S51" i="1"/>
  <c r="R51" i="1"/>
  <c r="S50" i="1"/>
  <c r="R50" i="1"/>
  <c r="S49" i="1"/>
  <c r="R49" i="1"/>
  <c r="S48" i="1"/>
  <c r="R48" i="1"/>
  <c r="S47" i="1"/>
  <c r="R47" i="1"/>
  <c r="S46" i="1"/>
  <c r="R46" i="1"/>
  <c r="S125" i="1"/>
  <c r="R125" i="1"/>
  <c r="S44" i="1"/>
  <c r="R44" i="1"/>
  <c r="S43" i="1"/>
  <c r="R43" i="1"/>
  <c r="S42" i="1"/>
  <c r="R42" i="1"/>
  <c r="S41" i="1"/>
  <c r="R41" i="1"/>
  <c r="S176" i="1"/>
  <c r="R176" i="1"/>
  <c r="S39" i="1"/>
  <c r="R39" i="1"/>
  <c r="S38" i="1"/>
  <c r="R38" i="1"/>
  <c r="S37" i="1"/>
  <c r="R37" i="1"/>
  <c r="S36" i="1"/>
  <c r="R36" i="1"/>
  <c r="S35" i="1"/>
  <c r="R35" i="1"/>
  <c r="S34" i="1"/>
  <c r="R34" i="1"/>
  <c r="S33" i="1"/>
  <c r="R33" i="1"/>
  <c r="S32" i="1"/>
  <c r="R32" i="1"/>
  <c r="S31" i="1"/>
  <c r="R31" i="1"/>
  <c r="S30" i="1"/>
  <c r="R30" i="1"/>
  <c r="S29" i="1"/>
  <c r="R29" i="1"/>
  <c r="S28" i="1"/>
  <c r="R28" i="1"/>
  <c r="S27" i="1"/>
  <c r="R27" i="1"/>
  <c r="S26" i="1"/>
  <c r="R26" i="1"/>
  <c r="S25" i="1"/>
  <c r="R25" i="1"/>
  <c r="S24" i="1"/>
  <c r="R24" i="1"/>
  <c r="S23" i="1"/>
  <c r="R23" i="1"/>
  <c r="S22" i="1"/>
  <c r="R22" i="1"/>
  <c r="S20" i="1"/>
  <c r="R20" i="1"/>
  <c r="S171" i="1"/>
  <c r="R171" i="1"/>
  <c r="S19" i="1"/>
  <c r="R19" i="1"/>
  <c r="S18" i="1"/>
  <c r="R18" i="1"/>
  <c r="S17" i="1"/>
  <c r="R17" i="1"/>
  <c r="S16" i="1"/>
  <c r="R16" i="1"/>
  <c r="S15" i="1"/>
  <c r="R15" i="1"/>
  <c r="S14" i="1"/>
  <c r="R14" i="1"/>
  <c r="S13" i="1"/>
  <c r="R13" i="1"/>
  <c r="S12" i="1"/>
  <c r="R12" i="1"/>
  <c r="S11" i="1"/>
  <c r="R11" i="1"/>
  <c r="S10" i="1"/>
  <c r="R10" i="1"/>
  <c r="S9" i="1"/>
  <c r="R9" i="1"/>
  <c r="S8" i="1"/>
  <c r="R8" i="1"/>
  <c r="S7" i="1"/>
  <c r="R7" i="1"/>
  <c r="T107" i="1" l="1"/>
  <c r="T186" i="1"/>
  <c r="T112" i="1"/>
  <c r="T109" i="1"/>
  <c r="T14" i="1"/>
  <c r="T22" i="1"/>
  <c r="T54" i="1"/>
  <c r="T65" i="1"/>
  <c r="T90" i="1"/>
  <c r="T94" i="1"/>
  <c r="T154" i="1"/>
  <c r="T66" i="1"/>
  <c r="T206" i="1"/>
  <c r="T128" i="1"/>
  <c r="T130" i="1"/>
  <c r="T40" i="1"/>
  <c r="T144" i="1"/>
  <c r="T146" i="1"/>
  <c r="T158" i="1"/>
  <c r="T45" i="1"/>
  <c r="T178" i="1"/>
  <c r="T184" i="1"/>
  <c r="T98" i="1"/>
  <c r="T101" i="1"/>
  <c r="T194" i="1"/>
  <c r="T59" i="1"/>
  <c r="T157" i="1"/>
  <c r="T193" i="1"/>
  <c r="T204" i="1"/>
  <c r="T138" i="1"/>
  <c r="T92" i="1"/>
  <c r="T188" i="1"/>
  <c r="T192" i="1"/>
  <c r="T63" i="1"/>
  <c r="T78" i="1"/>
  <c r="T164" i="1"/>
  <c r="T166" i="1"/>
  <c r="T191" i="1"/>
  <c r="T62" i="1"/>
  <c r="T209" i="1"/>
  <c r="T149" i="1"/>
  <c r="T68" i="1"/>
  <c r="T32" i="1"/>
  <c r="T34" i="1"/>
  <c r="T36" i="1"/>
  <c r="T38" i="1"/>
  <c r="T48" i="1"/>
  <c r="T50" i="1"/>
  <c r="T52" i="1"/>
  <c r="T77" i="1"/>
  <c r="T203" i="1"/>
  <c r="T136" i="1"/>
  <c r="T82" i="1"/>
  <c r="T88" i="1"/>
  <c r="T21" i="1"/>
  <c r="T80" i="1"/>
  <c r="T131" i="1"/>
  <c r="T133" i="1"/>
  <c r="T30" i="1"/>
  <c r="T46" i="1"/>
  <c r="T67" i="1"/>
  <c r="T167" i="1"/>
  <c r="T83" i="1"/>
  <c r="T85" i="1"/>
  <c r="T97" i="1"/>
  <c r="T115" i="1"/>
  <c r="T139" i="1"/>
  <c r="T141" i="1"/>
  <c r="T147" i="1"/>
  <c r="T57" i="1"/>
  <c r="T174" i="1"/>
  <c r="T182" i="1"/>
  <c r="T73" i="1"/>
  <c r="T69" i="1"/>
  <c r="T170" i="1"/>
  <c r="T7" i="1"/>
  <c r="T9" i="1"/>
  <c r="T11" i="1"/>
  <c r="T13" i="1"/>
  <c r="T72" i="1"/>
  <c r="T162" i="1"/>
  <c r="T91" i="1"/>
  <c r="T58" i="1"/>
  <c r="T105" i="1"/>
  <c r="T155" i="1"/>
  <c r="T126" i="1"/>
  <c r="T134" i="1"/>
  <c r="T102" i="1"/>
  <c r="T156" i="1"/>
  <c r="T122" i="1"/>
  <c r="T202" i="1"/>
  <c r="T55" i="1"/>
  <c r="T111" i="1"/>
  <c r="T16" i="1"/>
  <c r="T18" i="1"/>
  <c r="T171" i="1"/>
  <c r="T23" i="1"/>
  <c r="T25" i="1"/>
  <c r="T27" i="1"/>
  <c r="T29" i="1"/>
  <c r="T39" i="1"/>
  <c r="T41" i="1"/>
  <c r="T43" i="1"/>
  <c r="T125" i="1"/>
  <c r="T169" i="1"/>
  <c r="T86" i="1"/>
  <c r="T100" i="1"/>
  <c r="T106" i="1"/>
  <c r="T160" i="1"/>
  <c r="T195" i="1"/>
  <c r="T199" i="1"/>
  <c r="T71" i="1"/>
  <c r="T120" i="1"/>
  <c r="T142" i="1"/>
  <c r="T56" i="1"/>
  <c r="T200" i="1"/>
  <c r="T121" i="1"/>
  <c r="T119" i="1"/>
  <c r="T124" i="1"/>
  <c r="T173" i="1"/>
  <c r="T179" i="1"/>
  <c r="T181" i="1"/>
  <c r="T208" i="1"/>
  <c r="T8" i="1"/>
  <c r="T10" i="1"/>
  <c r="T12" i="1"/>
  <c r="T15" i="1"/>
  <c r="T17" i="1"/>
  <c r="T19" i="1"/>
  <c r="T20" i="1"/>
  <c r="T176" i="1"/>
  <c r="T42" i="1"/>
  <c r="T44" i="1"/>
  <c r="T47" i="1"/>
  <c r="T49" i="1"/>
  <c r="T51" i="1"/>
  <c r="T53" i="1"/>
  <c r="T161" i="1"/>
  <c r="T165" i="1"/>
  <c r="T168" i="1"/>
  <c r="T207" i="1"/>
  <c r="T84" i="1"/>
  <c r="T87" i="1"/>
  <c r="T89" i="1"/>
  <c r="T104" i="1"/>
  <c r="T189" i="1"/>
  <c r="T159" i="1"/>
  <c r="T117" i="1"/>
  <c r="T201" i="1"/>
  <c r="T205" i="1"/>
  <c r="T132" i="1"/>
  <c r="T135" i="1"/>
  <c r="T137" i="1"/>
  <c r="T148" i="1"/>
  <c r="T153" i="1"/>
  <c r="T198" i="1"/>
  <c r="T116" i="1"/>
  <c r="T118" i="1"/>
  <c r="T163" i="1"/>
  <c r="T180" i="1"/>
  <c r="T183" i="1"/>
  <c r="T185" i="1"/>
  <c r="T150" i="1"/>
  <c r="T187" i="1"/>
  <c r="T64" i="1"/>
  <c r="T24" i="1"/>
  <c r="T26" i="1"/>
  <c r="T28" i="1"/>
  <c r="T31" i="1"/>
  <c r="T33" i="1"/>
  <c r="T35" i="1"/>
  <c r="T37" i="1"/>
  <c r="T108" i="1"/>
  <c r="T190" i="1"/>
  <c r="T61" i="1"/>
  <c r="T76" i="1"/>
  <c r="T74" i="1"/>
  <c r="T79" i="1"/>
  <c r="T177" i="1"/>
  <c r="T96" i="1"/>
  <c r="T93" i="1"/>
  <c r="T99" i="1"/>
  <c r="T197" i="1"/>
  <c r="T152" i="1"/>
  <c r="T60" i="1"/>
  <c r="T81" i="1"/>
  <c r="T127" i="1"/>
  <c r="T129" i="1"/>
  <c r="T140" i="1"/>
  <c r="T143" i="1"/>
  <c r="T145" i="1"/>
  <c r="T151" i="1"/>
  <c r="T196" i="1"/>
  <c r="T113" i="1"/>
  <c r="T172" i="1"/>
  <c r="T175" i="1"/>
  <c r="T123" i="1"/>
  <c r="T110" i="1"/>
  <c r="T95" i="1"/>
  <c r="T103" i="1"/>
  <c r="T70" i="1"/>
  <c r="T75" i="1"/>
  <c r="T114" i="1"/>
</calcChain>
</file>

<file path=xl/connections.xml><?xml version="1.0" encoding="utf-8"?>
<connections xmlns="http://schemas.openxmlformats.org/spreadsheetml/2006/main">
  <connection id="1" name="KARCDQ" type="6" refreshedVersion="5" background="1" saveData="1">
    <textPr codePage="437" sourceFile="D:\mferguson\My Documents\IITA\Project - BMGF (PJ1135)\Objective 2\Kiroba x AR37-80\GACD analysis by Inosters\KARCDQ.txt" delimited="0">
      <textFields count="17">
        <textField/>
        <textField position="12"/>
        <textField position="32"/>
        <textField position="44"/>
        <textField position="56"/>
        <textField position="92"/>
        <textField position="128"/>
        <textField position="142"/>
        <textField position="152"/>
        <textField position="166"/>
        <textField position="176"/>
        <textField position="190"/>
        <textField position="202"/>
        <textField position="214"/>
        <textField position="226"/>
        <textField position="238"/>
        <textField position="250"/>
      </textFields>
    </textPr>
  </connection>
</connections>
</file>

<file path=xl/sharedStrings.xml><?xml version="1.0" encoding="utf-8"?>
<sst xmlns="http://schemas.openxmlformats.org/spreadsheetml/2006/main" count="633" uniqueCount="314">
  <si>
    <t>TraitID</t>
  </si>
  <si>
    <t>TraitName</t>
  </si>
  <si>
    <t>Chromosome</t>
  </si>
  <si>
    <t>Position</t>
  </si>
  <si>
    <t>LeftMarker</t>
  </si>
  <si>
    <t>RightMarker</t>
  </si>
  <si>
    <t>LOD</t>
  </si>
  <si>
    <t>PVE(%)</t>
  </si>
  <si>
    <t>EffectF</t>
  </si>
  <si>
    <t>EffectM</t>
  </si>
  <si>
    <t>EffectFM</t>
  </si>
  <si>
    <t>M(AC)</t>
  </si>
  <si>
    <t>M(AD)</t>
  </si>
  <si>
    <t>M(BC)</t>
  </si>
  <si>
    <t>M(BD)</t>
  </si>
  <si>
    <t>LeftCI</t>
  </si>
  <si>
    <t>RightCI</t>
  </si>
  <si>
    <t>RN1</t>
  </si>
  <si>
    <t>cV:8525472</t>
  </si>
  <si>
    <t>cV:8297662</t>
  </si>
  <si>
    <t>cVI:8850841</t>
  </si>
  <si>
    <t>cVI:7580997</t>
  </si>
  <si>
    <t>cIX:6119567</t>
  </si>
  <si>
    <t>cIX:5275265</t>
  </si>
  <si>
    <t>cX:211785</t>
  </si>
  <si>
    <t>cX:2405029</t>
  </si>
  <si>
    <t>cX:12219755</t>
  </si>
  <si>
    <t>cX:12934219</t>
  </si>
  <si>
    <t>cXI:7483911</t>
  </si>
  <si>
    <t>cXI:7719727</t>
  </si>
  <si>
    <t>cXI:15686140</t>
  </si>
  <si>
    <t>cXI:15799548</t>
  </si>
  <si>
    <t>cXII:7399696</t>
  </si>
  <si>
    <t>cXII:12974694</t>
  </si>
  <si>
    <t>cXII:16407934</t>
  </si>
  <si>
    <t>cXII:16811592</t>
  </si>
  <si>
    <t>cXIII:18216347</t>
  </si>
  <si>
    <t>cXIII:18138305</t>
  </si>
  <si>
    <t>cXVI:18197727</t>
  </si>
  <si>
    <t>cXVI:18026956</t>
  </si>
  <si>
    <t>RN2</t>
  </si>
  <si>
    <t>cI:2527391</t>
  </si>
  <si>
    <t>cI:2062081</t>
  </si>
  <si>
    <t>cIII:18232404</t>
  </si>
  <si>
    <t>cIII:19584798</t>
  </si>
  <si>
    <t>cIV:4826000</t>
  </si>
  <si>
    <t>cIV:8748959</t>
  </si>
  <si>
    <t>cIV:12722062</t>
  </si>
  <si>
    <t>cIV:15281535</t>
  </si>
  <si>
    <t>cV:18190826</t>
  </si>
  <si>
    <t>cV:16520953</t>
  </si>
  <si>
    <t>cVI:16676368</t>
  </si>
  <si>
    <t>cVI:16482426</t>
  </si>
  <si>
    <t>cVI:4229496</t>
  </si>
  <si>
    <t>cVI:1126402</t>
  </si>
  <si>
    <t>cVII:12097412</t>
  </si>
  <si>
    <t>cVII:11774460</t>
  </si>
  <si>
    <t>cVIII:15407368</t>
  </si>
  <si>
    <t>cVIII:17340613</t>
  </si>
  <si>
    <t>cIX:3578486</t>
  </si>
  <si>
    <t>cIX:3405381</t>
  </si>
  <si>
    <t>cX:3476126</t>
  </si>
  <si>
    <t>cX:4020340</t>
  </si>
  <si>
    <t>cXI:1729245</t>
  </si>
  <si>
    <t>cXI:1942673</t>
  </si>
  <si>
    <t>cXI:5653088</t>
  </si>
  <si>
    <t>cXI:4904507</t>
  </si>
  <si>
    <t>cXV:10787713</t>
  </si>
  <si>
    <t>cXV:10164372</t>
  </si>
  <si>
    <t>cXV:7051686</t>
  </si>
  <si>
    <t>cXV:6678783</t>
  </si>
  <si>
    <t>cXV:4668905</t>
  </si>
  <si>
    <t>cXV:4187935</t>
  </si>
  <si>
    <t>cXVI:12929832</t>
  </si>
  <si>
    <t>cXVI:13280482</t>
  </si>
  <si>
    <t>RC1</t>
  </si>
  <si>
    <t>cXI:2970283</t>
  </si>
  <si>
    <t>cXI:4502176</t>
  </si>
  <si>
    <t>cXII:17259527</t>
  </si>
  <si>
    <t>cXVI:4845074</t>
  </si>
  <si>
    <t>cXVI:4272922</t>
  </si>
  <si>
    <t>RC2</t>
  </si>
  <si>
    <t>cIV:8833268</t>
  </si>
  <si>
    <t>cIV:8899624</t>
  </si>
  <si>
    <t>cV:8584542</t>
  </si>
  <si>
    <t>cV:9172040</t>
  </si>
  <si>
    <t>cXIII:15081942</t>
  </si>
  <si>
    <t>cXIII:8461486</t>
  </si>
  <si>
    <t>CHA1CBSD_3</t>
  </si>
  <si>
    <t>cI:11122824</t>
  </si>
  <si>
    <t>cI:11985854</t>
  </si>
  <si>
    <t>cIII:7350926</t>
  </si>
  <si>
    <t>cIII:6922624</t>
  </si>
  <si>
    <t>cIV:2397127</t>
  </si>
  <si>
    <t>cIV:3389179</t>
  </si>
  <si>
    <t>cX:6021216</t>
  </si>
  <si>
    <t>cX:6901687</t>
  </si>
  <si>
    <t>cXIII:1905586</t>
  </si>
  <si>
    <t>cXIII:446956</t>
  </si>
  <si>
    <t>CHA1CBSD_6</t>
  </si>
  <si>
    <t>cVII:516601</t>
  </si>
  <si>
    <t>cVII:311547</t>
  </si>
  <si>
    <t>cX:1438679</t>
  </si>
  <si>
    <t>cX:2801602</t>
  </si>
  <si>
    <t>cX:13710027</t>
  </si>
  <si>
    <t>cX:14023210</t>
  </si>
  <si>
    <t>cXIII:18491666</t>
  </si>
  <si>
    <t>cXIII:18138321</t>
  </si>
  <si>
    <t>cXVIII:5936170</t>
  </si>
  <si>
    <t>cXVIII:2671918</t>
  </si>
  <si>
    <t>cXIV:17460467</t>
  </si>
  <si>
    <t>cXIV:14998793</t>
  </si>
  <si>
    <t>CHA1CMD_6</t>
  </si>
  <si>
    <t>cIV:19347016</t>
  </si>
  <si>
    <t>cIV:19712987</t>
  </si>
  <si>
    <t>cVII:16500760</t>
  </si>
  <si>
    <t>cVII:16113066</t>
  </si>
  <si>
    <t>cXII:9335575</t>
  </si>
  <si>
    <t>cXIII:15496951</t>
  </si>
  <si>
    <t>cXIII:15350845</t>
  </si>
  <si>
    <t>cXV:20010271</t>
  </si>
  <si>
    <t>cXV:19272571</t>
  </si>
  <si>
    <t>CHA1GCM_3</t>
  </si>
  <si>
    <t>cII:14143514</t>
  </si>
  <si>
    <t>cII:13599098</t>
  </si>
  <si>
    <t>cIII:761946</t>
  </si>
  <si>
    <t>cIII:946924</t>
  </si>
  <si>
    <t>cVII:11133408</t>
  </si>
  <si>
    <t>cVII:13203793</t>
  </si>
  <si>
    <t>cVII:13790836</t>
  </si>
  <si>
    <t>cVII:14388502</t>
  </si>
  <si>
    <t>cVII:15587269</t>
  </si>
  <si>
    <t>cX:5019989</t>
  </si>
  <si>
    <t>cX:5188325</t>
  </si>
  <si>
    <t>cXI:6331790</t>
  </si>
  <si>
    <t>cXI:7316171</t>
  </si>
  <si>
    <t>cXV:19855828</t>
  </si>
  <si>
    <t>cXV:18268525</t>
  </si>
  <si>
    <t>cXVI:17554162</t>
  </si>
  <si>
    <t>cXVI:17725986</t>
  </si>
  <si>
    <t>CHA1GCM_6</t>
  </si>
  <si>
    <t>cV:13606503</t>
  </si>
  <si>
    <t>cV:10081367</t>
  </si>
  <si>
    <t>cVI:10466393</t>
  </si>
  <si>
    <t>cVI:10548192</t>
  </si>
  <si>
    <t>cXII:17533503</t>
  </si>
  <si>
    <t>cXII:18180399</t>
  </si>
  <si>
    <t>CHA2CBSD_3</t>
  </si>
  <si>
    <t>cII:14791352</t>
  </si>
  <si>
    <t>cII:13888822</t>
  </si>
  <si>
    <t>cVII:5850494</t>
  </si>
  <si>
    <t>cVII:7430003</t>
  </si>
  <si>
    <t>cVIII:18661440</t>
  </si>
  <si>
    <t>cVIII:19458800</t>
  </si>
  <si>
    <t>cX:14135599</t>
  </si>
  <si>
    <t>cX:15319838</t>
  </si>
  <si>
    <t>cXI:19060880</t>
  </si>
  <si>
    <t>cXI:19576509</t>
  </si>
  <si>
    <t>CHA2CBSD_6</t>
  </si>
  <si>
    <t>cVIII:16198512</t>
  </si>
  <si>
    <t>cVIII:17844558</t>
  </si>
  <si>
    <t>cXVII:19117961</t>
  </si>
  <si>
    <t>cXVII:18990126</t>
  </si>
  <si>
    <t>cXVIII:6089207</t>
  </si>
  <si>
    <t>cXVIII:5764853</t>
  </si>
  <si>
    <t>cXVIII:5467691</t>
  </si>
  <si>
    <t>cXVIII:5328493</t>
  </si>
  <si>
    <t>cVIII:4424533</t>
  </si>
  <si>
    <t>cVIII:4374338</t>
  </si>
  <si>
    <t>CHA2CMD_3</t>
  </si>
  <si>
    <t>cIV:14856476</t>
  </si>
  <si>
    <t>cIV:15722125</t>
  </si>
  <si>
    <t>cIV:17866448</t>
  </si>
  <si>
    <t>cIV:17492588</t>
  </si>
  <si>
    <t>cIV:20212327</t>
  </si>
  <si>
    <t>cIV:20708578</t>
  </si>
  <si>
    <t>cV:8477308</t>
  </si>
  <si>
    <t>cV:8852208</t>
  </si>
  <si>
    <t>cV:6910047</t>
  </si>
  <si>
    <t>cV:6489415</t>
  </si>
  <si>
    <t>cVI:9837813</t>
  </si>
  <si>
    <t>cVI:8758637</t>
  </si>
  <si>
    <t>cVI:7196510</t>
  </si>
  <si>
    <t>cVI:5913911</t>
  </si>
  <si>
    <t>cVI:6115955</t>
  </si>
  <si>
    <t>cVI:6546891</t>
  </si>
  <si>
    <t>cX:15328439</t>
  </si>
  <si>
    <t>cX:14404495</t>
  </si>
  <si>
    <t>cXII:22466181</t>
  </si>
  <si>
    <t>cXII:21458714</t>
  </si>
  <si>
    <t>cXV:9270412</t>
  </si>
  <si>
    <t>cXV:9593287</t>
  </si>
  <si>
    <t>cXVII:17663469</t>
  </si>
  <si>
    <t>cXVII:18890172</t>
  </si>
  <si>
    <t>cVIII:1179713</t>
  </si>
  <si>
    <t>cVIII:1032163</t>
  </si>
  <si>
    <t>cXIV:15032980</t>
  </si>
  <si>
    <t>cXIV:16101978</t>
  </si>
  <si>
    <t>CHA2CMD_6</t>
  </si>
  <si>
    <t>cV:20263774</t>
  </si>
  <si>
    <t>cV:19174870</t>
  </si>
  <si>
    <t>cIX:15633736</t>
  </si>
  <si>
    <t>cIX:15454136</t>
  </si>
  <si>
    <t>cIX:4478613</t>
  </si>
  <si>
    <t>CHA2CGM_6</t>
  </si>
  <si>
    <t>cI:1690103</t>
  </si>
  <si>
    <t>cX:2796545</t>
  </si>
  <si>
    <t>cX:3228028</t>
  </si>
  <si>
    <t>cXV:6153791</t>
  </si>
  <si>
    <t>cXV:5796353</t>
  </si>
  <si>
    <t>cXV:3294131</t>
  </si>
  <si>
    <t>NAL1CBSD_3</t>
  </si>
  <si>
    <t>cV:5332753</t>
  </si>
  <si>
    <t>cV:5018674</t>
  </si>
  <si>
    <t>cVI:13554612</t>
  </si>
  <si>
    <t>cVI:12787606</t>
  </si>
  <si>
    <t>cVIII:14612723</t>
  </si>
  <si>
    <t>cVIII:16401996</t>
  </si>
  <si>
    <t>cVIII:21429965</t>
  </si>
  <si>
    <t>cVIII:21477156</t>
  </si>
  <si>
    <t>cXII:2390286</t>
  </si>
  <si>
    <t>cXII:2763127</t>
  </si>
  <si>
    <t>NAL1CBSD_6</t>
  </si>
  <si>
    <t>cIII:22683842</t>
  </si>
  <si>
    <t>cIII:22806883</t>
  </si>
  <si>
    <t>cVI:16110806</t>
  </si>
  <si>
    <t>cVI:15579060</t>
  </si>
  <si>
    <t>cVII:17329301</t>
  </si>
  <si>
    <t>cVII:17462102</t>
  </si>
  <si>
    <t>cIX:16897691</t>
  </si>
  <si>
    <t>cIX:16336973</t>
  </si>
  <si>
    <t>cXII:19527211</t>
  </si>
  <si>
    <t>cXII:19094612</t>
  </si>
  <si>
    <t>cXIII:19270773</t>
  </si>
  <si>
    <t>cXIII:18447578</t>
  </si>
  <si>
    <t>NAL1CMD_3</t>
  </si>
  <si>
    <t>cIII:4402734</t>
  </si>
  <si>
    <t>cIII:4815170</t>
  </si>
  <si>
    <t>cIX:15942731</t>
  </si>
  <si>
    <t>cIX:15807909</t>
  </si>
  <si>
    <t>cVIII:4424899</t>
  </si>
  <si>
    <t>NAL1CMD_6</t>
  </si>
  <si>
    <t>cIV:3388836</t>
  </si>
  <si>
    <t>cIV:2926462</t>
  </si>
  <si>
    <t>cVIII:19835640</t>
  </si>
  <si>
    <t>cVIII:19763055</t>
  </si>
  <si>
    <t>cXI:13350113</t>
  </si>
  <si>
    <t>cXI:14918058</t>
  </si>
  <si>
    <t>cXIV:6447212</t>
  </si>
  <si>
    <t>cXIV:7083483</t>
  </si>
  <si>
    <t>cXVIII:5346920</t>
  </si>
  <si>
    <t>cXVIII:9698745</t>
  </si>
  <si>
    <t>NAL1CGM_3</t>
  </si>
  <si>
    <t>cVII:17020311</t>
  </si>
  <si>
    <t>cX:4414401</t>
  </si>
  <si>
    <t>cX:5019671</t>
  </si>
  <si>
    <t>cXV:14794394</t>
  </si>
  <si>
    <t>cXV:11697430</t>
  </si>
  <si>
    <t>NAL1CGM_6</t>
  </si>
  <si>
    <t>cII:915056</t>
  </si>
  <si>
    <t>cII:737373</t>
  </si>
  <si>
    <t>cX:15783159</t>
  </si>
  <si>
    <t>cX:15908966</t>
  </si>
  <si>
    <t>cXI:2880226</t>
  </si>
  <si>
    <t>cXI:2915288</t>
  </si>
  <si>
    <t>NAL2CBSD_3</t>
  </si>
  <si>
    <t>cIV:19503371</t>
  </si>
  <si>
    <t>NAL2CBSD_6</t>
  </si>
  <si>
    <t>cI:16928818</t>
  </si>
  <si>
    <t>cI:16444941</t>
  </si>
  <si>
    <t>cIII:3663585</t>
  </si>
  <si>
    <t>cIII:3846382</t>
  </si>
  <si>
    <t>cXII:14504277</t>
  </si>
  <si>
    <t>cXII:14504297</t>
  </si>
  <si>
    <t>cXV:3263033</t>
  </si>
  <si>
    <t>cXV:2394648</t>
  </si>
  <si>
    <t>NAL2CMD_3</t>
  </si>
  <si>
    <t>cVII:14637766</t>
  </si>
  <si>
    <t>cVII:18470787</t>
  </si>
  <si>
    <t>cVII:18646275</t>
  </si>
  <si>
    <t>NAL2CMD_6</t>
  </si>
  <si>
    <t>cII:11106252</t>
  </si>
  <si>
    <t>cII:10111709</t>
  </si>
  <si>
    <t>cIV:4385704</t>
  </si>
  <si>
    <t>cIV:3982367</t>
  </si>
  <si>
    <t>cV:5875963</t>
  </si>
  <si>
    <t>cV:5558092</t>
  </si>
  <si>
    <t>cVI:21190632</t>
  </si>
  <si>
    <t>cVI:19227776</t>
  </si>
  <si>
    <t>cVI:14688195</t>
  </si>
  <si>
    <t>cVI:14682051</t>
  </si>
  <si>
    <t>cVII:4438619</t>
  </si>
  <si>
    <t>cVII:5328958</t>
  </si>
  <si>
    <t>cXVII:14795651</t>
  </si>
  <si>
    <t>cXVII:14929272</t>
  </si>
  <si>
    <t>NAL2CGM_3</t>
  </si>
  <si>
    <t>cV:5377909</t>
  </si>
  <si>
    <t>cV:5429698</t>
  </si>
  <si>
    <t>cV:5079126</t>
  </si>
  <si>
    <t>cV:5024810</t>
  </si>
  <si>
    <t>cVI:16635425</t>
  </si>
  <si>
    <t>cVI:16727681</t>
  </si>
  <si>
    <t>cXVII:706002</t>
  </si>
  <si>
    <t>cXVII:705621</t>
  </si>
  <si>
    <t>NAL2CGM_6</t>
  </si>
  <si>
    <t>cVIII:18950446</t>
  </si>
  <si>
    <t>cVIII:17913467</t>
  </si>
  <si>
    <t>a</t>
  </si>
  <si>
    <t>d</t>
  </si>
  <si>
    <t>d/a</t>
  </si>
  <si>
    <r>
      <t>Authors: Inosters Nzuki</t>
    </r>
    <r>
      <rPr>
        <sz val="12"/>
        <color theme="1"/>
        <rFont val="Times New Roman"/>
        <family val="1"/>
      </rPr>
      <t>, Manpreet S. Katari</t>
    </r>
    <r>
      <rPr>
        <vertAlign val="subscript"/>
        <sz val="12"/>
        <color theme="1"/>
        <rFont val="Times New Roman"/>
        <family val="1"/>
      </rPr>
      <t xml:space="preserve">, </t>
    </r>
    <r>
      <rPr>
        <sz val="12"/>
        <color theme="1"/>
        <rFont val="Times New Roman"/>
        <family val="1"/>
      </rPr>
      <t>Jessen V. Bredeson</t>
    </r>
    <r>
      <rPr>
        <sz val="12"/>
        <color theme="1"/>
        <rFont val="Times New Roman"/>
        <family val="1"/>
      </rPr>
      <t>, Esther Masumba</t>
    </r>
    <r>
      <rPr>
        <sz val="12"/>
        <color theme="1"/>
        <rFont val="Times New Roman"/>
        <family val="1"/>
      </rPr>
      <t>, Fortunus Kapinga</t>
    </r>
    <r>
      <rPr>
        <sz val="12"/>
        <color theme="1"/>
        <rFont val="Times New Roman"/>
        <family val="1"/>
      </rPr>
      <t>, Salum Kasele</t>
    </r>
    <r>
      <rPr>
        <sz val="12"/>
        <color theme="1"/>
        <rFont val="Times New Roman"/>
        <family val="1"/>
      </rPr>
      <t>, Geoffrey Mkamilo</t>
    </r>
    <r>
      <rPr>
        <sz val="12"/>
        <color theme="1"/>
        <rFont val="Times New Roman"/>
        <family val="1"/>
      </rPr>
      <t>, Trushar Shah</t>
    </r>
    <r>
      <rPr>
        <sz val="12"/>
        <color theme="1"/>
        <rFont val="Times New Roman"/>
        <family val="1"/>
      </rPr>
      <t>, Jessica B. Lyons</t>
    </r>
    <r>
      <rPr>
        <sz val="12"/>
        <color theme="1"/>
        <rFont val="Times New Roman"/>
        <family val="1"/>
      </rPr>
      <t xml:space="preserve">, </t>
    </r>
    <r>
      <rPr>
        <sz val="12"/>
        <color rgb="FF000000"/>
        <rFont val="Times New Roman"/>
        <family val="1"/>
      </rPr>
      <t>Daniel S. Rokhsar</t>
    </r>
    <r>
      <rPr>
        <vertAlign val="subscript"/>
        <sz val="12"/>
        <color rgb="FF000000"/>
        <rFont val="Times New Roman"/>
        <family val="1"/>
      </rPr>
      <t>,</t>
    </r>
    <r>
      <rPr>
        <vertAlign val="superscript"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Steve Rounsley</t>
    </r>
    <r>
      <rPr>
        <sz val="12"/>
        <color rgb="FF000000"/>
        <rFont val="Times New Roman"/>
        <family val="1"/>
      </rPr>
      <t xml:space="preserve">, </t>
    </r>
    <r>
      <rPr>
        <sz val="12"/>
        <color theme="1"/>
        <rFont val="Times New Roman"/>
        <family val="1"/>
      </rPr>
      <t>Alexander A. Myburg</t>
    </r>
    <r>
      <rPr>
        <vertAlign val="superscript"/>
        <sz val="12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and Morag E. Ferguson</t>
    </r>
  </si>
  <si>
    <r>
      <t xml:space="preserve">Title: QTL Mapping for Pest and Disease Resistance in Cassava and Coincidence of some QTL with Introgression Regions derived from </t>
    </r>
    <r>
      <rPr>
        <i/>
        <sz val="12"/>
        <color theme="1"/>
        <rFont val="Times New Roman"/>
        <family val="1"/>
      </rPr>
      <t>M. glaziovii</t>
    </r>
  </si>
  <si>
    <t>Corresponding author: m.ferguson@cgiar.org</t>
  </si>
  <si>
    <t>Output from ICIM from GACD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</si>
</sst>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vertAlign val="subscript"/>
      <sz val="12"/>
      <color theme="1"/>
      <name val="Times New Roman"/>
      <family val="1"/>
    </font>
    <font>
      <sz val="12"/>
      <color rgb="FF000000"/>
      <name val="Times New Roman"/>
      <family val="1"/>
    </font>
    <font>
      <vertAlign val="superscript"/>
      <sz val="12"/>
      <color rgb="FF000000"/>
      <name val="Times New Roman"/>
      <family val="1"/>
    </font>
    <font>
      <vertAlign val="subscript"/>
      <sz val="12"/>
      <color rgb="FF000000"/>
      <name val="Times New Roman"/>
      <family val="1"/>
    </font>
    <font>
      <i/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0" xfId="0" applyFill="1"/>
    <xf numFmtId="0" fontId="1" fillId="0" borderId="0" xfId="0" applyFont="1" applyAlignment="1">
      <alignment vertical="center"/>
    </xf>
    <xf numFmtId="0" fontId="8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KARCDQ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09"/>
  <sheetViews>
    <sheetView tabSelected="1" workbookViewId="0">
      <selection activeCell="A5" sqref="A5"/>
    </sheetView>
  </sheetViews>
  <sheetFormatPr defaultRowHeight="15" x14ac:dyDescent="0.25"/>
  <cols>
    <col min="1" max="1" width="11.140625" style="2" customWidth="1"/>
    <col min="2" max="2" width="12.28515625" style="2" bestFit="1" customWidth="1"/>
    <col min="3" max="3" width="12.85546875" style="2" bestFit="1" customWidth="1"/>
    <col min="4" max="4" width="8.28515625" style="2" bestFit="1" customWidth="1"/>
    <col min="5" max="6" width="14.140625" style="2" bestFit="1" customWidth="1"/>
    <col min="7" max="8" width="8" style="2" bestFit="1" customWidth="1"/>
    <col min="9" max="9" width="7.7109375" style="2" bestFit="1" customWidth="1"/>
    <col min="10" max="10" width="7.85546875" style="2" bestFit="1" customWidth="1"/>
    <col min="11" max="11" width="11.140625" style="2" bestFit="1" customWidth="1"/>
    <col min="12" max="12" width="8.85546875" style="2" bestFit="1" customWidth="1"/>
    <col min="13" max="13" width="9" style="2" bestFit="1" customWidth="1"/>
    <col min="14" max="14" width="7.5703125" style="2" customWidth="1"/>
    <col min="15" max="15" width="8.85546875" style="2" bestFit="1" customWidth="1"/>
    <col min="16" max="16" width="8.42578125" style="2" bestFit="1" customWidth="1"/>
    <col min="17" max="17" width="7.5703125" style="2" customWidth="1"/>
    <col min="18" max="16384" width="9.140625" style="2"/>
  </cols>
  <sheetData>
    <row r="1" spans="1:20" ht="18.75" x14ac:dyDescent="0.25">
      <c r="A1" s="3" t="s">
        <v>310</v>
      </c>
    </row>
    <row r="2" spans="1:20" ht="15.75" x14ac:dyDescent="0.25">
      <c r="A2" s="3" t="s">
        <v>311</v>
      </c>
    </row>
    <row r="3" spans="1:20" x14ac:dyDescent="0.25">
      <c r="A3" s="2" t="s">
        <v>312</v>
      </c>
    </row>
    <row r="5" spans="1:20" x14ac:dyDescent="0.25">
      <c r="A5" s="4" t="s">
        <v>313</v>
      </c>
    </row>
    <row r="6" spans="1:20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  <c r="J6" s="1" t="s">
        <v>9</v>
      </c>
      <c r="K6" s="1" t="s">
        <v>10</v>
      </c>
      <c r="L6" s="1" t="s">
        <v>11</v>
      </c>
      <c r="M6" s="1" t="s">
        <v>12</v>
      </c>
      <c r="N6" s="1" t="s">
        <v>13</v>
      </c>
      <c r="O6" s="1" t="s">
        <v>14</v>
      </c>
      <c r="P6" s="1" t="s">
        <v>15</v>
      </c>
      <c r="Q6" s="1" t="s">
        <v>16</v>
      </c>
      <c r="R6" s="1" t="s">
        <v>307</v>
      </c>
      <c r="S6" s="1" t="s">
        <v>308</v>
      </c>
      <c r="T6" s="1" t="s">
        <v>309</v>
      </c>
    </row>
    <row r="7" spans="1:20" x14ac:dyDescent="0.25">
      <c r="A7" s="2">
        <v>1</v>
      </c>
      <c r="B7" s="2" t="s">
        <v>17</v>
      </c>
      <c r="C7" s="2">
        <v>5</v>
      </c>
      <c r="D7" s="2">
        <v>46</v>
      </c>
      <c r="E7" s="2" t="s">
        <v>18</v>
      </c>
      <c r="F7" s="2" t="s">
        <v>19</v>
      </c>
      <c r="G7" s="2">
        <v>2.8673999999999999</v>
      </c>
      <c r="H7" s="2">
        <v>3.5314999999999999</v>
      </c>
      <c r="I7" s="2">
        <v>-0.2021</v>
      </c>
      <c r="J7" s="2">
        <v>-0.1368</v>
      </c>
      <c r="K7" s="2">
        <v>0.1154</v>
      </c>
      <c r="L7" s="2">
        <v>1.2726999999999999</v>
      </c>
      <c r="M7" s="2">
        <v>1.3157000000000001</v>
      </c>
      <c r="N7" s="2">
        <v>1.4462999999999999</v>
      </c>
      <c r="O7" s="2">
        <v>1.9507000000000001</v>
      </c>
      <c r="P7" s="2">
        <v>45.5</v>
      </c>
      <c r="Q7" s="2">
        <v>47.5</v>
      </c>
      <c r="R7" s="2">
        <f t="shared" ref="R7" si="0">(L7-O7)/2</f>
        <v>-0.33900000000000008</v>
      </c>
      <c r="S7" s="2">
        <f t="shared" ref="S7" si="1">((M7+N7)/2)-((L7+O7)/2)</f>
        <v>-0.23069999999999991</v>
      </c>
      <c r="T7" s="2">
        <f t="shared" ref="T7" si="2">(S7/R7)</f>
        <v>0.68053097345132696</v>
      </c>
    </row>
    <row r="8" spans="1:20" x14ac:dyDescent="0.25">
      <c r="A8" s="2">
        <v>1</v>
      </c>
      <c r="B8" s="2" t="s">
        <v>17</v>
      </c>
      <c r="C8" s="2">
        <v>6</v>
      </c>
      <c r="D8" s="2">
        <v>55</v>
      </c>
      <c r="E8" s="2" t="s">
        <v>20</v>
      </c>
      <c r="F8" s="2" t="s">
        <v>21</v>
      </c>
      <c r="G8" s="2">
        <v>6.2195</v>
      </c>
      <c r="H8" s="2">
        <v>6.8261000000000003</v>
      </c>
      <c r="I8" s="2">
        <v>0.31909999999999999</v>
      </c>
      <c r="J8" s="2">
        <v>-0.28960000000000002</v>
      </c>
      <c r="K8" s="2">
        <v>-0.33589999999999998</v>
      </c>
      <c r="L8" s="2">
        <v>1.3701000000000001</v>
      </c>
      <c r="M8" s="2">
        <v>2.6211000000000002</v>
      </c>
      <c r="N8" s="2">
        <v>1.4036</v>
      </c>
      <c r="O8" s="2">
        <v>1.3110999999999999</v>
      </c>
      <c r="P8" s="2">
        <v>54.5</v>
      </c>
      <c r="Q8" s="2">
        <v>55.5</v>
      </c>
      <c r="R8" s="2">
        <f t="shared" ref="R8:R19" si="3">(L8-O8)/2</f>
        <v>2.9500000000000082E-2</v>
      </c>
      <c r="S8" s="2">
        <f t="shared" ref="S8:S19" si="4">((M8+N8)/2)-((L8+O8)/2)</f>
        <v>0.67175000000000007</v>
      </c>
      <c r="T8" s="2">
        <f t="shared" ref="T8:T19" si="5">(S8/R8)</f>
        <v>22.771186440677905</v>
      </c>
    </row>
    <row r="9" spans="1:20" x14ac:dyDescent="0.25">
      <c r="A9" s="2">
        <v>1</v>
      </c>
      <c r="B9" s="2" t="s">
        <v>17</v>
      </c>
      <c r="C9" s="2">
        <v>9</v>
      </c>
      <c r="D9" s="2">
        <v>64</v>
      </c>
      <c r="E9" s="2" t="s">
        <v>22</v>
      </c>
      <c r="F9" s="2" t="s">
        <v>23</v>
      </c>
      <c r="G9" s="2">
        <v>6.1679000000000004</v>
      </c>
      <c r="H9" s="2">
        <v>6.2502000000000004</v>
      </c>
      <c r="I9" s="2">
        <v>0.35120000000000001</v>
      </c>
      <c r="J9" s="2">
        <v>0.34770000000000001</v>
      </c>
      <c r="K9" s="2">
        <v>0.36309999999999998</v>
      </c>
      <c r="L9" s="2">
        <v>2.7768999999999999</v>
      </c>
      <c r="M9" s="2">
        <v>1.3552999999999999</v>
      </c>
      <c r="N9" s="2">
        <v>1.3483000000000001</v>
      </c>
      <c r="O9" s="2">
        <v>1.3791</v>
      </c>
      <c r="P9" s="2">
        <v>63.5</v>
      </c>
      <c r="Q9" s="2">
        <v>65.5</v>
      </c>
      <c r="R9" s="2">
        <f t="shared" si="3"/>
        <v>0.69889999999999997</v>
      </c>
      <c r="S9" s="2">
        <f t="shared" si="4"/>
        <v>-0.72619999999999996</v>
      </c>
      <c r="T9" s="2">
        <f t="shared" si="5"/>
        <v>-1.0390613821719845</v>
      </c>
    </row>
    <row r="10" spans="1:20" x14ac:dyDescent="0.25">
      <c r="A10" s="2">
        <v>1</v>
      </c>
      <c r="B10" s="2" t="s">
        <v>17</v>
      </c>
      <c r="C10" s="2">
        <v>10</v>
      </c>
      <c r="D10" s="2">
        <v>8</v>
      </c>
      <c r="E10" s="2" t="s">
        <v>24</v>
      </c>
      <c r="F10" s="2" t="s">
        <v>25</v>
      </c>
      <c r="G10" s="2">
        <v>2.8031999999999999</v>
      </c>
      <c r="H10" s="2">
        <v>1.6867000000000001</v>
      </c>
      <c r="I10" s="2">
        <v>-8.6199999999999999E-2</v>
      </c>
      <c r="J10" s="2">
        <v>9.7799999999999998E-2</v>
      </c>
      <c r="K10" s="2">
        <v>-8.2699999999999996E-2</v>
      </c>
      <c r="L10" s="2">
        <v>1.3625</v>
      </c>
      <c r="M10" s="2">
        <v>1.3323</v>
      </c>
      <c r="N10" s="2">
        <v>1.7002999999999999</v>
      </c>
      <c r="O10" s="2">
        <v>1.3391999999999999</v>
      </c>
      <c r="P10" s="2">
        <v>1.5</v>
      </c>
      <c r="Q10" s="2">
        <v>8.5</v>
      </c>
      <c r="R10" s="2">
        <f t="shared" si="3"/>
        <v>1.1650000000000049E-2</v>
      </c>
      <c r="S10" s="2">
        <f t="shared" si="4"/>
        <v>0.1654500000000001</v>
      </c>
      <c r="T10" s="2">
        <f t="shared" si="5"/>
        <v>14.201716738197373</v>
      </c>
    </row>
    <row r="11" spans="1:20" x14ac:dyDescent="0.25">
      <c r="A11" s="2">
        <v>1</v>
      </c>
      <c r="B11" s="2" t="s">
        <v>17</v>
      </c>
      <c r="C11" s="2">
        <v>10</v>
      </c>
      <c r="D11" s="2">
        <v>47</v>
      </c>
      <c r="E11" s="2" t="s">
        <v>26</v>
      </c>
      <c r="F11" s="2" t="s">
        <v>27</v>
      </c>
      <c r="G11" s="2">
        <v>6.5109000000000004</v>
      </c>
      <c r="H11" s="2">
        <v>7.1024000000000003</v>
      </c>
      <c r="I11" s="2">
        <v>0.26740000000000003</v>
      </c>
      <c r="J11" s="2">
        <v>-0.27850000000000003</v>
      </c>
      <c r="K11" s="2">
        <v>-0.31709999999999999</v>
      </c>
      <c r="L11" s="2">
        <v>1.3031999999999999</v>
      </c>
      <c r="M11" s="2">
        <v>2.4944999999999999</v>
      </c>
      <c r="N11" s="2">
        <v>1.4025000000000001</v>
      </c>
      <c r="O11" s="2">
        <v>1.3253999999999999</v>
      </c>
      <c r="P11" s="2">
        <v>46.5</v>
      </c>
      <c r="Q11" s="2">
        <v>47.5</v>
      </c>
      <c r="R11" s="2">
        <f t="shared" si="3"/>
        <v>-1.1099999999999999E-2</v>
      </c>
      <c r="S11" s="2">
        <f t="shared" si="4"/>
        <v>0.63420000000000032</v>
      </c>
      <c r="T11" s="2">
        <f t="shared" si="5"/>
        <v>-57.135135135135172</v>
      </c>
    </row>
    <row r="12" spans="1:20" x14ac:dyDescent="0.25">
      <c r="A12" s="2">
        <v>1</v>
      </c>
      <c r="B12" s="2" t="s">
        <v>17</v>
      </c>
      <c r="C12" s="2">
        <v>11</v>
      </c>
      <c r="D12" s="2">
        <v>34</v>
      </c>
      <c r="E12" s="2" t="s">
        <v>28</v>
      </c>
      <c r="F12" s="2" t="s">
        <v>29</v>
      </c>
      <c r="G12" s="2">
        <v>3.9350000000000001</v>
      </c>
      <c r="H12" s="2">
        <v>2.8094000000000001</v>
      </c>
      <c r="I12" s="2">
        <v>0.19220000000000001</v>
      </c>
      <c r="J12" s="2">
        <v>-0.15429999999999999</v>
      </c>
      <c r="K12" s="2">
        <v>-0.16889999999999999</v>
      </c>
      <c r="L12" s="2">
        <v>1.3944000000000001</v>
      </c>
      <c r="M12" s="2">
        <v>2.0407999999999999</v>
      </c>
      <c r="N12" s="2">
        <v>1.3476999999999999</v>
      </c>
      <c r="O12" s="2">
        <v>1.3186</v>
      </c>
      <c r="P12" s="2">
        <v>32.5</v>
      </c>
      <c r="Q12" s="2">
        <v>34.5</v>
      </c>
      <c r="R12" s="2">
        <f t="shared" si="3"/>
        <v>3.7900000000000045E-2</v>
      </c>
      <c r="S12" s="2">
        <f t="shared" si="4"/>
        <v>0.33774999999999977</v>
      </c>
      <c r="T12" s="2">
        <f t="shared" si="5"/>
        <v>8.9116094986807219</v>
      </c>
    </row>
    <row r="13" spans="1:20" x14ac:dyDescent="0.25">
      <c r="A13" s="2">
        <v>1</v>
      </c>
      <c r="B13" s="2" t="s">
        <v>17</v>
      </c>
      <c r="C13" s="2">
        <v>11</v>
      </c>
      <c r="D13" s="2">
        <v>58</v>
      </c>
      <c r="E13" s="2" t="s">
        <v>30</v>
      </c>
      <c r="F13" s="2" t="s">
        <v>31</v>
      </c>
      <c r="G13" s="2">
        <v>3.2570000000000001</v>
      </c>
      <c r="H13" s="2">
        <v>7.8117000000000001</v>
      </c>
      <c r="I13" s="2">
        <v>-0.3291</v>
      </c>
      <c r="J13" s="2">
        <v>0.38450000000000001</v>
      </c>
      <c r="K13" s="2">
        <v>-0.3866</v>
      </c>
      <c r="L13" s="2">
        <v>1.4115</v>
      </c>
      <c r="M13" s="2">
        <v>1.4157</v>
      </c>
      <c r="N13" s="2">
        <v>2.843</v>
      </c>
      <c r="O13" s="2">
        <v>1.3008</v>
      </c>
      <c r="P13" s="2">
        <v>57.5</v>
      </c>
      <c r="Q13" s="2">
        <v>58.5</v>
      </c>
      <c r="R13" s="2">
        <f t="shared" si="3"/>
        <v>5.535000000000001E-2</v>
      </c>
      <c r="S13" s="2">
        <f t="shared" si="4"/>
        <v>0.77320000000000011</v>
      </c>
      <c r="T13" s="2">
        <f t="shared" si="5"/>
        <v>13.969286359530262</v>
      </c>
    </row>
    <row r="14" spans="1:20" x14ac:dyDescent="0.25">
      <c r="A14" s="2">
        <v>1</v>
      </c>
      <c r="B14" s="2" t="s">
        <v>17</v>
      </c>
      <c r="C14" s="2">
        <v>12</v>
      </c>
      <c r="D14" s="2">
        <v>11</v>
      </c>
      <c r="E14" s="2" t="s">
        <v>32</v>
      </c>
      <c r="F14" s="2" t="s">
        <v>33</v>
      </c>
      <c r="G14" s="2">
        <v>7.8845000000000001</v>
      </c>
      <c r="H14" s="2">
        <v>9.2928999999999995</v>
      </c>
      <c r="I14" s="2">
        <v>0.29620000000000002</v>
      </c>
      <c r="J14" s="2">
        <v>-0.3</v>
      </c>
      <c r="K14" s="2">
        <v>-0.38719999999999999</v>
      </c>
      <c r="L14" s="2">
        <v>1.2908999999999999</v>
      </c>
      <c r="M14" s="2">
        <v>2.6652</v>
      </c>
      <c r="N14" s="2">
        <v>1.4730000000000001</v>
      </c>
      <c r="O14" s="2">
        <v>1.2985</v>
      </c>
      <c r="P14" s="2">
        <v>7.5</v>
      </c>
      <c r="Q14" s="2">
        <v>14.5</v>
      </c>
      <c r="R14" s="2">
        <f t="shared" si="3"/>
        <v>-3.8000000000000256E-3</v>
      </c>
      <c r="S14" s="2">
        <f t="shared" si="4"/>
        <v>0.7744000000000002</v>
      </c>
      <c r="T14" s="2">
        <f t="shared" si="5"/>
        <v>-203.78947368420921</v>
      </c>
    </row>
    <row r="15" spans="1:20" x14ac:dyDescent="0.25">
      <c r="A15" s="2">
        <v>1</v>
      </c>
      <c r="B15" s="2" t="s">
        <v>17</v>
      </c>
      <c r="C15" s="2">
        <v>12</v>
      </c>
      <c r="D15" s="2">
        <v>30</v>
      </c>
      <c r="E15" s="2" t="s">
        <v>34</v>
      </c>
      <c r="F15" s="2" t="s">
        <v>35</v>
      </c>
      <c r="G15" s="2">
        <v>7.4156000000000004</v>
      </c>
      <c r="H15" s="2">
        <v>8.0173000000000005</v>
      </c>
      <c r="I15" s="2">
        <v>0.39150000000000001</v>
      </c>
      <c r="J15" s="2">
        <v>-0.36330000000000001</v>
      </c>
      <c r="K15" s="2">
        <v>-0.38869999999999999</v>
      </c>
      <c r="L15" s="2">
        <v>1.379</v>
      </c>
      <c r="M15" s="2">
        <v>2.883</v>
      </c>
      <c r="N15" s="2">
        <v>1.3733</v>
      </c>
      <c r="O15" s="2">
        <v>1.3226</v>
      </c>
      <c r="P15" s="2">
        <v>29.5</v>
      </c>
      <c r="Q15" s="2">
        <v>30.5</v>
      </c>
      <c r="R15" s="2">
        <f t="shared" si="3"/>
        <v>2.8200000000000003E-2</v>
      </c>
      <c r="S15" s="2">
        <f t="shared" si="4"/>
        <v>0.77734999999999976</v>
      </c>
      <c r="T15" s="2">
        <f t="shared" si="5"/>
        <v>27.565602836879421</v>
      </c>
    </row>
    <row r="16" spans="1:20" x14ac:dyDescent="0.25">
      <c r="A16" s="2">
        <v>1</v>
      </c>
      <c r="B16" s="2" t="s">
        <v>17</v>
      </c>
      <c r="C16" s="2">
        <v>13</v>
      </c>
      <c r="D16" s="2">
        <v>8</v>
      </c>
      <c r="E16" s="2" t="s">
        <v>36</v>
      </c>
      <c r="F16" s="2" t="s">
        <v>37</v>
      </c>
      <c r="G16" s="2">
        <v>9.1157000000000004</v>
      </c>
      <c r="H16" s="2">
        <v>8.7707999999999995</v>
      </c>
      <c r="I16" s="2">
        <v>0.38080000000000003</v>
      </c>
      <c r="J16" s="2">
        <v>-0.3916</v>
      </c>
      <c r="K16" s="2">
        <v>-0.31909999999999999</v>
      </c>
      <c r="L16" s="2">
        <v>1.3508</v>
      </c>
      <c r="M16" s="2">
        <v>2.7723</v>
      </c>
      <c r="N16" s="2">
        <v>1.2275</v>
      </c>
      <c r="O16" s="2">
        <v>1.3726</v>
      </c>
      <c r="P16" s="2">
        <v>7.5</v>
      </c>
      <c r="Q16" s="2">
        <v>8.5</v>
      </c>
      <c r="R16" s="2">
        <f t="shared" si="3"/>
        <v>-1.0900000000000021E-2</v>
      </c>
      <c r="S16" s="2">
        <f t="shared" si="4"/>
        <v>0.6382000000000001</v>
      </c>
      <c r="T16" s="2">
        <f t="shared" si="5"/>
        <v>-58.550458715596228</v>
      </c>
    </row>
    <row r="17" spans="1:20" x14ac:dyDescent="0.25">
      <c r="A17" s="2">
        <v>1</v>
      </c>
      <c r="B17" s="2" t="s">
        <v>17</v>
      </c>
      <c r="C17" s="2">
        <v>16</v>
      </c>
      <c r="D17" s="2">
        <v>83</v>
      </c>
      <c r="E17" s="2" t="s">
        <v>38</v>
      </c>
      <c r="F17" s="2" t="s">
        <v>39</v>
      </c>
      <c r="G17" s="2">
        <v>3.5535000000000001</v>
      </c>
      <c r="H17" s="2">
        <v>1.9571000000000001</v>
      </c>
      <c r="I17" s="2">
        <v>-0.2326</v>
      </c>
      <c r="J17" s="2">
        <v>0.2697</v>
      </c>
      <c r="K17" s="2">
        <v>-0.2646</v>
      </c>
      <c r="L17" s="2">
        <v>1.4296</v>
      </c>
      <c r="M17" s="2">
        <v>1.4194</v>
      </c>
      <c r="N17" s="2">
        <v>2.4239000000000002</v>
      </c>
      <c r="O17" s="2">
        <v>1.3552999999999999</v>
      </c>
      <c r="P17" s="2">
        <v>82.5</v>
      </c>
      <c r="Q17" s="2">
        <v>83</v>
      </c>
      <c r="R17" s="2">
        <f t="shared" si="3"/>
        <v>3.7150000000000016E-2</v>
      </c>
      <c r="S17" s="2">
        <f t="shared" si="4"/>
        <v>0.52920000000000011</v>
      </c>
      <c r="T17" s="2">
        <f t="shared" si="5"/>
        <v>14.24495289367429</v>
      </c>
    </row>
    <row r="18" spans="1:20" x14ac:dyDescent="0.25">
      <c r="A18" s="2">
        <v>2</v>
      </c>
      <c r="B18" s="2" t="s">
        <v>40</v>
      </c>
      <c r="C18" s="2">
        <v>1</v>
      </c>
      <c r="D18" s="2">
        <v>84</v>
      </c>
      <c r="E18" s="2" t="s">
        <v>41</v>
      </c>
      <c r="F18" s="2" t="s">
        <v>42</v>
      </c>
      <c r="G18" s="2">
        <v>3.1945999999999999</v>
      </c>
      <c r="H18" s="2">
        <v>0.59230000000000005</v>
      </c>
      <c r="I18" s="2">
        <v>9.4700000000000006E-2</v>
      </c>
      <c r="J18" s="2">
        <v>-6.7699999999999996E-2</v>
      </c>
      <c r="K18" s="2">
        <v>-7.3899999999999993E-2</v>
      </c>
      <c r="L18" s="2">
        <v>1.3084</v>
      </c>
      <c r="M18" s="2">
        <v>1.5915999999999999</v>
      </c>
      <c r="N18" s="2">
        <v>1.2666999999999999</v>
      </c>
      <c r="O18" s="2">
        <v>1.2544</v>
      </c>
      <c r="P18" s="2">
        <v>83.5</v>
      </c>
      <c r="Q18" s="2">
        <v>86.5</v>
      </c>
      <c r="R18" s="2">
        <f t="shared" si="3"/>
        <v>2.7000000000000024E-2</v>
      </c>
      <c r="S18" s="2">
        <f t="shared" si="4"/>
        <v>0.14774999999999983</v>
      </c>
      <c r="T18" s="2">
        <f t="shared" si="5"/>
        <v>5.4722222222222108</v>
      </c>
    </row>
    <row r="19" spans="1:20" x14ac:dyDescent="0.25">
      <c r="A19" s="2">
        <v>2</v>
      </c>
      <c r="B19" s="2" t="s">
        <v>40</v>
      </c>
      <c r="C19" s="2">
        <v>3</v>
      </c>
      <c r="D19" s="2">
        <v>87</v>
      </c>
      <c r="E19" s="2" t="s">
        <v>43</v>
      </c>
      <c r="F19" s="2" t="s">
        <v>44</v>
      </c>
      <c r="G19" s="2">
        <v>2.7179000000000002</v>
      </c>
      <c r="H19" s="2">
        <v>0.50739999999999996</v>
      </c>
      <c r="I19" s="2">
        <v>-6.5299999999999997E-2</v>
      </c>
      <c r="J19" s="2">
        <v>-6.1600000000000002E-2</v>
      </c>
      <c r="K19" s="2">
        <v>4.8800000000000003E-2</v>
      </c>
      <c r="L19" s="2">
        <v>1.2508999999999999</v>
      </c>
      <c r="M19" s="2">
        <v>1.2765</v>
      </c>
      <c r="N19" s="2">
        <v>1.2838000000000001</v>
      </c>
      <c r="O19" s="2">
        <v>1.5046999999999999</v>
      </c>
      <c r="P19" s="2">
        <v>72.5</v>
      </c>
      <c r="Q19" s="2">
        <v>88.5</v>
      </c>
      <c r="R19" s="2">
        <f t="shared" si="3"/>
        <v>-0.12690000000000001</v>
      </c>
      <c r="S19" s="2">
        <f t="shared" si="4"/>
        <v>-9.7650000000000015E-2</v>
      </c>
      <c r="T19" s="2">
        <f t="shared" si="5"/>
        <v>0.76950354609929084</v>
      </c>
    </row>
    <row r="20" spans="1:20" x14ac:dyDescent="0.25">
      <c r="A20" s="2">
        <v>2</v>
      </c>
      <c r="B20" s="2" t="s">
        <v>40</v>
      </c>
      <c r="C20" s="2">
        <v>4</v>
      </c>
      <c r="D20" s="2">
        <v>58</v>
      </c>
      <c r="E20" s="2" t="s">
        <v>47</v>
      </c>
      <c r="F20" s="2" t="s">
        <v>48</v>
      </c>
      <c r="G20" s="2">
        <v>11.4367</v>
      </c>
      <c r="H20" s="2">
        <v>3.1030000000000002</v>
      </c>
      <c r="I20" s="2">
        <v>0.4037</v>
      </c>
      <c r="J20" s="2">
        <v>-0.3851</v>
      </c>
      <c r="K20" s="2">
        <v>-0.39439999999999997</v>
      </c>
      <c r="L20" s="2">
        <v>1.3088</v>
      </c>
      <c r="M20" s="2">
        <v>2.8679000000000001</v>
      </c>
      <c r="N20" s="2">
        <v>1.2903</v>
      </c>
      <c r="O20" s="2">
        <v>1.2716000000000001</v>
      </c>
      <c r="P20" s="2">
        <v>57.5</v>
      </c>
      <c r="Q20" s="2">
        <v>58.5</v>
      </c>
      <c r="R20" s="2">
        <f t="shared" ref="R20:R51" si="6">(L20-O20)/2</f>
        <v>1.859999999999995E-2</v>
      </c>
      <c r="S20" s="2">
        <f t="shared" ref="S20:S51" si="7">((M20+N20)/2)-((L20+O20)/2)</f>
        <v>0.78889999999999993</v>
      </c>
      <c r="T20" s="2">
        <f t="shared" ref="T20:T51" si="8">(S20/R20)</f>
        <v>42.41397849462377</v>
      </c>
    </row>
    <row r="21" spans="1:20" x14ac:dyDescent="0.25">
      <c r="A21" s="2">
        <v>17</v>
      </c>
      <c r="B21" s="2" t="s">
        <v>211</v>
      </c>
      <c r="C21" s="2">
        <v>4</v>
      </c>
      <c r="D21" s="2">
        <v>58</v>
      </c>
      <c r="E21" s="2" t="s">
        <v>47</v>
      </c>
      <c r="F21" s="2" t="s">
        <v>48</v>
      </c>
      <c r="G21" s="2">
        <v>60.673200000000001</v>
      </c>
      <c r="H21" s="2">
        <v>6.0919999999999996</v>
      </c>
      <c r="I21" s="2">
        <v>6.4199999999999993E-2</v>
      </c>
      <c r="J21" s="2">
        <v>-6.4399999999999999E-2</v>
      </c>
      <c r="K21" s="2">
        <v>-6.54E-2</v>
      </c>
      <c r="L21" s="2">
        <v>1.0015000000000001</v>
      </c>
      <c r="M21" s="2">
        <v>1.2611000000000001</v>
      </c>
      <c r="N21" s="2">
        <v>1.0039</v>
      </c>
      <c r="O21" s="2">
        <v>1.0018</v>
      </c>
      <c r="P21" s="2">
        <v>56.5</v>
      </c>
      <c r="Q21" s="2">
        <v>58.5</v>
      </c>
      <c r="R21" s="2">
        <f t="shared" si="6"/>
        <v>-1.4999999999998348E-4</v>
      </c>
      <c r="S21" s="2">
        <f t="shared" si="7"/>
        <v>0.13084999999999991</v>
      </c>
      <c r="T21" s="2">
        <f t="shared" si="8"/>
        <v>-872.33333333342887</v>
      </c>
    </row>
    <row r="22" spans="1:20" x14ac:dyDescent="0.25">
      <c r="A22" s="2">
        <v>2</v>
      </c>
      <c r="B22" s="2" t="s">
        <v>40</v>
      </c>
      <c r="C22" s="2">
        <v>5</v>
      </c>
      <c r="D22" s="2">
        <v>16</v>
      </c>
      <c r="E22" s="2" t="s">
        <v>49</v>
      </c>
      <c r="F22" s="2" t="s">
        <v>50</v>
      </c>
      <c r="G22" s="2">
        <v>2.7890999999999999</v>
      </c>
      <c r="H22" s="2">
        <v>0.52029999999999998</v>
      </c>
      <c r="I22" s="2">
        <v>6.8099999999999994E-2</v>
      </c>
      <c r="J22" s="2">
        <v>5.5399999999999998E-2</v>
      </c>
      <c r="K22" s="2">
        <v>7.1099999999999997E-2</v>
      </c>
      <c r="L22" s="2">
        <v>1.5387999999999999</v>
      </c>
      <c r="M22" s="2">
        <v>1.2858000000000001</v>
      </c>
      <c r="N22" s="2">
        <v>1.2603</v>
      </c>
      <c r="O22" s="2">
        <v>1.2917000000000001</v>
      </c>
      <c r="P22" s="2">
        <v>1.5</v>
      </c>
      <c r="Q22" s="2">
        <v>31.5</v>
      </c>
      <c r="R22" s="2">
        <f t="shared" si="6"/>
        <v>0.12354999999999994</v>
      </c>
      <c r="S22" s="2">
        <f t="shared" si="7"/>
        <v>-0.14219999999999988</v>
      </c>
      <c r="T22" s="2">
        <f t="shared" si="8"/>
        <v>-1.1509510319708616</v>
      </c>
    </row>
    <row r="23" spans="1:20" x14ac:dyDescent="0.25">
      <c r="A23" s="2">
        <v>2</v>
      </c>
      <c r="B23" s="2" t="s">
        <v>40</v>
      </c>
      <c r="C23" s="2">
        <v>6</v>
      </c>
      <c r="D23" s="2">
        <v>27</v>
      </c>
      <c r="E23" s="2" t="s">
        <v>51</v>
      </c>
      <c r="F23" s="2" t="s">
        <v>52</v>
      </c>
      <c r="G23" s="2">
        <v>12.8268</v>
      </c>
      <c r="H23" s="2">
        <v>3.1015999999999999</v>
      </c>
      <c r="I23" s="2">
        <v>-0.38219999999999998</v>
      </c>
      <c r="J23" s="2">
        <v>-0.40350000000000003</v>
      </c>
      <c r="K23" s="2">
        <v>0.39950000000000002</v>
      </c>
      <c r="L23" s="2">
        <v>1.2963</v>
      </c>
      <c r="M23" s="2">
        <v>1.3044</v>
      </c>
      <c r="N23" s="2">
        <v>1.2619</v>
      </c>
      <c r="O23" s="2">
        <v>2.8679000000000001</v>
      </c>
      <c r="P23" s="2">
        <v>26.5</v>
      </c>
      <c r="Q23" s="2">
        <v>27.5</v>
      </c>
      <c r="R23" s="2">
        <f t="shared" si="6"/>
        <v>-0.78580000000000005</v>
      </c>
      <c r="S23" s="2">
        <f t="shared" si="7"/>
        <v>-0.79895000000000005</v>
      </c>
      <c r="T23" s="2">
        <f t="shared" si="8"/>
        <v>1.0167345380503945</v>
      </c>
    </row>
    <row r="24" spans="1:20" x14ac:dyDescent="0.25">
      <c r="A24" s="2">
        <v>2</v>
      </c>
      <c r="B24" s="2" t="s">
        <v>40</v>
      </c>
      <c r="C24" s="2">
        <v>6</v>
      </c>
      <c r="D24" s="2">
        <v>78</v>
      </c>
      <c r="E24" s="2" t="s">
        <v>53</v>
      </c>
      <c r="F24" s="2" t="s">
        <v>54</v>
      </c>
      <c r="G24" s="2">
        <v>12.6661</v>
      </c>
      <c r="H24" s="2">
        <v>3.1036999999999999</v>
      </c>
      <c r="I24" s="2">
        <v>-0.39489999999999997</v>
      </c>
      <c r="J24" s="2">
        <v>0.4042</v>
      </c>
      <c r="K24" s="2">
        <v>-0.38279999999999997</v>
      </c>
      <c r="L24" s="2">
        <v>1.3124</v>
      </c>
      <c r="M24" s="2">
        <v>1.2697000000000001</v>
      </c>
      <c r="N24" s="2">
        <v>2.8679000000000001</v>
      </c>
      <c r="O24" s="2">
        <v>1.294</v>
      </c>
      <c r="P24" s="2">
        <v>77.5</v>
      </c>
      <c r="Q24" s="2">
        <v>78.5</v>
      </c>
      <c r="R24" s="2">
        <f t="shared" si="6"/>
        <v>9.199999999999986E-3</v>
      </c>
      <c r="S24" s="2">
        <f t="shared" si="7"/>
        <v>0.76560000000000006</v>
      </c>
      <c r="T24" s="2">
        <f t="shared" si="8"/>
        <v>83.217391304347956</v>
      </c>
    </row>
    <row r="25" spans="1:20" x14ac:dyDescent="0.25">
      <c r="A25" s="2">
        <v>2</v>
      </c>
      <c r="B25" s="2" t="s">
        <v>40</v>
      </c>
      <c r="C25" s="2">
        <v>7</v>
      </c>
      <c r="D25" s="2">
        <v>48</v>
      </c>
      <c r="E25" s="2" t="s">
        <v>55</v>
      </c>
      <c r="F25" s="2" t="s">
        <v>56</v>
      </c>
      <c r="G25" s="2">
        <v>2.6536</v>
      </c>
      <c r="H25" s="2">
        <v>0.52239999999999998</v>
      </c>
      <c r="I25" s="2">
        <v>-7.85E-2</v>
      </c>
      <c r="J25" s="2">
        <v>5.7799999999999997E-2</v>
      </c>
      <c r="K25" s="2">
        <v>-8.8700000000000001E-2</v>
      </c>
      <c r="L25" s="2">
        <v>1.2670999999999999</v>
      </c>
      <c r="M25" s="2">
        <v>1.3289</v>
      </c>
      <c r="N25" s="2">
        <v>1.6015999999999999</v>
      </c>
      <c r="O25" s="2">
        <v>1.3084</v>
      </c>
      <c r="P25" s="2">
        <v>47.5</v>
      </c>
      <c r="Q25" s="2">
        <v>48.5</v>
      </c>
      <c r="R25" s="2">
        <f t="shared" si="6"/>
        <v>-2.0650000000000057E-2</v>
      </c>
      <c r="S25" s="2">
        <f t="shared" si="7"/>
        <v>0.17749999999999999</v>
      </c>
      <c r="T25" s="2">
        <f t="shared" si="8"/>
        <v>-8.5956416464890797</v>
      </c>
    </row>
    <row r="26" spans="1:20" x14ac:dyDescent="0.25">
      <c r="A26" s="2">
        <v>2</v>
      </c>
      <c r="B26" s="2" t="s">
        <v>40</v>
      </c>
      <c r="C26" s="2">
        <v>8</v>
      </c>
      <c r="D26" s="2">
        <v>41</v>
      </c>
      <c r="E26" s="2" t="s">
        <v>57</v>
      </c>
      <c r="F26" s="2" t="s">
        <v>58</v>
      </c>
      <c r="G26" s="2">
        <v>14.2782</v>
      </c>
      <c r="H26" s="2">
        <v>3.1341999999999999</v>
      </c>
      <c r="I26" s="2">
        <v>-0.3715</v>
      </c>
      <c r="J26" s="2">
        <v>-0.40600000000000003</v>
      </c>
      <c r="K26" s="2">
        <v>0.40679999999999999</v>
      </c>
      <c r="L26" s="2">
        <v>1.3128</v>
      </c>
      <c r="M26" s="2">
        <v>1.3111999999999999</v>
      </c>
      <c r="N26" s="2">
        <v>1.2423</v>
      </c>
      <c r="O26" s="2">
        <v>2.8679000000000001</v>
      </c>
      <c r="P26" s="2">
        <v>40.5</v>
      </c>
      <c r="Q26" s="2">
        <v>41.5</v>
      </c>
      <c r="R26" s="2">
        <f t="shared" si="6"/>
        <v>-0.77755000000000007</v>
      </c>
      <c r="S26" s="2">
        <f t="shared" si="7"/>
        <v>-0.8136000000000001</v>
      </c>
      <c r="T26" s="2">
        <f t="shared" si="8"/>
        <v>1.0463635779049578</v>
      </c>
    </row>
    <row r="27" spans="1:20" x14ac:dyDescent="0.25">
      <c r="A27" s="2">
        <v>2</v>
      </c>
      <c r="B27" s="2" t="s">
        <v>40</v>
      </c>
      <c r="C27" s="2">
        <v>9</v>
      </c>
      <c r="D27" s="2">
        <v>78</v>
      </c>
      <c r="E27" s="2" t="s">
        <v>59</v>
      </c>
      <c r="F27" s="2" t="s">
        <v>60</v>
      </c>
      <c r="G27" s="2">
        <v>8.4275000000000002</v>
      </c>
      <c r="H27" s="2">
        <v>3.1034000000000002</v>
      </c>
      <c r="I27" s="2">
        <v>-0.39979999999999999</v>
      </c>
      <c r="J27" s="2">
        <v>0.38169999999999998</v>
      </c>
      <c r="K27" s="2">
        <v>-0.39660000000000001</v>
      </c>
      <c r="L27" s="2">
        <v>1.2755000000000001</v>
      </c>
      <c r="M27" s="2">
        <v>1.3052999999999999</v>
      </c>
      <c r="N27" s="2">
        <v>2.8683999999999998</v>
      </c>
      <c r="O27" s="2">
        <v>1.3117000000000001</v>
      </c>
      <c r="P27" s="2">
        <v>77.5</v>
      </c>
      <c r="Q27" s="2">
        <v>78.5</v>
      </c>
      <c r="R27" s="2">
        <f t="shared" si="6"/>
        <v>-1.8100000000000005E-2</v>
      </c>
      <c r="S27" s="2">
        <f t="shared" si="7"/>
        <v>0.79325000000000001</v>
      </c>
      <c r="T27" s="2">
        <f t="shared" si="8"/>
        <v>-43.825966850828721</v>
      </c>
    </row>
    <row r="28" spans="1:20" x14ac:dyDescent="0.25">
      <c r="A28" s="2">
        <v>2</v>
      </c>
      <c r="B28" s="2" t="s">
        <v>40</v>
      </c>
      <c r="C28" s="2">
        <v>10</v>
      </c>
      <c r="D28" s="2">
        <v>25</v>
      </c>
      <c r="E28" s="2" t="s">
        <v>61</v>
      </c>
      <c r="F28" s="2" t="s">
        <v>62</v>
      </c>
      <c r="G28" s="2">
        <v>4.7801999999999998</v>
      </c>
      <c r="H28" s="2">
        <v>3.1583999999999999</v>
      </c>
      <c r="I28" s="2">
        <v>-0.41520000000000001</v>
      </c>
      <c r="J28" s="2">
        <v>0.41449999999999998</v>
      </c>
      <c r="K28" s="2">
        <v>-0.36370000000000002</v>
      </c>
      <c r="L28" s="2">
        <v>1.3101</v>
      </c>
      <c r="M28" s="2">
        <v>1.2084999999999999</v>
      </c>
      <c r="N28" s="2">
        <v>2.8679000000000001</v>
      </c>
      <c r="O28" s="2">
        <v>1.3113999999999999</v>
      </c>
      <c r="P28" s="2">
        <v>23.5</v>
      </c>
      <c r="Q28" s="2">
        <v>26.5</v>
      </c>
      <c r="R28" s="2">
        <f t="shared" si="6"/>
        <v>-6.4999999999992841E-4</v>
      </c>
      <c r="S28" s="2">
        <f t="shared" si="7"/>
        <v>0.72744999999999971</v>
      </c>
      <c r="T28" s="2">
        <f t="shared" si="8"/>
        <v>-1119.153846153969</v>
      </c>
    </row>
    <row r="29" spans="1:20" x14ac:dyDescent="0.25">
      <c r="A29" s="2">
        <v>2</v>
      </c>
      <c r="B29" s="2" t="s">
        <v>40</v>
      </c>
      <c r="C29" s="2">
        <v>11</v>
      </c>
      <c r="D29" s="2">
        <v>4</v>
      </c>
      <c r="E29" s="2" t="s">
        <v>63</v>
      </c>
      <c r="F29" s="2" t="s">
        <v>64</v>
      </c>
      <c r="G29" s="2">
        <v>2.7732000000000001</v>
      </c>
      <c r="H29" s="2">
        <v>0.49880000000000002</v>
      </c>
      <c r="I29" s="2">
        <v>3.5200000000000002E-2</v>
      </c>
      <c r="J29" s="2">
        <v>-9.8299999999999998E-2</v>
      </c>
      <c r="K29" s="2">
        <v>-6.0699999999999997E-2</v>
      </c>
      <c r="L29" s="2">
        <v>1.2302</v>
      </c>
      <c r="M29" s="2">
        <v>1.5482</v>
      </c>
      <c r="N29" s="2">
        <v>1.2811999999999999</v>
      </c>
      <c r="O29" s="2">
        <v>1.3562000000000001</v>
      </c>
      <c r="P29" s="2">
        <v>3.5</v>
      </c>
      <c r="Q29" s="2">
        <v>4.5</v>
      </c>
      <c r="R29" s="2">
        <f t="shared" si="6"/>
        <v>-6.3000000000000056E-2</v>
      </c>
      <c r="S29" s="2">
        <f t="shared" si="7"/>
        <v>0.12149999999999972</v>
      </c>
      <c r="T29" s="2">
        <f t="shared" si="8"/>
        <v>-1.9285714285714224</v>
      </c>
    </row>
    <row r="30" spans="1:20" x14ac:dyDescent="0.25">
      <c r="A30" s="2">
        <v>2</v>
      </c>
      <c r="B30" s="2" t="s">
        <v>40</v>
      </c>
      <c r="C30" s="2">
        <v>11</v>
      </c>
      <c r="D30" s="2">
        <v>22</v>
      </c>
      <c r="E30" s="2" t="s">
        <v>65</v>
      </c>
      <c r="F30" s="2" t="s">
        <v>66</v>
      </c>
      <c r="G30" s="2">
        <v>16.9009</v>
      </c>
      <c r="H30" s="2">
        <v>3.1480999999999999</v>
      </c>
      <c r="I30" s="2">
        <v>0.36670000000000003</v>
      </c>
      <c r="J30" s="2">
        <v>-0.38640000000000002</v>
      </c>
      <c r="K30" s="2">
        <v>-0.42209999999999998</v>
      </c>
      <c r="L30" s="2">
        <v>1.2509999999999999</v>
      </c>
      <c r="M30" s="2">
        <v>2.8679000000000001</v>
      </c>
      <c r="N30" s="2">
        <v>1.3615999999999999</v>
      </c>
      <c r="O30" s="2">
        <v>1.2903</v>
      </c>
      <c r="P30" s="2">
        <v>21.5</v>
      </c>
      <c r="Q30" s="2">
        <v>22.5</v>
      </c>
      <c r="R30" s="2">
        <f t="shared" si="6"/>
        <v>-1.9650000000000056E-2</v>
      </c>
      <c r="S30" s="2">
        <f t="shared" si="7"/>
        <v>0.84410000000000007</v>
      </c>
      <c r="T30" s="2">
        <f t="shared" si="8"/>
        <v>-42.956743002544407</v>
      </c>
    </row>
    <row r="31" spans="1:20" x14ac:dyDescent="0.25">
      <c r="A31" s="2">
        <v>2</v>
      </c>
      <c r="B31" s="2" t="s">
        <v>40</v>
      </c>
      <c r="C31" s="2">
        <v>11</v>
      </c>
      <c r="D31" s="2">
        <v>58</v>
      </c>
      <c r="E31" s="2" t="s">
        <v>30</v>
      </c>
      <c r="F31" s="2" t="s">
        <v>31</v>
      </c>
      <c r="G31" s="2">
        <v>13.4528</v>
      </c>
      <c r="H31" s="2">
        <v>3.1158999999999999</v>
      </c>
      <c r="I31" s="2">
        <v>-0.41170000000000001</v>
      </c>
      <c r="J31" s="2">
        <v>0.38940000000000002</v>
      </c>
      <c r="K31" s="2">
        <v>-0.38769999999999999</v>
      </c>
      <c r="L31" s="2">
        <v>1.2692000000000001</v>
      </c>
      <c r="M31" s="2">
        <v>1.2658</v>
      </c>
      <c r="N31" s="2">
        <v>2.8679000000000001</v>
      </c>
      <c r="O31" s="2">
        <v>1.3139000000000001</v>
      </c>
      <c r="P31" s="2">
        <v>57.5</v>
      </c>
      <c r="Q31" s="2">
        <v>58.5</v>
      </c>
      <c r="R31" s="2">
        <f t="shared" si="6"/>
        <v>-2.2349999999999981E-2</v>
      </c>
      <c r="S31" s="2">
        <f t="shared" si="7"/>
        <v>0.7753000000000001</v>
      </c>
      <c r="T31" s="2">
        <f t="shared" si="8"/>
        <v>-34.689038031319946</v>
      </c>
    </row>
    <row r="32" spans="1:20" x14ac:dyDescent="0.25">
      <c r="A32" s="2">
        <v>2</v>
      </c>
      <c r="B32" s="2" t="s">
        <v>40</v>
      </c>
      <c r="C32" s="2">
        <v>12</v>
      </c>
      <c r="D32" s="2">
        <v>30</v>
      </c>
      <c r="E32" s="2" t="s">
        <v>34</v>
      </c>
      <c r="F32" s="2" t="s">
        <v>35</v>
      </c>
      <c r="G32" s="2">
        <v>11.0481</v>
      </c>
      <c r="H32" s="2">
        <v>3.1105999999999998</v>
      </c>
      <c r="I32" s="2">
        <v>0.40500000000000003</v>
      </c>
      <c r="J32" s="2">
        <v>-0.38179999999999997</v>
      </c>
      <c r="K32" s="2">
        <v>-0.39100000000000001</v>
      </c>
      <c r="L32" s="2">
        <v>1.3222</v>
      </c>
      <c r="M32" s="2">
        <v>2.8679000000000001</v>
      </c>
      <c r="N32" s="2">
        <v>1.2943</v>
      </c>
      <c r="O32" s="2">
        <v>1.2758</v>
      </c>
      <c r="P32" s="2">
        <v>29.5</v>
      </c>
      <c r="Q32" s="2">
        <v>30.5</v>
      </c>
      <c r="R32" s="2">
        <f t="shared" si="6"/>
        <v>2.3199999999999998E-2</v>
      </c>
      <c r="S32" s="2">
        <f t="shared" si="7"/>
        <v>0.78210000000000024</v>
      </c>
      <c r="T32" s="2">
        <f t="shared" si="8"/>
        <v>33.711206896551737</v>
      </c>
    </row>
    <row r="33" spans="1:20" x14ac:dyDescent="0.25">
      <c r="A33" s="2">
        <v>2</v>
      </c>
      <c r="B33" s="2" t="s">
        <v>40</v>
      </c>
      <c r="C33" s="2">
        <v>15</v>
      </c>
      <c r="D33" s="2">
        <v>35</v>
      </c>
      <c r="E33" s="2" t="s">
        <v>67</v>
      </c>
      <c r="F33" s="2" t="s">
        <v>68</v>
      </c>
      <c r="G33" s="2">
        <v>5.8921999999999999</v>
      </c>
      <c r="H33" s="2">
        <v>1.1702999999999999</v>
      </c>
      <c r="I33" s="2">
        <v>-0.12870000000000001</v>
      </c>
      <c r="J33" s="2">
        <v>-0.11559999999999999</v>
      </c>
      <c r="K33" s="2">
        <v>0.13569999999999999</v>
      </c>
      <c r="L33" s="2">
        <v>1.3044</v>
      </c>
      <c r="M33" s="2">
        <v>1.2643</v>
      </c>
      <c r="N33" s="2">
        <v>1.2904</v>
      </c>
      <c r="O33" s="2">
        <v>1.7928999999999999</v>
      </c>
      <c r="P33" s="2">
        <v>31.5</v>
      </c>
      <c r="Q33" s="2">
        <v>39.5</v>
      </c>
      <c r="R33" s="2">
        <f t="shared" si="6"/>
        <v>-0.24424999999999997</v>
      </c>
      <c r="S33" s="2">
        <f t="shared" si="7"/>
        <v>-0.27129999999999987</v>
      </c>
      <c r="T33" s="2">
        <f t="shared" si="8"/>
        <v>1.1107471852610027</v>
      </c>
    </row>
    <row r="34" spans="1:20" x14ac:dyDescent="0.25">
      <c r="A34" s="2">
        <v>2</v>
      </c>
      <c r="B34" s="2" t="s">
        <v>40</v>
      </c>
      <c r="C34" s="2">
        <v>15</v>
      </c>
      <c r="D34" s="2">
        <v>50</v>
      </c>
      <c r="E34" s="2" t="s">
        <v>69</v>
      </c>
      <c r="F34" s="2" t="s">
        <v>70</v>
      </c>
      <c r="G34" s="2">
        <v>14.8446</v>
      </c>
      <c r="H34" s="2">
        <v>3.1053999999999999</v>
      </c>
      <c r="I34" s="2">
        <v>-0.40500000000000003</v>
      </c>
      <c r="J34" s="2">
        <v>0.38400000000000001</v>
      </c>
      <c r="K34" s="2">
        <v>-0.39610000000000001</v>
      </c>
      <c r="L34" s="2">
        <v>1.2656000000000001</v>
      </c>
      <c r="M34" s="2">
        <v>1.2898000000000001</v>
      </c>
      <c r="N34" s="2">
        <v>2.8679000000000001</v>
      </c>
      <c r="O34" s="2">
        <v>1.3077000000000001</v>
      </c>
      <c r="P34" s="2">
        <v>49.5</v>
      </c>
      <c r="Q34" s="2">
        <v>50.5</v>
      </c>
      <c r="R34" s="2">
        <f t="shared" si="6"/>
        <v>-2.1050000000000013E-2</v>
      </c>
      <c r="S34" s="2">
        <f t="shared" si="7"/>
        <v>0.79220000000000002</v>
      </c>
      <c r="T34" s="2">
        <f t="shared" si="8"/>
        <v>-37.634204275534422</v>
      </c>
    </row>
    <row r="35" spans="1:20" x14ac:dyDescent="0.25">
      <c r="A35" s="2">
        <v>2</v>
      </c>
      <c r="B35" s="2" t="s">
        <v>40</v>
      </c>
      <c r="C35" s="2">
        <v>15</v>
      </c>
      <c r="D35" s="2">
        <v>67</v>
      </c>
      <c r="E35" s="2" t="s">
        <v>71</v>
      </c>
      <c r="F35" s="2" t="s">
        <v>72</v>
      </c>
      <c r="G35" s="2">
        <v>7.9561000000000002</v>
      </c>
      <c r="H35" s="2">
        <v>2.6164999999999998</v>
      </c>
      <c r="I35" s="2">
        <v>0.43049999999999999</v>
      </c>
      <c r="J35" s="2">
        <v>-0.41720000000000002</v>
      </c>
      <c r="K35" s="2">
        <v>-0.44540000000000002</v>
      </c>
      <c r="L35" s="2">
        <v>1.3099000000000001</v>
      </c>
      <c r="M35" s="2">
        <v>3.0352000000000001</v>
      </c>
      <c r="N35" s="2">
        <v>1.3395999999999999</v>
      </c>
      <c r="O35" s="2">
        <v>1.2833000000000001</v>
      </c>
      <c r="P35" s="2">
        <v>66.5</v>
      </c>
      <c r="Q35" s="2">
        <v>67.5</v>
      </c>
      <c r="R35" s="2">
        <f t="shared" si="6"/>
        <v>1.3299999999999979E-2</v>
      </c>
      <c r="S35" s="2">
        <f t="shared" si="7"/>
        <v>0.89080000000000004</v>
      </c>
      <c r="T35" s="2">
        <f t="shared" si="8"/>
        <v>66.977443609022671</v>
      </c>
    </row>
    <row r="36" spans="1:20" x14ac:dyDescent="0.25">
      <c r="A36" s="2">
        <v>2</v>
      </c>
      <c r="B36" s="2" t="s">
        <v>40</v>
      </c>
      <c r="C36" s="2">
        <v>16</v>
      </c>
      <c r="D36" s="2">
        <v>49</v>
      </c>
      <c r="E36" s="2" t="s">
        <v>73</v>
      </c>
      <c r="F36" s="2" t="s">
        <v>74</v>
      </c>
      <c r="G36" s="2">
        <v>17.954699999999999</v>
      </c>
      <c r="H36" s="2">
        <v>3.1591</v>
      </c>
      <c r="I36" s="2">
        <v>-0.42359999999999998</v>
      </c>
      <c r="J36" s="2">
        <v>0.4078</v>
      </c>
      <c r="K36" s="2">
        <v>-0.3619</v>
      </c>
      <c r="L36" s="2">
        <v>1.2968999999999999</v>
      </c>
      <c r="M36" s="2">
        <v>1.2051000000000001</v>
      </c>
      <c r="N36" s="2">
        <v>2.8679000000000001</v>
      </c>
      <c r="O36" s="2">
        <v>1.3283</v>
      </c>
      <c r="P36" s="2">
        <v>48.5</v>
      </c>
      <c r="Q36" s="2">
        <v>50.5</v>
      </c>
      <c r="R36" s="2">
        <f t="shared" si="6"/>
        <v>-1.5700000000000047E-2</v>
      </c>
      <c r="S36" s="2">
        <f t="shared" si="7"/>
        <v>0.72390000000000021</v>
      </c>
      <c r="T36" s="2">
        <f t="shared" si="8"/>
        <v>-46.108280254776943</v>
      </c>
    </row>
    <row r="37" spans="1:20" x14ac:dyDescent="0.25">
      <c r="A37" s="2">
        <v>3</v>
      </c>
      <c r="B37" s="2" t="s">
        <v>75</v>
      </c>
      <c r="C37" s="2">
        <v>11</v>
      </c>
      <c r="D37" s="2">
        <v>16</v>
      </c>
      <c r="E37" s="2" t="s">
        <v>76</v>
      </c>
      <c r="F37" s="2" t="s">
        <v>77</v>
      </c>
      <c r="G37" s="2">
        <v>2.6909999999999998</v>
      </c>
      <c r="H37" s="2">
        <v>17.747399999999999</v>
      </c>
      <c r="I37" s="2">
        <v>0.37530000000000002</v>
      </c>
      <c r="J37" s="2">
        <v>-0.37509999999999999</v>
      </c>
      <c r="K37" s="2">
        <v>-0.36470000000000002</v>
      </c>
      <c r="L37" s="2">
        <v>2.1829999999999998</v>
      </c>
      <c r="M37" s="2">
        <v>3.6625000000000001</v>
      </c>
      <c r="N37" s="2">
        <v>2.1617999999999999</v>
      </c>
      <c r="O37" s="2">
        <v>2.1825000000000001</v>
      </c>
      <c r="P37" s="2">
        <v>15.5</v>
      </c>
      <c r="Q37" s="2">
        <v>16.5</v>
      </c>
      <c r="R37" s="2">
        <f t="shared" si="6"/>
        <v>2.4999999999986144E-4</v>
      </c>
      <c r="S37" s="2">
        <f t="shared" si="7"/>
        <v>0.72940000000000005</v>
      </c>
      <c r="T37" s="2">
        <f t="shared" si="8"/>
        <v>2917.600000001617</v>
      </c>
    </row>
    <row r="38" spans="1:20" x14ac:dyDescent="0.25">
      <c r="A38" s="2">
        <v>3</v>
      </c>
      <c r="B38" s="2" t="s">
        <v>75</v>
      </c>
      <c r="C38" s="2">
        <v>12</v>
      </c>
      <c r="D38" s="2">
        <v>31</v>
      </c>
      <c r="E38" s="2" t="s">
        <v>35</v>
      </c>
      <c r="F38" s="2" t="s">
        <v>78</v>
      </c>
      <c r="G38" s="2">
        <v>3.3130000000000002</v>
      </c>
      <c r="H38" s="2">
        <v>8.9708000000000006</v>
      </c>
      <c r="I38" s="2">
        <v>0.10050000000000001</v>
      </c>
      <c r="J38" s="2">
        <v>-0.24540000000000001</v>
      </c>
      <c r="K38" s="2">
        <v>-0.22189999999999999</v>
      </c>
      <c r="L38" s="2">
        <v>1.9834000000000001</v>
      </c>
      <c r="M38" s="2">
        <v>2.9180999999999999</v>
      </c>
      <c r="N38" s="2">
        <v>2.2263000000000002</v>
      </c>
      <c r="O38" s="2">
        <v>2.2734000000000001</v>
      </c>
      <c r="P38" s="2">
        <v>30.5</v>
      </c>
      <c r="Q38" s="2">
        <v>31.5</v>
      </c>
      <c r="R38" s="2">
        <f t="shared" si="6"/>
        <v>-0.14500000000000002</v>
      </c>
      <c r="S38" s="2">
        <f t="shared" si="7"/>
        <v>0.44379999999999997</v>
      </c>
      <c r="T38" s="2">
        <f t="shared" si="8"/>
        <v>-3.0606896551724132</v>
      </c>
    </row>
    <row r="39" spans="1:20" x14ac:dyDescent="0.25">
      <c r="A39" s="2">
        <v>3</v>
      </c>
      <c r="B39" s="2" t="s">
        <v>75</v>
      </c>
      <c r="C39" s="2">
        <v>16</v>
      </c>
      <c r="D39" s="2">
        <v>14</v>
      </c>
      <c r="E39" s="2" t="s">
        <v>79</v>
      </c>
      <c r="F39" s="2" t="s">
        <v>80</v>
      </c>
      <c r="G39" s="2">
        <v>2.8736999999999999</v>
      </c>
      <c r="H39" s="2">
        <v>7.3274999999999997</v>
      </c>
      <c r="I39" s="2">
        <v>7.8299999999999995E-2</v>
      </c>
      <c r="J39" s="2">
        <v>0.21379999999999999</v>
      </c>
      <c r="K39" s="2">
        <v>-2.5399999999999999E-2</v>
      </c>
      <c r="L39" s="2">
        <v>2.5832999999999999</v>
      </c>
      <c r="M39" s="2">
        <v>2.2065000000000001</v>
      </c>
      <c r="N39" s="2">
        <v>2.4775999999999998</v>
      </c>
      <c r="O39" s="2">
        <v>1.9991000000000001</v>
      </c>
      <c r="P39" s="2">
        <v>12.5</v>
      </c>
      <c r="Q39" s="2">
        <v>14.5</v>
      </c>
      <c r="R39" s="2">
        <f t="shared" si="6"/>
        <v>0.29209999999999992</v>
      </c>
      <c r="S39" s="2">
        <f t="shared" si="7"/>
        <v>5.0850000000000062E-2</v>
      </c>
      <c r="T39" s="2">
        <f t="shared" si="8"/>
        <v>0.17408421773365312</v>
      </c>
    </row>
    <row r="40" spans="1:20" x14ac:dyDescent="0.25">
      <c r="A40" s="2">
        <v>18</v>
      </c>
      <c r="B40" s="2" t="s">
        <v>222</v>
      </c>
      <c r="C40" s="2">
        <v>4</v>
      </c>
      <c r="D40" s="2">
        <v>57</v>
      </c>
      <c r="E40" s="2" t="s">
        <v>47</v>
      </c>
      <c r="F40" s="2" t="s">
        <v>48</v>
      </c>
      <c r="G40" s="2">
        <v>20.7668</v>
      </c>
      <c r="H40" s="2">
        <v>7.3762999999999996</v>
      </c>
      <c r="I40" s="2">
        <v>0.20949999999999999</v>
      </c>
      <c r="J40" s="2">
        <v>-0.20369999999999999</v>
      </c>
      <c r="K40" s="2">
        <v>-0.21149999999999999</v>
      </c>
      <c r="L40" s="2">
        <v>1.0238</v>
      </c>
      <c r="M40" s="2">
        <v>1.8543000000000001</v>
      </c>
      <c r="N40" s="2">
        <v>1.0279</v>
      </c>
      <c r="O40" s="2">
        <v>1.0122</v>
      </c>
      <c r="P40" s="2">
        <v>56.5</v>
      </c>
      <c r="Q40" s="2">
        <v>57.5</v>
      </c>
      <c r="R40" s="2">
        <f t="shared" si="6"/>
        <v>5.8000000000000274E-3</v>
      </c>
      <c r="S40" s="2">
        <f t="shared" si="7"/>
        <v>0.42310000000000003</v>
      </c>
      <c r="T40" s="2">
        <f t="shared" si="8"/>
        <v>72.948275862068627</v>
      </c>
    </row>
    <row r="41" spans="1:20" x14ac:dyDescent="0.25">
      <c r="A41" s="2">
        <v>4</v>
      </c>
      <c r="B41" s="2" t="s">
        <v>81</v>
      </c>
      <c r="C41" s="2">
        <v>5</v>
      </c>
      <c r="D41" s="2">
        <v>45</v>
      </c>
      <c r="E41" s="2" t="s">
        <v>84</v>
      </c>
      <c r="F41" s="2" t="s">
        <v>85</v>
      </c>
      <c r="G41" s="2">
        <v>6.1955999999999998</v>
      </c>
      <c r="H41" s="2">
        <v>10.1759</v>
      </c>
      <c r="I41" s="2">
        <v>-0.57699999999999996</v>
      </c>
      <c r="J41" s="2">
        <v>-0.60070000000000001</v>
      </c>
      <c r="K41" s="2">
        <v>0.56799999999999995</v>
      </c>
      <c r="L41" s="2">
        <v>2.0202</v>
      </c>
      <c r="M41" s="2">
        <v>2.0857000000000001</v>
      </c>
      <c r="N41" s="2">
        <v>2.0381</v>
      </c>
      <c r="O41" s="2">
        <v>4.3754999999999997</v>
      </c>
      <c r="P41" s="2">
        <v>44.5</v>
      </c>
      <c r="Q41" s="2">
        <v>45.5</v>
      </c>
      <c r="R41" s="2">
        <f t="shared" si="6"/>
        <v>-1.1776499999999999</v>
      </c>
      <c r="S41" s="2">
        <f t="shared" si="7"/>
        <v>-1.1359499999999998</v>
      </c>
      <c r="T41" s="2">
        <f t="shared" si="8"/>
        <v>0.96459049802572916</v>
      </c>
    </row>
    <row r="42" spans="1:20" x14ac:dyDescent="0.25">
      <c r="A42" s="2">
        <v>4</v>
      </c>
      <c r="B42" s="2" t="s">
        <v>81</v>
      </c>
      <c r="C42" s="2">
        <v>13</v>
      </c>
      <c r="D42" s="2">
        <v>32</v>
      </c>
      <c r="E42" s="2" t="s">
        <v>86</v>
      </c>
      <c r="F42" s="2" t="s">
        <v>87</v>
      </c>
      <c r="G42" s="2">
        <v>2.92</v>
      </c>
      <c r="H42" s="2">
        <v>5.1779000000000002</v>
      </c>
      <c r="I42" s="2">
        <v>5.33E-2</v>
      </c>
      <c r="J42" s="2">
        <v>-0.1191</v>
      </c>
      <c r="K42" s="2">
        <v>-0.2707</v>
      </c>
      <c r="L42" s="2">
        <v>1.7979000000000001</v>
      </c>
      <c r="M42" s="2">
        <v>2.5775000000000001</v>
      </c>
      <c r="N42" s="2">
        <v>2.2326999999999999</v>
      </c>
      <c r="O42" s="2">
        <v>1.9295</v>
      </c>
      <c r="P42" s="2">
        <v>28.5</v>
      </c>
      <c r="Q42" s="2">
        <v>39.5</v>
      </c>
      <c r="R42" s="2">
        <f t="shared" si="6"/>
        <v>-6.579999999999997E-2</v>
      </c>
      <c r="S42" s="2">
        <f t="shared" si="7"/>
        <v>0.54139999999999988</v>
      </c>
      <c r="T42" s="2">
        <f t="shared" si="8"/>
        <v>-8.2279635258358681</v>
      </c>
    </row>
    <row r="43" spans="1:20" x14ac:dyDescent="0.25">
      <c r="A43" s="2">
        <v>5</v>
      </c>
      <c r="B43" s="2" t="s">
        <v>88</v>
      </c>
      <c r="C43" s="2">
        <v>1</v>
      </c>
      <c r="D43" s="2">
        <v>50</v>
      </c>
      <c r="E43" s="2" t="s">
        <v>89</v>
      </c>
      <c r="F43" s="2" t="s">
        <v>90</v>
      </c>
      <c r="G43" s="2">
        <v>2.6587999999999998</v>
      </c>
      <c r="H43" s="2">
        <v>13.536799999999999</v>
      </c>
      <c r="I43" s="2">
        <v>-4.8800000000000003E-2</v>
      </c>
      <c r="J43" s="2">
        <v>-6.8000000000000005E-2</v>
      </c>
      <c r="K43" s="2">
        <v>0.12280000000000001</v>
      </c>
      <c r="L43" s="2">
        <v>1.8353999999999999</v>
      </c>
      <c r="M43" s="2">
        <v>1.7259</v>
      </c>
      <c r="N43" s="2">
        <v>1.6874</v>
      </c>
      <c r="O43" s="2">
        <v>2.069</v>
      </c>
      <c r="P43" s="2">
        <v>48.5</v>
      </c>
      <c r="Q43" s="2">
        <v>52.5</v>
      </c>
      <c r="R43" s="2">
        <f t="shared" si="6"/>
        <v>-0.11680000000000001</v>
      </c>
      <c r="S43" s="2">
        <f t="shared" si="7"/>
        <v>-0.24554999999999993</v>
      </c>
      <c r="T43" s="2">
        <f t="shared" si="8"/>
        <v>2.1023116438356158</v>
      </c>
    </row>
    <row r="44" spans="1:20" x14ac:dyDescent="0.25">
      <c r="A44" s="2">
        <v>5</v>
      </c>
      <c r="B44" s="2" t="s">
        <v>88</v>
      </c>
      <c r="C44" s="2">
        <v>3</v>
      </c>
      <c r="D44" s="2">
        <v>34</v>
      </c>
      <c r="E44" s="2" t="s">
        <v>91</v>
      </c>
      <c r="F44" s="2" t="s">
        <v>92</v>
      </c>
      <c r="G44" s="2">
        <v>3.1364999999999998</v>
      </c>
      <c r="H44" s="2">
        <v>10.1563</v>
      </c>
      <c r="I44" s="2">
        <v>-4.24E-2</v>
      </c>
      <c r="J44" s="2">
        <v>-0.1017</v>
      </c>
      <c r="K44" s="2">
        <v>4.65E-2</v>
      </c>
      <c r="L44" s="2">
        <v>1.7179</v>
      </c>
      <c r="M44" s="2">
        <v>1.8284</v>
      </c>
      <c r="N44" s="2">
        <v>1.7098</v>
      </c>
      <c r="O44" s="2">
        <v>2.0063</v>
      </c>
      <c r="P44" s="2">
        <v>27.5</v>
      </c>
      <c r="Q44" s="2">
        <v>41.5</v>
      </c>
      <c r="R44" s="2">
        <f t="shared" si="6"/>
        <v>-0.14419999999999999</v>
      </c>
      <c r="S44" s="2">
        <f t="shared" si="7"/>
        <v>-9.2999999999999972E-2</v>
      </c>
      <c r="T44" s="2">
        <f t="shared" si="8"/>
        <v>0.64493758668515933</v>
      </c>
    </row>
    <row r="45" spans="1:20" x14ac:dyDescent="0.25">
      <c r="A45" s="2">
        <v>24</v>
      </c>
      <c r="B45" s="2" t="s">
        <v>267</v>
      </c>
      <c r="C45" s="2">
        <v>4</v>
      </c>
      <c r="D45" s="2">
        <v>57</v>
      </c>
      <c r="E45" s="2" t="s">
        <v>47</v>
      </c>
      <c r="F45" s="2" t="s">
        <v>48</v>
      </c>
      <c r="G45" s="2">
        <v>10.164099999999999</v>
      </c>
      <c r="H45" s="2">
        <v>6.6589</v>
      </c>
      <c r="I45" s="2">
        <v>0.40060000000000001</v>
      </c>
      <c r="J45" s="2">
        <v>-0.38929999999999998</v>
      </c>
      <c r="K45" s="2">
        <v>-0.44869999999999999</v>
      </c>
      <c r="L45" s="2">
        <v>1.0908</v>
      </c>
      <c r="M45" s="2">
        <v>2.7667999999999999</v>
      </c>
      <c r="N45" s="2">
        <v>1.1871</v>
      </c>
      <c r="O45" s="2">
        <v>1.0683</v>
      </c>
      <c r="P45" s="2">
        <v>55.5</v>
      </c>
      <c r="Q45" s="2">
        <v>58.5</v>
      </c>
      <c r="R45" s="2">
        <f t="shared" si="6"/>
        <v>1.1249999999999982E-2</v>
      </c>
      <c r="S45" s="2">
        <f t="shared" si="7"/>
        <v>0.89739999999999998</v>
      </c>
      <c r="T45" s="2">
        <f t="shared" si="8"/>
        <v>79.768888888889009</v>
      </c>
    </row>
    <row r="46" spans="1:20" x14ac:dyDescent="0.25">
      <c r="A46" s="2">
        <v>5</v>
      </c>
      <c r="B46" s="2" t="s">
        <v>88</v>
      </c>
      <c r="C46" s="2">
        <v>10</v>
      </c>
      <c r="D46" s="2">
        <v>39</v>
      </c>
      <c r="E46" s="2" t="s">
        <v>95</v>
      </c>
      <c r="F46" s="2" t="s">
        <v>96</v>
      </c>
      <c r="G46" s="2">
        <v>2.8881999999999999</v>
      </c>
      <c r="H46" s="2">
        <v>10.132099999999999</v>
      </c>
      <c r="I46" s="2">
        <v>5.5100000000000003E-2</v>
      </c>
      <c r="J46" s="2">
        <v>2.9899999999999999E-2</v>
      </c>
      <c r="K46" s="2">
        <v>-0.11749999999999999</v>
      </c>
      <c r="L46" s="2">
        <v>1.8048999999999999</v>
      </c>
      <c r="M46" s="2">
        <v>1.9801</v>
      </c>
      <c r="N46" s="2">
        <v>1.9296</v>
      </c>
      <c r="O46" s="2">
        <v>1.6349</v>
      </c>
      <c r="P46" s="2">
        <v>38.5</v>
      </c>
      <c r="Q46" s="2">
        <v>41.5</v>
      </c>
      <c r="R46" s="2">
        <f t="shared" si="6"/>
        <v>8.4999999999999964E-2</v>
      </c>
      <c r="S46" s="2">
        <f t="shared" si="7"/>
        <v>0.23494999999999999</v>
      </c>
      <c r="T46" s="2">
        <f t="shared" si="8"/>
        <v>2.7641176470588245</v>
      </c>
    </row>
    <row r="47" spans="1:20" x14ac:dyDescent="0.25">
      <c r="A47" s="2">
        <v>5</v>
      </c>
      <c r="B47" s="2" t="s">
        <v>88</v>
      </c>
      <c r="C47" s="2">
        <v>13</v>
      </c>
      <c r="D47" s="2">
        <v>101</v>
      </c>
      <c r="E47" s="2" t="s">
        <v>97</v>
      </c>
      <c r="F47" s="2" t="s">
        <v>98</v>
      </c>
      <c r="G47" s="2">
        <v>2.7521</v>
      </c>
      <c r="H47" s="2">
        <v>9.9407999999999994</v>
      </c>
      <c r="I47" s="2">
        <v>0.121</v>
      </c>
      <c r="J47" s="2">
        <v>-3.1399999999999997E-2</v>
      </c>
      <c r="K47" s="2">
        <v>2.8299999999999999E-2</v>
      </c>
      <c r="L47" s="2">
        <v>1.9535</v>
      </c>
      <c r="M47" s="2">
        <v>1.9596</v>
      </c>
      <c r="N47" s="2">
        <v>1.6548</v>
      </c>
      <c r="O47" s="2">
        <v>1.7743</v>
      </c>
      <c r="P47" s="2">
        <v>95.5</v>
      </c>
      <c r="Q47" s="2">
        <v>104</v>
      </c>
      <c r="R47" s="2">
        <f t="shared" si="6"/>
        <v>8.9600000000000013E-2</v>
      </c>
      <c r="S47" s="2">
        <f t="shared" si="7"/>
        <v>-5.6700000000000195E-2</v>
      </c>
      <c r="T47" s="2">
        <f t="shared" si="8"/>
        <v>-0.63281250000000211</v>
      </c>
    </row>
    <row r="48" spans="1:20" x14ac:dyDescent="0.25">
      <c r="A48" s="2">
        <v>6</v>
      </c>
      <c r="B48" s="2" t="s">
        <v>99</v>
      </c>
      <c r="C48" s="2">
        <v>7</v>
      </c>
      <c r="D48" s="2">
        <v>0</v>
      </c>
      <c r="E48" s="2" t="s">
        <v>100</v>
      </c>
      <c r="F48" s="2" t="s">
        <v>101</v>
      </c>
      <c r="G48" s="2">
        <v>4.4513999999999996</v>
      </c>
      <c r="H48" s="2">
        <v>8.5357000000000003</v>
      </c>
      <c r="I48" s="2">
        <v>-6.6900000000000001E-2</v>
      </c>
      <c r="J48" s="2">
        <v>0.21590000000000001</v>
      </c>
      <c r="K48" s="2">
        <v>-6.9500000000000006E-2</v>
      </c>
      <c r="L48" s="2">
        <v>2.6751</v>
      </c>
      <c r="M48" s="2">
        <v>2.3822999999999999</v>
      </c>
      <c r="N48" s="2">
        <v>2.9479000000000002</v>
      </c>
      <c r="O48" s="2">
        <v>2.3771</v>
      </c>
      <c r="P48" s="2">
        <v>0</v>
      </c>
      <c r="Q48" s="2">
        <v>0.5</v>
      </c>
      <c r="R48" s="2">
        <f t="shared" si="6"/>
        <v>0.14900000000000002</v>
      </c>
      <c r="S48" s="2">
        <f t="shared" si="7"/>
        <v>0.13899999999999979</v>
      </c>
      <c r="T48" s="2">
        <f t="shared" si="8"/>
        <v>0.93288590604026689</v>
      </c>
    </row>
    <row r="49" spans="1:20" x14ac:dyDescent="0.25">
      <c r="A49" s="2">
        <v>6</v>
      </c>
      <c r="B49" s="2" t="s">
        <v>99</v>
      </c>
      <c r="C49" s="2">
        <v>10</v>
      </c>
      <c r="D49" s="2">
        <v>10</v>
      </c>
      <c r="E49" s="2" t="s">
        <v>102</v>
      </c>
      <c r="F49" s="2" t="s">
        <v>103</v>
      </c>
      <c r="G49" s="2">
        <v>2.8479000000000001</v>
      </c>
      <c r="H49" s="2">
        <v>4.9622000000000002</v>
      </c>
      <c r="I49" s="2">
        <v>-0.20499999999999999</v>
      </c>
      <c r="J49" s="2">
        <v>-0.20030000000000001</v>
      </c>
      <c r="K49" s="2">
        <v>-6.0199999999999997E-2</v>
      </c>
      <c r="L49" s="2">
        <v>2.0224000000000002</v>
      </c>
      <c r="M49" s="2">
        <v>2.5434999999999999</v>
      </c>
      <c r="N49" s="2">
        <v>2.5529999999999999</v>
      </c>
      <c r="O49" s="2">
        <v>2.8331</v>
      </c>
      <c r="P49" s="2">
        <v>9.5</v>
      </c>
      <c r="Q49" s="2">
        <v>12.5</v>
      </c>
      <c r="R49" s="2">
        <f t="shared" si="6"/>
        <v>-0.40534999999999988</v>
      </c>
      <c r="S49" s="2">
        <f t="shared" si="7"/>
        <v>0.12049999999999983</v>
      </c>
      <c r="T49" s="2">
        <f t="shared" si="8"/>
        <v>-0.29727396077463886</v>
      </c>
    </row>
    <row r="50" spans="1:20" x14ac:dyDescent="0.25">
      <c r="A50" s="2">
        <v>6</v>
      </c>
      <c r="B50" s="2" t="s">
        <v>99</v>
      </c>
      <c r="C50" s="2">
        <v>10</v>
      </c>
      <c r="D50" s="2">
        <v>52</v>
      </c>
      <c r="E50" s="2" t="s">
        <v>104</v>
      </c>
      <c r="F50" s="2" t="s">
        <v>105</v>
      </c>
      <c r="G50" s="2">
        <v>5.3593000000000002</v>
      </c>
      <c r="H50" s="2">
        <v>15.985300000000001</v>
      </c>
      <c r="I50" s="2">
        <v>-0.16420000000000001</v>
      </c>
      <c r="J50" s="2">
        <v>0.3049</v>
      </c>
      <c r="K50" s="2">
        <v>-3.0200000000000001E-2</v>
      </c>
      <c r="L50" s="2">
        <v>2.7383000000000002</v>
      </c>
      <c r="M50" s="2">
        <v>2.1890000000000001</v>
      </c>
      <c r="N50" s="2">
        <v>3.1272000000000002</v>
      </c>
      <c r="O50" s="2">
        <v>2.4569999999999999</v>
      </c>
      <c r="P50" s="2">
        <v>51.5</v>
      </c>
      <c r="Q50" s="2">
        <v>52.5</v>
      </c>
      <c r="R50" s="2">
        <f t="shared" si="6"/>
        <v>0.14065000000000016</v>
      </c>
      <c r="S50" s="2">
        <f t="shared" si="7"/>
        <v>6.0450000000000337E-2</v>
      </c>
      <c r="T50" s="2">
        <f t="shared" si="8"/>
        <v>0.42979025950942246</v>
      </c>
    </row>
    <row r="51" spans="1:20" x14ac:dyDescent="0.25">
      <c r="A51" s="2">
        <v>6</v>
      </c>
      <c r="B51" s="2" t="s">
        <v>99</v>
      </c>
      <c r="C51" s="2">
        <v>11</v>
      </c>
      <c r="D51" s="2">
        <v>58</v>
      </c>
      <c r="E51" s="2" t="s">
        <v>30</v>
      </c>
      <c r="F51" s="2" t="s">
        <v>31</v>
      </c>
      <c r="G51" s="2">
        <v>3.0642</v>
      </c>
      <c r="H51" s="2">
        <v>12.281499999999999</v>
      </c>
      <c r="I51" s="2">
        <v>-0.4083</v>
      </c>
      <c r="J51" s="2">
        <v>0.45490000000000003</v>
      </c>
      <c r="K51" s="2">
        <v>-0.2137</v>
      </c>
      <c r="L51" s="2">
        <v>2.6991999999999998</v>
      </c>
      <c r="M51" s="2">
        <v>2.2168000000000001</v>
      </c>
      <c r="N51" s="2">
        <v>3.9432</v>
      </c>
      <c r="O51" s="2">
        <v>2.6059999999999999</v>
      </c>
      <c r="P51" s="2">
        <v>57.5</v>
      </c>
      <c r="Q51" s="2">
        <v>58.5</v>
      </c>
      <c r="R51" s="2">
        <f t="shared" si="6"/>
        <v>4.6599999999999975E-2</v>
      </c>
      <c r="S51" s="2">
        <f t="shared" si="7"/>
        <v>0.42740000000000045</v>
      </c>
      <c r="T51" s="2">
        <f t="shared" si="8"/>
        <v>9.1716738197425034</v>
      </c>
    </row>
    <row r="52" spans="1:20" x14ac:dyDescent="0.25">
      <c r="A52" s="2">
        <v>6</v>
      </c>
      <c r="B52" s="2" t="s">
        <v>99</v>
      </c>
      <c r="C52" s="2">
        <v>13</v>
      </c>
      <c r="D52" s="2">
        <v>6</v>
      </c>
      <c r="E52" s="2" t="s">
        <v>106</v>
      </c>
      <c r="F52" s="2" t="s">
        <v>107</v>
      </c>
      <c r="G52" s="2">
        <v>2.8464999999999998</v>
      </c>
      <c r="H52" s="2">
        <v>5.1292</v>
      </c>
      <c r="I52" s="2">
        <v>-9.9000000000000005E-2</v>
      </c>
      <c r="J52" s="2">
        <v>0.1694</v>
      </c>
      <c r="K52" s="2">
        <v>2.98E-2</v>
      </c>
      <c r="L52" s="2">
        <v>2.7294999999999998</v>
      </c>
      <c r="M52" s="2">
        <v>2.3311000000000002</v>
      </c>
      <c r="N52" s="2">
        <v>2.8679999999999999</v>
      </c>
      <c r="O52" s="2">
        <v>2.5888</v>
      </c>
      <c r="P52" s="2">
        <v>3.5</v>
      </c>
      <c r="Q52" s="2">
        <v>7.5</v>
      </c>
      <c r="R52" s="2">
        <f t="shared" ref="R52:R83" si="9">(L52-O52)/2</f>
        <v>7.0349999999999913E-2</v>
      </c>
      <c r="S52" s="2">
        <f t="shared" ref="S52:S83" si="10">((M52+N52)/2)-((L52+O52)/2)</f>
        <v>-5.9600000000000097E-2</v>
      </c>
      <c r="T52" s="2">
        <f t="shared" ref="T52:T83" si="11">(S52/R52)</f>
        <v>-0.84719260838664068</v>
      </c>
    </row>
    <row r="53" spans="1:20" x14ac:dyDescent="0.25">
      <c r="A53" s="2">
        <v>6</v>
      </c>
      <c r="B53" s="2" t="s">
        <v>99</v>
      </c>
      <c r="C53" s="2">
        <v>18</v>
      </c>
      <c r="D53" s="2">
        <v>56</v>
      </c>
      <c r="E53" s="2" t="s">
        <v>108</v>
      </c>
      <c r="F53" s="2" t="s">
        <v>109</v>
      </c>
      <c r="G53" s="2">
        <v>3.3209</v>
      </c>
      <c r="H53" s="2">
        <v>5.8220999999999998</v>
      </c>
      <c r="I53" s="2">
        <v>0.21890000000000001</v>
      </c>
      <c r="J53" s="2">
        <v>-0.21440000000000001</v>
      </c>
      <c r="K53" s="2">
        <v>-0.15890000000000001</v>
      </c>
      <c r="L53" s="2">
        <v>2.5865</v>
      </c>
      <c r="M53" s="2">
        <v>3.3332000000000002</v>
      </c>
      <c r="N53" s="2">
        <v>2.4666000000000001</v>
      </c>
      <c r="O53" s="2">
        <v>2.5775000000000001</v>
      </c>
      <c r="P53" s="2">
        <v>54.5</v>
      </c>
      <c r="Q53" s="2">
        <v>57.5</v>
      </c>
      <c r="R53" s="2">
        <f t="shared" si="9"/>
        <v>4.4999999999999485E-3</v>
      </c>
      <c r="S53" s="2">
        <f t="shared" si="10"/>
        <v>0.31790000000000029</v>
      </c>
      <c r="T53" s="2">
        <f t="shared" si="11"/>
        <v>70.644444444445313</v>
      </c>
    </row>
    <row r="54" spans="1:20" x14ac:dyDescent="0.25">
      <c r="A54" s="2">
        <v>6</v>
      </c>
      <c r="B54" s="2" t="s">
        <v>99</v>
      </c>
      <c r="C54" s="2">
        <v>14</v>
      </c>
      <c r="D54" s="2">
        <v>3</v>
      </c>
      <c r="E54" s="2" t="s">
        <v>110</v>
      </c>
      <c r="F54" s="2" t="s">
        <v>111</v>
      </c>
      <c r="G54" s="2">
        <v>2.8342999999999998</v>
      </c>
      <c r="H54" s="2">
        <v>5.5015000000000001</v>
      </c>
      <c r="I54" s="2">
        <v>0.17829999999999999</v>
      </c>
      <c r="J54" s="2">
        <v>1.9699999999999999E-2</v>
      </c>
      <c r="K54" s="2">
        <v>-0.04</v>
      </c>
      <c r="L54" s="2">
        <v>2.7509000000000001</v>
      </c>
      <c r="M54" s="2">
        <v>2.7915999999999999</v>
      </c>
      <c r="N54" s="2">
        <v>2.4744000000000002</v>
      </c>
      <c r="O54" s="2">
        <v>2.3549000000000002</v>
      </c>
      <c r="P54" s="2">
        <v>2.5</v>
      </c>
      <c r="Q54" s="2">
        <v>8.5</v>
      </c>
      <c r="R54" s="2">
        <f t="shared" si="9"/>
        <v>0.19799999999999995</v>
      </c>
      <c r="S54" s="2">
        <f t="shared" si="10"/>
        <v>8.0099999999999838E-2</v>
      </c>
      <c r="T54" s="2">
        <f t="shared" si="11"/>
        <v>0.40454545454545382</v>
      </c>
    </row>
    <row r="55" spans="1:20" x14ac:dyDescent="0.25">
      <c r="A55" s="2">
        <v>26</v>
      </c>
      <c r="B55" s="2" t="s">
        <v>280</v>
      </c>
      <c r="C55" s="2">
        <v>2</v>
      </c>
      <c r="D55" s="2">
        <v>64</v>
      </c>
      <c r="E55" s="2" t="s">
        <v>281</v>
      </c>
      <c r="F55" s="2" t="s">
        <v>282</v>
      </c>
      <c r="G55" s="2">
        <v>2.5009999999999999</v>
      </c>
      <c r="H55" s="2">
        <v>4.9467999999999996</v>
      </c>
      <c r="I55" s="2">
        <v>0.15690000000000001</v>
      </c>
      <c r="J55" s="2">
        <v>-1.89E-2</v>
      </c>
      <c r="K55" s="2">
        <v>-0.16439999999999999</v>
      </c>
      <c r="L55" s="2">
        <v>1.9849000000000001</v>
      </c>
      <c r="M55" s="2">
        <v>2.3513999999999999</v>
      </c>
      <c r="N55" s="2">
        <v>1.9999</v>
      </c>
      <c r="O55" s="2">
        <v>1.7089000000000001</v>
      </c>
      <c r="P55" s="2">
        <v>62.5</v>
      </c>
      <c r="Q55" s="2">
        <v>69.5</v>
      </c>
      <c r="R55" s="2">
        <f t="shared" si="9"/>
        <v>0.13800000000000001</v>
      </c>
      <c r="S55" s="2">
        <f t="shared" si="10"/>
        <v>0.32874999999999988</v>
      </c>
      <c r="T55" s="2">
        <f t="shared" si="11"/>
        <v>2.3822463768115929</v>
      </c>
    </row>
    <row r="56" spans="1:20" x14ac:dyDescent="0.25">
      <c r="A56" s="2">
        <v>19</v>
      </c>
      <c r="B56" s="2" t="s">
        <v>235</v>
      </c>
      <c r="C56" s="2">
        <v>3</v>
      </c>
      <c r="D56" s="2">
        <v>22</v>
      </c>
      <c r="E56" s="2" t="s">
        <v>236</v>
      </c>
      <c r="F56" s="2" t="s">
        <v>237</v>
      </c>
      <c r="G56" s="2">
        <v>2.8046000000000002</v>
      </c>
      <c r="H56" s="2">
        <v>7.2763999999999998</v>
      </c>
      <c r="I56" s="2">
        <v>-0.12690000000000001</v>
      </c>
      <c r="J56" s="2">
        <v>0.1484</v>
      </c>
      <c r="K56" s="2">
        <v>2.7400000000000001E-2</v>
      </c>
      <c r="L56" s="2">
        <v>1.8505</v>
      </c>
      <c r="M56" s="2">
        <v>1.4986999999999999</v>
      </c>
      <c r="N56" s="2">
        <v>2.0493999999999999</v>
      </c>
      <c r="O56" s="2">
        <v>1.8073999999999999</v>
      </c>
      <c r="P56" s="2">
        <v>19.5</v>
      </c>
      <c r="Q56" s="2">
        <v>25.5</v>
      </c>
      <c r="R56" s="2">
        <f t="shared" si="9"/>
        <v>2.1550000000000069E-2</v>
      </c>
      <c r="S56" s="2">
        <f t="shared" si="10"/>
        <v>-5.4899999999999949E-2</v>
      </c>
      <c r="T56" s="2">
        <f t="shared" si="11"/>
        <v>-2.5475638051043976</v>
      </c>
    </row>
    <row r="57" spans="1:20" x14ac:dyDescent="0.25">
      <c r="A57" s="2">
        <v>19</v>
      </c>
      <c r="B57" s="2" t="s">
        <v>235</v>
      </c>
      <c r="C57" s="2">
        <v>3</v>
      </c>
      <c r="D57" s="2">
        <v>5</v>
      </c>
      <c r="E57" s="2" t="s">
        <v>125</v>
      </c>
      <c r="F57" s="2" t="s">
        <v>126</v>
      </c>
      <c r="G57" s="2">
        <v>2.7212999999999998</v>
      </c>
      <c r="H57" s="2">
        <v>8.2285000000000004</v>
      </c>
      <c r="I57" s="2">
        <v>0.15679999999999999</v>
      </c>
      <c r="J57" s="2">
        <v>-1.9199999999999998E-2</v>
      </c>
      <c r="K57" s="2">
        <v>-0.19339999999999999</v>
      </c>
      <c r="L57" s="2">
        <v>1.7091000000000001</v>
      </c>
      <c r="M57" s="2">
        <v>2.1343000000000001</v>
      </c>
      <c r="N57" s="2">
        <v>1.7825</v>
      </c>
      <c r="O57" s="2">
        <v>1.4339</v>
      </c>
      <c r="P57" s="2">
        <v>4.5</v>
      </c>
      <c r="Q57" s="2">
        <v>5.5</v>
      </c>
      <c r="R57" s="2">
        <f t="shared" si="9"/>
        <v>0.13760000000000006</v>
      </c>
      <c r="S57" s="2">
        <f t="shared" si="10"/>
        <v>0.38690000000000024</v>
      </c>
      <c r="T57" s="2">
        <f t="shared" si="11"/>
        <v>2.8117732558139541</v>
      </c>
    </row>
    <row r="58" spans="1:20" x14ac:dyDescent="0.25">
      <c r="A58" s="2">
        <v>13</v>
      </c>
      <c r="B58" s="2" t="s">
        <v>169</v>
      </c>
      <c r="C58" s="2">
        <v>4</v>
      </c>
      <c r="D58" s="2">
        <v>64</v>
      </c>
      <c r="E58" s="2" t="s">
        <v>170</v>
      </c>
      <c r="F58" s="2" t="s">
        <v>171</v>
      </c>
      <c r="G58" s="2">
        <v>12.1211</v>
      </c>
      <c r="H58" s="2">
        <v>2.9554999999999998</v>
      </c>
      <c r="I58" s="2">
        <v>-0.4209</v>
      </c>
      <c r="J58" s="2">
        <v>0.4345</v>
      </c>
      <c r="K58" s="2">
        <v>0.42830000000000001</v>
      </c>
      <c r="L58" s="2">
        <v>2.8321000000000001</v>
      </c>
      <c r="M58" s="2">
        <v>1.1064000000000001</v>
      </c>
      <c r="N58" s="2">
        <v>2.8172999999999999</v>
      </c>
      <c r="O58" s="2">
        <v>2.8048999999999999</v>
      </c>
      <c r="P58" s="2">
        <v>62.5</v>
      </c>
      <c r="Q58" s="2">
        <v>65.5</v>
      </c>
      <c r="R58" s="2">
        <f t="shared" si="9"/>
        <v>1.3600000000000056E-2</v>
      </c>
      <c r="S58" s="2">
        <f t="shared" si="10"/>
        <v>-0.85665000000000013</v>
      </c>
      <c r="T58" s="2">
        <f t="shared" si="11"/>
        <v>-62.988970588235041</v>
      </c>
    </row>
    <row r="59" spans="1:20" x14ac:dyDescent="0.25">
      <c r="A59" s="2">
        <v>13</v>
      </c>
      <c r="B59" s="2" t="s">
        <v>169</v>
      </c>
      <c r="C59" s="2">
        <v>4</v>
      </c>
      <c r="D59" s="2">
        <v>83</v>
      </c>
      <c r="E59" s="2" t="s">
        <v>172</v>
      </c>
      <c r="F59" s="2" t="s">
        <v>173</v>
      </c>
      <c r="G59" s="2">
        <v>6.5744999999999996</v>
      </c>
      <c r="H59" s="2">
        <v>1.5504</v>
      </c>
      <c r="I59" s="2">
        <v>-0.40339999999999998</v>
      </c>
      <c r="J59" s="2">
        <v>0.42970000000000003</v>
      </c>
      <c r="K59" s="2">
        <v>0.45250000000000001</v>
      </c>
      <c r="L59" s="2">
        <v>2.819</v>
      </c>
      <c r="M59" s="2">
        <v>1.0546</v>
      </c>
      <c r="N59" s="2">
        <v>2.7208000000000001</v>
      </c>
      <c r="O59" s="2">
        <v>2.7663000000000002</v>
      </c>
      <c r="P59" s="2">
        <v>82.5</v>
      </c>
      <c r="Q59" s="2">
        <v>83.5</v>
      </c>
      <c r="R59" s="2">
        <f t="shared" si="9"/>
        <v>2.6349999999999874E-2</v>
      </c>
      <c r="S59" s="2">
        <f t="shared" si="10"/>
        <v>-0.90494999999999992</v>
      </c>
      <c r="T59" s="2">
        <f t="shared" si="11"/>
        <v>-34.343453510436596</v>
      </c>
    </row>
    <row r="60" spans="1:20" x14ac:dyDescent="0.25">
      <c r="A60" s="2">
        <v>16</v>
      </c>
      <c r="B60" s="2" t="s">
        <v>204</v>
      </c>
      <c r="C60" s="2">
        <v>1</v>
      </c>
      <c r="D60" s="2">
        <v>86</v>
      </c>
      <c r="E60" s="2" t="s">
        <v>42</v>
      </c>
      <c r="F60" s="2" t="s">
        <v>205</v>
      </c>
      <c r="G60" s="2">
        <v>22.7835</v>
      </c>
      <c r="H60" s="2">
        <v>4.1081000000000003</v>
      </c>
      <c r="I60" s="2">
        <v>-0.3947</v>
      </c>
      <c r="J60" s="2">
        <v>0.39240000000000003</v>
      </c>
      <c r="K60" s="2">
        <v>-0.36870000000000003</v>
      </c>
      <c r="L60" s="2">
        <v>1.1065</v>
      </c>
      <c r="M60" s="2">
        <v>1.0591999999999999</v>
      </c>
      <c r="N60" s="2">
        <v>2.6333000000000002</v>
      </c>
      <c r="O60" s="2">
        <v>1.1111</v>
      </c>
      <c r="P60" s="2">
        <v>84.5</v>
      </c>
      <c r="Q60" s="2">
        <v>86.5</v>
      </c>
      <c r="R60" s="2">
        <f t="shared" si="9"/>
        <v>-2.2999999999999687E-3</v>
      </c>
      <c r="S60" s="2">
        <f t="shared" si="10"/>
        <v>0.73744999999999994</v>
      </c>
      <c r="T60" s="2">
        <f t="shared" si="11"/>
        <v>-320.63043478261301</v>
      </c>
    </row>
    <row r="61" spans="1:20" x14ac:dyDescent="0.25">
      <c r="A61" s="2">
        <v>9</v>
      </c>
      <c r="B61" s="2" t="s">
        <v>122</v>
      </c>
      <c r="C61" s="2">
        <v>2</v>
      </c>
      <c r="D61" s="2">
        <v>28</v>
      </c>
      <c r="E61" s="2" t="s">
        <v>123</v>
      </c>
      <c r="F61" s="2" t="s">
        <v>124</v>
      </c>
      <c r="G61" s="2">
        <v>22.0212</v>
      </c>
      <c r="H61" s="2">
        <v>6.4230999999999998</v>
      </c>
      <c r="I61" s="2">
        <v>0.24540000000000001</v>
      </c>
      <c r="J61" s="2">
        <v>-0.22720000000000001</v>
      </c>
      <c r="K61" s="2">
        <v>-0.2354</v>
      </c>
      <c r="L61" s="2">
        <v>1.0749</v>
      </c>
      <c r="M61" s="2">
        <v>2</v>
      </c>
      <c r="N61" s="2">
        <v>1.0547</v>
      </c>
      <c r="O61" s="2">
        <v>1.0384</v>
      </c>
      <c r="P61" s="2">
        <v>27.5</v>
      </c>
      <c r="Q61" s="2">
        <v>29.5</v>
      </c>
      <c r="R61" s="2">
        <f t="shared" si="9"/>
        <v>1.8249999999999988E-2</v>
      </c>
      <c r="S61" s="2">
        <f t="shared" si="10"/>
        <v>0.47070000000000012</v>
      </c>
      <c r="T61" s="2">
        <f t="shared" si="11"/>
        <v>25.791780821917833</v>
      </c>
    </row>
    <row r="62" spans="1:20" x14ac:dyDescent="0.25">
      <c r="A62" s="2">
        <v>22</v>
      </c>
      <c r="B62" s="2" t="s">
        <v>258</v>
      </c>
      <c r="C62" s="2">
        <v>2</v>
      </c>
      <c r="D62" s="2">
        <v>142</v>
      </c>
      <c r="E62" s="2" t="s">
        <v>259</v>
      </c>
      <c r="F62" s="2" t="s">
        <v>260</v>
      </c>
      <c r="G62" s="2">
        <v>4.0576999999999996</v>
      </c>
      <c r="H62" s="2">
        <v>8.6367999999999991</v>
      </c>
      <c r="I62" s="2">
        <v>-9.8799999999999999E-2</v>
      </c>
      <c r="J62" s="2">
        <v>0.1153</v>
      </c>
      <c r="K62" s="2">
        <v>-0.1153</v>
      </c>
      <c r="L62" s="2">
        <v>1.8267</v>
      </c>
      <c r="M62" s="2">
        <v>1.8267</v>
      </c>
      <c r="N62" s="2">
        <v>2.2549000000000001</v>
      </c>
      <c r="O62" s="2">
        <v>1.7937000000000001</v>
      </c>
      <c r="P62" s="2">
        <v>131.5</v>
      </c>
      <c r="Q62" s="2">
        <v>142</v>
      </c>
      <c r="R62" s="2">
        <f t="shared" si="9"/>
        <v>1.6499999999999959E-2</v>
      </c>
      <c r="S62" s="2">
        <f t="shared" si="10"/>
        <v>0.23059999999999992</v>
      </c>
      <c r="T62" s="2">
        <f t="shared" si="11"/>
        <v>13.975757575757605</v>
      </c>
    </row>
    <row r="63" spans="1:20" x14ac:dyDescent="0.25">
      <c r="A63" s="2">
        <v>9</v>
      </c>
      <c r="B63" s="2" t="s">
        <v>122</v>
      </c>
      <c r="C63" s="2">
        <v>3</v>
      </c>
      <c r="D63" s="2">
        <v>5</v>
      </c>
      <c r="E63" s="2" t="s">
        <v>125</v>
      </c>
      <c r="F63" s="2" t="s">
        <v>126</v>
      </c>
      <c r="G63" s="2">
        <v>20.003</v>
      </c>
      <c r="H63" s="2">
        <v>6.3840000000000003</v>
      </c>
      <c r="I63" s="2">
        <v>-0.2351</v>
      </c>
      <c r="J63" s="2">
        <v>-0.2422</v>
      </c>
      <c r="K63" s="2">
        <v>0.2349</v>
      </c>
      <c r="L63" s="2">
        <v>1.0455000000000001</v>
      </c>
      <c r="M63" s="2">
        <v>1.06</v>
      </c>
      <c r="N63" s="2">
        <v>1.0458000000000001</v>
      </c>
      <c r="O63" s="2">
        <v>2</v>
      </c>
      <c r="P63" s="2">
        <v>4.5</v>
      </c>
      <c r="Q63" s="2">
        <v>5.5</v>
      </c>
      <c r="R63" s="2">
        <f t="shared" si="9"/>
        <v>-0.47724999999999995</v>
      </c>
      <c r="S63" s="2">
        <f t="shared" si="10"/>
        <v>-0.46984999999999988</v>
      </c>
      <c r="T63" s="2">
        <f t="shared" si="11"/>
        <v>0.98449449973808256</v>
      </c>
    </row>
    <row r="64" spans="1:20" x14ac:dyDescent="0.25">
      <c r="A64" s="2">
        <v>27</v>
      </c>
      <c r="B64" s="2" t="s">
        <v>295</v>
      </c>
      <c r="C64" s="2">
        <v>4</v>
      </c>
      <c r="D64" s="2">
        <v>83</v>
      </c>
      <c r="E64" s="2" t="s">
        <v>172</v>
      </c>
      <c r="F64" s="2" t="s">
        <v>173</v>
      </c>
      <c r="G64" s="2">
        <v>4.4446000000000003</v>
      </c>
      <c r="H64" s="2">
        <v>10.0364</v>
      </c>
      <c r="I64" s="2">
        <v>0.1118</v>
      </c>
      <c r="J64" s="2">
        <v>-0.10920000000000001</v>
      </c>
      <c r="K64" s="2">
        <v>-0.1153</v>
      </c>
      <c r="L64" s="2">
        <v>1.1596</v>
      </c>
      <c r="M64" s="2">
        <v>1.6086</v>
      </c>
      <c r="N64" s="2">
        <v>1.1666000000000001</v>
      </c>
      <c r="O64" s="2">
        <v>1.1545000000000001</v>
      </c>
      <c r="P64" s="2">
        <v>82.5</v>
      </c>
      <c r="Q64" s="2">
        <v>83.5</v>
      </c>
      <c r="R64" s="2">
        <f t="shared" si="9"/>
        <v>2.5499999999999412E-3</v>
      </c>
      <c r="S64" s="2">
        <f t="shared" si="10"/>
        <v>0.23055000000000003</v>
      </c>
      <c r="T64" s="2">
        <f t="shared" si="11"/>
        <v>90.411764705884451</v>
      </c>
    </row>
    <row r="65" spans="1:20" x14ac:dyDescent="0.25">
      <c r="A65" s="2">
        <v>10</v>
      </c>
      <c r="B65" s="2" t="s">
        <v>140</v>
      </c>
      <c r="C65" s="2">
        <v>4</v>
      </c>
      <c r="D65" s="2">
        <v>88</v>
      </c>
      <c r="E65" s="2" t="s">
        <v>113</v>
      </c>
      <c r="F65" s="2" t="s">
        <v>114</v>
      </c>
      <c r="G65" s="2">
        <v>2.7587999999999999</v>
      </c>
      <c r="H65" s="2">
        <v>5.6565000000000003</v>
      </c>
      <c r="I65" s="2">
        <v>-0.1116</v>
      </c>
      <c r="J65" s="2">
        <v>5.2400000000000002E-2</v>
      </c>
      <c r="K65" s="2">
        <v>1.8499999999999999E-2</v>
      </c>
      <c r="L65" s="2">
        <v>1.2547999999999999</v>
      </c>
      <c r="M65" s="2">
        <v>1.113</v>
      </c>
      <c r="N65" s="2">
        <v>1.4411</v>
      </c>
      <c r="O65" s="2">
        <v>1.3732</v>
      </c>
      <c r="P65" s="2">
        <v>87.5</v>
      </c>
      <c r="Q65" s="2">
        <v>88.5</v>
      </c>
      <c r="R65" s="2">
        <f t="shared" si="9"/>
        <v>-5.920000000000003E-2</v>
      </c>
      <c r="S65" s="2">
        <f t="shared" si="10"/>
        <v>-3.6950000000000038E-2</v>
      </c>
      <c r="T65" s="2">
        <f t="shared" si="11"/>
        <v>0.62415540540540571</v>
      </c>
    </row>
    <row r="66" spans="1:20" x14ac:dyDescent="0.25">
      <c r="A66" s="2">
        <v>16</v>
      </c>
      <c r="B66" s="2" t="s">
        <v>204</v>
      </c>
      <c r="C66" s="2">
        <v>4</v>
      </c>
      <c r="D66" s="2">
        <v>45</v>
      </c>
      <c r="E66" s="2" t="s">
        <v>45</v>
      </c>
      <c r="F66" s="2" t="s">
        <v>46</v>
      </c>
      <c r="G66" s="2">
        <v>30.417000000000002</v>
      </c>
      <c r="H66" s="2">
        <v>4.1547999999999998</v>
      </c>
      <c r="I66" s="2">
        <v>0.37009999999999998</v>
      </c>
      <c r="J66" s="2">
        <v>0.36959999999999998</v>
      </c>
      <c r="K66" s="2">
        <v>0.40810000000000002</v>
      </c>
      <c r="L66" s="2">
        <v>2.6333000000000002</v>
      </c>
      <c r="M66" s="2">
        <v>1.0780000000000001</v>
      </c>
      <c r="N66" s="2">
        <v>1.077</v>
      </c>
      <c r="O66" s="2">
        <v>1.1540999999999999</v>
      </c>
      <c r="P66" s="2">
        <v>43.5</v>
      </c>
      <c r="Q66" s="2">
        <v>47.5</v>
      </c>
      <c r="R66" s="2">
        <f t="shared" si="9"/>
        <v>0.73960000000000015</v>
      </c>
      <c r="S66" s="2">
        <f t="shared" si="10"/>
        <v>-0.81619999999999981</v>
      </c>
      <c r="T66" s="2">
        <f t="shared" si="11"/>
        <v>-1.1035694970254186</v>
      </c>
    </row>
    <row r="67" spans="1:20" x14ac:dyDescent="0.25">
      <c r="A67" s="2">
        <v>10</v>
      </c>
      <c r="B67" s="2" t="s">
        <v>140</v>
      </c>
      <c r="C67" s="2">
        <v>5</v>
      </c>
      <c r="D67" s="2">
        <v>34</v>
      </c>
      <c r="E67" s="2" t="s">
        <v>141</v>
      </c>
      <c r="F67" s="2" t="s">
        <v>142</v>
      </c>
      <c r="G67" s="2">
        <v>2.7692000000000001</v>
      </c>
      <c r="H67" s="2">
        <v>5.3837999999999999</v>
      </c>
      <c r="I67" s="2">
        <v>8.2900000000000001E-2</v>
      </c>
      <c r="J67" s="2">
        <v>4.3700000000000003E-2</v>
      </c>
      <c r="K67" s="2">
        <v>2.2700000000000001E-2</v>
      </c>
      <c r="L67" s="2">
        <v>1.4716</v>
      </c>
      <c r="M67" s="2">
        <v>1.3388</v>
      </c>
      <c r="N67" s="2">
        <v>1.2603</v>
      </c>
      <c r="O67" s="2">
        <v>1.2183999999999999</v>
      </c>
      <c r="P67" s="2">
        <v>32.5</v>
      </c>
      <c r="Q67" s="2">
        <v>34.5</v>
      </c>
      <c r="R67" s="2">
        <f t="shared" si="9"/>
        <v>0.12660000000000005</v>
      </c>
      <c r="S67" s="2">
        <f t="shared" si="10"/>
        <v>-4.544999999999999E-2</v>
      </c>
      <c r="T67" s="2">
        <f t="shared" si="11"/>
        <v>-0.35900473933649268</v>
      </c>
    </row>
    <row r="68" spans="1:20" x14ac:dyDescent="0.25">
      <c r="A68" s="2">
        <v>27</v>
      </c>
      <c r="B68" s="2" t="s">
        <v>295</v>
      </c>
      <c r="C68" s="2">
        <v>5</v>
      </c>
      <c r="D68" s="2">
        <v>18</v>
      </c>
      <c r="E68" s="2" t="s">
        <v>49</v>
      </c>
      <c r="F68" s="2" t="s">
        <v>50</v>
      </c>
      <c r="G68" s="2">
        <v>2.6770999999999998</v>
      </c>
      <c r="H68" s="2">
        <v>4.0480999999999998</v>
      </c>
      <c r="I68" s="2">
        <v>-3.2199999999999999E-2</v>
      </c>
      <c r="J68" s="2">
        <v>-1.2200000000000001E-2</v>
      </c>
      <c r="K68" s="2">
        <v>3.2300000000000002E-2</v>
      </c>
      <c r="L68" s="2">
        <v>1.1637999999999999</v>
      </c>
      <c r="M68" s="2">
        <v>1.1235999999999999</v>
      </c>
      <c r="N68" s="2">
        <v>1.1637</v>
      </c>
      <c r="O68" s="2">
        <v>1.2524999999999999</v>
      </c>
      <c r="P68" s="2">
        <v>9.5</v>
      </c>
      <c r="Q68" s="2">
        <v>23.5</v>
      </c>
      <c r="R68" s="2">
        <f t="shared" si="9"/>
        <v>-4.4350000000000001E-2</v>
      </c>
      <c r="S68" s="2">
        <f t="shared" si="10"/>
        <v>-6.449999999999978E-2</v>
      </c>
      <c r="T68" s="2">
        <f t="shared" si="11"/>
        <v>1.4543404735061958</v>
      </c>
    </row>
    <row r="69" spans="1:20" x14ac:dyDescent="0.25">
      <c r="A69" s="2">
        <v>27</v>
      </c>
      <c r="B69" s="2" t="s">
        <v>295</v>
      </c>
      <c r="C69" s="2">
        <v>5</v>
      </c>
      <c r="D69" s="2">
        <v>71</v>
      </c>
      <c r="E69" s="2" t="s">
        <v>298</v>
      </c>
      <c r="F69" s="2" t="s">
        <v>299</v>
      </c>
      <c r="G69" s="2">
        <v>2.7749000000000001</v>
      </c>
      <c r="H69" s="2">
        <v>3.823</v>
      </c>
      <c r="I69" s="2">
        <v>2.46E-2</v>
      </c>
      <c r="J69" s="2">
        <v>2.3800000000000002E-2</v>
      </c>
      <c r="K69" s="2">
        <v>2.76E-2</v>
      </c>
      <c r="L69" s="2">
        <v>1.2392000000000001</v>
      </c>
      <c r="M69" s="2">
        <v>1.1363000000000001</v>
      </c>
      <c r="N69" s="2">
        <v>1.1347</v>
      </c>
      <c r="O69" s="2">
        <v>1.1423000000000001</v>
      </c>
      <c r="P69" s="2">
        <v>67.5</v>
      </c>
      <c r="Q69" s="2">
        <v>72.5</v>
      </c>
      <c r="R69" s="2">
        <f t="shared" si="9"/>
        <v>4.8449999999999993E-2</v>
      </c>
      <c r="S69" s="2">
        <f t="shared" si="10"/>
        <v>-5.5250000000000021E-2</v>
      </c>
      <c r="T69" s="2">
        <f t="shared" si="11"/>
        <v>-1.1403508771929831</v>
      </c>
    </row>
    <row r="70" spans="1:20" x14ac:dyDescent="0.25">
      <c r="A70" s="2">
        <v>27</v>
      </c>
      <c r="B70" s="2" t="s">
        <v>295</v>
      </c>
      <c r="C70" s="2">
        <v>5</v>
      </c>
      <c r="D70" s="2">
        <v>66</v>
      </c>
      <c r="E70" s="2" t="s">
        <v>296</v>
      </c>
      <c r="F70" s="2" t="s">
        <v>297</v>
      </c>
      <c r="G70" s="2">
        <v>2.8765000000000001</v>
      </c>
      <c r="H70" s="2">
        <v>3.9039999999999999</v>
      </c>
      <c r="I70" s="2">
        <v>6.8999999999999999E-3</v>
      </c>
      <c r="J70" s="2">
        <v>2.1600000000000001E-2</v>
      </c>
      <c r="K70" s="2">
        <v>4.5600000000000002E-2</v>
      </c>
      <c r="L70" s="2">
        <v>1.2493000000000001</v>
      </c>
      <c r="M70" s="2">
        <v>1.115</v>
      </c>
      <c r="N70" s="2">
        <v>1.1443000000000001</v>
      </c>
      <c r="O70" s="2">
        <v>1.1922999999999999</v>
      </c>
      <c r="P70" s="2">
        <v>65.5</v>
      </c>
      <c r="Q70" s="2">
        <v>66.5</v>
      </c>
      <c r="R70" s="2">
        <f t="shared" si="9"/>
        <v>2.8500000000000081E-2</v>
      </c>
      <c r="S70" s="2">
        <f t="shared" si="10"/>
        <v>-9.1150000000000064E-2</v>
      </c>
      <c r="T70" s="2">
        <f t="shared" si="11"/>
        <v>-3.198245614035081</v>
      </c>
    </row>
    <row r="71" spans="1:20" x14ac:dyDescent="0.25">
      <c r="A71" s="2">
        <v>16</v>
      </c>
      <c r="B71" s="2" t="s">
        <v>204</v>
      </c>
      <c r="C71" s="2">
        <v>5</v>
      </c>
      <c r="D71" s="2">
        <v>60</v>
      </c>
      <c r="E71" s="2" t="s">
        <v>178</v>
      </c>
      <c r="F71" s="2" t="s">
        <v>179</v>
      </c>
      <c r="G71" s="2">
        <v>17.191700000000001</v>
      </c>
      <c r="H71" s="2">
        <v>4.1317000000000004</v>
      </c>
      <c r="I71" s="2">
        <v>-0.37730000000000002</v>
      </c>
      <c r="J71" s="2">
        <v>0.40550000000000003</v>
      </c>
      <c r="K71" s="2">
        <v>-0.3775</v>
      </c>
      <c r="L71" s="2">
        <v>1.1236999999999999</v>
      </c>
      <c r="M71" s="2">
        <v>1.0676000000000001</v>
      </c>
      <c r="N71" s="2">
        <v>2.6333000000000002</v>
      </c>
      <c r="O71" s="2">
        <v>1.0672999999999999</v>
      </c>
      <c r="P71" s="2">
        <v>59.5</v>
      </c>
      <c r="Q71" s="2">
        <v>60.5</v>
      </c>
      <c r="R71" s="2">
        <f t="shared" si="9"/>
        <v>2.8200000000000003E-2</v>
      </c>
      <c r="S71" s="2">
        <f t="shared" si="10"/>
        <v>0.75495000000000023</v>
      </c>
      <c r="T71" s="2">
        <f t="shared" si="11"/>
        <v>26.771276595744688</v>
      </c>
    </row>
    <row r="72" spans="1:20" x14ac:dyDescent="0.25">
      <c r="A72" s="2">
        <v>9</v>
      </c>
      <c r="B72" s="2" t="s">
        <v>122</v>
      </c>
      <c r="C72" s="2">
        <v>5</v>
      </c>
      <c r="D72" s="2">
        <v>45</v>
      </c>
      <c r="E72" s="2" t="s">
        <v>84</v>
      </c>
      <c r="F72" s="2" t="s">
        <v>85</v>
      </c>
      <c r="G72" s="2">
        <v>20.191400000000002</v>
      </c>
      <c r="H72" s="2">
        <v>6.4804000000000004</v>
      </c>
      <c r="I72" s="2">
        <v>-0.20449999999999999</v>
      </c>
      <c r="J72" s="2">
        <v>-0.19939999999999999</v>
      </c>
      <c r="K72" s="2">
        <v>0.21959999999999999</v>
      </c>
      <c r="L72" s="2">
        <v>1.0671999999999999</v>
      </c>
      <c r="M72" s="2">
        <v>1.0266999999999999</v>
      </c>
      <c r="N72" s="2">
        <v>1.0369999999999999</v>
      </c>
      <c r="O72" s="2">
        <v>1.875</v>
      </c>
      <c r="P72" s="2">
        <v>44.5</v>
      </c>
      <c r="Q72" s="2">
        <v>45.5</v>
      </c>
      <c r="R72" s="2">
        <f t="shared" si="9"/>
        <v>-0.40390000000000004</v>
      </c>
      <c r="S72" s="2">
        <f t="shared" si="10"/>
        <v>-0.43924999999999992</v>
      </c>
      <c r="T72" s="2">
        <f t="shared" si="11"/>
        <v>1.0875216637781626</v>
      </c>
    </row>
    <row r="73" spans="1:20" x14ac:dyDescent="0.25">
      <c r="A73" s="2">
        <v>27</v>
      </c>
      <c r="B73" s="2" t="s">
        <v>295</v>
      </c>
      <c r="C73" s="2">
        <v>5</v>
      </c>
      <c r="D73" s="2">
        <v>45</v>
      </c>
      <c r="E73" s="2" t="s">
        <v>84</v>
      </c>
      <c r="F73" s="2" t="s">
        <v>85</v>
      </c>
      <c r="G73" s="2">
        <v>4.2685000000000004</v>
      </c>
      <c r="H73" s="2">
        <v>10.555400000000001</v>
      </c>
      <c r="I73" s="2">
        <v>-8.1500000000000003E-2</v>
      </c>
      <c r="J73" s="2">
        <v>-9.3200000000000005E-2</v>
      </c>
      <c r="K73" s="2">
        <v>0.1012</v>
      </c>
      <c r="L73" s="2">
        <v>1.1754</v>
      </c>
      <c r="M73" s="2">
        <v>1.1594</v>
      </c>
      <c r="N73" s="2">
        <v>1.1359999999999999</v>
      </c>
      <c r="O73" s="2">
        <v>1.5246999999999999</v>
      </c>
      <c r="P73" s="2">
        <v>44.5</v>
      </c>
      <c r="Q73" s="2">
        <v>45.5</v>
      </c>
      <c r="R73" s="2">
        <f t="shared" si="9"/>
        <v>-0.17464999999999997</v>
      </c>
      <c r="S73" s="2">
        <f t="shared" si="10"/>
        <v>-0.20235000000000003</v>
      </c>
      <c r="T73" s="2">
        <f t="shared" si="11"/>
        <v>1.1586029201259667</v>
      </c>
    </row>
    <row r="74" spans="1:20" x14ac:dyDescent="0.25">
      <c r="A74" s="2">
        <v>10</v>
      </c>
      <c r="B74" s="2" t="s">
        <v>140</v>
      </c>
      <c r="C74" s="2">
        <v>6</v>
      </c>
      <c r="D74" s="2">
        <v>50</v>
      </c>
      <c r="E74" s="2" t="s">
        <v>143</v>
      </c>
      <c r="F74" s="2" t="s">
        <v>144</v>
      </c>
      <c r="G74" s="2">
        <v>3.2610000000000001</v>
      </c>
      <c r="H74" s="2">
        <v>7.1055000000000001</v>
      </c>
      <c r="I74" s="2">
        <v>2.58E-2</v>
      </c>
      <c r="J74" s="2">
        <v>-0.1021</v>
      </c>
      <c r="K74" s="2">
        <v>1.8800000000000001E-2</v>
      </c>
      <c r="L74" s="2">
        <v>1.2698</v>
      </c>
      <c r="M74" s="2">
        <v>1.4365000000000001</v>
      </c>
      <c r="N74" s="2">
        <v>1.1805000000000001</v>
      </c>
      <c r="O74" s="2">
        <v>1.4224000000000001</v>
      </c>
      <c r="P74" s="2">
        <v>49.5</v>
      </c>
      <c r="Q74" s="2">
        <v>50.5</v>
      </c>
      <c r="R74" s="2">
        <f t="shared" si="9"/>
        <v>-7.6300000000000034E-2</v>
      </c>
      <c r="S74" s="2">
        <f t="shared" si="10"/>
        <v>-3.7600000000000078E-2</v>
      </c>
      <c r="T74" s="2">
        <f t="shared" si="11"/>
        <v>0.49279161205766792</v>
      </c>
    </row>
    <row r="75" spans="1:20" x14ac:dyDescent="0.25">
      <c r="A75" s="2">
        <v>27</v>
      </c>
      <c r="B75" s="2" t="s">
        <v>295</v>
      </c>
      <c r="C75" s="2">
        <v>6</v>
      </c>
      <c r="D75" s="2">
        <v>26</v>
      </c>
      <c r="E75" s="2" t="s">
        <v>300</v>
      </c>
      <c r="F75" s="2" t="s">
        <v>301</v>
      </c>
      <c r="G75" s="2">
        <v>4.9584000000000001</v>
      </c>
      <c r="H75" s="2">
        <v>7.8480999999999996</v>
      </c>
      <c r="I75" s="2">
        <v>1.5299999999999999E-2</v>
      </c>
      <c r="J75" s="2">
        <v>-2.2499999999999999E-2</v>
      </c>
      <c r="K75" s="2">
        <v>-7.22E-2</v>
      </c>
      <c r="L75" s="2">
        <v>1.0882000000000001</v>
      </c>
      <c r="M75" s="2">
        <v>1.2776000000000001</v>
      </c>
      <c r="N75" s="2">
        <v>1.2021999999999999</v>
      </c>
      <c r="O75" s="2">
        <v>1.1026</v>
      </c>
      <c r="P75" s="2">
        <v>25.5</v>
      </c>
      <c r="Q75" s="2">
        <v>26.5</v>
      </c>
      <c r="R75" s="2">
        <f t="shared" si="9"/>
        <v>-7.1999999999999842E-3</v>
      </c>
      <c r="S75" s="2">
        <f t="shared" si="10"/>
        <v>0.14449999999999985</v>
      </c>
      <c r="T75" s="2">
        <f t="shared" si="11"/>
        <v>-20.069444444444468</v>
      </c>
    </row>
    <row r="76" spans="1:20" x14ac:dyDescent="0.25">
      <c r="A76" s="2">
        <v>9</v>
      </c>
      <c r="B76" s="2" t="s">
        <v>122</v>
      </c>
      <c r="C76" s="2">
        <v>7</v>
      </c>
      <c r="D76" s="2">
        <v>47</v>
      </c>
      <c r="E76" s="2" t="s">
        <v>127</v>
      </c>
      <c r="F76" s="2" t="s">
        <v>55</v>
      </c>
      <c r="G76" s="2">
        <v>26.888300000000001</v>
      </c>
      <c r="H76" s="2">
        <v>6.4043999999999999</v>
      </c>
      <c r="I76" s="2">
        <v>0.22919999999999999</v>
      </c>
      <c r="J76" s="2">
        <v>-0.23899999999999999</v>
      </c>
      <c r="K76" s="2">
        <v>-0.24149999999999999</v>
      </c>
      <c r="L76" s="2">
        <v>1.0389999999999999</v>
      </c>
      <c r="M76" s="2">
        <v>2</v>
      </c>
      <c r="N76" s="2">
        <v>1.0636000000000001</v>
      </c>
      <c r="O76" s="2">
        <v>1.0585</v>
      </c>
      <c r="P76" s="2">
        <v>46.5</v>
      </c>
      <c r="Q76" s="2">
        <v>47.5</v>
      </c>
      <c r="R76" s="2">
        <f t="shared" si="9"/>
        <v>-9.7500000000000364E-3</v>
      </c>
      <c r="S76" s="2">
        <f t="shared" si="10"/>
        <v>0.48304999999999998</v>
      </c>
      <c r="T76" s="2">
        <f t="shared" si="11"/>
        <v>-49.543589743589557</v>
      </c>
    </row>
    <row r="77" spans="1:20" x14ac:dyDescent="0.25">
      <c r="A77" s="2">
        <v>9</v>
      </c>
      <c r="B77" s="2" t="s">
        <v>122</v>
      </c>
      <c r="C77" s="2">
        <v>7</v>
      </c>
      <c r="D77" s="2">
        <v>53</v>
      </c>
      <c r="E77" s="2" t="s">
        <v>128</v>
      </c>
      <c r="F77" s="2" t="s">
        <v>129</v>
      </c>
      <c r="G77" s="2">
        <v>26.356999999999999</v>
      </c>
      <c r="H77" s="2">
        <v>6.4206000000000003</v>
      </c>
      <c r="I77" s="2">
        <v>0.20619999999999999</v>
      </c>
      <c r="J77" s="2">
        <v>-0.21079999999999999</v>
      </c>
      <c r="K77" s="2">
        <v>-0.2056</v>
      </c>
      <c r="L77" s="2">
        <v>1.0423</v>
      </c>
      <c r="M77" s="2">
        <v>1.8751</v>
      </c>
      <c r="N77" s="2">
        <v>1.0410999999999999</v>
      </c>
      <c r="O77" s="2">
        <v>1.0516000000000001</v>
      </c>
      <c r="P77" s="2">
        <v>52.5</v>
      </c>
      <c r="Q77" s="2">
        <v>53.5</v>
      </c>
      <c r="R77" s="2">
        <f t="shared" si="9"/>
        <v>-4.650000000000043E-3</v>
      </c>
      <c r="S77" s="2">
        <f t="shared" si="10"/>
        <v>0.4111499999999999</v>
      </c>
      <c r="T77" s="2">
        <f t="shared" si="11"/>
        <v>-88.419354838708841</v>
      </c>
    </row>
    <row r="78" spans="1:20" x14ac:dyDescent="0.25">
      <c r="A78" s="2">
        <v>9</v>
      </c>
      <c r="B78" s="2" t="s">
        <v>122</v>
      </c>
      <c r="C78" s="2">
        <v>7</v>
      </c>
      <c r="D78" s="2">
        <v>56</v>
      </c>
      <c r="E78" s="2" t="s">
        <v>130</v>
      </c>
      <c r="F78" s="2" t="s">
        <v>131</v>
      </c>
      <c r="G78" s="2">
        <v>23.59</v>
      </c>
      <c r="H78" s="2">
        <v>6.383</v>
      </c>
      <c r="I78" s="2">
        <v>-0.24199999999999999</v>
      </c>
      <c r="J78" s="2">
        <v>-0.2359</v>
      </c>
      <c r="K78" s="2">
        <v>0.2359</v>
      </c>
      <c r="L78" s="2">
        <v>1.0441</v>
      </c>
      <c r="M78" s="2">
        <v>1.0441</v>
      </c>
      <c r="N78" s="2">
        <v>1.0563</v>
      </c>
      <c r="O78" s="2">
        <v>2</v>
      </c>
      <c r="P78" s="2">
        <v>55.5</v>
      </c>
      <c r="Q78" s="2">
        <v>56.5</v>
      </c>
      <c r="R78" s="2">
        <f t="shared" si="9"/>
        <v>-0.47794999999999999</v>
      </c>
      <c r="S78" s="2">
        <f t="shared" si="10"/>
        <v>-0.4718500000000001</v>
      </c>
      <c r="T78" s="2">
        <f t="shared" si="11"/>
        <v>0.98723715869860884</v>
      </c>
    </row>
    <row r="79" spans="1:20" x14ac:dyDescent="0.25">
      <c r="A79" s="2">
        <v>11</v>
      </c>
      <c r="B79" s="2" t="s">
        <v>147</v>
      </c>
      <c r="C79" s="2">
        <v>2</v>
      </c>
      <c r="D79" s="2">
        <v>23</v>
      </c>
      <c r="E79" s="2" t="s">
        <v>148</v>
      </c>
      <c r="F79" s="2" t="s">
        <v>149</v>
      </c>
      <c r="G79" s="2">
        <v>3.0196000000000001</v>
      </c>
      <c r="H79" s="2">
        <v>7.5532000000000004</v>
      </c>
      <c r="I79" s="2">
        <v>0.1192</v>
      </c>
      <c r="J79" s="2">
        <v>0.1191</v>
      </c>
      <c r="K79" s="2">
        <v>0.16439999999999999</v>
      </c>
      <c r="L79" s="2">
        <v>1.855</v>
      </c>
      <c r="M79" s="2">
        <v>1.2881</v>
      </c>
      <c r="N79" s="2">
        <v>1.2879</v>
      </c>
      <c r="O79" s="2">
        <v>1.3784000000000001</v>
      </c>
      <c r="P79" s="2">
        <v>22.5</v>
      </c>
      <c r="Q79" s="2">
        <v>23.5</v>
      </c>
      <c r="R79" s="2">
        <f t="shared" si="9"/>
        <v>0.23829999999999996</v>
      </c>
      <c r="S79" s="2">
        <f t="shared" si="10"/>
        <v>-0.32869999999999999</v>
      </c>
      <c r="T79" s="2">
        <f t="shared" si="11"/>
        <v>-1.3793537557700379</v>
      </c>
    </row>
    <row r="80" spans="1:20" x14ac:dyDescent="0.25">
      <c r="A80" s="2">
        <v>17</v>
      </c>
      <c r="B80" s="2" t="s">
        <v>211</v>
      </c>
      <c r="C80" s="2">
        <v>4</v>
      </c>
      <c r="D80" s="2">
        <v>63</v>
      </c>
      <c r="E80" s="2" t="s">
        <v>170</v>
      </c>
      <c r="F80" s="2" t="s">
        <v>171</v>
      </c>
      <c r="G80" s="2">
        <v>54.688000000000002</v>
      </c>
      <c r="H80" s="2">
        <v>6.0919999999999996</v>
      </c>
      <c r="I80" s="2">
        <v>6.4100000000000004E-2</v>
      </c>
      <c r="J80" s="2">
        <v>-6.4500000000000002E-2</v>
      </c>
      <c r="K80" s="2">
        <v>-6.5299999999999997E-2</v>
      </c>
      <c r="L80" s="2">
        <v>1.0015000000000001</v>
      </c>
      <c r="M80" s="2">
        <v>1.2611000000000001</v>
      </c>
      <c r="N80" s="2">
        <v>1.0038</v>
      </c>
      <c r="O80" s="2">
        <v>1.0022</v>
      </c>
      <c r="P80" s="2">
        <v>61.5</v>
      </c>
      <c r="Q80" s="2">
        <v>63.5</v>
      </c>
      <c r="R80" s="2">
        <f t="shared" si="9"/>
        <v>-3.4999999999996145E-4</v>
      </c>
      <c r="S80" s="2">
        <f t="shared" si="10"/>
        <v>0.13059999999999983</v>
      </c>
      <c r="T80" s="2">
        <f t="shared" si="11"/>
        <v>-373.14285714289775</v>
      </c>
    </row>
    <row r="81" spans="1:20" x14ac:dyDescent="0.25">
      <c r="A81" s="2">
        <v>17</v>
      </c>
      <c r="B81" s="2" t="s">
        <v>211</v>
      </c>
      <c r="C81" s="2">
        <v>4</v>
      </c>
      <c r="D81" s="2">
        <v>60</v>
      </c>
      <c r="E81" s="2" t="s">
        <v>48</v>
      </c>
      <c r="F81" s="2" t="s">
        <v>170</v>
      </c>
      <c r="G81" s="2">
        <v>52.27</v>
      </c>
      <c r="H81" s="2">
        <v>6.0923999999999996</v>
      </c>
      <c r="I81" s="2">
        <v>6.4100000000000004E-2</v>
      </c>
      <c r="J81" s="2">
        <v>-6.4500000000000002E-2</v>
      </c>
      <c r="K81" s="2">
        <v>-6.54E-2</v>
      </c>
      <c r="L81" s="2">
        <v>1.0014000000000001</v>
      </c>
      <c r="M81" s="2">
        <v>1.2611000000000001</v>
      </c>
      <c r="N81" s="2">
        <v>1.0039</v>
      </c>
      <c r="O81" s="2">
        <v>1.0021</v>
      </c>
      <c r="P81" s="2">
        <v>59.5</v>
      </c>
      <c r="Q81" s="2">
        <v>60.5</v>
      </c>
      <c r="R81" s="2">
        <f t="shared" si="9"/>
        <v>-3.4999999999996145E-4</v>
      </c>
      <c r="S81" s="2">
        <f t="shared" si="10"/>
        <v>0.13075000000000014</v>
      </c>
      <c r="T81" s="2">
        <f t="shared" si="11"/>
        <v>-373.57142857147011</v>
      </c>
    </row>
    <row r="82" spans="1:20" x14ac:dyDescent="0.25">
      <c r="A82" s="2">
        <v>11</v>
      </c>
      <c r="B82" s="2" t="s">
        <v>147</v>
      </c>
      <c r="C82" s="2">
        <v>7</v>
      </c>
      <c r="D82" s="2">
        <v>38</v>
      </c>
      <c r="E82" s="2" t="s">
        <v>150</v>
      </c>
      <c r="F82" s="2" t="s">
        <v>151</v>
      </c>
      <c r="G82" s="2">
        <v>3.4085999999999999</v>
      </c>
      <c r="H82" s="2">
        <v>9.1151999999999997</v>
      </c>
      <c r="I82" s="2">
        <v>-6.6900000000000001E-2</v>
      </c>
      <c r="J82" s="2">
        <v>-0.12690000000000001</v>
      </c>
      <c r="K82" s="2">
        <v>0.17319999999999999</v>
      </c>
      <c r="L82" s="2">
        <v>1.4222999999999999</v>
      </c>
      <c r="M82" s="2">
        <v>1.3297000000000001</v>
      </c>
      <c r="N82" s="2">
        <v>1.2099</v>
      </c>
      <c r="O82" s="2">
        <v>1.81</v>
      </c>
      <c r="P82" s="2">
        <v>35.5</v>
      </c>
      <c r="Q82" s="2">
        <v>40.5</v>
      </c>
      <c r="R82" s="2">
        <f t="shared" si="9"/>
        <v>-0.19385000000000008</v>
      </c>
      <c r="S82" s="2">
        <f t="shared" si="10"/>
        <v>-0.34634999999999994</v>
      </c>
      <c r="T82" s="2">
        <f t="shared" si="11"/>
        <v>1.7866907402630889</v>
      </c>
    </row>
    <row r="83" spans="1:20" x14ac:dyDescent="0.25">
      <c r="A83" s="2">
        <v>11</v>
      </c>
      <c r="B83" s="2" t="s">
        <v>147</v>
      </c>
      <c r="C83" s="2">
        <v>8</v>
      </c>
      <c r="D83" s="2">
        <v>56</v>
      </c>
      <c r="E83" s="2" t="s">
        <v>152</v>
      </c>
      <c r="F83" s="2" t="s">
        <v>153</v>
      </c>
      <c r="G83" s="2">
        <v>2.5851000000000002</v>
      </c>
      <c r="H83" s="2">
        <v>5.8547000000000002</v>
      </c>
      <c r="I83" s="2">
        <v>-5.8599999999999999E-2</v>
      </c>
      <c r="J83" s="2">
        <v>-0.114</v>
      </c>
      <c r="K83" s="2">
        <v>0.10589999999999999</v>
      </c>
      <c r="L83" s="2">
        <v>1.3363</v>
      </c>
      <c r="M83" s="2">
        <v>1.3525</v>
      </c>
      <c r="N83" s="2">
        <v>1.2416</v>
      </c>
      <c r="O83" s="2">
        <v>1.6815</v>
      </c>
      <c r="P83" s="2">
        <v>55.5</v>
      </c>
      <c r="Q83" s="2">
        <v>56.5</v>
      </c>
      <c r="R83" s="2">
        <f t="shared" si="9"/>
        <v>-0.17259999999999998</v>
      </c>
      <c r="S83" s="2">
        <f t="shared" si="10"/>
        <v>-0.21185000000000009</v>
      </c>
      <c r="T83" s="2">
        <f t="shared" si="11"/>
        <v>1.2274044032444966</v>
      </c>
    </row>
    <row r="84" spans="1:20" x14ac:dyDescent="0.25">
      <c r="A84" s="2">
        <v>11</v>
      </c>
      <c r="B84" s="2" t="s">
        <v>147</v>
      </c>
      <c r="C84" s="2">
        <v>10</v>
      </c>
      <c r="D84" s="2">
        <v>53</v>
      </c>
      <c r="E84" s="2" t="s">
        <v>154</v>
      </c>
      <c r="F84" s="2" t="s">
        <v>155</v>
      </c>
      <c r="G84" s="2">
        <v>3.2465999999999999</v>
      </c>
      <c r="H84" s="2">
        <v>3.2195999999999998</v>
      </c>
      <c r="I84" s="2">
        <v>-5.2699999999999997E-2</v>
      </c>
      <c r="J84" s="2">
        <v>9.7500000000000003E-2</v>
      </c>
      <c r="K84" s="2">
        <v>2.3E-2</v>
      </c>
      <c r="L84" s="2">
        <v>1.4040999999999999</v>
      </c>
      <c r="M84" s="2">
        <v>1.1631</v>
      </c>
      <c r="N84" s="2">
        <v>1.4635</v>
      </c>
      <c r="O84" s="2">
        <v>1.3146</v>
      </c>
      <c r="P84" s="2">
        <v>51.5</v>
      </c>
      <c r="Q84" s="2">
        <v>55.5</v>
      </c>
      <c r="R84" s="2">
        <f t="shared" ref="R84:R115" si="12">(L84-O84)/2</f>
        <v>4.4749999999999956E-2</v>
      </c>
      <c r="S84" s="2">
        <f t="shared" ref="S84:S115" si="13">((M84+N84)/2)-((L84+O84)/2)</f>
        <v>-4.6050000000000146E-2</v>
      </c>
      <c r="T84" s="2">
        <f t="shared" ref="T84:T115" si="14">(S84/R84)</f>
        <v>-1.0290502793296132</v>
      </c>
    </row>
    <row r="85" spans="1:20" x14ac:dyDescent="0.25">
      <c r="A85" s="2">
        <v>11</v>
      </c>
      <c r="B85" s="2" t="s">
        <v>147</v>
      </c>
      <c r="C85" s="2">
        <v>10</v>
      </c>
      <c r="D85" s="2">
        <v>59</v>
      </c>
      <c r="E85" s="2" t="s">
        <v>154</v>
      </c>
      <c r="F85" s="2" t="s">
        <v>155</v>
      </c>
      <c r="G85" s="2">
        <v>3.4392</v>
      </c>
      <c r="H85" s="2">
        <v>4.4481999999999999</v>
      </c>
      <c r="I85" s="2">
        <v>-0.1166</v>
      </c>
      <c r="J85" s="2">
        <v>-4.87E-2</v>
      </c>
      <c r="K85" s="2">
        <v>0.14910000000000001</v>
      </c>
      <c r="L85" s="2">
        <v>1.4220999999999999</v>
      </c>
      <c r="M85" s="2">
        <v>1.2212000000000001</v>
      </c>
      <c r="N85" s="2">
        <v>1.3571</v>
      </c>
      <c r="O85" s="2">
        <v>1.7524999999999999</v>
      </c>
      <c r="P85" s="2">
        <v>57.5</v>
      </c>
      <c r="Q85" s="2">
        <v>59.5</v>
      </c>
      <c r="R85" s="2">
        <f t="shared" si="12"/>
        <v>-0.16520000000000001</v>
      </c>
      <c r="S85" s="2">
        <f t="shared" si="13"/>
        <v>-0.29814999999999992</v>
      </c>
      <c r="T85" s="2">
        <f t="shared" si="14"/>
        <v>1.8047820823244545</v>
      </c>
    </row>
    <row r="86" spans="1:20" x14ac:dyDescent="0.25">
      <c r="A86" s="2">
        <v>11</v>
      </c>
      <c r="B86" s="2" t="s">
        <v>147</v>
      </c>
      <c r="C86" s="2">
        <v>11</v>
      </c>
      <c r="D86" s="2">
        <v>87</v>
      </c>
      <c r="E86" s="2" t="s">
        <v>156</v>
      </c>
      <c r="F86" s="2" t="s">
        <v>157</v>
      </c>
      <c r="G86" s="2">
        <v>3.7481</v>
      </c>
      <c r="H86" s="2">
        <v>8.6387999999999998</v>
      </c>
      <c r="I86" s="2">
        <v>7.9399999999999998E-2</v>
      </c>
      <c r="J86" s="2">
        <v>9.4399999999999998E-2</v>
      </c>
      <c r="K86" s="2">
        <v>0.1477</v>
      </c>
      <c r="L86" s="2">
        <v>1.7243999999999999</v>
      </c>
      <c r="M86" s="2">
        <v>1.2403</v>
      </c>
      <c r="N86" s="2">
        <v>1.2702</v>
      </c>
      <c r="O86" s="2">
        <v>1.3767</v>
      </c>
      <c r="P86" s="2">
        <v>86.5</v>
      </c>
      <c r="Q86" s="2">
        <v>87.5</v>
      </c>
      <c r="R86" s="2">
        <f t="shared" si="12"/>
        <v>0.17384999999999995</v>
      </c>
      <c r="S86" s="2">
        <f t="shared" si="13"/>
        <v>-0.2952999999999999</v>
      </c>
      <c r="T86" s="2">
        <f t="shared" si="14"/>
        <v>-1.6985907391429391</v>
      </c>
    </row>
    <row r="87" spans="1:20" x14ac:dyDescent="0.25">
      <c r="A87" s="2">
        <v>12</v>
      </c>
      <c r="B87" s="2" t="s">
        <v>158</v>
      </c>
      <c r="C87" s="2">
        <v>8</v>
      </c>
      <c r="D87" s="2">
        <v>50</v>
      </c>
      <c r="E87" s="2" t="s">
        <v>159</v>
      </c>
      <c r="F87" s="2" t="s">
        <v>160</v>
      </c>
      <c r="G87" s="2">
        <v>2.9174000000000002</v>
      </c>
      <c r="H87" s="2">
        <v>5.9135999999999997</v>
      </c>
      <c r="I87" s="2">
        <v>-6.9199999999999998E-2</v>
      </c>
      <c r="J87" s="2">
        <v>6.0600000000000001E-2</v>
      </c>
      <c r="K87" s="2">
        <v>-0.12130000000000001</v>
      </c>
      <c r="L87" s="2">
        <v>1.633</v>
      </c>
      <c r="M87" s="2">
        <v>1.7543</v>
      </c>
      <c r="N87" s="2">
        <v>2.0139999999999998</v>
      </c>
      <c r="O87" s="2">
        <v>1.6501999999999999</v>
      </c>
      <c r="P87" s="2">
        <v>47.5</v>
      </c>
      <c r="Q87" s="2">
        <v>52.5</v>
      </c>
      <c r="R87" s="2">
        <f t="shared" si="12"/>
        <v>-8.599999999999941E-3</v>
      </c>
      <c r="S87" s="2">
        <f t="shared" si="13"/>
        <v>0.24255000000000004</v>
      </c>
      <c r="T87" s="2">
        <f t="shared" si="14"/>
        <v>-28.203488372093222</v>
      </c>
    </row>
    <row r="88" spans="1:20" x14ac:dyDescent="0.25">
      <c r="A88" s="2">
        <v>12</v>
      </c>
      <c r="B88" s="2" t="s">
        <v>158</v>
      </c>
      <c r="C88" s="2">
        <v>17</v>
      </c>
      <c r="D88" s="2">
        <v>63</v>
      </c>
      <c r="E88" s="2" t="s">
        <v>161</v>
      </c>
      <c r="F88" s="2" t="s">
        <v>162</v>
      </c>
      <c r="G88" s="2">
        <v>2.7262</v>
      </c>
      <c r="H88" s="2">
        <v>6.0933999999999999</v>
      </c>
      <c r="I88" s="2">
        <v>-0.33539999999999998</v>
      </c>
      <c r="J88" s="2">
        <v>-0.3468</v>
      </c>
      <c r="K88" s="2">
        <v>0.4204</v>
      </c>
      <c r="L88" s="2">
        <v>1.8837999999999999</v>
      </c>
      <c r="M88" s="2">
        <v>1.7364999999999999</v>
      </c>
      <c r="N88" s="2">
        <v>1.7138</v>
      </c>
      <c r="O88" s="2">
        <v>3.2482000000000002</v>
      </c>
      <c r="P88" s="2">
        <v>62.5</v>
      </c>
      <c r="Q88" s="2">
        <v>63</v>
      </c>
      <c r="R88" s="2">
        <f t="shared" si="12"/>
        <v>-0.68220000000000014</v>
      </c>
      <c r="S88" s="2">
        <f t="shared" si="13"/>
        <v>-0.84084999999999988</v>
      </c>
      <c r="T88" s="2">
        <f t="shared" si="14"/>
        <v>1.2325564350630309</v>
      </c>
    </row>
    <row r="89" spans="1:20" x14ac:dyDescent="0.25">
      <c r="A89" s="2">
        <v>12</v>
      </c>
      <c r="B89" s="2" t="s">
        <v>158</v>
      </c>
      <c r="C89" s="2">
        <v>18</v>
      </c>
      <c r="D89" s="2">
        <v>47</v>
      </c>
      <c r="E89" s="2" t="s">
        <v>163</v>
      </c>
      <c r="F89" s="2" t="s">
        <v>164</v>
      </c>
      <c r="G89" s="2">
        <v>2.7932999999999999</v>
      </c>
      <c r="H89" s="2">
        <v>8.0246999999999993</v>
      </c>
      <c r="I89" s="2">
        <v>-0.32100000000000001</v>
      </c>
      <c r="J89" s="2">
        <v>0.31869999999999998</v>
      </c>
      <c r="K89" s="2">
        <v>-0.3654</v>
      </c>
      <c r="L89" s="2">
        <v>1.7277</v>
      </c>
      <c r="M89" s="2">
        <v>1.8210999999999999</v>
      </c>
      <c r="N89" s="2">
        <v>3.1004999999999998</v>
      </c>
      <c r="O89" s="2">
        <v>1.7322</v>
      </c>
      <c r="P89" s="2">
        <v>46.5</v>
      </c>
      <c r="Q89" s="2">
        <v>47.5</v>
      </c>
      <c r="R89" s="2">
        <f t="shared" si="12"/>
        <v>-2.2499999999999742E-3</v>
      </c>
      <c r="S89" s="2">
        <f t="shared" si="13"/>
        <v>0.73084999999999978</v>
      </c>
      <c r="T89" s="2">
        <f t="shared" si="14"/>
        <v>-324.82222222222583</v>
      </c>
    </row>
    <row r="90" spans="1:20" x14ac:dyDescent="0.25">
      <c r="A90" s="2">
        <v>12</v>
      </c>
      <c r="B90" s="2" t="s">
        <v>158</v>
      </c>
      <c r="C90" s="2">
        <v>18</v>
      </c>
      <c r="D90" s="2">
        <v>50</v>
      </c>
      <c r="E90" s="2" t="s">
        <v>165</v>
      </c>
      <c r="F90" s="2" t="s">
        <v>166</v>
      </c>
      <c r="G90" s="2">
        <v>2.9561000000000002</v>
      </c>
      <c r="H90" s="2">
        <v>7.1677999999999997</v>
      </c>
      <c r="I90" s="2">
        <v>-0.31509999999999999</v>
      </c>
      <c r="J90" s="2">
        <v>0.31840000000000002</v>
      </c>
      <c r="K90" s="2">
        <v>-0.37640000000000001</v>
      </c>
      <c r="L90" s="2">
        <v>1.7336</v>
      </c>
      <c r="M90" s="2">
        <v>1.8495999999999999</v>
      </c>
      <c r="N90" s="2">
        <v>3.1168</v>
      </c>
      <c r="O90" s="2">
        <v>1.7270000000000001</v>
      </c>
      <c r="P90" s="2">
        <v>49.5</v>
      </c>
      <c r="Q90" s="2">
        <v>50.5</v>
      </c>
      <c r="R90" s="2">
        <f t="shared" si="12"/>
        <v>3.2999999999999696E-3</v>
      </c>
      <c r="S90" s="2">
        <f t="shared" si="13"/>
        <v>0.7528999999999999</v>
      </c>
      <c r="T90" s="2">
        <f t="shared" si="14"/>
        <v>228.15151515151723</v>
      </c>
    </row>
    <row r="91" spans="1:20" x14ac:dyDescent="0.25">
      <c r="A91" s="2">
        <v>12</v>
      </c>
      <c r="B91" s="2" t="s">
        <v>158</v>
      </c>
      <c r="C91" s="2">
        <v>19</v>
      </c>
      <c r="D91" s="2">
        <v>1</v>
      </c>
      <c r="E91" s="2" t="s">
        <v>167</v>
      </c>
      <c r="F91" s="2" t="s">
        <v>168</v>
      </c>
      <c r="G91" s="2">
        <v>2.9142999999999999</v>
      </c>
      <c r="H91" s="2">
        <v>6.4828999999999999</v>
      </c>
      <c r="I91" s="2">
        <v>-0.16320000000000001</v>
      </c>
      <c r="J91" s="2">
        <v>3.73E-2</v>
      </c>
      <c r="K91" s="2">
        <v>3.7000000000000002E-3</v>
      </c>
      <c r="L91" s="2">
        <v>1.66</v>
      </c>
      <c r="M91" s="2">
        <v>1.5779000000000001</v>
      </c>
      <c r="N91" s="2">
        <v>1.9789000000000001</v>
      </c>
      <c r="O91" s="2">
        <v>1.9116</v>
      </c>
      <c r="P91" s="2">
        <v>0</v>
      </c>
      <c r="Q91" s="2">
        <v>3.5</v>
      </c>
      <c r="R91" s="2">
        <f t="shared" si="12"/>
        <v>-0.12580000000000002</v>
      </c>
      <c r="S91" s="2">
        <f t="shared" si="13"/>
        <v>-7.4000000000000732E-3</v>
      </c>
      <c r="T91" s="2">
        <f t="shared" si="14"/>
        <v>5.8823529411765274E-2</v>
      </c>
    </row>
    <row r="92" spans="1:20" x14ac:dyDescent="0.25">
      <c r="A92" s="2">
        <v>8</v>
      </c>
      <c r="B92" s="2" t="s">
        <v>112</v>
      </c>
      <c r="C92" s="2">
        <v>4</v>
      </c>
      <c r="D92" s="2">
        <v>88</v>
      </c>
      <c r="E92" s="2" t="s">
        <v>113</v>
      </c>
      <c r="F92" s="2" t="s">
        <v>114</v>
      </c>
      <c r="G92" s="2">
        <v>4.9104000000000001</v>
      </c>
      <c r="H92" s="2">
        <v>11.510199999999999</v>
      </c>
      <c r="I92" s="2">
        <v>0.2334</v>
      </c>
      <c r="J92" s="2">
        <v>-0.17230000000000001</v>
      </c>
      <c r="K92" s="2">
        <v>-0.20619999999999999</v>
      </c>
      <c r="L92" s="2">
        <v>2.8986000000000001</v>
      </c>
      <c r="M92" s="2">
        <v>3.6556000000000002</v>
      </c>
      <c r="N92" s="2">
        <v>2.8441999999999998</v>
      </c>
      <c r="O92" s="2">
        <v>2.7765</v>
      </c>
      <c r="P92" s="2">
        <v>87.5</v>
      </c>
      <c r="Q92" s="2">
        <v>88.5</v>
      </c>
      <c r="R92" s="2">
        <f t="shared" si="12"/>
        <v>6.1050000000000049E-2</v>
      </c>
      <c r="S92" s="2">
        <f t="shared" si="13"/>
        <v>0.41234999999999999</v>
      </c>
      <c r="T92" s="2">
        <f t="shared" si="14"/>
        <v>6.7542997542997485</v>
      </c>
    </row>
    <row r="93" spans="1:20" x14ac:dyDescent="0.25">
      <c r="A93" s="2">
        <v>13</v>
      </c>
      <c r="B93" s="2" t="s">
        <v>169</v>
      </c>
      <c r="C93" s="2">
        <v>4</v>
      </c>
      <c r="D93" s="2">
        <v>92</v>
      </c>
      <c r="E93" s="2" t="s">
        <v>174</v>
      </c>
      <c r="F93" s="2" t="s">
        <v>175</v>
      </c>
      <c r="G93" s="2">
        <v>3.8563000000000001</v>
      </c>
      <c r="H93" s="2">
        <v>1.2248000000000001</v>
      </c>
      <c r="I93" s="2">
        <v>0.2452</v>
      </c>
      <c r="J93" s="2">
        <v>0.25019999999999998</v>
      </c>
      <c r="K93" s="2">
        <v>-0.25540000000000002</v>
      </c>
      <c r="L93" s="2">
        <v>2.7835999999999999</v>
      </c>
      <c r="M93" s="2">
        <v>2.794</v>
      </c>
      <c r="N93" s="2">
        <v>2.8039999999999998</v>
      </c>
      <c r="O93" s="2">
        <v>1.7927999999999999</v>
      </c>
      <c r="P93" s="2">
        <v>91.5</v>
      </c>
      <c r="Q93" s="2">
        <v>92.5</v>
      </c>
      <c r="R93" s="2">
        <f t="shared" si="12"/>
        <v>0.49539999999999995</v>
      </c>
      <c r="S93" s="2">
        <f t="shared" si="13"/>
        <v>0.51080000000000014</v>
      </c>
      <c r="T93" s="2">
        <f t="shared" si="14"/>
        <v>1.0310859911182886</v>
      </c>
    </row>
    <row r="94" spans="1:20" x14ac:dyDescent="0.25">
      <c r="A94" s="2">
        <v>20</v>
      </c>
      <c r="B94" s="2" t="s">
        <v>241</v>
      </c>
      <c r="C94" s="2">
        <v>4</v>
      </c>
      <c r="D94" s="2">
        <v>31</v>
      </c>
      <c r="E94" s="2" t="s">
        <v>242</v>
      </c>
      <c r="F94" s="2" t="s">
        <v>243</v>
      </c>
      <c r="G94" s="2">
        <v>2.5028000000000001</v>
      </c>
      <c r="H94" s="2">
        <v>4.1098999999999997</v>
      </c>
      <c r="I94" s="2">
        <v>0.1585</v>
      </c>
      <c r="J94" s="2">
        <v>-0.13950000000000001</v>
      </c>
      <c r="K94" s="2">
        <v>-2.92E-2</v>
      </c>
      <c r="L94" s="2">
        <v>2.1343999999999999</v>
      </c>
      <c r="M94" s="2">
        <v>2.4719000000000002</v>
      </c>
      <c r="N94" s="2">
        <v>1.8758999999999999</v>
      </c>
      <c r="O94" s="2">
        <v>2.0966</v>
      </c>
      <c r="P94" s="2">
        <v>30.5</v>
      </c>
      <c r="Q94" s="2">
        <v>31.5</v>
      </c>
      <c r="R94" s="2">
        <f t="shared" si="12"/>
        <v>1.8899999999999917E-2</v>
      </c>
      <c r="S94" s="2">
        <f t="shared" si="13"/>
        <v>5.840000000000023E-2</v>
      </c>
      <c r="T94" s="2">
        <f t="shared" si="14"/>
        <v>3.0899470899471155</v>
      </c>
    </row>
    <row r="95" spans="1:20" x14ac:dyDescent="0.25">
      <c r="A95" s="2">
        <v>26</v>
      </c>
      <c r="B95" s="2" t="s">
        <v>280</v>
      </c>
      <c r="C95" s="2">
        <v>4</v>
      </c>
      <c r="D95" s="2">
        <v>41</v>
      </c>
      <c r="E95" s="2" t="s">
        <v>283</v>
      </c>
      <c r="F95" s="2" t="s">
        <v>284</v>
      </c>
      <c r="G95" s="2">
        <v>2.544</v>
      </c>
      <c r="H95" s="2">
        <v>6.5408999999999997</v>
      </c>
      <c r="I95" s="2">
        <v>0.28770000000000001</v>
      </c>
      <c r="J95" s="2">
        <v>-0.1661</v>
      </c>
      <c r="K95" s="2">
        <v>8.9700000000000002E-2</v>
      </c>
      <c r="L95" s="2">
        <v>2.1347</v>
      </c>
      <c r="M95" s="2">
        <v>2.2875000000000001</v>
      </c>
      <c r="N95" s="2">
        <v>1.3798999999999999</v>
      </c>
      <c r="O95" s="2">
        <v>1.8914</v>
      </c>
      <c r="P95" s="2">
        <v>38.5</v>
      </c>
      <c r="Q95" s="2">
        <v>41.5</v>
      </c>
      <c r="R95" s="2">
        <f t="shared" si="12"/>
        <v>0.12165000000000004</v>
      </c>
      <c r="S95" s="2">
        <f t="shared" si="13"/>
        <v>-0.1793499999999999</v>
      </c>
      <c r="T95" s="2">
        <f t="shared" si="14"/>
        <v>-1.4743115495273313</v>
      </c>
    </row>
    <row r="96" spans="1:20" x14ac:dyDescent="0.25">
      <c r="A96" s="2">
        <v>13</v>
      </c>
      <c r="B96" s="2" t="s">
        <v>169</v>
      </c>
      <c r="C96" s="2">
        <v>4</v>
      </c>
      <c r="D96" s="2">
        <v>45</v>
      </c>
      <c r="E96" s="2" t="s">
        <v>45</v>
      </c>
      <c r="F96" s="2" t="s">
        <v>46</v>
      </c>
      <c r="G96" s="2">
        <v>9.0014000000000003</v>
      </c>
      <c r="H96" s="2">
        <v>2.9676999999999998</v>
      </c>
      <c r="I96" s="2">
        <v>-0.44979999999999998</v>
      </c>
      <c r="J96" s="2">
        <v>-0.4254</v>
      </c>
      <c r="K96" s="2">
        <v>-0.40689999999999998</v>
      </c>
      <c r="L96" s="2">
        <v>1.1064000000000001</v>
      </c>
      <c r="M96" s="2">
        <v>2.7709999999999999</v>
      </c>
      <c r="N96" s="2">
        <v>2.8197999999999999</v>
      </c>
      <c r="O96" s="2">
        <v>2.8565999999999998</v>
      </c>
      <c r="P96" s="2">
        <v>44.5</v>
      </c>
      <c r="Q96" s="2">
        <v>46.5</v>
      </c>
      <c r="R96" s="2">
        <f t="shared" si="12"/>
        <v>-0.87509999999999988</v>
      </c>
      <c r="S96" s="2">
        <f t="shared" si="13"/>
        <v>0.81389999999999985</v>
      </c>
      <c r="T96" s="2">
        <f t="shared" si="14"/>
        <v>-0.93006513541309555</v>
      </c>
    </row>
    <row r="97" spans="1:20" x14ac:dyDescent="0.25">
      <c r="A97" s="2">
        <v>14</v>
      </c>
      <c r="B97" s="2" t="s">
        <v>198</v>
      </c>
      <c r="C97" s="2">
        <v>5</v>
      </c>
      <c r="D97" s="2">
        <v>0</v>
      </c>
      <c r="E97" s="2" t="s">
        <v>199</v>
      </c>
      <c r="F97" s="2" t="s">
        <v>200</v>
      </c>
      <c r="G97" s="2">
        <v>3.1107</v>
      </c>
      <c r="H97" s="2">
        <v>7.7144000000000004</v>
      </c>
      <c r="I97" s="2">
        <v>-0.18940000000000001</v>
      </c>
      <c r="J97" s="2">
        <v>0.1149</v>
      </c>
      <c r="K97" s="2">
        <v>-4.19E-2</v>
      </c>
      <c r="L97" s="2">
        <v>2.3102</v>
      </c>
      <c r="M97" s="2">
        <v>2.1640000000000001</v>
      </c>
      <c r="N97" s="2">
        <v>2.7726000000000002</v>
      </c>
      <c r="O97" s="2">
        <v>2.4590999999999998</v>
      </c>
      <c r="P97" s="2">
        <v>0</v>
      </c>
      <c r="Q97" s="2">
        <v>5.5</v>
      </c>
      <c r="R97" s="2">
        <f t="shared" si="12"/>
        <v>-7.4449999999999905E-2</v>
      </c>
      <c r="S97" s="2">
        <f t="shared" si="13"/>
        <v>8.3650000000000446E-2</v>
      </c>
      <c r="T97" s="2">
        <f t="shared" si="14"/>
        <v>-1.123572867696448</v>
      </c>
    </row>
    <row r="98" spans="1:20" x14ac:dyDescent="0.25">
      <c r="A98" s="2">
        <v>26</v>
      </c>
      <c r="B98" s="2" t="s">
        <v>280</v>
      </c>
      <c r="C98" s="2">
        <v>5</v>
      </c>
      <c r="D98" s="2">
        <v>65</v>
      </c>
      <c r="E98" s="2" t="s">
        <v>285</v>
      </c>
      <c r="F98" s="2" t="s">
        <v>286</v>
      </c>
      <c r="G98" s="2">
        <v>3.2513000000000001</v>
      </c>
      <c r="H98" s="2">
        <v>7.5669000000000004</v>
      </c>
      <c r="I98" s="2">
        <v>-7.5800000000000006E-2</v>
      </c>
      <c r="J98" s="2">
        <v>-0.2147</v>
      </c>
      <c r="K98" s="2">
        <v>-8.3699999999999997E-2</v>
      </c>
      <c r="L98" s="2">
        <v>1.7597</v>
      </c>
      <c r="M98" s="2">
        <v>2.3563999999999998</v>
      </c>
      <c r="N98" s="2">
        <v>2.0785999999999998</v>
      </c>
      <c r="O98" s="2">
        <v>2.3405999999999998</v>
      </c>
      <c r="P98" s="2">
        <v>64.5</v>
      </c>
      <c r="Q98" s="2">
        <v>65.5</v>
      </c>
      <c r="R98" s="2">
        <f t="shared" si="12"/>
        <v>-0.29044999999999987</v>
      </c>
      <c r="S98" s="2">
        <f t="shared" si="13"/>
        <v>0.16734999999999989</v>
      </c>
      <c r="T98" s="2">
        <f t="shared" si="14"/>
        <v>-0.57617490101566515</v>
      </c>
    </row>
    <row r="99" spans="1:20" x14ac:dyDescent="0.25">
      <c r="A99" s="2">
        <v>13</v>
      </c>
      <c r="B99" s="2" t="s">
        <v>169</v>
      </c>
      <c r="C99" s="2">
        <v>5</v>
      </c>
      <c r="D99" s="2">
        <v>60</v>
      </c>
      <c r="E99" s="2" t="s">
        <v>178</v>
      </c>
      <c r="F99" s="2" t="s">
        <v>179</v>
      </c>
      <c r="G99" s="2">
        <v>2.5028999999999999</v>
      </c>
      <c r="H99" s="2">
        <v>0.91690000000000005</v>
      </c>
      <c r="I99" s="2">
        <v>-9.5899999999999999E-2</v>
      </c>
      <c r="J99" s="2">
        <v>0.1825</v>
      </c>
      <c r="K99" s="2">
        <v>0.1129</v>
      </c>
      <c r="L99" s="2">
        <v>2.8776999999999999</v>
      </c>
      <c r="M99" s="2">
        <v>2.2869999999999999</v>
      </c>
      <c r="N99" s="2">
        <v>2.8439000000000001</v>
      </c>
      <c r="O99" s="2">
        <v>2.7046000000000001</v>
      </c>
      <c r="P99" s="2">
        <v>58.5</v>
      </c>
      <c r="Q99" s="2">
        <v>60.5</v>
      </c>
      <c r="R99" s="2">
        <f t="shared" si="12"/>
        <v>8.6549999999999905E-2</v>
      </c>
      <c r="S99" s="2">
        <f t="shared" si="13"/>
        <v>-0.22569999999999979</v>
      </c>
      <c r="T99" s="2">
        <f t="shared" si="14"/>
        <v>-2.6077411900635474</v>
      </c>
    </row>
    <row r="100" spans="1:20" x14ac:dyDescent="0.25">
      <c r="A100" s="2">
        <v>13</v>
      </c>
      <c r="B100" s="2" t="s">
        <v>169</v>
      </c>
      <c r="C100" s="2">
        <v>5</v>
      </c>
      <c r="D100" s="2">
        <v>48</v>
      </c>
      <c r="E100" s="2" t="s">
        <v>176</v>
      </c>
      <c r="F100" s="2" t="s">
        <v>177</v>
      </c>
      <c r="G100" s="2">
        <v>10.3987</v>
      </c>
      <c r="H100" s="2">
        <v>2.96</v>
      </c>
      <c r="I100" s="2">
        <v>-0.4214</v>
      </c>
      <c r="J100" s="2">
        <v>-0.41510000000000002</v>
      </c>
      <c r="K100" s="2">
        <v>-0.4451</v>
      </c>
      <c r="L100" s="2">
        <v>1.1104000000000001</v>
      </c>
      <c r="M100" s="2">
        <v>2.8308</v>
      </c>
      <c r="N100" s="2">
        <v>2.8433000000000002</v>
      </c>
      <c r="O100" s="2">
        <v>2.7835000000000001</v>
      </c>
      <c r="P100" s="2">
        <v>47.5</v>
      </c>
      <c r="Q100" s="2">
        <v>48.5</v>
      </c>
      <c r="R100" s="2">
        <f t="shared" si="12"/>
        <v>-0.83655000000000002</v>
      </c>
      <c r="S100" s="2">
        <f t="shared" si="13"/>
        <v>0.89009999999999989</v>
      </c>
      <c r="T100" s="2">
        <f t="shared" si="14"/>
        <v>-1.0640129101667561</v>
      </c>
    </row>
    <row r="101" spans="1:20" x14ac:dyDescent="0.25">
      <c r="A101" s="2">
        <v>26</v>
      </c>
      <c r="B101" s="2" t="s">
        <v>280</v>
      </c>
      <c r="C101" s="2">
        <v>6</v>
      </c>
      <c r="D101" s="2">
        <v>35</v>
      </c>
      <c r="E101" s="2" t="s">
        <v>289</v>
      </c>
      <c r="F101" s="2" t="s">
        <v>290</v>
      </c>
      <c r="G101" s="2">
        <v>2.69</v>
      </c>
      <c r="H101" s="2">
        <v>5.3212999999999999</v>
      </c>
      <c r="I101" s="2">
        <v>0.1973</v>
      </c>
      <c r="J101" s="2">
        <v>0.34060000000000001</v>
      </c>
      <c r="K101" s="2">
        <v>-8.1100000000000005E-2</v>
      </c>
      <c r="L101" s="2">
        <v>2.2513999999999998</v>
      </c>
      <c r="M101" s="2">
        <v>1.7323</v>
      </c>
      <c r="N101" s="2">
        <v>2.0190000000000001</v>
      </c>
      <c r="O101" s="2">
        <v>1.1756</v>
      </c>
      <c r="P101" s="2">
        <v>34.5</v>
      </c>
      <c r="Q101" s="2">
        <v>37.5</v>
      </c>
      <c r="R101" s="2">
        <f t="shared" si="12"/>
        <v>0.53789999999999993</v>
      </c>
      <c r="S101" s="2">
        <f t="shared" si="13"/>
        <v>0.16215000000000024</v>
      </c>
      <c r="T101" s="2">
        <f t="shared" si="14"/>
        <v>0.3014500836586731</v>
      </c>
    </row>
    <row r="102" spans="1:20" x14ac:dyDescent="0.25">
      <c r="A102" s="2">
        <v>20</v>
      </c>
      <c r="B102" s="2" t="s">
        <v>241</v>
      </c>
      <c r="C102" s="2">
        <v>6</v>
      </c>
      <c r="D102" s="2">
        <v>30</v>
      </c>
      <c r="E102" s="2" t="s">
        <v>225</v>
      </c>
      <c r="F102" s="2" t="s">
        <v>226</v>
      </c>
      <c r="G102" s="2">
        <v>2.6695000000000002</v>
      </c>
      <c r="H102" s="2">
        <v>13.0139</v>
      </c>
      <c r="I102" s="2">
        <v>0.127</v>
      </c>
      <c r="J102" s="2">
        <v>-0.28070000000000001</v>
      </c>
      <c r="K102" s="2">
        <v>-0.29759999999999998</v>
      </c>
      <c r="L102" s="2">
        <v>1.7887999999999999</v>
      </c>
      <c r="M102" s="2">
        <v>2.9453999999999998</v>
      </c>
      <c r="N102" s="2">
        <v>2.1299000000000001</v>
      </c>
      <c r="O102" s="2">
        <v>2.0962000000000001</v>
      </c>
      <c r="P102" s="2">
        <v>29.5</v>
      </c>
      <c r="Q102" s="2">
        <v>30.5</v>
      </c>
      <c r="R102" s="2">
        <f t="shared" si="12"/>
        <v>-0.15370000000000006</v>
      </c>
      <c r="S102" s="2">
        <f t="shared" si="13"/>
        <v>0.59515000000000029</v>
      </c>
      <c r="T102" s="2">
        <f t="shared" si="14"/>
        <v>-3.8721535458685756</v>
      </c>
    </row>
    <row r="103" spans="1:20" x14ac:dyDescent="0.25">
      <c r="A103" s="2">
        <v>26</v>
      </c>
      <c r="B103" s="2" t="s">
        <v>280</v>
      </c>
      <c r="C103" s="2">
        <v>6</v>
      </c>
      <c r="D103" s="2">
        <v>7</v>
      </c>
      <c r="E103" s="2" t="s">
        <v>287</v>
      </c>
      <c r="F103" s="2" t="s">
        <v>288</v>
      </c>
      <c r="G103" s="2">
        <v>4.3173000000000004</v>
      </c>
      <c r="H103" s="2">
        <v>11.5688</v>
      </c>
      <c r="I103" s="2">
        <v>-5.8500000000000003E-2</v>
      </c>
      <c r="J103" s="2">
        <v>0.18959999999999999</v>
      </c>
      <c r="K103" s="2">
        <v>0.30220000000000002</v>
      </c>
      <c r="L103" s="2">
        <v>2.3704000000000001</v>
      </c>
      <c r="M103" s="2">
        <v>1.3867</v>
      </c>
      <c r="N103" s="2">
        <v>1.8829</v>
      </c>
      <c r="O103" s="2">
        <v>2.1080000000000001</v>
      </c>
      <c r="P103" s="2">
        <v>4.5</v>
      </c>
      <c r="Q103" s="2">
        <v>9.5</v>
      </c>
      <c r="R103" s="2">
        <f t="shared" si="12"/>
        <v>0.13119999999999998</v>
      </c>
      <c r="S103" s="2">
        <f t="shared" si="13"/>
        <v>-0.60440000000000027</v>
      </c>
      <c r="T103" s="2">
        <f t="shared" si="14"/>
        <v>-4.6067073170731732</v>
      </c>
    </row>
    <row r="104" spans="1:20" x14ac:dyDescent="0.25">
      <c r="A104" s="2">
        <v>13</v>
      </c>
      <c r="B104" s="2" t="s">
        <v>169</v>
      </c>
      <c r="C104" s="2">
        <v>6</v>
      </c>
      <c r="D104" s="2">
        <v>66</v>
      </c>
      <c r="E104" s="2" t="s">
        <v>184</v>
      </c>
      <c r="F104" s="2" t="s">
        <v>185</v>
      </c>
      <c r="G104" s="2">
        <v>2.7921999999999998</v>
      </c>
      <c r="H104" s="2">
        <v>0.99039999999999995</v>
      </c>
      <c r="I104" s="2">
        <v>0.1118</v>
      </c>
      <c r="J104" s="2">
        <v>-0.14460000000000001</v>
      </c>
      <c r="K104" s="2">
        <v>0.2026</v>
      </c>
      <c r="L104" s="2">
        <v>2.8007</v>
      </c>
      <c r="M104" s="2">
        <v>2.6846999999999999</v>
      </c>
      <c r="N104" s="2">
        <v>2.1718999999999999</v>
      </c>
      <c r="O104" s="2">
        <v>2.8662000000000001</v>
      </c>
      <c r="P104" s="2">
        <v>65.5</v>
      </c>
      <c r="Q104" s="2">
        <v>66.5</v>
      </c>
      <c r="R104" s="2">
        <f t="shared" si="12"/>
        <v>-3.2750000000000057E-2</v>
      </c>
      <c r="S104" s="2">
        <f t="shared" si="13"/>
        <v>-0.4051499999999999</v>
      </c>
      <c r="T104" s="2">
        <f t="shared" si="14"/>
        <v>12.370992366412189</v>
      </c>
    </row>
    <row r="105" spans="1:20" x14ac:dyDescent="0.25">
      <c r="A105" s="2">
        <v>13</v>
      </c>
      <c r="B105" s="2" t="s">
        <v>169</v>
      </c>
      <c r="C105" s="2">
        <v>6</v>
      </c>
      <c r="D105" s="2">
        <v>60</v>
      </c>
      <c r="E105" s="2" t="s">
        <v>182</v>
      </c>
      <c r="F105" s="2" t="s">
        <v>183</v>
      </c>
      <c r="G105" s="2">
        <v>12.924200000000001</v>
      </c>
      <c r="H105" s="2">
        <v>3.0844</v>
      </c>
      <c r="I105" s="2">
        <v>0.46489999999999998</v>
      </c>
      <c r="J105" s="2">
        <v>-0.36780000000000002</v>
      </c>
      <c r="K105" s="2">
        <v>0.43359999999999999</v>
      </c>
      <c r="L105" s="2">
        <v>2.9037000000000002</v>
      </c>
      <c r="M105" s="2">
        <v>2.7721</v>
      </c>
      <c r="N105" s="2">
        <v>1.1068</v>
      </c>
      <c r="O105" s="2">
        <v>2.7096</v>
      </c>
      <c r="P105" s="2">
        <v>59.5</v>
      </c>
      <c r="Q105" s="2">
        <v>60.5</v>
      </c>
      <c r="R105" s="2">
        <f t="shared" si="12"/>
        <v>9.7050000000000081E-2</v>
      </c>
      <c r="S105" s="2">
        <f t="shared" si="13"/>
        <v>-0.86720000000000041</v>
      </c>
      <c r="T105" s="2">
        <f t="shared" si="14"/>
        <v>-8.9356002060793376</v>
      </c>
    </row>
    <row r="106" spans="1:20" x14ac:dyDescent="0.25">
      <c r="A106" s="2">
        <v>13</v>
      </c>
      <c r="B106" s="2" t="s">
        <v>169</v>
      </c>
      <c r="C106" s="2">
        <v>6</v>
      </c>
      <c r="D106" s="2">
        <v>51</v>
      </c>
      <c r="E106" s="2" t="s">
        <v>180</v>
      </c>
      <c r="F106" s="2" t="s">
        <v>181</v>
      </c>
      <c r="G106" s="2">
        <v>3.0828000000000002</v>
      </c>
      <c r="H106" s="2">
        <v>0.57530000000000003</v>
      </c>
      <c r="I106" s="2">
        <v>6.6799999999999998E-2</v>
      </c>
      <c r="J106" s="2">
        <v>-3.9899999999999998E-2</v>
      </c>
      <c r="K106" s="2">
        <v>0.16689999999999999</v>
      </c>
      <c r="L106" s="2">
        <v>2.9173</v>
      </c>
      <c r="M106" s="2">
        <v>2.6635</v>
      </c>
      <c r="N106" s="2">
        <v>2.4500000000000002</v>
      </c>
      <c r="O106" s="2">
        <v>2.8635999999999999</v>
      </c>
      <c r="P106" s="2">
        <v>50.5</v>
      </c>
      <c r="Q106" s="2">
        <v>53.5</v>
      </c>
      <c r="R106" s="2">
        <f t="shared" si="12"/>
        <v>2.6850000000000041E-2</v>
      </c>
      <c r="S106" s="2">
        <f t="shared" si="13"/>
        <v>-0.33369999999999989</v>
      </c>
      <c r="T106" s="2">
        <f t="shared" si="14"/>
        <v>-12.428305400372416</v>
      </c>
    </row>
    <row r="107" spans="1:20" x14ac:dyDescent="0.25">
      <c r="A107" s="2">
        <v>25</v>
      </c>
      <c r="B107" s="2" t="s">
        <v>276</v>
      </c>
      <c r="C107" s="2">
        <v>7</v>
      </c>
      <c r="D107" s="2">
        <v>54</v>
      </c>
      <c r="E107" s="2" t="s">
        <v>129</v>
      </c>
      <c r="F107" s="2" t="s">
        <v>277</v>
      </c>
      <c r="G107" s="2">
        <v>2.5459000000000001</v>
      </c>
      <c r="H107" s="2">
        <v>8.3393999999999995</v>
      </c>
      <c r="I107" s="2">
        <v>9.98E-2</v>
      </c>
      <c r="J107" s="2">
        <v>-0.28970000000000001</v>
      </c>
      <c r="K107" s="2">
        <v>-0.17680000000000001</v>
      </c>
      <c r="L107" s="2">
        <v>1.9834000000000001</v>
      </c>
      <c r="M107" s="2">
        <v>2.9165999999999999</v>
      </c>
      <c r="N107" s="2">
        <v>2.1375000000000002</v>
      </c>
      <c r="O107" s="2">
        <v>2.3633000000000002</v>
      </c>
      <c r="P107" s="2">
        <v>53.5</v>
      </c>
      <c r="Q107" s="2">
        <v>57.5</v>
      </c>
      <c r="R107" s="2">
        <f t="shared" si="12"/>
        <v>-0.18995000000000006</v>
      </c>
      <c r="S107" s="2">
        <f t="shared" si="13"/>
        <v>0.3536999999999999</v>
      </c>
      <c r="T107" s="2">
        <f t="shared" si="14"/>
        <v>-1.8620689655172402</v>
      </c>
    </row>
    <row r="108" spans="1:20" x14ac:dyDescent="0.25">
      <c r="A108" s="2">
        <v>8</v>
      </c>
      <c r="B108" s="2" t="s">
        <v>112</v>
      </c>
      <c r="C108" s="2">
        <v>7</v>
      </c>
      <c r="D108" s="2">
        <v>69</v>
      </c>
      <c r="E108" s="2" t="s">
        <v>115</v>
      </c>
      <c r="F108" s="2" t="s">
        <v>116</v>
      </c>
      <c r="G108" s="2">
        <v>2.5310000000000001</v>
      </c>
      <c r="H108" s="2">
        <v>7.6452999999999998</v>
      </c>
      <c r="I108" s="2">
        <v>6.4899999999999999E-2</v>
      </c>
      <c r="J108" s="2">
        <v>1.2500000000000001E-2</v>
      </c>
      <c r="K108" s="2">
        <v>0.18190000000000001</v>
      </c>
      <c r="L108" s="2">
        <v>3.2157</v>
      </c>
      <c r="M108" s="2">
        <v>2.827</v>
      </c>
      <c r="N108" s="2">
        <v>2.7222</v>
      </c>
      <c r="O108" s="2">
        <v>3.0609000000000002</v>
      </c>
      <c r="P108" s="2">
        <v>68.5</v>
      </c>
      <c r="Q108" s="2">
        <v>70.5</v>
      </c>
      <c r="R108" s="2">
        <f t="shared" si="12"/>
        <v>7.7399999999999913E-2</v>
      </c>
      <c r="S108" s="2">
        <f t="shared" si="13"/>
        <v>-0.36370000000000013</v>
      </c>
      <c r="T108" s="2">
        <f t="shared" si="14"/>
        <v>-4.698966408268741</v>
      </c>
    </row>
    <row r="109" spans="1:20" x14ac:dyDescent="0.25">
      <c r="A109" s="2">
        <v>26</v>
      </c>
      <c r="B109" s="2" t="s">
        <v>280</v>
      </c>
      <c r="C109" s="2">
        <v>7</v>
      </c>
      <c r="D109" s="2">
        <v>74</v>
      </c>
      <c r="E109" s="2" t="s">
        <v>227</v>
      </c>
      <c r="F109" s="2" t="s">
        <v>228</v>
      </c>
      <c r="G109" s="2">
        <v>2.6802999999999999</v>
      </c>
      <c r="H109" s="2">
        <v>6.5128000000000004</v>
      </c>
      <c r="I109" s="2">
        <v>-9.0700000000000003E-2</v>
      </c>
      <c r="J109" s="2">
        <v>-1.67E-2</v>
      </c>
      <c r="K109" s="2">
        <v>0.24399999999999999</v>
      </c>
      <c r="L109" s="2">
        <v>2.0112999999999999</v>
      </c>
      <c r="M109" s="2">
        <v>1.5567</v>
      </c>
      <c r="N109" s="2">
        <v>1.7047000000000001</v>
      </c>
      <c r="O109" s="2">
        <v>2.2262</v>
      </c>
      <c r="P109" s="2">
        <v>73.5</v>
      </c>
      <c r="Q109" s="2">
        <v>77.5</v>
      </c>
      <c r="R109" s="2">
        <f t="shared" si="12"/>
        <v>-0.10745000000000005</v>
      </c>
      <c r="S109" s="2">
        <f t="shared" si="13"/>
        <v>-0.48804999999999987</v>
      </c>
      <c r="T109" s="2">
        <f t="shared" si="14"/>
        <v>4.5421126105165159</v>
      </c>
    </row>
    <row r="110" spans="1:20" x14ac:dyDescent="0.25">
      <c r="A110" s="2">
        <v>25</v>
      </c>
      <c r="B110" s="2" t="s">
        <v>276</v>
      </c>
      <c r="C110" s="2">
        <v>7</v>
      </c>
      <c r="D110" s="2">
        <v>83</v>
      </c>
      <c r="E110" s="2" t="s">
        <v>278</v>
      </c>
      <c r="F110" s="2" t="s">
        <v>279</v>
      </c>
      <c r="G110" s="2">
        <v>2.653</v>
      </c>
      <c r="H110" s="2">
        <v>4.5484999999999998</v>
      </c>
      <c r="I110" s="2">
        <v>-4.2299999999999997E-2</v>
      </c>
      <c r="J110" s="2">
        <v>0.2243</v>
      </c>
      <c r="K110" s="2">
        <v>8.8900000000000007E-2</v>
      </c>
      <c r="L110" s="2">
        <v>2.5234000000000001</v>
      </c>
      <c r="M110" s="2">
        <v>1.8972</v>
      </c>
      <c r="N110" s="2">
        <v>2.4304000000000001</v>
      </c>
      <c r="O110" s="2">
        <v>2.1596000000000002</v>
      </c>
      <c r="P110" s="2">
        <v>82.5</v>
      </c>
      <c r="Q110" s="2">
        <v>83</v>
      </c>
      <c r="R110" s="2">
        <f t="shared" si="12"/>
        <v>0.18189999999999995</v>
      </c>
      <c r="S110" s="2">
        <f t="shared" si="13"/>
        <v>-0.17769999999999975</v>
      </c>
      <c r="T110" s="2">
        <f t="shared" si="14"/>
        <v>-0.9769103903243529</v>
      </c>
    </row>
    <row r="111" spans="1:20" x14ac:dyDescent="0.25">
      <c r="A111" s="2">
        <v>26</v>
      </c>
      <c r="B111" s="2" t="s">
        <v>280</v>
      </c>
      <c r="C111" s="2">
        <v>7</v>
      </c>
      <c r="D111" s="2">
        <v>83</v>
      </c>
      <c r="E111" s="2" t="s">
        <v>278</v>
      </c>
      <c r="F111" s="2" t="s">
        <v>279</v>
      </c>
      <c r="G111" s="2">
        <v>2.5293999999999999</v>
      </c>
      <c r="H111" s="2">
        <v>4.7089999999999996</v>
      </c>
      <c r="I111" s="2">
        <v>-6.8000000000000005E-2</v>
      </c>
      <c r="J111" s="2">
        <v>0.20830000000000001</v>
      </c>
      <c r="K111" s="2">
        <v>3.2000000000000002E-3</v>
      </c>
      <c r="L111" s="2">
        <v>2.1417000000000002</v>
      </c>
      <c r="M111" s="2">
        <v>1.7189000000000001</v>
      </c>
      <c r="N111" s="2">
        <v>2.2713999999999999</v>
      </c>
      <c r="O111" s="2">
        <v>1.8611</v>
      </c>
      <c r="P111" s="2">
        <v>82.5</v>
      </c>
      <c r="Q111" s="2">
        <v>83</v>
      </c>
      <c r="R111" s="2">
        <f t="shared" si="12"/>
        <v>0.14030000000000009</v>
      </c>
      <c r="S111" s="2">
        <f t="shared" si="13"/>
        <v>-6.2500000000003109E-3</v>
      </c>
      <c r="T111" s="2">
        <f t="shared" si="14"/>
        <v>-4.4547398431933762E-2</v>
      </c>
    </row>
    <row r="112" spans="1:20" x14ac:dyDescent="0.25">
      <c r="A112" s="2">
        <v>26</v>
      </c>
      <c r="B112" s="2" t="s">
        <v>280</v>
      </c>
      <c r="C112" s="2">
        <v>7</v>
      </c>
      <c r="D112" s="2">
        <v>26</v>
      </c>
      <c r="E112" s="2" t="s">
        <v>291</v>
      </c>
      <c r="F112" s="2" t="s">
        <v>292</v>
      </c>
      <c r="G112" s="2">
        <v>2.7608000000000001</v>
      </c>
      <c r="H112" s="2">
        <v>7.2962999999999996</v>
      </c>
      <c r="I112" s="2">
        <v>-5.5399999999999998E-2</v>
      </c>
      <c r="J112" s="2">
        <v>-2.4400000000000002E-2</v>
      </c>
      <c r="K112" s="2">
        <v>-0.2266</v>
      </c>
      <c r="L112" s="2">
        <v>1.7017</v>
      </c>
      <c r="M112" s="2">
        <v>2.2038000000000002</v>
      </c>
      <c r="N112" s="2">
        <v>2.2656999999999998</v>
      </c>
      <c r="O112" s="2">
        <v>1.8613</v>
      </c>
      <c r="P112" s="2">
        <v>23.5</v>
      </c>
      <c r="Q112" s="2">
        <v>30.5</v>
      </c>
      <c r="R112" s="2">
        <f t="shared" si="12"/>
        <v>-7.9799999999999982E-2</v>
      </c>
      <c r="S112" s="2">
        <f t="shared" si="13"/>
        <v>0.45325000000000015</v>
      </c>
      <c r="T112" s="2">
        <f t="shared" si="14"/>
        <v>-5.6798245614035121</v>
      </c>
    </row>
    <row r="113" spans="1:20" x14ac:dyDescent="0.25">
      <c r="A113" s="2">
        <v>21</v>
      </c>
      <c r="B113" s="2" t="s">
        <v>252</v>
      </c>
      <c r="C113" s="2">
        <v>7</v>
      </c>
      <c r="D113" s="2">
        <v>71</v>
      </c>
      <c r="E113" s="2" t="s">
        <v>116</v>
      </c>
      <c r="F113" s="2" t="s">
        <v>253</v>
      </c>
      <c r="G113" s="2">
        <v>2.8445</v>
      </c>
      <c r="H113" s="2">
        <v>3.3969</v>
      </c>
      <c r="I113" s="2">
        <v>0.10290000000000001</v>
      </c>
      <c r="J113" s="2">
        <v>-0.12509999999999999</v>
      </c>
      <c r="K113" s="2">
        <v>-9.2299999999999993E-2</v>
      </c>
      <c r="L113" s="2">
        <v>1.2763</v>
      </c>
      <c r="M113" s="2">
        <v>1.7113</v>
      </c>
      <c r="N113" s="2">
        <v>1.2553000000000001</v>
      </c>
      <c r="O113" s="2">
        <v>1.3208</v>
      </c>
      <c r="P113" s="2">
        <v>70.5</v>
      </c>
      <c r="Q113" s="2">
        <v>71.5</v>
      </c>
      <c r="R113" s="2">
        <f t="shared" si="12"/>
        <v>-2.2249999999999992E-2</v>
      </c>
      <c r="S113" s="2">
        <f t="shared" si="13"/>
        <v>0.18474999999999997</v>
      </c>
      <c r="T113" s="2">
        <f t="shared" si="14"/>
        <v>-8.3033707865168562</v>
      </c>
    </row>
    <row r="114" spans="1:20" x14ac:dyDescent="0.25">
      <c r="A114" s="2">
        <v>28</v>
      </c>
      <c r="B114" s="2" t="s">
        <v>304</v>
      </c>
      <c r="C114" s="2">
        <v>8</v>
      </c>
      <c r="D114" s="2">
        <v>58</v>
      </c>
      <c r="E114" s="2" t="s">
        <v>305</v>
      </c>
      <c r="F114" s="2" t="s">
        <v>306</v>
      </c>
      <c r="G114" s="2">
        <v>2.6873999999999998</v>
      </c>
      <c r="H114" s="2">
        <v>11.8878</v>
      </c>
      <c r="I114" s="2">
        <v>9.6199999999999994E-2</v>
      </c>
      <c r="J114" s="2">
        <v>9.9000000000000008E-3</v>
      </c>
      <c r="K114" s="2">
        <v>-5.8599999999999999E-2</v>
      </c>
      <c r="L114" s="2">
        <v>2.3860999999999999</v>
      </c>
      <c r="M114" s="2">
        <v>2.4834999999999998</v>
      </c>
      <c r="N114" s="2">
        <v>2.3108</v>
      </c>
      <c r="O114" s="2">
        <v>2.1739999999999999</v>
      </c>
      <c r="P114" s="2">
        <v>55.5</v>
      </c>
      <c r="Q114" s="2">
        <v>59.5</v>
      </c>
      <c r="R114" s="2">
        <f t="shared" si="12"/>
        <v>0.10604999999999998</v>
      </c>
      <c r="S114" s="2">
        <f t="shared" si="13"/>
        <v>0.11709999999999976</v>
      </c>
      <c r="T114" s="2">
        <f t="shared" si="14"/>
        <v>1.1041961338991022</v>
      </c>
    </row>
    <row r="115" spans="1:20" x14ac:dyDescent="0.25">
      <c r="A115" s="2">
        <v>16</v>
      </c>
      <c r="B115" s="2" t="s">
        <v>204</v>
      </c>
      <c r="C115" s="2">
        <v>10</v>
      </c>
      <c r="D115" s="2">
        <v>59</v>
      </c>
      <c r="E115" s="2" t="s">
        <v>154</v>
      </c>
      <c r="F115" s="2" t="s">
        <v>155</v>
      </c>
      <c r="G115" s="2">
        <v>24.028099999999998</v>
      </c>
      <c r="H115" s="2">
        <v>4.1060999999999996</v>
      </c>
      <c r="I115" s="2">
        <v>-0.38579999999999998</v>
      </c>
      <c r="J115" s="2">
        <v>-0.36899999999999999</v>
      </c>
      <c r="K115" s="2">
        <v>0.39579999999999999</v>
      </c>
      <c r="L115" s="2">
        <v>1.1236999999999999</v>
      </c>
      <c r="M115" s="2">
        <v>1.0701000000000001</v>
      </c>
      <c r="N115" s="2">
        <v>1.1036999999999999</v>
      </c>
      <c r="O115" s="2">
        <v>2.6333000000000002</v>
      </c>
      <c r="P115" s="2">
        <v>57.5</v>
      </c>
      <c r="Q115" s="2">
        <v>59.5</v>
      </c>
      <c r="R115" s="2">
        <f t="shared" si="12"/>
        <v>-0.75480000000000014</v>
      </c>
      <c r="S115" s="2">
        <f t="shared" si="13"/>
        <v>-0.79160000000000008</v>
      </c>
      <c r="T115" s="2">
        <f t="shared" si="14"/>
        <v>1.048754636989931</v>
      </c>
    </row>
    <row r="116" spans="1:20" x14ac:dyDescent="0.25">
      <c r="A116" s="2">
        <v>21</v>
      </c>
      <c r="B116" s="2" t="s">
        <v>252</v>
      </c>
      <c r="C116" s="2">
        <v>10</v>
      </c>
      <c r="D116" s="2">
        <v>57</v>
      </c>
      <c r="E116" s="2" t="s">
        <v>154</v>
      </c>
      <c r="F116" s="2" t="s">
        <v>155</v>
      </c>
      <c r="G116" s="2">
        <v>3.8347000000000002</v>
      </c>
      <c r="H116" s="2">
        <v>10.078099999999999</v>
      </c>
      <c r="I116" s="2">
        <v>-0.13370000000000001</v>
      </c>
      <c r="J116" s="2">
        <v>-0.1227</v>
      </c>
      <c r="K116" s="2">
        <v>0.1633</v>
      </c>
      <c r="L116" s="2">
        <v>1.3079000000000001</v>
      </c>
      <c r="M116" s="2">
        <v>1.2264999999999999</v>
      </c>
      <c r="N116" s="2">
        <v>1.2485999999999999</v>
      </c>
      <c r="O116" s="2">
        <v>1.8206</v>
      </c>
      <c r="P116" s="2">
        <v>54.5</v>
      </c>
      <c r="Q116" s="2">
        <v>58.5</v>
      </c>
      <c r="R116" s="2">
        <f t="shared" ref="R116:R147" si="15">(L116-O116)/2</f>
        <v>-0.25634999999999997</v>
      </c>
      <c r="S116" s="2">
        <f t="shared" ref="S116:S147" si="16">((M116+N116)/2)-((L116+O116)/2)</f>
        <v>-0.32669999999999999</v>
      </c>
      <c r="T116" s="2">
        <f t="shared" ref="T116:T147" si="17">(S116/R116)</f>
        <v>1.2744294909303688</v>
      </c>
    </row>
    <row r="117" spans="1:20" x14ac:dyDescent="0.25">
      <c r="A117" s="2">
        <v>16</v>
      </c>
      <c r="B117" s="2" t="s">
        <v>204</v>
      </c>
      <c r="C117" s="2">
        <v>10</v>
      </c>
      <c r="D117" s="2">
        <v>13</v>
      </c>
      <c r="E117" s="2" t="s">
        <v>102</v>
      </c>
      <c r="F117" s="2" t="s">
        <v>103</v>
      </c>
      <c r="G117" s="2">
        <v>23.429099999999998</v>
      </c>
      <c r="H117" s="2">
        <v>4.0858999999999996</v>
      </c>
      <c r="I117" s="2">
        <v>0.38590000000000002</v>
      </c>
      <c r="J117" s="2">
        <v>0.3871</v>
      </c>
      <c r="K117" s="2">
        <v>0.37980000000000003</v>
      </c>
      <c r="L117" s="2">
        <v>2.6333000000000002</v>
      </c>
      <c r="M117" s="2">
        <v>1.0994999999999999</v>
      </c>
      <c r="N117" s="2">
        <v>1.1020000000000001</v>
      </c>
      <c r="O117" s="2">
        <v>1.0873999999999999</v>
      </c>
      <c r="P117" s="2">
        <v>11.5</v>
      </c>
      <c r="Q117" s="2">
        <v>14.5</v>
      </c>
      <c r="R117" s="2">
        <f t="shared" si="15"/>
        <v>0.77295000000000014</v>
      </c>
      <c r="S117" s="2">
        <f t="shared" si="16"/>
        <v>-0.75959999999999983</v>
      </c>
      <c r="T117" s="2">
        <f t="shared" si="17"/>
        <v>-0.98272850766543718</v>
      </c>
    </row>
    <row r="118" spans="1:20" x14ac:dyDescent="0.25">
      <c r="A118" s="2">
        <v>22</v>
      </c>
      <c r="B118" s="2" t="s">
        <v>258</v>
      </c>
      <c r="C118" s="2">
        <v>10</v>
      </c>
      <c r="D118" s="2">
        <v>63</v>
      </c>
      <c r="E118" s="2" t="s">
        <v>186</v>
      </c>
      <c r="F118" s="2" t="s">
        <v>187</v>
      </c>
      <c r="G118" s="2">
        <v>3.0931000000000002</v>
      </c>
      <c r="H118" s="2">
        <v>8.0427999999999997</v>
      </c>
      <c r="I118" s="2">
        <v>-0.1295</v>
      </c>
      <c r="J118" s="2">
        <v>5.1499999999999997E-2</v>
      </c>
      <c r="K118" s="2">
        <v>-0.1343</v>
      </c>
      <c r="L118" s="2">
        <v>1.736</v>
      </c>
      <c r="M118" s="2">
        <v>1.9016</v>
      </c>
      <c r="N118" s="2">
        <v>2.2635999999999998</v>
      </c>
      <c r="O118" s="2">
        <v>1.8919999999999999</v>
      </c>
      <c r="P118" s="2">
        <v>61.5</v>
      </c>
      <c r="Q118" s="2">
        <v>63.5</v>
      </c>
      <c r="R118" s="2">
        <f t="shared" si="15"/>
        <v>-7.7999999999999958E-2</v>
      </c>
      <c r="S118" s="2">
        <f t="shared" si="16"/>
        <v>0.26859999999999973</v>
      </c>
      <c r="T118" s="2">
        <f t="shared" si="17"/>
        <v>-3.443589743589742</v>
      </c>
    </row>
    <row r="119" spans="1:20" x14ac:dyDescent="0.25">
      <c r="A119" s="2">
        <v>22</v>
      </c>
      <c r="B119" s="2" t="s">
        <v>258</v>
      </c>
      <c r="C119" s="2">
        <v>10</v>
      </c>
      <c r="D119" s="2">
        <v>66</v>
      </c>
      <c r="E119" s="2" t="s">
        <v>261</v>
      </c>
      <c r="F119" s="2" t="s">
        <v>262</v>
      </c>
      <c r="G119" s="2">
        <v>3.0583</v>
      </c>
      <c r="H119" s="2">
        <v>6.5625</v>
      </c>
      <c r="I119" s="2">
        <v>-0.1101</v>
      </c>
      <c r="J119" s="2">
        <v>-0.1043</v>
      </c>
      <c r="K119" s="2">
        <v>8.09E-2</v>
      </c>
      <c r="L119" s="2">
        <v>1.802</v>
      </c>
      <c r="M119" s="2">
        <v>1.8488</v>
      </c>
      <c r="N119" s="2">
        <v>1.8605</v>
      </c>
      <c r="O119" s="2">
        <v>2.2307999999999999</v>
      </c>
      <c r="P119" s="2">
        <v>64.5</v>
      </c>
      <c r="Q119" s="2">
        <v>69.5</v>
      </c>
      <c r="R119" s="2">
        <f t="shared" si="15"/>
        <v>-0.21439999999999992</v>
      </c>
      <c r="S119" s="2">
        <f t="shared" si="16"/>
        <v>-0.16175000000000006</v>
      </c>
      <c r="T119" s="2">
        <f t="shared" si="17"/>
        <v>0.75443097014925431</v>
      </c>
    </row>
    <row r="120" spans="1:20" x14ac:dyDescent="0.25">
      <c r="A120" s="2">
        <v>16</v>
      </c>
      <c r="B120" s="2" t="s">
        <v>204</v>
      </c>
      <c r="C120" s="2">
        <v>10</v>
      </c>
      <c r="D120" s="2">
        <v>18</v>
      </c>
      <c r="E120" s="2" t="s">
        <v>206</v>
      </c>
      <c r="F120" s="2" t="s">
        <v>207</v>
      </c>
      <c r="G120" s="2">
        <v>19.133500000000002</v>
      </c>
      <c r="H120" s="2">
        <v>4.0997000000000003</v>
      </c>
      <c r="I120" s="2">
        <v>0.38340000000000002</v>
      </c>
      <c r="J120" s="2">
        <v>0.39429999999999998</v>
      </c>
      <c r="K120" s="2">
        <v>0.376</v>
      </c>
      <c r="L120" s="2">
        <v>2.6333000000000002</v>
      </c>
      <c r="M120" s="2">
        <v>1.0927</v>
      </c>
      <c r="N120" s="2">
        <v>1.1145</v>
      </c>
      <c r="O120" s="2">
        <v>1.0779000000000001</v>
      </c>
      <c r="P120" s="2">
        <v>17.5</v>
      </c>
      <c r="Q120" s="2">
        <v>18.5</v>
      </c>
      <c r="R120" s="2">
        <f t="shared" si="15"/>
        <v>0.77770000000000006</v>
      </c>
      <c r="S120" s="2">
        <f t="shared" si="16"/>
        <v>-0.752</v>
      </c>
      <c r="T120" s="2">
        <f t="shared" si="17"/>
        <v>-0.96695383824096692</v>
      </c>
    </row>
    <row r="121" spans="1:20" x14ac:dyDescent="0.25">
      <c r="A121" s="2">
        <v>21</v>
      </c>
      <c r="B121" s="2" t="s">
        <v>252</v>
      </c>
      <c r="C121" s="2">
        <v>10</v>
      </c>
      <c r="D121" s="2">
        <v>30</v>
      </c>
      <c r="E121" s="2" t="s">
        <v>62</v>
      </c>
      <c r="F121" s="2" t="s">
        <v>254</v>
      </c>
      <c r="G121" s="2">
        <v>2.7622</v>
      </c>
      <c r="H121" s="2">
        <v>5.3947000000000003</v>
      </c>
      <c r="I121" s="2">
        <v>-0.1026</v>
      </c>
      <c r="J121" s="2">
        <v>8.8999999999999996E-2</v>
      </c>
      <c r="K121" s="2">
        <v>-5.7200000000000001E-2</v>
      </c>
      <c r="L121" s="2">
        <v>1.2573000000000001</v>
      </c>
      <c r="M121" s="2">
        <v>1.1938</v>
      </c>
      <c r="N121" s="2">
        <v>1.5769</v>
      </c>
      <c r="O121" s="2">
        <v>1.2846</v>
      </c>
      <c r="P121" s="2">
        <v>29.5</v>
      </c>
      <c r="Q121" s="2">
        <v>30.5</v>
      </c>
      <c r="R121" s="2">
        <f t="shared" si="15"/>
        <v>-1.364999999999994E-2</v>
      </c>
      <c r="S121" s="2">
        <f t="shared" si="16"/>
        <v>0.11439999999999984</v>
      </c>
      <c r="T121" s="2">
        <f t="shared" si="17"/>
        <v>-8.3809523809524062</v>
      </c>
    </row>
    <row r="122" spans="1:20" x14ac:dyDescent="0.25">
      <c r="A122" s="2">
        <v>21</v>
      </c>
      <c r="B122" s="2" t="s">
        <v>252</v>
      </c>
      <c r="C122" s="2">
        <v>10</v>
      </c>
      <c r="D122" s="2">
        <v>33</v>
      </c>
      <c r="E122" s="2" t="s">
        <v>255</v>
      </c>
      <c r="F122" s="2" t="s">
        <v>132</v>
      </c>
      <c r="G122" s="2">
        <v>4.2496</v>
      </c>
      <c r="H122" s="2">
        <v>13.1595</v>
      </c>
      <c r="I122" s="2">
        <v>8.4599999999999995E-2</v>
      </c>
      <c r="J122" s="2">
        <v>6.1100000000000002E-2</v>
      </c>
      <c r="K122" s="2">
        <v>0.22570000000000001</v>
      </c>
      <c r="L122" s="2">
        <v>1.8079000000000001</v>
      </c>
      <c r="M122" s="2">
        <v>1.2343</v>
      </c>
      <c r="N122" s="2">
        <v>1.1873</v>
      </c>
      <c r="O122" s="2">
        <v>1.5164</v>
      </c>
      <c r="P122" s="2">
        <v>32.5</v>
      </c>
      <c r="Q122" s="2">
        <v>33.5</v>
      </c>
      <c r="R122" s="2">
        <f t="shared" si="15"/>
        <v>0.14575000000000005</v>
      </c>
      <c r="S122" s="2">
        <f t="shared" si="16"/>
        <v>-0.45135000000000014</v>
      </c>
      <c r="T122" s="2">
        <f t="shared" si="17"/>
        <v>-3.0967409948542022</v>
      </c>
    </row>
    <row r="123" spans="1:20" x14ac:dyDescent="0.25">
      <c r="A123" s="2">
        <v>24</v>
      </c>
      <c r="B123" s="2" t="s">
        <v>267</v>
      </c>
      <c r="C123" s="2">
        <v>4</v>
      </c>
      <c r="D123" s="2">
        <v>83</v>
      </c>
      <c r="E123" s="2" t="s">
        <v>172</v>
      </c>
      <c r="F123" s="2" t="s">
        <v>173</v>
      </c>
      <c r="G123" s="2">
        <v>14.025399999999999</v>
      </c>
      <c r="H123" s="2">
        <v>6.4546000000000001</v>
      </c>
      <c r="I123" s="2">
        <v>0.43209999999999998</v>
      </c>
      <c r="J123" s="2">
        <v>-0.42349999999999999</v>
      </c>
      <c r="K123" s="2">
        <v>-0.38940000000000002</v>
      </c>
      <c r="L123" s="2">
        <v>1.1408</v>
      </c>
      <c r="M123" s="2">
        <v>2.7665999999999999</v>
      </c>
      <c r="N123" s="2">
        <v>1.0553999999999999</v>
      </c>
      <c r="O123" s="2">
        <v>1.1234999999999999</v>
      </c>
      <c r="P123" s="2">
        <v>82.5</v>
      </c>
      <c r="Q123" s="2">
        <v>83.5</v>
      </c>
      <c r="R123" s="2">
        <f t="shared" si="15"/>
        <v>8.6500000000000465E-3</v>
      </c>
      <c r="S123" s="2">
        <f t="shared" si="16"/>
        <v>0.77885000000000004</v>
      </c>
      <c r="T123" s="2">
        <f t="shared" si="17"/>
        <v>90.040462427745183</v>
      </c>
    </row>
    <row r="124" spans="1:20" x14ac:dyDescent="0.25">
      <c r="A124" s="2">
        <v>23</v>
      </c>
      <c r="B124" s="2" t="s">
        <v>265</v>
      </c>
      <c r="C124" s="2">
        <v>4</v>
      </c>
      <c r="D124" s="2">
        <v>87</v>
      </c>
      <c r="E124" s="2" t="s">
        <v>266</v>
      </c>
      <c r="F124" s="2" t="s">
        <v>113</v>
      </c>
      <c r="G124" s="2">
        <v>16.180800000000001</v>
      </c>
      <c r="H124" s="2">
        <v>4.4775</v>
      </c>
      <c r="I124" s="2">
        <v>-0.24210000000000001</v>
      </c>
      <c r="J124" s="2">
        <v>-0.2492</v>
      </c>
      <c r="K124" s="2">
        <v>0.24429999999999999</v>
      </c>
      <c r="L124" s="2">
        <v>1.0172000000000001</v>
      </c>
      <c r="M124" s="2">
        <v>1.0271999999999999</v>
      </c>
      <c r="N124" s="2">
        <v>1.0129999999999999</v>
      </c>
      <c r="O124" s="2">
        <v>2</v>
      </c>
      <c r="P124" s="2">
        <v>86.5</v>
      </c>
      <c r="Q124" s="2">
        <v>87.5</v>
      </c>
      <c r="R124" s="2">
        <f t="shared" si="15"/>
        <v>-0.49139999999999995</v>
      </c>
      <c r="S124" s="2">
        <f t="shared" si="16"/>
        <v>-0.48850000000000016</v>
      </c>
      <c r="T124" s="2">
        <f t="shared" si="17"/>
        <v>0.99409849409849449</v>
      </c>
    </row>
    <row r="125" spans="1:20" x14ac:dyDescent="0.25">
      <c r="A125" s="2">
        <v>5</v>
      </c>
      <c r="B125" s="2" t="s">
        <v>88</v>
      </c>
      <c r="C125" s="2">
        <v>4</v>
      </c>
      <c r="D125" s="2">
        <v>30</v>
      </c>
      <c r="E125" s="2" t="s">
        <v>93</v>
      </c>
      <c r="F125" s="2" t="s">
        <v>94</v>
      </c>
      <c r="G125" s="2">
        <v>2.5074000000000001</v>
      </c>
      <c r="H125" s="2">
        <v>8.4491999999999994</v>
      </c>
      <c r="I125" s="2">
        <v>7.5600000000000001E-2</v>
      </c>
      <c r="J125" s="2">
        <v>-7.3899999999999993E-2</v>
      </c>
      <c r="K125" s="2">
        <v>-6.6000000000000003E-2</v>
      </c>
      <c r="L125" s="2">
        <v>1.7770999999999999</v>
      </c>
      <c r="M125" s="2">
        <v>2.0569000000000002</v>
      </c>
      <c r="N125" s="2">
        <v>1.7578</v>
      </c>
      <c r="O125" s="2">
        <v>1.7737000000000001</v>
      </c>
      <c r="P125" s="2">
        <v>21.5</v>
      </c>
      <c r="Q125" s="2">
        <v>30.5</v>
      </c>
      <c r="R125" s="2">
        <f t="shared" si="15"/>
        <v>1.6999999999999238E-3</v>
      </c>
      <c r="S125" s="2">
        <f t="shared" si="16"/>
        <v>0.13195000000000023</v>
      </c>
      <c r="T125" s="2">
        <f t="shared" si="17"/>
        <v>77.617647058827146</v>
      </c>
    </row>
    <row r="126" spans="1:20" x14ac:dyDescent="0.25">
      <c r="A126" s="2">
        <v>17</v>
      </c>
      <c r="B126" s="2" t="s">
        <v>211</v>
      </c>
      <c r="C126" s="2">
        <v>5</v>
      </c>
      <c r="D126" s="2">
        <v>67</v>
      </c>
      <c r="E126" s="2" t="s">
        <v>212</v>
      </c>
      <c r="F126" s="2" t="s">
        <v>213</v>
      </c>
      <c r="G126" s="2">
        <v>54.618200000000002</v>
      </c>
      <c r="H126" s="2">
        <v>6.0884</v>
      </c>
      <c r="I126" s="2">
        <v>6.4699999999999994E-2</v>
      </c>
      <c r="J126" s="2">
        <v>-6.4799999999999996E-2</v>
      </c>
      <c r="K126" s="2">
        <v>-6.4500000000000002E-2</v>
      </c>
      <c r="L126" s="2">
        <v>1.0024</v>
      </c>
      <c r="M126" s="2">
        <v>1.2611000000000001</v>
      </c>
      <c r="N126" s="2">
        <v>1.0019</v>
      </c>
      <c r="O126" s="2">
        <v>1.0025999999999999</v>
      </c>
      <c r="P126" s="2">
        <v>66.5</v>
      </c>
      <c r="Q126" s="2">
        <v>67.5</v>
      </c>
      <c r="R126" s="2">
        <f t="shared" si="15"/>
        <v>-9.9999999999988987E-5</v>
      </c>
      <c r="S126" s="2">
        <f t="shared" si="16"/>
        <v>0.129</v>
      </c>
      <c r="T126" s="2">
        <f t="shared" si="17"/>
        <v>-1290.0000000001421</v>
      </c>
    </row>
    <row r="127" spans="1:20" x14ac:dyDescent="0.25">
      <c r="A127" s="2">
        <v>17</v>
      </c>
      <c r="B127" s="2" t="s">
        <v>211</v>
      </c>
      <c r="C127" s="2">
        <v>6</v>
      </c>
      <c r="D127" s="2">
        <v>42</v>
      </c>
      <c r="E127" s="2" t="s">
        <v>214</v>
      </c>
      <c r="F127" s="2" t="s">
        <v>215</v>
      </c>
      <c r="G127" s="2">
        <v>54.746600000000001</v>
      </c>
      <c r="H127" s="2">
        <v>6.0895999999999999</v>
      </c>
      <c r="I127" s="2">
        <v>6.4500000000000002E-2</v>
      </c>
      <c r="J127" s="2">
        <v>-6.5000000000000002E-2</v>
      </c>
      <c r="K127" s="2">
        <v>-6.4699999999999994E-2</v>
      </c>
      <c r="L127" s="2">
        <v>1.0018</v>
      </c>
      <c r="M127" s="2">
        <v>1.2611000000000001</v>
      </c>
      <c r="N127" s="2">
        <v>1.0022</v>
      </c>
      <c r="O127" s="2">
        <v>1.0026999999999999</v>
      </c>
      <c r="P127" s="2">
        <v>41.5</v>
      </c>
      <c r="Q127" s="2">
        <v>42.5</v>
      </c>
      <c r="R127" s="2">
        <f t="shared" si="15"/>
        <v>-4.4999999999995044E-4</v>
      </c>
      <c r="S127" s="2">
        <f t="shared" si="16"/>
        <v>0.12939999999999996</v>
      </c>
      <c r="T127" s="2">
        <f t="shared" si="17"/>
        <v>-287.55555555558715</v>
      </c>
    </row>
    <row r="128" spans="1:20" x14ac:dyDescent="0.25">
      <c r="A128" s="2">
        <v>17</v>
      </c>
      <c r="B128" s="2" t="s">
        <v>211</v>
      </c>
      <c r="C128" s="2">
        <v>6</v>
      </c>
      <c r="D128" s="2">
        <v>60</v>
      </c>
      <c r="E128" s="2" t="s">
        <v>182</v>
      </c>
      <c r="F128" s="2" t="s">
        <v>183</v>
      </c>
      <c r="G128" s="2">
        <v>53.256999999999998</v>
      </c>
      <c r="H128" s="2">
        <v>6.0891999999999999</v>
      </c>
      <c r="I128" s="2">
        <v>-6.4899999999999999E-2</v>
      </c>
      <c r="J128" s="2">
        <v>6.4799999999999996E-2</v>
      </c>
      <c r="K128" s="2">
        <v>-6.4399999999999999E-2</v>
      </c>
      <c r="L128" s="2">
        <v>1.0024999999999999</v>
      </c>
      <c r="M128" s="2">
        <v>1.0016</v>
      </c>
      <c r="N128" s="2">
        <v>1.2611000000000001</v>
      </c>
      <c r="O128" s="2">
        <v>1.0026999999999999</v>
      </c>
      <c r="P128" s="2">
        <v>59.5</v>
      </c>
      <c r="Q128" s="2">
        <v>60.5</v>
      </c>
      <c r="R128" s="2">
        <f t="shared" si="15"/>
        <v>-9.9999999999988987E-5</v>
      </c>
      <c r="S128" s="2">
        <f t="shared" si="16"/>
        <v>0.12875000000000014</v>
      </c>
      <c r="T128" s="2">
        <f t="shared" si="17"/>
        <v>-1287.5000000001432</v>
      </c>
    </row>
    <row r="129" spans="1:20" x14ac:dyDescent="0.25">
      <c r="A129" s="2">
        <v>17</v>
      </c>
      <c r="B129" s="2" t="s">
        <v>211</v>
      </c>
      <c r="C129" s="2">
        <v>8</v>
      </c>
      <c r="D129" s="2">
        <v>29</v>
      </c>
      <c r="E129" s="2" t="s">
        <v>216</v>
      </c>
      <c r="F129" s="2" t="s">
        <v>217</v>
      </c>
      <c r="G129" s="2">
        <v>48.189799999999998</v>
      </c>
      <c r="H129" s="2">
        <v>6.0888</v>
      </c>
      <c r="I129" s="2">
        <v>-6.4799999999999996E-2</v>
      </c>
      <c r="J129" s="2">
        <v>-6.4399999999999999E-2</v>
      </c>
      <c r="K129" s="2">
        <v>6.4799999999999996E-2</v>
      </c>
      <c r="L129" s="2">
        <v>1.0025999999999999</v>
      </c>
      <c r="M129" s="2">
        <v>1.0019</v>
      </c>
      <c r="N129" s="2">
        <v>1.0027999999999999</v>
      </c>
      <c r="O129" s="2">
        <v>1.2611000000000001</v>
      </c>
      <c r="P129" s="2">
        <v>28.5</v>
      </c>
      <c r="Q129" s="2">
        <v>29.5</v>
      </c>
      <c r="R129" s="2">
        <f t="shared" si="15"/>
        <v>-0.12925000000000009</v>
      </c>
      <c r="S129" s="2">
        <f t="shared" si="16"/>
        <v>-0.12950000000000017</v>
      </c>
      <c r="T129" s="2">
        <f t="shared" si="17"/>
        <v>1.0019342359767898</v>
      </c>
    </row>
    <row r="130" spans="1:20" x14ac:dyDescent="0.25">
      <c r="A130" s="2">
        <v>17</v>
      </c>
      <c r="B130" s="2" t="s">
        <v>211</v>
      </c>
      <c r="C130" s="2">
        <v>8</v>
      </c>
      <c r="D130" s="2">
        <v>76</v>
      </c>
      <c r="E130" s="2" t="s">
        <v>218</v>
      </c>
      <c r="F130" s="2" t="s">
        <v>219</v>
      </c>
      <c r="G130" s="2">
        <v>3.2444999999999999</v>
      </c>
      <c r="H130" s="2">
        <v>1.2726999999999999</v>
      </c>
      <c r="I130" s="2">
        <v>-1.4500000000000001E-2</v>
      </c>
      <c r="J130" s="2">
        <v>-1.52E-2</v>
      </c>
      <c r="K130" s="2">
        <v>1.55E-2</v>
      </c>
      <c r="L130" s="2">
        <v>1.0038</v>
      </c>
      <c r="M130" s="2">
        <v>1.0032000000000001</v>
      </c>
      <c r="N130" s="2">
        <v>1.0019</v>
      </c>
      <c r="O130" s="2">
        <v>1.0630999999999999</v>
      </c>
      <c r="P130" s="2">
        <v>75.5</v>
      </c>
      <c r="Q130" s="2">
        <v>76.5</v>
      </c>
      <c r="R130" s="2">
        <f t="shared" si="15"/>
        <v>-2.9649999999999954E-2</v>
      </c>
      <c r="S130" s="2">
        <f t="shared" si="16"/>
        <v>-3.0899999999999928E-2</v>
      </c>
      <c r="T130" s="2">
        <f t="shared" si="17"/>
        <v>1.0421585160202353</v>
      </c>
    </row>
    <row r="131" spans="1:20" x14ac:dyDescent="0.25">
      <c r="A131" s="2">
        <v>17</v>
      </c>
      <c r="B131" s="2" t="s">
        <v>211</v>
      </c>
      <c r="C131" s="2">
        <v>9</v>
      </c>
      <c r="D131" s="2">
        <v>78</v>
      </c>
      <c r="E131" s="2" t="s">
        <v>59</v>
      </c>
      <c r="F131" s="2" t="s">
        <v>60</v>
      </c>
      <c r="G131" s="2">
        <v>51.938699999999997</v>
      </c>
      <c r="H131" s="2">
        <v>6.0888</v>
      </c>
      <c r="I131" s="2">
        <v>-6.4799999999999996E-2</v>
      </c>
      <c r="J131" s="2">
        <v>6.4500000000000002E-2</v>
      </c>
      <c r="K131" s="2">
        <v>-6.4699999999999994E-2</v>
      </c>
      <c r="L131" s="2">
        <v>1.002</v>
      </c>
      <c r="M131" s="2">
        <v>1.0024999999999999</v>
      </c>
      <c r="N131" s="2">
        <v>1.2611000000000001</v>
      </c>
      <c r="O131" s="2">
        <v>1.0026999999999999</v>
      </c>
      <c r="P131" s="2">
        <v>77.5</v>
      </c>
      <c r="Q131" s="2">
        <v>78.5</v>
      </c>
      <c r="R131" s="2">
        <f t="shared" si="15"/>
        <v>-3.4999999999996145E-4</v>
      </c>
      <c r="S131" s="2">
        <f t="shared" si="16"/>
        <v>0.12945000000000029</v>
      </c>
      <c r="T131" s="2">
        <f t="shared" si="17"/>
        <v>-369.85714285718439</v>
      </c>
    </row>
    <row r="132" spans="1:20" x14ac:dyDescent="0.25">
      <c r="A132" s="2">
        <v>17</v>
      </c>
      <c r="B132" s="2" t="s">
        <v>211</v>
      </c>
      <c r="C132" s="2">
        <v>15</v>
      </c>
      <c r="D132" s="2">
        <v>8</v>
      </c>
      <c r="E132" s="2" t="s">
        <v>136</v>
      </c>
      <c r="F132" s="2" t="s">
        <v>137</v>
      </c>
      <c r="G132" s="2">
        <v>54.714799999999997</v>
      </c>
      <c r="H132" s="2">
        <v>6.0880999999999998</v>
      </c>
      <c r="I132" s="2">
        <v>-6.4699999999999994E-2</v>
      </c>
      <c r="J132" s="2">
        <v>-6.4799999999999996E-2</v>
      </c>
      <c r="K132" s="2">
        <v>6.4600000000000005E-2</v>
      </c>
      <c r="L132" s="2">
        <v>1.0021</v>
      </c>
      <c r="M132" s="2">
        <v>1.0024999999999999</v>
      </c>
      <c r="N132" s="2">
        <v>1.0024</v>
      </c>
      <c r="O132" s="2">
        <v>1.2611000000000001</v>
      </c>
      <c r="P132" s="2">
        <v>6.5</v>
      </c>
      <c r="Q132" s="2">
        <v>8.5</v>
      </c>
      <c r="R132" s="2">
        <f t="shared" si="15"/>
        <v>-0.12950000000000006</v>
      </c>
      <c r="S132" s="2">
        <f t="shared" si="16"/>
        <v>-0.1291500000000001</v>
      </c>
      <c r="T132" s="2">
        <f t="shared" si="17"/>
        <v>0.99729729729729755</v>
      </c>
    </row>
    <row r="133" spans="1:20" x14ac:dyDescent="0.25">
      <c r="A133" s="2">
        <v>17</v>
      </c>
      <c r="B133" s="2" t="s">
        <v>211</v>
      </c>
      <c r="C133" s="2">
        <v>15</v>
      </c>
      <c r="D133" s="2">
        <v>67</v>
      </c>
      <c r="E133" s="2" t="s">
        <v>71</v>
      </c>
      <c r="F133" s="2" t="s">
        <v>72</v>
      </c>
      <c r="G133" s="2">
        <v>54.678699999999999</v>
      </c>
      <c r="H133" s="2">
        <v>6.0884</v>
      </c>
      <c r="I133" s="2">
        <v>6.5000000000000002E-2</v>
      </c>
      <c r="J133" s="2">
        <v>-6.4500000000000002E-2</v>
      </c>
      <c r="K133" s="2">
        <v>-6.4500000000000002E-2</v>
      </c>
      <c r="L133" s="2">
        <v>1.0029999999999999</v>
      </c>
      <c r="M133" s="2">
        <v>1.2611000000000001</v>
      </c>
      <c r="N133" s="2">
        <v>1.0021</v>
      </c>
      <c r="O133" s="2">
        <v>1.0022</v>
      </c>
      <c r="P133" s="2">
        <v>66.5</v>
      </c>
      <c r="Q133" s="2">
        <v>67.5</v>
      </c>
      <c r="R133" s="2">
        <f t="shared" si="15"/>
        <v>3.9999999999995595E-4</v>
      </c>
      <c r="S133" s="2">
        <f t="shared" si="16"/>
        <v>0.12900000000000023</v>
      </c>
      <c r="T133" s="2">
        <f t="shared" si="17"/>
        <v>322.5000000000361</v>
      </c>
    </row>
    <row r="134" spans="1:20" x14ac:dyDescent="0.25">
      <c r="A134" s="2">
        <v>17</v>
      </c>
      <c r="B134" s="2" t="s">
        <v>211</v>
      </c>
      <c r="C134" s="2">
        <v>20</v>
      </c>
      <c r="D134" s="2">
        <v>6</v>
      </c>
      <c r="E134" s="2" t="s">
        <v>220</v>
      </c>
      <c r="F134" s="2" t="s">
        <v>221</v>
      </c>
      <c r="G134" s="2">
        <v>32.871099999999998</v>
      </c>
      <c r="H134" s="2">
        <v>6.0891999999999999</v>
      </c>
      <c r="I134" s="2">
        <v>-6.4899999999999999E-2</v>
      </c>
      <c r="J134" s="2">
        <v>6.5199999999999994E-2</v>
      </c>
      <c r="K134" s="2">
        <v>-6.4199999999999993E-2</v>
      </c>
      <c r="L134" s="2">
        <v>1.0026999999999999</v>
      </c>
      <c r="M134" s="2">
        <v>1.0006999999999999</v>
      </c>
      <c r="N134" s="2">
        <v>1.2611000000000001</v>
      </c>
      <c r="O134" s="2">
        <v>1.0022</v>
      </c>
      <c r="P134" s="2">
        <v>5.5</v>
      </c>
      <c r="Q134" s="2">
        <v>6.5</v>
      </c>
      <c r="R134" s="2">
        <f t="shared" si="15"/>
        <v>2.4999999999997247E-4</v>
      </c>
      <c r="S134" s="2">
        <f t="shared" si="16"/>
        <v>0.12844999999999995</v>
      </c>
      <c r="T134" s="2">
        <f t="shared" si="17"/>
        <v>513.80000000005634</v>
      </c>
    </row>
    <row r="135" spans="1:20" x14ac:dyDescent="0.25">
      <c r="A135" s="2">
        <v>18</v>
      </c>
      <c r="B135" s="2" t="s">
        <v>222</v>
      </c>
      <c r="C135" s="2">
        <v>3</v>
      </c>
      <c r="D135" s="2">
        <v>103</v>
      </c>
      <c r="E135" s="2" t="s">
        <v>223</v>
      </c>
      <c r="F135" s="2" t="s">
        <v>224</v>
      </c>
      <c r="G135" s="2">
        <v>21.474499999999999</v>
      </c>
      <c r="H135" s="2">
        <v>7.4137000000000004</v>
      </c>
      <c r="I135" s="2">
        <v>0.2172</v>
      </c>
      <c r="J135" s="2">
        <v>0.20349999999999999</v>
      </c>
      <c r="K135" s="2">
        <v>0.2054</v>
      </c>
      <c r="L135" s="2">
        <v>1.8543000000000001</v>
      </c>
      <c r="M135" s="2">
        <v>1.0364</v>
      </c>
      <c r="N135" s="2">
        <v>1.0089999999999999</v>
      </c>
      <c r="O135" s="2">
        <v>1.0127999999999999</v>
      </c>
      <c r="P135" s="2">
        <v>102.5</v>
      </c>
      <c r="Q135" s="2">
        <v>103</v>
      </c>
      <c r="R135" s="2">
        <f t="shared" si="15"/>
        <v>0.42075000000000007</v>
      </c>
      <c r="S135" s="2">
        <f t="shared" si="16"/>
        <v>-0.41084999999999994</v>
      </c>
      <c r="T135" s="2">
        <f t="shared" si="17"/>
        <v>-0.97647058823529376</v>
      </c>
    </row>
    <row r="136" spans="1:20" x14ac:dyDescent="0.25">
      <c r="A136" s="2">
        <v>11</v>
      </c>
      <c r="B136" s="2" t="s">
        <v>147</v>
      </c>
      <c r="C136" s="2">
        <v>4</v>
      </c>
      <c r="D136" s="2">
        <v>24</v>
      </c>
      <c r="E136" s="2" t="s">
        <v>93</v>
      </c>
      <c r="F136" s="2" t="s">
        <v>94</v>
      </c>
      <c r="G136" s="2">
        <v>2.7804000000000002</v>
      </c>
      <c r="H136" s="2">
        <v>4.1917</v>
      </c>
      <c r="I136" s="2">
        <v>-4.1799999999999997E-2</v>
      </c>
      <c r="J136" s="2">
        <v>-5.8200000000000002E-2</v>
      </c>
      <c r="K136" s="2">
        <v>0.1071</v>
      </c>
      <c r="L136" s="2">
        <v>1.3624000000000001</v>
      </c>
      <c r="M136" s="2">
        <v>1.2645</v>
      </c>
      <c r="N136" s="2">
        <v>1.2318</v>
      </c>
      <c r="O136" s="2">
        <v>1.5624</v>
      </c>
      <c r="P136" s="2">
        <v>18.5</v>
      </c>
      <c r="Q136" s="2">
        <v>26.5</v>
      </c>
      <c r="R136" s="2">
        <f t="shared" si="15"/>
        <v>-9.9999999999999978E-2</v>
      </c>
      <c r="S136" s="2">
        <f t="shared" si="16"/>
        <v>-0.21425000000000027</v>
      </c>
      <c r="T136" s="2">
        <f t="shared" si="17"/>
        <v>2.1425000000000032</v>
      </c>
    </row>
    <row r="137" spans="1:20" x14ac:dyDescent="0.25">
      <c r="A137" s="2">
        <v>18</v>
      </c>
      <c r="B137" s="2" t="s">
        <v>222</v>
      </c>
      <c r="C137" s="2">
        <v>6</v>
      </c>
      <c r="D137" s="2">
        <v>27</v>
      </c>
      <c r="E137" s="2" t="s">
        <v>51</v>
      </c>
      <c r="F137" s="2" t="s">
        <v>52</v>
      </c>
      <c r="G137" s="2">
        <v>12.154400000000001</v>
      </c>
      <c r="H137" s="2">
        <v>7.3806000000000003</v>
      </c>
      <c r="I137" s="2">
        <v>0.2006</v>
      </c>
      <c r="J137" s="2">
        <v>-0.2039</v>
      </c>
      <c r="K137" s="2">
        <v>-0.2145</v>
      </c>
      <c r="L137" s="2">
        <v>1.0175000000000001</v>
      </c>
      <c r="M137" s="2">
        <v>1.8543000000000001</v>
      </c>
      <c r="N137" s="2">
        <v>1.0451999999999999</v>
      </c>
      <c r="O137" s="2">
        <v>1.0241</v>
      </c>
      <c r="P137" s="2">
        <v>26.5</v>
      </c>
      <c r="Q137" s="2">
        <v>27.5</v>
      </c>
      <c r="R137" s="2">
        <f t="shared" si="15"/>
        <v>-3.2999999999999696E-3</v>
      </c>
      <c r="S137" s="2">
        <f t="shared" si="16"/>
        <v>0.42894999999999994</v>
      </c>
      <c r="T137" s="2">
        <f t="shared" si="17"/>
        <v>-129.98484848484966</v>
      </c>
    </row>
    <row r="138" spans="1:20" x14ac:dyDescent="0.25">
      <c r="A138" s="2">
        <v>18</v>
      </c>
      <c r="B138" s="2" t="s">
        <v>222</v>
      </c>
      <c r="C138" s="2">
        <v>6</v>
      </c>
      <c r="D138" s="2">
        <v>29</v>
      </c>
      <c r="E138" s="2" t="s">
        <v>225</v>
      </c>
      <c r="F138" s="2" t="s">
        <v>226</v>
      </c>
      <c r="G138" s="2">
        <v>20.919799999999999</v>
      </c>
      <c r="H138" s="2">
        <v>7.2561</v>
      </c>
      <c r="I138" s="2">
        <v>0.23089999999999999</v>
      </c>
      <c r="J138" s="2">
        <v>0.23250000000000001</v>
      </c>
      <c r="K138" s="2">
        <v>0.24560000000000001</v>
      </c>
      <c r="L138" s="2">
        <v>1.9718</v>
      </c>
      <c r="M138" s="2">
        <v>1.0155000000000001</v>
      </c>
      <c r="N138" s="2">
        <v>1.0186999999999999</v>
      </c>
      <c r="O138" s="2">
        <v>1.0448999999999999</v>
      </c>
      <c r="P138" s="2">
        <v>28.5</v>
      </c>
      <c r="Q138" s="2">
        <v>29.5</v>
      </c>
      <c r="R138" s="2">
        <f t="shared" si="15"/>
        <v>0.46345000000000003</v>
      </c>
      <c r="S138" s="2">
        <f t="shared" si="16"/>
        <v>-0.49124999999999996</v>
      </c>
      <c r="T138" s="2">
        <f t="shared" si="17"/>
        <v>-1.0599848958895242</v>
      </c>
    </row>
    <row r="139" spans="1:20" x14ac:dyDescent="0.25">
      <c r="A139" s="2">
        <v>18</v>
      </c>
      <c r="B139" s="2" t="s">
        <v>222</v>
      </c>
      <c r="C139" s="2">
        <v>6</v>
      </c>
      <c r="D139" s="2">
        <v>41</v>
      </c>
      <c r="E139" s="2" t="s">
        <v>214</v>
      </c>
      <c r="F139" s="2" t="s">
        <v>215</v>
      </c>
      <c r="G139" s="2">
        <v>24.120999999999999</v>
      </c>
      <c r="H139" s="2">
        <v>6.4851999999999999</v>
      </c>
      <c r="I139" s="2">
        <v>0.26840000000000003</v>
      </c>
      <c r="J139" s="2">
        <v>-0.27739999999999998</v>
      </c>
      <c r="K139" s="2">
        <v>-0.27439999999999998</v>
      </c>
      <c r="L139" s="2">
        <v>1.0210999999999999</v>
      </c>
      <c r="M139" s="2">
        <v>2.1246999999999998</v>
      </c>
      <c r="N139" s="2">
        <v>1.0333000000000001</v>
      </c>
      <c r="O139" s="2">
        <v>1.0390999999999999</v>
      </c>
      <c r="P139" s="2">
        <v>40.5</v>
      </c>
      <c r="Q139" s="2">
        <v>41.5</v>
      </c>
      <c r="R139" s="2">
        <f t="shared" si="15"/>
        <v>-9.000000000000008E-3</v>
      </c>
      <c r="S139" s="2">
        <f t="shared" si="16"/>
        <v>0.54889999999999994</v>
      </c>
      <c r="T139" s="2">
        <f t="shared" si="17"/>
        <v>-60.98888888888883</v>
      </c>
    </row>
    <row r="140" spans="1:20" x14ac:dyDescent="0.25">
      <c r="A140" s="2">
        <v>18</v>
      </c>
      <c r="B140" s="2" t="s">
        <v>222</v>
      </c>
      <c r="C140" s="2">
        <v>7</v>
      </c>
      <c r="D140" s="2">
        <v>56</v>
      </c>
      <c r="E140" s="2" t="s">
        <v>130</v>
      </c>
      <c r="F140" s="2" t="s">
        <v>131</v>
      </c>
      <c r="G140" s="2">
        <v>18.734000000000002</v>
      </c>
      <c r="H140" s="2">
        <v>7.3826999999999998</v>
      </c>
      <c r="I140" s="2">
        <v>-0.2137</v>
      </c>
      <c r="J140" s="2">
        <v>-0.20569999999999999</v>
      </c>
      <c r="K140" s="2">
        <v>0.20619999999999999</v>
      </c>
      <c r="L140" s="2">
        <v>1.0154000000000001</v>
      </c>
      <c r="M140" s="2">
        <v>1.0144</v>
      </c>
      <c r="N140" s="2">
        <v>1.0303</v>
      </c>
      <c r="O140" s="2">
        <v>1.8542000000000001</v>
      </c>
      <c r="P140" s="2">
        <v>55.5</v>
      </c>
      <c r="Q140" s="2">
        <v>56.5</v>
      </c>
      <c r="R140" s="2">
        <f t="shared" si="15"/>
        <v>-0.4194</v>
      </c>
      <c r="S140" s="2">
        <f t="shared" si="16"/>
        <v>-0.41245000000000021</v>
      </c>
      <c r="T140" s="2">
        <f t="shared" si="17"/>
        <v>0.98342870767763524</v>
      </c>
    </row>
    <row r="141" spans="1:20" x14ac:dyDescent="0.25">
      <c r="A141" s="2">
        <v>18</v>
      </c>
      <c r="B141" s="2" t="s">
        <v>222</v>
      </c>
      <c r="C141" s="2">
        <v>7</v>
      </c>
      <c r="D141" s="2">
        <v>74</v>
      </c>
      <c r="E141" s="2" t="s">
        <v>227</v>
      </c>
      <c r="F141" s="2" t="s">
        <v>228</v>
      </c>
      <c r="G141" s="2">
        <v>23.533799999999999</v>
      </c>
      <c r="H141" s="2">
        <v>7.2178000000000004</v>
      </c>
      <c r="I141" s="2">
        <v>0.24149999999999999</v>
      </c>
      <c r="J141" s="2">
        <v>-0.2344</v>
      </c>
      <c r="K141" s="2">
        <v>-0.23300000000000001</v>
      </c>
      <c r="L141" s="2">
        <v>1.0375000000000001</v>
      </c>
      <c r="M141" s="2">
        <v>1.9722</v>
      </c>
      <c r="N141" s="2">
        <v>1.0203</v>
      </c>
      <c r="O141" s="2">
        <v>1.0232000000000001</v>
      </c>
      <c r="P141" s="2">
        <v>73.5</v>
      </c>
      <c r="Q141" s="2">
        <v>74.5</v>
      </c>
      <c r="R141" s="2">
        <f t="shared" si="15"/>
        <v>7.1499999999999897E-3</v>
      </c>
      <c r="S141" s="2">
        <f t="shared" si="16"/>
        <v>0.46589999999999976</v>
      </c>
      <c r="T141" s="2">
        <f t="shared" si="17"/>
        <v>65.160839160839217</v>
      </c>
    </row>
    <row r="142" spans="1:20" x14ac:dyDescent="0.25">
      <c r="A142" s="2">
        <v>18</v>
      </c>
      <c r="B142" s="2" t="s">
        <v>222</v>
      </c>
      <c r="C142" s="2">
        <v>9</v>
      </c>
      <c r="D142" s="2">
        <v>13</v>
      </c>
      <c r="E142" s="2" t="s">
        <v>229</v>
      </c>
      <c r="F142" s="2" t="s">
        <v>230</v>
      </c>
      <c r="G142" s="2">
        <v>14.1633</v>
      </c>
      <c r="H142" s="2">
        <v>6.4717000000000002</v>
      </c>
      <c r="I142" s="2">
        <v>0.2737</v>
      </c>
      <c r="J142" s="2">
        <v>-0.27079999999999999</v>
      </c>
      <c r="K142" s="2">
        <v>-0.27450000000000002</v>
      </c>
      <c r="L142" s="2">
        <v>1.0344</v>
      </c>
      <c r="M142" s="2">
        <v>2.125</v>
      </c>
      <c r="N142" s="2">
        <v>1.0358000000000001</v>
      </c>
      <c r="O142" s="2">
        <v>1.0286</v>
      </c>
      <c r="P142" s="2">
        <v>12.5</v>
      </c>
      <c r="Q142" s="2">
        <v>13.5</v>
      </c>
      <c r="R142" s="2">
        <f t="shared" si="15"/>
        <v>2.9000000000000137E-3</v>
      </c>
      <c r="S142" s="2">
        <f t="shared" si="16"/>
        <v>0.54890000000000017</v>
      </c>
      <c r="T142" s="2">
        <f t="shared" si="17"/>
        <v>189.27586206896467</v>
      </c>
    </row>
    <row r="143" spans="1:20" x14ac:dyDescent="0.25">
      <c r="A143" s="2">
        <v>18</v>
      </c>
      <c r="B143" s="2" t="s">
        <v>222</v>
      </c>
      <c r="C143" s="2">
        <v>9</v>
      </c>
      <c r="D143" s="2">
        <v>78</v>
      </c>
      <c r="E143" s="2" t="s">
        <v>59</v>
      </c>
      <c r="F143" s="2" t="s">
        <v>60</v>
      </c>
      <c r="G143" s="2">
        <v>16.035499999999999</v>
      </c>
      <c r="H143" s="2">
        <v>7.2103000000000002</v>
      </c>
      <c r="I143" s="2">
        <v>-0.2329</v>
      </c>
      <c r="J143" s="2">
        <v>0.2346</v>
      </c>
      <c r="K143" s="2">
        <v>-0.2402</v>
      </c>
      <c r="L143" s="2">
        <v>1.0259</v>
      </c>
      <c r="M143" s="2">
        <v>1.0371999999999999</v>
      </c>
      <c r="N143" s="2">
        <v>1.9722</v>
      </c>
      <c r="O143" s="2">
        <v>1.0226999999999999</v>
      </c>
      <c r="P143" s="2">
        <v>77.5</v>
      </c>
      <c r="Q143" s="2">
        <v>78.5</v>
      </c>
      <c r="R143" s="2">
        <f t="shared" si="15"/>
        <v>1.6000000000000458E-3</v>
      </c>
      <c r="S143" s="2">
        <f t="shared" si="16"/>
        <v>0.48039999999999994</v>
      </c>
      <c r="T143" s="2">
        <f t="shared" si="17"/>
        <v>300.24999999999136</v>
      </c>
    </row>
    <row r="144" spans="1:20" x14ac:dyDescent="0.25">
      <c r="A144" s="2">
        <v>18</v>
      </c>
      <c r="B144" s="2" t="s">
        <v>222</v>
      </c>
      <c r="C144" s="2">
        <v>12</v>
      </c>
      <c r="D144" s="2">
        <v>46</v>
      </c>
      <c r="E144" s="2" t="s">
        <v>231</v>
      </c>
      <c r="F144" s="2" t="s">
        <v>232</v>
      </c>
      <c r="G144" s="2">
        <v>10.5749</v>
      </c>
      <c r="H144" s="2">
        <v>7.2398999999999996</v>
      </c>
      <c r="I144" s="2">
        <v>-0.23469999999999999</v>
      </c>
      <c r="J144" s="2">
        <v>-0.22750000000000001</v>
      </c>
      <c r="K144" s="2">
        <v>0.2424</v>
      </c>
      <c r="L144" s="2">
        <v>1.0477000000000001</v>
      </c>
      <c r="M144" s="2">
        <v>1.018</v>
      </c>
      <c r="N144" s="2">
        <v>1.0325</v>
      </c>
      <c r="O144" s="2">
        <v>1.9722</v>
      </c>
      <c r="P144" s="2">
        <v>45.5</v>
      </c>
      <c r="Q144" s="2">
        <v>46.5</v>
      </c>
      <c r="R144" s="2">
        <f t="shared" si="15"/>
        <v>-0.46224999999999994</v>
      </c>
      <c r="S144" s="2">
        <f t="shared" si="16"/>
        <v>-0.48469999999999991</v>
      </c>
      <c r="T144" s="2">
        <f t="shared" si="17"/>
        <v>1.0485667928610058</v>
      </c>
    </row>
    <row r="145" spans="1:20" x14ac:dyDescent="0.25">
      <c r="A145" s="2">
        <v>18</v>
      </c>
      <c r="B145" s="2" t="s">
        <v>222</v>
      </c>
      <c r="C145" s="2">
        <v>13</v>
      </c>
      <c r="D145" s="2">
        <v>2</v>
      </c>
      <c r="E145" s="2" t="s">
        <v>233</v>
      </c>
      <c r="F145" s="2" t="s">
        <v>234</v>
      </c>
      <c r="G145" s="2">
        <v>2.5526</v>
      </c>
      <c r="H145" s="2">
        <v>1.0233000000000001</v>
      </c>
      <c r="I145" s="2">
        <v>3.3700000000000001E-2</v>
      </c>
      <c r="J145" s="2">
        <v>4.0500000000000001E-2</v>
      </c>
      <c r="K145" s="2">
        <v>4.1500000000000002E-2</v>
      </c>
      <c r="L145" s="2">
        <v>1.1809000000000001</v>
      </c>
      <c r="M145" s="2">
        <v>1.0168999999999999</v>
      </c>
      <c r="N145" s="2">
        <v>1.0306</v>
      </c>
      <c r="O145" s="2">
        <v>1.0326</v>
      </c>
      <c r="P145" s="2">
        <v>0</v>
      </c>
      <c r="Q145" s="2">
        <v>2.5</v>
      </c>
      <c r="R145" s="2">
        <f t="shared" si="15"/>
        <v>7.4150000000000049E-2</v>
      </c>
      <c r="S145" s="2">
        <f t="shared" si="16"/>
        <v>-8.2999999999999963E-2</v>
      </c>
      <c r="T145" s="2">
        <f t="shared" si="17"/>
        <v>-1.1193526635198909</v>
      </c>
    </row>
    <row r="146" spans="1:20" x14ac:dyDescent="0.25">
      <c r="A146" s="2">
        <v>18</v>
      </c>
      <c r="B146" s="2" t="s">
        <v>222</v>
      </c>
      <c r="C146" s="2">
        <v>17</v>
      </c>
      <c r="D146" s="2">
        <v>63</v>
      </c>
      <c r="E146" s="2" t="s">
        <v>161</v>
      </c>
      <c r="F146" s="2" t="s">
        <v>162</v>
      </c>
      <c r="G146" s="2">
        <v>27.009499999999999</v>
      </c>
      <c r="H146" s="2">
        <v>7.3936999999999999</v>
      </c>
      <c r="I146" s="2">
        <v>-0.22109999999999999</v>
      </c>
      <c r="J146" s="2">
        <v>-0.22639999999999999</v>
      </c>
      <c r="K146" s="2">
        <v>0.25609999999999999</v>
      </c>
      <c r="L146" s="2">
        <v>1.0770999999999999</v>
      </c>
      <c r="M146" s="2">
        <v>1.0177</v>
      </c>
      <c r="N146" s="2">
        <v>1.0071000000000001</v>
      </c>
      <c r="O146" s="2">
        <v>1.9722</v>
      </c>
      <c r="P146" s="2">
        <v>62.5</v>
      </c>
      <c r="Q146" s="2">
        <v>63</v>
      </c>
      <c r="R146" s="2">
        <f t="shared" si="15"/>
        <v>-0.44755</v>
      </c>
      <c r="S146" s="2">
        <f t="shared" si="16"/>
        <v>-0.51224999999999987</v>
      </c>
      <c r="T146" s="2">
        <f t="shared" si="17"/>
        <v>1.14456485308904</v>
      </c>
    </row>
    <row r="147" spans="1:20" x14ac:dyDescent="0.25">
      <c r="A147" s="2">
        <v>18</v>
      </c>
      <c r="B147" s="2" t="s">
        <v>222</v>
      </c>
      <c r="C147" s="2">
        <v>18</v>
      </c>
      <c r="D147" s="2">
        <v>47</v>
      </c>
      <c r="E147" s="2" t="s">
        <v>163</v>
      </c>
      <c r="F147" s="2" t="s">
        <v>164</v>
      </c>
      <c r="G147" s="2">
        <v>23.720199999999998</v>
      </c>
      <c r="H147" s="2">
        <v>6.5983999999999998</v>
      </c>
      <c r="I147" s="2">
        <v>-0.26290000000000002</v>
      </c>
      <c r="J147" s="2">
        <v>0.26290000000000002</v>
      </c>
      <c r="K147" s="2">
        <v>-0.28870000000000001</v>
      </c>
      <c r="L147" s="2">
        <v>1.0218</v>
      </c>
      <c r="M147" s="2">
        <v>1.0732999999999999</v>
      </c>
      <c r="N147" s="2">
        <v>2.125</v>
      </c>
      <c r="O147" s="2">
        <v>1.0218</v>
      </c>
      <c r="P147" s="2">
        <v>46.5</v>
      </c>
      <c r="Q147" s="2">
        <v>47.5</v>
      </c>
      <c r="R147" s="2">
        <f t="shared" si="15"/>
        <v>0</v>
      </c>
      <c r="S147" s="2">
        <f t="shared" si="16"/>
        <v>0.57734999999999981</v>
      </c>
      <c r="T147" s="2" t="e">
        <f t="shared" si="17"/>
        <v>#DIV/0!</v>
      </c>
    </row>
    <row r="148" spans="1:20" x14ac:dyDescent="0.25">
      <c r="A148" s="2">
        <v>18</v>
      </c>
      <c r="B148" s="2" t="s">
        <v>222</v>
      </c>
      <c r="C148" s="2">
        <v>18</v>
      </c>
      <c r="D148" s="2">
        <v>50</v>
      </c>
      <c r="E148" s="2" t="s">
        <v>165</v>
      </c>
      <c r="F148" s="2" t="s">
        <v>166</v>
      </c>
      <c r="G148" s="2">
        <v>23.076699999999999</v>
      </c>
      <c r="H148" s="2">
        <v>6.5922999999999998</v>
      </c>
      <c r="I148" s="2">
        <v>-0.26129999999999998</v>
      </c>
      <c r="J148" s="2">
        <v>0.26400000000000001</v>
      </c>
      <c r="K148" s="2">
        <v>-0.28810000000000002</v>
      </c>
      <c r="L148" s="2">
        <v>1.0261</v>
      </c>
      <c r="M148" s="2">
        <v>1.0743</v>
      </c>
      <c r="N148" s="2">
        <v>2.125</v>
      </c>
      <c r="O148" s="2">
        <v>1.0207999999999999</v>
      </c>
      <c r="P148" s="2">
        <v>49.5</v>
      </c>
      <c r="Q148" s="2">
        <v>50.5</v>
      </c>
      <c r="R148" s="2">
        <f t="shared" ref="R148:R179" si="18">(L148-O148)/2</f>
        <v>2.6500000000000412E-3</v>
      </c>
      <c r="S148" s="2">
        <f t="shared" ref="S148:S179" si="19">((M148+N148)/2)-((L148+O148)/2)</f>
        <v>0.57620000000000005</v>
      </c>
      <c r="T148" s="2">
        <f t="shared" ref="T148:T179" si="20">(S148/R148)</f>
        <v>217.43396226414757</v>
      </c>
    </row>
    <row r="149" spans="1:20" x14ac:dyDescent="0.25">
      <c r="A149" s="2">
        <v>25</v>
      </c>
      <c r="B149" s="2" t="s">
        <v>276</v>
      </c>
      <c r="C149" s="2">
        <v>7</v>
      </c>
      <c r="D149" s="2">
        <v>40</v>
      </c>
      <c r="E149" s="2" t="s">
        <v>150</v>
      </c>
      <c r="F149" s="2" t="s">
        <v>151</v>
      </c>
      <c r="G149" s="2">
        <v>3.6059000000000001</v>
      </c>
      <c r="H149" s="2">
        <v>13.084</v>
      </c>
      <c r="I149" s="2">
        <v>-1.06E-2</v>
      </c>
      <c r="J149" s="2">
        <v>-5.0500000000000003E-2</v>
      </c>
      <c r="K149" s="2">
        <v>0.4572</v>
      </c>
      <c r="L149" s="2">
        <v>2.8313000000000001</v>
      </c>
      <c r="M149" s="2">
        <v>2.0179999999999998</v>
      </c>
      <c r="N149" s="2">
        <v>1.9380999999999999</v>
      </c>
      <c r="O149" s="2">
        <v>2.9535999999999998</v>
      </c>
      <c r="P149" s="2">
        <v>37.5</v>
      </c>
      <c r="Q149" s="2">
        <v>42.5</v>
      </c>
      <c r="R149" s="2">
        <f t="shared" si="18"/>
        <v>-6.1149999999999816E-2</v>
      </c>
      <c r="S149" s="2">
        <f t="shared" si="19"/>
        <v>-0.91440000000000032</v>
      </c>
      <c r="T149" s="2">
        <f t="shared" si="20"/>
        <v>14.953393295175848</v>
      </c>
    </row>
    <row r="150" spans="1:20" x14ac:dyDescent="0.25">
      <c r="A150" s="2">
        <v>26</v>
      </c>
      <c r="B150" s="2" t="s">
        <v>280</v>
      </c>
      <c r="C150" s="2">
        <v>7</v>
      </c>
      <c r="D150" s="2">
        <v>40</v>
      </c>
      <c r="E150" s="2" t="s">
        <v>150</v>
      </c>
      <c r="F150" s="2" t="s">
        <v>151</v>
      </c>
      <c r="G150" s="2">
        <v>3.1181000000000001</v>
      </c>
      <c r="H150" s="2">
        <v>12.936999999999999</v>
      </c>
      <c r="I150" s="2">
        <v>-6.4999999999999997E-3</v>
      </c>
      <c r="J150" s="2">
        <v>1.6000000000000001E-3</v>
      </c>
      <c r="K150" s="2">
        <v>0.35149999999999998</v>
      </c>
      <c r="L150" s="2">
        <v>2.4476</v>
      </c>
      <c r="M150" s="2">
        <v>1.7415</v>
      </c>
      <c r="N150" s="2">
        <v>1.7576000000000001</v>
      </c>
      <c r="O150" s="2">
        <v>2.4575</v>
      </c>
      <c r="P150" s="2">
        <v>37.5</v>
      </c>
      <c r="Q150" s="2">
        <v>42.5</v>
      </c>
      <c r="R150" s="2">
        <f t="shared" si="18"/>
        <v>-4.9500000000000099E-3</v>
      </c>
      <c r="S150" s="2">
        <f t="shared" si="19"/>
        <v>-0.70299999999999985</v>
      </c>
      <c r="T150" s="2">
        <f t="shared" si="20"/>
        <v>142.02020202020171</v>
      </c>
    </row>
    <row r="151" spans="1:20" x14ac:dyDescent="0.25">
      <c r="A151" s="2">
        <v>20</v>
      </c>
      <c r="B151" s="2" t="s">
        <v>241</v>
      </c>
      <c r="C151" s="2">
        <v>8</v>
      </c>
      <c r="D151" s="2">
        <v>60</v>
      </c>
      <c r="E151" s="2" t="s">
        <v>244</v>
      </c>
      <c r="F151" s="2" t="s">
        <v>245</v>
      </c>
      <c r="G151" s="2">
        <v>2.9672000000000001</v>
      </c>
      <c r="H151" s="2">
        <v>4.7211999999999996</v>
      </c>
      <c r="I151" s="2">
        <v>0.12330000000000001</v>
      </c>
      <c r="J151" s="2">
        <v>4.8000000000000001E-2</v>
      </c>
      <c r="K151" s="2">
        <v>0.18820000000000001</v>
      </c>
      <c r="L151" s="2">
        <v>2.5842000000000001</v>
      </c>
      <c r="M151" s="2">
        <v>2.1118999999999999</v>
      </c>
      <c r="N151" s="2">
        <v>1.9612000000000001</v>
      </c>
      <c r="O151" s="2">
        <v>2.2416</v>
      </c>
      <c r="P151" s="2">
        <v>59.5</v>
      </c>
      <c r="Q151" s="2">
        <v>60.5</v>
      </c>
      <c r="R151" s="2">
        <f t="shared" si="18"/>
        <v>0.17130000000000001</v>
      </c>
      <c r="S151" s="2">
        <f t="shared" si="19"/>
        <v>-0.37634999999999996</v>
      </c>
      <c r="T151" s="2">
        <f t="shared" si="20"/>
        <v>-2.197022767075306</v>
      </c>
    </row>
    <row r="152" spans="1:20" x14ac:dyDescent="0.25">
      <c r="A152" s="2">
        <v>14</v>
      </c>
      <c r="B152" s="2" t="s">
        <v>198</v>
      </c>
      <c r="C152" s="2">
        <v>9</v>
      </c>
      <c r="D152" s="2">
        <v>25</v>
      </c>
      <c r="E152" s="2" t="s">
        <v>201</v>
      </c>
      <c r="F152" s="2" t="s">
        <v>202</v>
      </c>
      <c r="G152" s="2">
        <v>2.9378000000000002</v>
      </c>
      <c r="H152" s="2">
        <v>7.3251999999999997</v>
      </c>
      <c r="I152" s="2">
        <v>0.15709999999999999</v>
      </c>
      <c r="J152" s="2">
        <v>0.1162</v>
      </c>
      <c r="K152" s="2">
        <v>-6.8000000000000005E-2</v>
      </c>
      <c r="L152" s="2">
        <v>2.6337999999999999</v>
      </c>
      <c r="M152" s="2">
        <v>2.5373000000000001</v>
      </c>
      <c r="N152" s="2">
        <v>2.4556</v>
      </c>
      <c r="O152" s="2">
        <v>2.0871</v>
      </c>
      <c r="P152" s="2">
        <v>21.5</v>
      </c>
      <c r="Q152" s="2">
        <v>26.5</v>
      </c>
      <c r="R152" s="2">
        <f t="shared" si="18"/>
        <v>0.27334999999999998</v>
      </c>
      <c r="S152" s="2">
        <f t="shared" si="19"/>
        <v>0.13600000000000012</v>
      </c>
      <c r="T152" s="2">
        <f t="shared" si="20"/>
        <v>0.49753063837570927</v>
      </c>
    </row>
    <row r="153" spans="1:20" x14ac:dyDescent="0.25">
      <c r="A153" s="2">
        <v>19</v>
      </c>
      <c r="B153" s="2" t="s">
        <v>235</v>
      </c>
      <c r="C153" s="2">
        <v>9</v>
      </c>
      <c r="D153" s="2">
        <v>19</v>
      </c>
      <c r="E153" s="2" t="s">
        <v>238</v>
      </c>
      <c r="F153" s="2" t="s">
        <v>239</v>
      </c>
      <c r="G153" s="2">
        <v>2.6103000000000001</v>
      </c>
      <c r="H153" s="2">
        <v>7.6135000000000002</v>
      </c>
      <c r="I153" s="2">
        <v>0.20960000000000001</v>
      </c>
      <c r="J153" s="2">
        <v>-1.47E-2</v>
      </c>
      <c r="K153" s="2">
        <v>1.1900000000000001E-2</v>
      </c>
      <c r="L153" s="2">
        <v>2.0381</v>
      </c>
      <c r="M153" s="2">
        <v>2.0436999999999999</v>
      </c>
      <c r="N153" s="2">
        <v>1.595</v>
      </c>
      <c r="O153" s="2">
        <v>1.6482000000000001</v>
      </c>
      <c r="P153" s="2">
        <v>12.5</v>
      </c>
      <c r="Q153" s="2">
        <v>20.5</v>
      </c>
      <c r="R153" s="2">
        <f t="shared" si="18"/>
        <v>0.19494999999999996</v>
      </c>
      <c r="S153" s="2">
        <f t="shared" si="19"/>
        <v>-2.3800000000000043E-2</v>
      </c>
      <c r="T153" s="2">
        <f t="shared" si="20"/>
        <v>-0.12208258527827673</v>
      </c>
    </row>
    <row r="154" spans="1:20" x14ac:dyDescent="0.25">
      <c r="A154" s="2">
        <v>14</v>
      </c>
      <c r="B154" s="2" t="s">
        <v>198</v>
      </c>
      <c r="C154" s="2">
        <v>9</v>
      </c>
      <c r="D154" s="2">
        <v>75</v>
      </c>
      <c r="E154" s="2" t="s">
        <v>203</v>
      </c>
      <c r="F154" s="2" t="s">
        <v>59</v>
      </c>
      <c r="G154" s="2">
        <v>2.5186999999999999</v>
      </c>
      <c r="H154" s="2">
        <v>9.6476000000000006</v>
      </c>
      <c r="I154" s="2">
        <v>-6.25E-2</v>
      </c>
      <c r="J154" s="2">
        <v>-0.11310000000000001</v>
      </c>
      <c r="K154" s="2">
        <v>0.23599999999999999</v>
      </c>
      <c r="L154" s="2">
        <v>2.5005999999999999</v>
      </c>
      <c r="M154" s="2">
        <v>2.2547999999999999</v>
      </c>
      <c r="N154" s="2">
        <v>2.1536</v>
      </c>
      <c r="O154" s="2">
        <v>2.8517000000000001</v>
      </c>
      <c r="P154" s="2">
        <v>73.5</v>
      </c>
      <c r="Q154" s="2">
        <v>76.5</v>
      </c>
      <c r="R154" s="2">
        <f t="shared" si="18"/>
        <v>-0.17555000000000009</v>
      </c>
      <c r="S154" s="2">
        <f t="shared" si="19"/>
        <v>-0.47194999999999965</v>
      </c>
      <c r="T154" s="2">
        <f t="shared" si="20"/>
        <v>2.6884078610082565</v>
      </c>
    </row>
    <row r="155" spans="1:20" x14ac:dyDescent="0.25">
      <c r="A155" s="2">
        <v>13</v>
      </c>
      <c r="B155" s="2" t="s">
        <v>169</v>
      </c>
      <c r="C155" s="2">
        <v>10</v>
      </c>
      <c r="D155" s="2">
        <v>62</v>
      </c>
      <c r="E155" s="2" t="s">
        <v>186</v>
      </c>
      <c r="F155" s="2" t="s">
        <v>187</v>
      </c>
      <c r="G155" s="2">
        <v>11.700799999999999</v>
      </c>
      <c r="H155" s="2">
        <v>2.9552999999999998</v>
      </c>
      <c r="I155" s="2">
        <v>-0.42020000000000002</v>
      </c>
      <c r="J155" s="2">
        <v>0.43230000000000002</v>
      </c>
      <c r="K155" s="2">
        <v>0.43280000000000002</v>
      </c>
      <c r="L155" s="2">
        <v>2.8370000000000002</v>
      </c>
      <c r="M155" s="2">
        <v>1.1067</v>
      </c>
      <c r="N155" s="2">
        <v>2.8115999999999999</v>
      </c>
      <c r="O155" s="2">
        <v>2.8127</v>
      </c>
      <c r="P155" s="2">
        <v>61.5</v>
      </c>
      <c r="Q155" s="2">
        <v>62.5</v>
      </c>
      <c r="R155" s="2">
        <f t="shared" si="18"/>
        <v>1.2150000000000105E-2</v>
      </c>
      <c r="S155" s="2">
        <f t="shared" si="19"/>
        <v>-0.86570000000000014</v>
      </c>
      <c r="T155" s="2">
        <f t="shared" si="20"/>
        <v>-71.251028806583761</v>
      </c>
    </row>
    <row r="156" spans="1:20" x14ac:dyDescent="0.25">
      <c r="A156" s="2">
        <v>20</v>
      </c>
      <c r="B156" s="2" t="s">
        <v>241</v>
      </c>
      <c r="C156" s="2">
        <v>11</v>
      </c>
      <c r="D156" s="2">
        <v>61</v>
      </c>
      <c r="E156" s="2" t="s">
        <v>246</v>
      </c>
      <c r="F156" s="2" t="s">
        <v>247</v>
      </c>
      <c r="G156" s="2">
        <v>3.8433000000000002</v>
      </c>
      <c r="H156" s="2">
        <v>6.8784000000000001</v>
      </c>
      <c r="I156" s="2">
        <v>0.24329999999999999</v>
      </c>
      <c r="J156" s="2">
        <v>2.35E-2</v>
      </c>
      <c r="K156" s="2">
        <v>3.6299999999999999E-2</v>
      </c>
      <c r="L156" s="2">
        <v>2.4739</v>
      </c>
      <c r="M156" s="2">
        <v>2.3544</v>
      </c>
      <c r="N156" s="2">
        <v>1.9147000000000001</v>
      </c>
      <c r="O156" s="2">
        <v>1.9403999999999999</v>
      </c>
      <c r="P156" s="2">
        <v>58.5</v>
      </c>
      <c r="Q156" s="2">
        <v>62.5</v>
      </c>
      <c r="R156" s="2">
        <f t="shared" si="18"/>
        <v>0.26675000000000004</v>
      </c>
      <c r="S156" s="2">
        <f t="shared" si="19"/>
        <v>-7.2599999999999998E-2</v>
      </c>
      <c r="T156" s="2">
        <f t="shared" si="20"/>
        <v>-0.27216494845360817</v>
      </c>
    </row>
    <row r="157" spans="1:20" x14ac:dyDescent="0.25">
      <c r="A157" s="2">
        <v>13</v>
      </c>
      <c r="B157" s="2" t="s">
        <v>169</v>
      </c>
      <c r="C157" s="2">
        <v>11</v>
      </c>
      <c r="D157" s="2">
        <v>58</v>
      </c>
      <c r="E157" s="2" t="s">
        <v>30</v>
      </c>
      <c r="F157" s="2" t="s">
        <v>31</v>
      </c>
      <c r="G157" s="2">
        <v>3.8992</v>
      </c>
      <c r="H157" s="2">
        <v>1.1841999999999999</v>
      </c>
      <c r="I157" s="2">
        <v>0.43630000000000002</v>
      </c>
      <c r="J157" s="2">
        <v>-0.37730000000000002</v>
      </c>
      <c r="K157" s="2">
        <v>0.49320000000000003</v>
      </c>
      <c r="L157" s="2">
        <v>2.8677999999999999</v>
      </c>
      <c r="M157" s="2">
        <v>2.6360999999999999</v>
      </c>
      <c r="N157" s="2">
        <v>1.0087999999999999</v>
      </c>
      <c r="O157" s="2">
        <v>2.7498999999999998</v>
      </c>
      <c r="P157" s="2">
        <v>57.5</v>
      </c>
      <c r="Q157" s="2">
        <v>58.5</v>
      </c>
      <c r="R157" s="2">
        <f t="shared" si="18"/>
        <v>5.8950000000000058E-2</v>
      </c>
      <c r="S157" s="2">
        <f t="shared" si="19"/>
        <v>-0.98639999999999972</v>
      </c>
      <c r="T157" s="2">
        <f t="shared" si="20"/>
        <v>-16.732824427480896</v>
      </c>
    </row>
    <row r="158" spans="1:20" x14ac:dyDescent="0.25">
      <c r="A158" s="2">
        <v>19</v>
      </c>
      <c r="B158" s="2" t="s">
        <v>235</v>
      </c>
      <c r="C158" s="2">
        <v>11</v>
      </c>
      <c r="D158" s="2">
        <v>33</v>
      </c>
      <c r="E158" s="2" t="s">
        <v>134</v>
      </c>
      <c r="F158" s="2" t="s">
        <v>135</v>
      </c>
      <c r="G158" s="2">
        <v>2.6917</v>
      </c>
      <c r="H158" s="2">
        <v>11.053000000000001</v>
      </c>
      <c r="I158" s="2">
        <v>-0.1933</v>
      </c>
      <c r="J158" s="2">
        <v>0.25309999999999999</v>
      </c>
      <c r="K158" s="2">
        <v>0.1234</v>
      </c>
      <c r="L158" s="2">
        <v>1.8817999999999999</v>
      </c>
      <c r="M158" s="2">
        <v>1.1288</v>
      </c>
      <c r="N158" s="2">
        <v>2.0215999999999998</v>
      </c>
      <c r="O158" s="2">
        <v>1.762</v>
      </c>
      <c r="P158" s="2">
        <v>32.5</v>
      </c>
      <c r="Q158" s="2">
        <v>34.5</v>
      </c>
      <c r="R158" s="2">
        <f t="shared" si="18"/>
        <v>5.9899999999999953E-2</v>
      </c>
      <c r="S158" s="2">
        <f t="shared" si="19"/>
        <v>-0.24669999999999992</v>
      </c>
      <c r="T158" s="2">
        <f t="shared" si="20"/>
        <v>-4.1185308848080151</v>
      </c>
    </row>
    <row r="159" spans="1:20" x14ac:dyDescent="0.25">
      <c r="A159" s="2">
        <v>13</v>
      </c>
      <c r="B159" s="2" t="s">
        <v>169</v>
      </c>
      <c r="C159" s="2">
        <v>12</v>
      </c>
      <c r="D159" s="2">
        <v>55</v>
      </c>
      <c r="E159" s="2" t="s">
        <v>188</v>
      </c>
      <c r="F159" s="2" t="s">
        <v>189</v>
      </c>
      <c r="G159" s="2">
        <v>4.2285000000000004</v>
      </c>
      <c r="H159" s="2">
        <v>1.3675999999999999</v>
      </c>
      <c r="I159" s="2">
        <v>0.39389999999999997</v>
      </c>
      <c r="J159" s="2">
        <v>0.38929999999999998</v>
      </c>
      <c r="K159" s="2">
        <v>-0.41949999999999998</v>
      </c>
      <c r="L159" s="2">
        <v>2.7336</v>
      </c>
      <c r="M159" s="2">
        <v>2.7938999999999998</v>
      </c>
      <c r="N159" s="2">
        <v>2.7846000000000002</v>
      </c>
      <c r="O159" s="2">
        <v>1.1671</v>
      </c>
      <c r="P159" s="2">
        <v>54.5</v>
      </c>
      <c r="Q159" s="2">
        <v>55.5</v>
      </c>
      <c r="R159" s="2">
        <f t="shared" si="18"/>
        <v>0.78325</v>
      </c>
      <c r="S159" s="2">
        <f t="shared" si="19"/>
        <v>0.83889999999999998</v>
      </c>
      <c r="T159" s="2">
        <f t="shared" si="20"/>
        <v>1.0710501117140121</v>
      </c>
    </row>
    <row r="160" spans="1:20" x14ac:dyDescent="0.25">
      <c r="A160" s="2">
        <v>13</v>
      </c>
      <c r="B160" s="2" t="s">
        <v>169</v>
      </c>
      <c r="C160" s="2">
        <v>12</v>
      </c>
      <c r="D160" s="2">
        <v>11</v>
      </c>
      <c r="E160" s="2" t="s">
        <v>32</v>
      </c>
      <c r="F160" s="2" t="s">
        <v>33</v>
      </c>
      <c r="G160" s="2">
        <v>3.3273000000000001</v>
      </c>
      <c r="H160" s="2">
        <v>3.0636000000000001</v>
      </c>
      <c r="I160" s="2">
        <v>-0.36880000000000002</v>
      </c>
      <c r="J160" s="2">
        <v>0.42399999999999999</v>
      </c>
      <c r="K160" s="2">
        <v>0.48230000000000001</v>
      </c>
      <c r="L160" s="2">
        <v>2.9192</v>
      </c>
      <c r="M160" s="2">
        <v>1.1066</v>
      </c>
      <c r="N160" s="2">
        <v>2.6922999999999999</v>
      </c>
      <c r="O160" s="2">
        <v>2.8089</v>
      </c>
      <c r="P160" s="2">
        <v>7.5</v>
      </c>
      <c r="Q160" s="2">
        <v>14.5</v>
      </c>
      <c r="R160" s="2">
        <f t="shared" si="18"/>
        <v>5.5150000000000032E-2</v>
      </c>
      <c r="S160" s="2">
        <f t="shared" si="19"/>
        <v>-0.9645999999999999</v>
      </c>
      <c r="T160" s="2">
        <f t="shared" si="20"/>
        <v>-17.490480507706245</v>
      </c>
    </row>
    <row r="161" spans="1:20" x14ac:dyDescent="0.25">
      <c r="A161" s="2">
        <v>9</v>
      </c>
      <c r="B161" s="2" t="s">
        <v>122</v>
      </c>
      <c r="C161" s="2">
        <v>10</v>
      </c>
      <c r="D161" s="2">
        <v>34</v>
      </c>
      <c r="E161" s="2" t="s">
        <v>132</v>
      </c>
      <c r="F161" s="2" t="s">
        <v>133</v>
      </c>
      <c r="G161" s="2">
        <v>2.8378999999999999</v>
      </c>
      <c r="H161" s="2">
        <v>0.96779999999999999</v>
      </c>
      <c r="I161" s="2">
        <v>4.4900000000000002E-2</v>
      </c>
      <c r="J161" s="2">
        <v>5.6000000000000001E-2</v>
      </c>
      <c r="K161" s="2">
        <v>7.3099999999999998E-2</v>
      </c>
      <c r="L161" s="2">
        <v>1.2934000000000001</v>
      </c>
      <c r="M161" s="2">
        <v>1.0350999999999999</v>
      </c>
      <c r="N161" s="2">
        <v>1.0572999999999999</v>
      </c>
      <c r="O161" s="2">
        <v>1.0914999999999999</v>
      </c>
      <c r="P161" s="2">
        <v>33.5</v>
      </c>
      <c r="Q161" s="2">
        <v>34.5</v>
      </c>
      <c r="R161" s="2">
        <f t="shared" si="18"/>
        <v>0.1009500000000001</v>
      </c>
      <c r="S161" s="2">
        <f t="shared" si="19"/>
        <v>-0.14625000000000021</v>
      </c>
      <c r="T161" s="2">
        <f t="shared" si="20"/>
        <v>-1.4487369985141167</v>
      </c>
    </row>
    <row r="162" spans="1:20" x14ac:dyDescent="0.25">
      <c r="A162" s="2">
        <v>9</v>
      </c>
      <c r="B162" s="2" t="s">
        <v>122</v>
      </c>
      <c r="C162" s="2">
        <v>11</v>
      </c>
      <c r="D162" s="2">
        <v>58</v>
      </c>
      <c r="E162" s="2" t="s">
        <v>30</v>
      </c>
      <c r="F162" s="2" t="s">
        <v>31</v>
      </c>
      <c r="G162" s="2">
        <v>24.726700000000001</v>
      </c>
      <c r="H162" s="2">
        <v>6.5042</v>
      </c>
      <c r="I162" s="2">
        <v>-0.22889999999999999</v>
      </c>
      <c r="J162" s="2">
        <v>0.22270000000000001</v>
      </c>
      <c r="K162" s="2">
        <v>-0.25569999999999998</v>
      </c>
      <c r="L162" s="2">
        <v>1.0307999999999999</v>
      </c>
      <c r="M162" s="2">
        <v>1.0969</v>
      </c>
      <c r="N162" s="2">
        <v>2</v>
      </c>
      <c r="O162" s="2">
        <v>1.0431999999999999</v>
      </c>
      <c r="P162" s="2">
        <v>57.5</v>
      </c>
      <c r="Q162" s="2">
        <v>58.5</v>
      </c>
      <c r="R162" s="2">
        <f t="shared" si="18"/>
        <v>-6.1999999999999833E-3</v>
      </c>
      <c r="S162" s="2">
        <f t="shared" si="19"/>
        <v>0.51144999999999996</v>
      </c>
      <c r="T162" s="2">
        <f t="shared" si="20"/>
        <v>-82.491935483871188</v>
      </c>
    </row>
    <row r="163" spans="1:20" x14ac:dyDescent="0.25">
      <c r="A163" s="2">
        <v>22</v>
      </c>
      <c r="B163" s="2" t="s">
        <v>258</v>
      </c>
      <c r="C163" s="2">
        <v>11</v>
      </c>
      <c r="D163" s="2">
        <v>13</v>
      </c>
      <c r="E163" s="2" t="s">
        <v>263</v>
      </c>
      <c r="F163" s="2" t="s">
        <v>264</v>
      </c>
      <c r="G163" s="2">
        <v>2.7801999999999998</v>
      </c>
      <c r="H163" s="2">
        <v>10.631399999999999</v>
      </c>
      <c r="I163" s="2">
        <v>-0.13789999999999999</v>
      </c>
      <c r="J163" s="2">
        <v>-0.20250000000000001</v>
      </c>
      <c r="K163" s="2">
        <v>-2.0899999999999998E-2</v>
      </c>
      <c r="L163" s="2">
        <v>1.5325</v>
      </c>
      <c r="M163" s="2">
        <v>1.9792000000000001</v>
      </c>
      <c r="N163" s="2">
        <v>1.85</v>
      </c>
      <c r="O163" s="2">
        <v>2.2132000000000001</v>
      </c>
      <c r="P163" s="2">
        <v>12.5</v>
      </c>
      <c r="Q163" s="2">
        <v>13.5</v>
      </c>
      <c r="R163" s="2">
        <f t="shared" si="18"/>
        <v>-0.34035000000000004</v>
      </c>
      <c r="S163" s="2">
        <f t="shared" si="19"/>
        <v>4.1749999999999954E-2</v>
      </c>
      <c r="T163" s="2">
        <f t="shared" si="20"/>
        <v>-0.1226678419274275</v>
      </c>
    </row>
    <row r="164" spans="1:20" x14ac:dyDescent="0.25">
      <c r="A164" s="2">
        <v>9</v>
      </c>
      <c r="B164" s="2" t="s">
        <v>122</v>
      </c>
      <c r="C164" s="2">
        <v>11</v>
      </c>
      <c r="D164" s="2">
        <v>16</v>
      </c>
      <c r="E164" s="2" t="s">
        <v>76</v>
      </c>
      <c r="F164" s="2" t="s">
        <v>77</v>
      </c>
      <c r="G164" s="2">
        <v>24.017700000000001</v>
      </c>
      <c r="H164" s="2">
        <v>6.4585999999999997</v>
      </c>
      <c r="I164" s="2">
        <v>0.20100000000000001</v>
      </c>
      <c r="J164" s="2">
        <v>-0.2041</v>
      </c>
      <c r="K164" s="2">
        <v>-0.2162</v>
      </c>
      <c r="L164" s="2">
        <v>1.0347</v>
      </c>
      <c r="M164" s="2">
        <v>1.8752</v>
      </c>
      <c r="N164" s="2">
        <v>1.0650999999999999</v>
      </c>
      <c r="O164" s="2">
        <v>1.0408999999999999</v>
      </c>
      <c r="P164" s="2">
        <v>15.5</v>
      </c>
      <c r="Q164" s="2">
        <v>16.5</v>
      </c>
      <c r="R164" s="2">
        <f t="shared" si="18"/>
        <v>-3.0999999999999917E-3</v>
      </c>
      <c r="S164" s="2">
        <f t="shared" si="19"/>
        <v>0.43235000000000001</v>
      </c>
      <c r="T164" s="2">
        <f t="shared" si="20"/>
        <v>-139.46774193548424</v>
      </c>
    </row>
    <row r="165" spans="1:20" x14ac:dyDescent="0.25">
      <c r="A165" s="2">
        <v>9</v>
      </c>
      <c r="B165" s="2" t="s">
        <v>122</v>
      </c>
      <c r="C165" s="2">
        <v>11</v>
      </c>
      <c r="D165" s="2">
        <v>33</v>
      </c>
      <c r="E165" s="2" t="s">
        <v>134</v>
      </c>
      <c r="F165" s="2" t="s">
        <v>135</v>
      </c>
      <c r="G165" s="2">
        <v>22.437200000000001</v>
      </c>
      <c r="H165" s="2">
        <v>6.4154999999999998</v>
      </c>
      <c r="I165" s="2">
        <v>0.2356</v>
      </c>
      <c r="J165" s="2">
        <v>-0.22900000000000001</v>
      </c>
      <c r="K165" s="2">
        <v>-0.24729999999999999</v>
      </c>
      <c r="L165" s="2">
        <v>1.0471999999999999</v>
      </c>
      <c r="M165" s="2">
        <v>2</v>
      </c>
      <c r="N165" s="2">
        <v>1.0708</v>
      </c>
      <c r="O165" s="2">
        <v>1.0342</v>
      </c>
      <c r="P165" s="2">
        <v>32.5</v>
      </c>
      <c r="Q165" s="2">
        <v>33.5</v>
      </c>
      <c r="R165" s="2">
        <f t="shared" si="18"/>
        <v>6.4999999999999503E-3</v>
      </c>
      <c r="S165" s="2">
        <f t="shared" si="19"/>
        <v>0.49470000000000014</v>
      </c>
      <c r="T165" s="2">
        <f t="shared" si="20"/>
        <v>76.107692307692915</v>
      </c>
    </row>
    <row r="166" spans="1:20" x14ac:dyDescent="0.25">
      <c r="A166" s="2">
        <v>9</v>
      </c>
      <c r="B166" s="2" t="s">
        <v>122</v>
      </c>
      <c r="C166" s="2">
        <v>11</v>
      </c>
      <c r="D166" s="2">
        <v>35</v>
      </c>
      <c r="E166" s="2" t="s">
        <v>28</v>
      </c>
      <c r="F166" s="2" t="s">
        <v>29</v>
      </c>
      <c r="G166" s="2">
        <v>22.006399999999999</v>
      </c>
      <c r="H166" s="2">
        <v>6.4489000000000001</v>
      </c>
      <c r="I166" s="2">
        <v>0.2515</v>
      </c>
      <c r="J166" s="2">
        <v>0.2319</v>
      </c>
      <c r="K166" s="2">
        <v>0.22620000000000001</v>
      </c>
      <c r="L166" s="2">
        <v>2</v>
      </c>
      <c r="M166" s="2">
        <v>1.0837000000000001</v>
      </c>
      <c r="N166" s="2">
        <v>1.0447</v>
      </c>
      <c r="O166" s="2">
        <v>1.0330999999999999</v>
      </c>
      <c r="P166" s="2">
        <v>34.5</v>
      </c>
      <c r="Q166" s="2">
        <v>35.5</v>
      </c>
      <c r="R166" s="2">
        <f t="shared" si="18"/>
        <v>0.48345000000000005</v>
      </c>
      <c r="S166" s="2">
        <f t="shared" si="19"/>
        <v>-0.45235000000000003</v>
      </c>
      <c r="T166" s="2">
        <f t="shared" si="20"/>
        <v>-0.93567070017581955</v>
      </c>
    </row>
    <row r="167" spans="1:20" x14ac:dyDescent="0.25">
      <c r="A167" s="2">
        <v>10</v>
      </c>
      <c r="B167" s="2" t="s">
        <v>140</v>
      </c>
      <c r="C167" s="2">
        <v>11</v>
      </c>
      <c r="D167" s="2">
        <v>35</v>
      </c>
      <c r="E167" s="2" t="s">
        <v>28</v>
      </c>
      <c r="F167" s="2" t="s">
        <v>29</v>
      </c>
      <c r="G167" s="2">
        <v>4.3407999999999998</v>
      </c>
      <c r="H167" s="2">
        <v>17.287600000000001</v>
      </c>
      <c r="I167" s="2">
        <v>0.20899999999999999</v>
      </c>
      <c r="J167" s="2">
        <v>0.15260000000000001</v>
      </c>
      <c r="K167" s="2">
        <v>0.17150000000000001</v>
      </c>
      <c r="L167" s="2">
        <v>2.0200999999999998</v>
      </c>
      <c r="M167" s="2">
        <v>1.3721000000000001</v>
      </c>
      <c r="N167" s="2">
        <v>1.2592000000000001</v>
      </c>
      <c r="O167" s="2">
        <v>1.2970999999999999</v>
      </c>
      <c r="P167" s="2">
        <v>34.5</v>
      </c>
      <c r="Q167" s="2">
        <v>35.5</v>
      </c>
      <c r="R167" s="2">
        <f t="shared" si="18"/>
        <v>0.36149999999999993</v>
      </c>
      <c r="S167" s="2">
        <f t="shared" si="19"/>
        <v>-0.34294999999999964</v>
      </c>
      <c r="T167" s="2">
        <f t="shared" si="20"/>
        <v>-0.9486860304287682</v>
      </c>
    </row>
    <row r="168" spans="1:20" x14ac:dyDescent="0.25">
      <c r="A168" s="2">
        <v>9</v>
      </c>
      <c r="B168" s="2" t="s">
        <v>122</v>
      </c>
      <c r="C168" s="2">
        <v>12</v>
      </c>
      <c r="D168" s="2">
        <v>30</v>
      </c>
      <c r="E168" s="2" t="s">
        <v>34</v>
      </c>
      <c r="F168" s="2" t="s">
        <v>35</v>
      </c>
      <c r="G168" s="2">
        <v>22.750900000000001</v>
      </c>
      <c r="H168" s="2">
        <v>6.4785000000000004</v>
      </c>
      <c r="I168" s="2">
        <v>0.2039</v>
      </c>
      <c r="J168" s="2">
        <v>-0.2198</v>
      </c>
      <c r="K168" s="2">
        <v>-0.2034</v>
      </c>
      <c r="L168" s="2">
        <v>1.0294000000000001</v>
      </c>
      <c r="M168" s="2">
        <v>1.8757999999999999</v>
      </c>
      <c r="N168" s="2">
        <v>1.0284</v>
      </c>
      <c r="O168" s="2">
        <v>1.0611999999999999</v>
      </c>
      <c r="P168" s="2">
        <v>29.5</v>
      </c>
      <c r="Q168" s="2">
        <v>30.5</v>
      </c>
      <c r="R168" s="2">
        <f t="shared" si="18"/>
        <v>-1.5899999999999914E-2</v>
      </c>
      <c r="S168" s="2">
        <f t="shared" si="19"/>
        <v>0.40679999999999983</v>
      </c>
      <c r="T168" s="2">
        <f t="shared" si="20"/>
        <v>-25.584905660377487</v>
      </c>
    </row>
    <row r="169" spans="1:20" x14ac:dyDescent="0.25">
      <c r="A169" s="2">
        <v>10</v>
      </c>
      <c r="B169" s="2" t="s">
        <v>140</v>
      </c>
      <c r="C169" s="2">
        <v>12</v>
      </c>
      <c r="D169" s="2">
        <v>35</v>
      </c>
      <c r="E169" s="2" t="s">
        <v>145</v>
      </c>
      <c r="F169" s="2" t="s">
        <v>146</v>
      </c>
      <c r="G169" s="2">
        <v>2.5640999999999998</v>
      </c>
      <c r="H169" s="2">
        <v>6.0590999999999999</v>
      </c>
      <c r="I169" s="2">
        <v>-6.3299999999999995E-2</v>
      </c>
      <c r="J169" s="2">
        <v>4.5999999999999999E-2</v>
      </c>
      <c r="K169" s="2">
        <v>4.2599999999999999E-2</v>
      </c>
      <c r="L169" s="2">
        <v>1.3562000000000001</v>
      </c>
      <c r="M169" s="2">
        <v>1.179</v>
      </c>
      <c r="N169" s="2">
        <v>1.3976</v>
      </c>
      <c r="O169" s="2">
        <v>1.3908</v>
      </c>
      <c r="P169" s="2">
        <v>31.5</v>
      </c>
      <c r="Q169" s="2">
        <v>38.5</v>
      </c>
      <c r="R169" s="2">
        <f t="shared" si="18"/>
        <v>-1.7299999999999982E-2</v>
      </c>
      <c r="S169" s="2">
        <f t="shared" si="19"/>
        <v>-8.5199999999999942E-2</v>
      </c>
      <c r="T169" s="2">
        <f t="shared" si="20"/>
        <v>4.924855491329482</v>
      </c>
    </row>
    <row r="170" spans="1:20" x14ac:dyDescent="0.25">
      <c r="A170" s="2">
        <v>27</v>
      </c>
      <c r="B170" s="2" t="s">
        <v>295</v>
      </c>
      <c r="C170" s="2">
        <v>12</v>
      </c>
      <c r="D170" s="2">
        <v>55</v>
      </c>
      <c r="E170" s="2" t="s">
        <v>188</v>
      </c>
      <c r="F170" s="2" t="s">
        <v>189</v>
      </c>
      <c r="G170" s="2">
        <v>4.3803000000000001</v>
      </c>
      <c r="H170" s="2">
        <v>9.6658000000000008</v>
      </c>
      <c r="I170" s="2">
        <v>-0.10539999999999999</v>
      </c>
      <c r="J170" s="2">
        <v>-0.1072</v>
      </c>
      <c r="K170" s="2">
        <v>0.1057</v>
      </c>
      <c r="L170" s="2">
        <v>1.1573</v>
      </c>
      <c r="M170" s="2">
        <v>1.1601999999999999</v>
      </c>
      <c r="N170" s="2">
        <v>1.1565000000000001</v>
      </c>
      <c r="O170" s="2">
        <v>1.5824</v>
      </c>
      <c r="P170" s="2">
        <v>54.5</v>
      </c>
      <c r="Q170" s="2">
        <v>55.5</v>
      </c>
      <c r="R170" s="2">
        <f t="shared" si="18"/>
        <v>-0.21255000000000002</v>
      </c>
      <c r="S170" s="2">
        <f t="shared" si="19"/>
        <v>-0.21150000000000002</v>
      </c>
      <c r="T170" s="2">
        <f t="shared" si="20"/>
        <v>0.99505998588567401</v>
      </c>
    </row>
    <row r="171" spans="1:20" x14ac:dyDescent="0.25">
      <c r="A171" s="2">
        <v>2</v>
      </c>
      <c r="B171" s="2" t="s">
        <v>40</v>
      </c>
      <c r="C171" s="2">
        <v>4</v>
      </c>
      <c r="D171" s="2">
        <v>45</v>
      </c>
      <c r="E171" s="2" t="s">
        <v>45</v>
      </c>
      <c r="F171" s="2" t="s">
        <v>46</v>
      </c>
      <c r="G171" s="2">
        <v>17.5685</v>
      </c>
      <c r="H171" s="2">
        <v>3.1193</v>
      </c>
      <c r="I171" s="2">
        <v>0.37569999999999998</v>
      </c>
      <c r="J171" s="2">
        <v>0.40739999999999998</v>
      </c>
      <c r="K171" s="2">
        <v>0.40489999999999998</v>
      </c>
      <c r="L171" s="2">
        <v>2.8679000000000001</v>
      </c>
      <c r="M171" s="2">
        <v>1.2433000000000001</v>
      </c>
      <c r="N171" s="2">
        <v>1.3067</v>
      </c>
      <c r="O171" s="2">
        <v>1.3017000000000001</v>
      </c>
      <c r="P171" s="2">
        <v>43.5</v>
      </c>
      <c r="Q171" s="2">
        <v>46.5</v>
      </c>
      <c r="R171" s="2">
        <f t="shared" si="18"/>
        <v>0.78310000000000002</v>
      </c>
      <c r="S171" s="2">
        <f t="shared" si="19"/>
        <v>-0.80980000000000008</v>
      </c>
      <c r="T171" s="2">
        <f t="shared" si="20"/>
        <v>-1.0340952624185928</v>
      </c>
    </row>
    <row r="172" spans="1:20" x14ac:dyDescent="0.25">
      <c r="A172" s="2">
        <v>23</v>
      </c>
      <c r="B172" s="2" t="s">
        <v>265</v>
      </c>
      <c r="C172" s="2">
        <v>15</v>
      </c>
      <c r="D172" s="2">
        <v>67</v>
      </c>
      <c r="E172" s="2" t="s">
        <v>71</v>
      </c>
      <c r="F172" s="2" t="s">
        <v>72</v>
      </c>
      <c r="G172" s="2">
        <v>32.676900000000003</v>
      </c>
      <c r="H172" s="2">
        <v>4.4885999999999999</v>
      </c>
      <c r="I172" s="2">
        <v>0.24210000000000001</v>
      </c>
      <c r="J172" s="2">
        <v>-0.25090000000000001</v>
      </c>
      <c r="K172" s="2">
        <v>-0.24399999999999999</v>
      </c>
      <c r="L172" s="2">
        <v>1.0101</v>
      </c>
      <c r="M172" s="2">
        <v>2</v>
      </c>
      <c r="N172" s="2">
        <v>1.0139</v>
      </c>
      <c r="O172" s="2">
        <v>1.0278</v>
      </c>
      <c r="P172" s="2">
        <v>66.5</v>
      </c>
      <c r="Q172" s="2">
        <v>67.5</v>
      </c>
      <c r="R172" s="2">
        <f t="shared" si="18"/>
        <v>-8.8500000000000245E-3</v>
      </c>
      <c r="S172" s="2">
        <f t="shared" si="19"/>
        <v>0.48799999999999999</v>
      </c>
      <c r="T172" s="2">
        <f t="shared" si="20"/>
        <v>-55.141242937852951</v>
      </c>
    </row>
    <row r="173" spans="1:20" x14ac:dyDescent="0.25">
      <c r="A173" s="2">
        <v>24</v>
      </c>
      <c r="B173" s="2" t="s">
        <v>267</v>
      </c>
      <c r="C173" s="2">
        <v>1</v>
      </c>
      <c r="D173" s="2">
        <v>17</v>
      </c>
      <c r="E173" s="2" t="s">
        <v>268</v>
      </c>
      <c r="F173" s="2" t="s">
        <v>269</v>
      </c>
      <c r="G173" s="2">
        <v>12.738300000000001</v>
      </c>
      <c r="H173" s="2">
        <v>6.36</v>
      </c>
      <c r="I173" s="2">
        <v>-0.41820000000000002</v>
      </c>
      <c r="J173" s="2">
        <v>0.41239999999999999</v>
      </c>
      <c r="K173" s="2">
        <v>-0.40920000000000001</v>
      </c>
      <c r="L173" s="2">
        <v>1.1120000000000001</v>
      </c>
      <c r="M173" s="2">
        <v>1.1053999999999999</v>
      </c>
      <c r="N173" s="2">
        <v>2.7665999999999999</v>
      </c>
      <c r="O173" s="2">
        <v>1.1234</v>
      </c>
      <c r="P173" s="2">
        <v>16.5</v>
      </c>
      <c r="Q173" s="2">
        <v>17.5</v>
      </c>
      <c r="R173" s="2">
        <f t="shared" si="18"/>
        <v>-5.6999999999999273E-3</v>
      </c>
      <c r="S173" s="2">
        <f t="shared" si="19"/>
        <v>0.81829999999999981</v>
      </c>
      <c r="T173" s="2">
        <f t="shared" si="20"/>
        <v>-143.56140350877374</v>
      </c>
    </row>
    <row r="174" spans="1:20" x14ac:dyDescent="0.25">
      <c r="A174" s="2">
        <v>24</v>
      </c>
      <c r="B174" s="2" t="s">
        <v>267</v>
      </c>
      <c r="C174" s="2">
        <v>3</v>
      </c>
      <c r="D174" s="2">
        <v>19</v>
      </c>
      <c r="E174" s="2" t="s">
        <v>270</v>
      </c>
      <c r="F174" s="2" t="s">
        <v>271</v>
      </c>
      <c r="G174" s="2">
        <v>2.6240000000000001</v>
      </c>
      <c r="H174" s="2">
        <v>1.3653</v>
      </c>
      <c r="I174" s="2">
        <v>-7.3400000000000007E-2</v>
      </c>
      <c r="J174" s="2">
        <v>-9.0700000000000003E-2</v>
      </c>
      <c r="K174" s="2">
        <v>8.5199999999999998E-2</v>
      </c>
      <c r="L174" s="2">
        <v>1.1127</v>
      </c>
      <c r="M174" s="2">
        <v>1.1238999999999999</v>
      </c>
      <c r="N174" s="2">
        <v>1.0891</v>
      </c>
      <c r="O174" s="2">
        <v>1.4409000000000001</v>
      </c>
      <c r="P174" s="2">
        <v>18.5</v>
      </c>
      <c r="Q174" s="2">
        <v>20.5</v>
      </c>
      <c r="R174" s="2">
        <f t="shared" si="18"/>
        <v>-0.16410000000000002</v>
      </c>
      <c r="S174" s="2">
        <f t="shared" si="19"/>
        <v>-0.17030000000000012</v>
      </c>
      <c r="T174" s="2">
        <f t="shared" si="20"/>
        <v>1.037781840341256</v>
      </c>
    </row>
    <row r="175" spans="1:20" x14ac:dyDescent="0.25">
      <c r="A175" s="2">
        <v>24</v>
      </c>
      <c r="B175" s="2" t="s">
        <v>267</v>
      </c>
      <c r="C175" s="2">
        <v>4</v>
      </c>
      <c r="D175" s="2">
        <v>46</v>
      </c>
      <c r="E175" s="2" t="s">
        <v>45</v>
      </c>
      <c r="F175" s="2" t="s">
        <v>46</v>
      </c>
      <c r="G175" s="2">
        <v>12.512600000000001</v>
      </c>
      <c r="H175" s="2">
        <v>6.5650000000000004</v>
      </c>
      <c r="I175" s="2">
        <v>0.44109999999999999</v>
      </c>
      <c r="J175" s="2">
        <v>0.41499999999999998</v>
      </c>
      <c r="K175" s="2">
        <v>0.38080000000000003</v>
      </c>
      <c r="L175" s="2">
        <v>2.7665000000000002</v>
      </c>
      <c r="M175" s="2">
        <v>1.175</v>
      </c>
      <c r="N175" s="2">
        <v>1.1227</v>
      </c>
      <c r="O175" s="2">
        <v>1.0543</v>
      </c>
      <c r="P175" s="2">
        <v>45.5</v>
      </c>
      <c r="Q175" s="2">
        <v>47.5</v>
      </c>
      <c r="R175" s="2">
        <f t="shared" si="18"/>
        <v>0.85610000000000008</v>
      </c>
      <c r="S175" s="2">
        <f t="shared" si="19"/>
        <v>-0.76155000000000017</v>
      </c>
      <c r="T175" s="2">
        <f t="shared" si="20"/>
        <v>-0.88955729470856215</v>
      </c>
    </row>
    <row r="176" spans="1:20" x14ac:dyDescent="0.25">
      <c r="A176" s="2">
        <v>4</v>
      </c>
      <c r="B176" s="2" t="s">
        <v>81</v>
      </c>
      <c r="C176" s="2">
        <v>4</v>
      </c>
      <c r="D176" s="2">
        <v>49</v>
      </c>
      <c r="E176" s="2" t="s">
        <v>82</v>
      </c>
      <c r="F176" s="2" t="s">
        <v>83</v>
      </c>
      <c r="G176" s="2">
        <v>2.6396999999999999</v>
      </c>
      <c r="H176" s="2">
        <v>8.4596</v>
      </c>
      <c r="I176" s="2">
        <v>0.3619</v>
      </c>
      <c r="J176" s="2">
        <v>0.4355</v>
      </c>
      <c r="K176" s="2">
        <v>0.69420000000000004</v>
      </c>
      <c r="L176" s="2">
        <v>4.1289999999999996</v>
      </c>
      <c r="M176" s="2">
        <v>1.8695999999999999</v>
      </c>
      <c r="N176" s="2">
        <v>2.0167000000000002</v>
      </c>
      <c r="O176" s="2">
        <v>2.5341999999999998</v>
      </c>
      <c r="P176" s="2">
        <v>48.5</v>
      </c>
      <c r="Q176" s="2">
        <v>49.5</v>
      </c>
      <c r="R176" s="2">
        <f t="shared" si="18"/>
        <v>0.79739999999999989</v>
      </c>
      <c r="S176" s="2">
        <f t="shared" si="19"/>
        <v>-1.3884499999999997</v>
      </c>
      <c r="T176" s="2">
        <f t="shared" si="20"/>
        <v>-1.7412214697767745</v>
      </c>
    </row>
    <row r="177" spans="1:20" x14ac:dyDescent="0.25">
      <c r="A177" s="2">
        <v>11</v>
      </c>
      <c r="B177" s="2" t="s">
        <v>147</v>
      </c>
      <c r="C177" s="2">
        <v>4</v>
      </c>
      <c r="D177" s="2">
        <v>49</v>
      </c>
      <c r="E177" s="2" t="s">
        <v>82</v>
      </c>
      <c r="F177" s="2" t="s">
        <v>83</v>
      </c>
      <c r="G177" s="2">
        <v>2.5964</v>
      </c>
      <c r="H177" s="2">
        <v>5.4668999999999999</v>
      </c>
      <c r="I177" s="2">
        <v>8.8499999999999995E-2</v>
      </c>
      <c r="J177" s="2">
        <v>0.1434</v>
      </c>
      <c r="K177" s="2">
        <v>0.21909999999999999</v>
      </c>
      <c r="L177" s="2">
        <v>1.9497</v>
      </c>
      <c r="M177" s="2">
        <v>1.2246999999999999</v>
      </c>
      <c r="N177" s="2">
        <v>1.3345</v>
      </c>
      <c r="O177" s="2">
        <v>1.4859</v>
      </c>
      <c r="P177" s="2">
        <v>48.5</v>
      </c>
      <c r="Q177" s="2">
        <v>49.5</v>
      </c>
      <c r="R177" s="2">
        <f t="shared" si="18"/>
        <v>0.2319</v>
      </c>
      <c r="S177" s="2">
        <f t="shared" si="19"/>
        <v>-0.43820000000000014</v>
      </c>
      <c r="T177" s="2">
        <f t="shared" si="20"/>
        <v>-1.889607589478224</v>
      </c>
    </row>
    <row r="178" spans="1:20" x14ac:dyDescent="0.25">
      <c r="A178" s="2">
        <v>24</v>
      </c>
      <c r="B178" s="2" t="s">
        <v>267</v>
      </c>
      <c r="C178" s="2">
        <v>6</v>
      </c>
      <c r="D178" s="2">
        <v>29</v>
      </c>
      <c r="E178" s="2" t="s">
        <v>225</v>
      </c>
      <c r="F178" s="2" t="s">
        <v>226</v>
      </c>
      <c r="G178" s="2">
        <v>3.0425</v>
      </c>
      <c r="H178" s="2">
        <v>2.6448</v>
      </c>
      <c r="I178" s="2">
        <v>0.14050000000000001</v>
      </c>
      <c r="J178" s="2">
        <v>0.17610000000000001</v>
      </c>
      <c r="K178" s="2">
        <v>0.1789</v>
      </c>
      <c r="L178" s="2">
        <v>1.7823</v>
      </c>
      <c r="M178" s="2">
        <v>1.0723</v>
      </c>
      <c r="N178" s="2">
        <v>1.1435999999999999</v>
      </c>
      <c r="O178" s="2">
        <v>1.1491</v>
      </c>
      <c r="P178" s="2">
        <v>28.5</v>
      </c>
      <c r="Q178" s="2">
        <v>29.5</v>
      </c>
      <c r="R178" s="2">
        <f t="shared" si="18"/>
        <v>0.31659999999999999</v>
      </c>
      <c r="S178" s="2">
        <f t="shared" si="19"/>
        <v>-0.35775000000000001</v>
      </c>
      <c r="T178" s="2">
        <f t="shared" si="20"/>
        <v>-1.1299747315224258</v>
      </c>
    </row>
    <row r="179" spans="1:20" x14ac:dyDescent="0.25">
      <c r="A179" s="2">
        <v>24</v>
      </c>
      <c r="B179" s="2" t="s">
        <v>267</v>
      </c>
      <c r="C179" s="2">
        <v>6</v>
      </c>
      <c r="D179" s="2">
        <v>41</v>
      </c>
      <c r="E179" s="2" t="s">
        <v>214</v>
      </c>
      <c r="F179" s="2" t="s">
        <v>215</v>
      </c>
      <c r="G179" s="2">
        <v>13.186</v>
      </c>
      <c r="H179" s="2">
        <v>6.3564999999999996</v>
      </c>
      <c r="I179" s="2">
        <v>0.41299999999999998</v>
      </c>
      <c r="J179" s="2">
        <v>-0.40889999999999999</v>
      </c>
      <c r="K179" s="2">
        <v>-0.41499999999999998</v>
      </c>
      <c r="L179" s="2">
        <v>1.1188</v>
      </c>
      <c r="M179" s="2">
        <v>2.7667000000000002</v>
      </c>
      <c r="N179" s="2">
        <v>1.123</v>
      </c>
      <c r="O179" s="2">
        <v>1.1107</v>
      </c>
      <c r="P179" s="2">
        <v>40.5</v>
      </c>
      <c r="Q179" s="2">
        <v>41.5</v>
      </c>
      <c r="R179" s="2">
        <f t="shared" si="18"/>
        <v>4.049999999999998E-3</v>
      </c>
      <c r="S179" s="2">
        <f t="shared" si="19"/>
        <v>0.83010000000000028</v>
      </c>
      <c r="T179" s="2">
        <f t="shared" si="20"/>
        <v>204.96296296296313</v>
      </c>
    </row>
    <row r="180" spans="1:20" x14ac:dyDescent="0.25">
      <c r="A180" s="2">
        <v>24</v>
      </c>
      <c r="B180" s="2" t="s">
        <v>267</v>
      </c>
      <c r="C180" s="2">
        <v>11</v>
      </c>
      <c r="D180" s="2">
        <v>58</v>
      </c>
      <c r="E180" s="2" t="s">
        <v>30</v>
      </c>
      <c r="F180" s="2" t="s">
        <v>31</v>
      </c>
      <c r="G180" s="2">
        <v>13.5436</v>
      </c>
      <c r="H180" s="2">
        <v>6.3992000000000004</v>
      </c>
      <c r="I180" s="2">
        <v>-0.42670000000000002</v>
      </c>
      <c r="J180" s="2">
        <v>0.40400000000000003</v>
      </c>
      <c r="K180" s="2">
        <v>-0.41299999999999998</v>
      </c>
      <c r="L180" s="2">
        <v>1.0873999999999999</v>
      </c>
      <c r="M180" s="2">
        <v>1.1053999999999999</v>
      </c>
      <c r="N180" s="2">
        <v>2.7667999999999999</v>
      </c>
      <c r="O180" s="2">
        <v>1.1328</v>
      </c>
      <c r="P180" s="2">
        <v>57.5</v>
      </c>
      <c r="Q180" s="2">
        <v>58.5</v>
      </c>
      <c r="R180" s="2">
        <f t="shared" ref="R180:R209" si="21">(L180-O180)/2</f>
        <v>-2.2700000000000053E-2</v>
      </c>
      <c r="S180" s="2">
        <f t="shared" ref="S180:S209" si="22">((M180+N180)/2)-((L180+O180)/2)</f>
        <v>0.82599999999999985</v>
      </c>
      <c r="T180" s="2">
        <f t="shared" ref="T180:T211" si="23">(S180/R180)</f>
        <v>-36.387665198237791</v>
      </c>
    </row>
    <row r="181" spans="1:20" x14ac:dyDescent="0.25">
      <c r="A181" s="2">
        <v>24</v>
      </c>
      <c r="B181" s="2" t="s">
        <v>267</v>
      </c>
      <c r="C181" s="2">
        <v>12</v>
      </c>
      <c r="D181" s="2">
        <v>26</v>
      </c>
      <c r="E181" s="2" t="s">
        <v>272</v>
      </c>
      <c r="F181" s="2" t="s">
        <v>273</v>
      </c>
      <c r="G181" s="2">
        <v>8.4393999999999991</v>
      </c>
      <c r="H181" s="2">
        <v>6.1592000000000002</v>
      </c>
      <c r="I181" s="2">
        <v>0.33069999999999999</v>
      </c>
      <c r="J181" s="2">
        <v>-0.35759999999999997</v>
      </c>
      <c r="K181" s="2">
        <v>-0.31169999999999998</v>
      </c>
      <c r="L181" s="2">
        <v>1.0891999999999999</v>
      </c>
      <c r="M181" s="2">
        <v>2.4278</v>
      </c>
      <c r="N181" s="2">
        <v>1.0511999999999999</v>
      </c>
      <c r="O181" s="2">
        <v>1.143</v>
      </c>
      <c r="P181" s="2">
        <v>25.5</v>
      </c>
      <c r="Q181" s="2">
        <v>26.5</v>
      </c>
      <c r="R181" s="2">
        <f t="shared" si="21"/>
        <v>-2.6900000000000035E-2</v>
      </c>
      <c r="S181" s="2">
        <f t="shared" si="22"/>
        <v>0.62340000000000018</v>
      </c>
      <c r="T181" s="2">
        <f t="shared" si="23"/>
        <v>-23.174721189591054</v>
      </c>
    </row>
    <row r="182" spans="1:20" x14ac:dyDescent="0.25">
      <c r="A182" s="2">
        <v>24</v>
      </c>
      <c r="B182" s="2" t="s">
        <v>267</v>
      </c>
      <c r="C182" s="2">
        <v>12</v>
      </c>
      <c r="D182" s="2">
        <v>55</v>
      </c>
      <c r="E182" s="2" t="s">
        <v>188</v>
      </c>
      <c r="F182" s="2" t="s">
        <v>189</v>
      </c>
      <c r="G182" s="2">
        <v>9.5229999999999997</v>
      </c>
      <c r="H182" s="2">
        <v>6.3856999999999999</v>
      </c>
      <c r="I182" s="2">
        <v>-0.40970000000000001</v>
      </c>
      <c r="J182" s="2">
        <v>-0.40429999999999999</v>
      </c>
      <c r="K182" s="2">
        <v>0.42470000000000002</v>
      </c>
      <c r="L182" s="2">
        <v>1.1388</v>
      </c>
      <c r="M182" s="2">
        <v>1.0979000000000001</v>
      </c>
      <c r="N182" s="2">
        <v>1.1087</v>
      </c>
      <c r="O182" s="2">
        <v>2.7665999999999999</v>
      </c>
      <c r="P182" s="2">
        <v>54.5</v>
      </c>
      <c r="Q182" s="2">
        <v>55.5</v>
      </c>
      <c r="R182" s="2">
        <f t="shared" si="21"/>
        <v>-0.81389999999999996</v>
      </c>
      <c r="S182" s="2">
        <f t="shared" si="22"/>
        <v>-0.84940000000000015</v>
      </c>
      <c r="T182" s="2">
        <f t="shared" si="23"/>
        <v>1.0436171519842734</v>
      </c>
    </row>
    <row r="183" spans="1:20" x14ac:dyDescent="0.25">
      <c r="A183" s="2">
        <v>24</v>
      </c>
      <c r="B183" s="2" t="s">
        <v>267</v>
      </c>
      <c r="C183" s="2">
        <v>13</v>
      </c>
      <c r="D183" s="2">
        <v>8</v>
      </c>
      <c r="E183" s="2" t="s">
        <v>36</v>
      </c>
      <c r="F183" s="2" t="s">
        <v>37</v>
      </c>
      <c r="G183" s="2">
        <v>13.2692</v>
      </c>
      <c r="H183" s="2">
        <v>6.641</v>
      </c>
      <c r="I183" s="2">
        <v>-0.38550000000000001</v>
      </c>
      <c r="J183" s="2">
        <v>0.3841</v>
      </c>
      <c r="K183" s="2">
        <v>-0.45069999999999999</v>
      </c>
      <c r="L183" s="2">
        <v>1.0941000000000001</v>
      </c>
      <c r="M183" s="2">
        <v>1.2273000000000001</v>
      </c>
      <c r="N183" s="2">
        <v>2.7665999999999999</v>
      </c>
      <c r="O183" s="2">
        <v>1.097</v>
      </c>
      <c r="P183" s="2">
        <v>7.5</v>
      </c>
      <c r="Q183" s="2">
        <v>8.5</v>
      </c>
      <c r="R183" s="2">
        <f t="shared" si="21"/>
        <v>-1.4499999999999513E-3</v>
      </c>
      <c r="S183" s="2">
        <f t="shared" si="22"/>
        <v>0.90139999999999998</v>
      </c>
      <c r="T183" s="2">
        <f t="shared" si="23"/>
        <v>-621.65517241381394</v>
      </c>
    </row>
    <row r="184" spans="1:20" x14ac:dyDescent="0.25">
      <c r="A184" s="2">
        <v>24</v>
      </c>
      <c r="B184" s="2" t="s">
        <v>267</v>
      </c>
      <c r="C184" s="2">
        <v>15</v>
      </c>
      <c r="D184" s="2">
        <v>67</v>
      </c>
      <c r="E184" s="2" t="s">
        <v>71</v>
      </c>
      <c r="F184" s="2" t="s">
        <v>72</v>
      </c>
      <c r="G184" s="2">
        <v>17.5075</v>
      </c>
      <c r="H184" s="2">
        <v>6.5259999999999998</v>
      </c>
      <c r="I184" s="2">
        <v>0.38679999999999998</v>
      </c>
      <c r="J184" s="2">
        <v>-0.43209999999999998</v>
      </c>
      <c r="K184" s="2">
        <v>-0.42559999999999998</v>
      </c>
      <c r="L184" s="2">
        <v>1.0509999999999999</v>
      </c>
      <c r="M184" s="2">
        <v>2.7665000000000002</v>
      </c>
      <c r="N184" s="2">
        <v>1.1286</v>
      </c>
      <c r="O184" s="2">
        <v>1.1416999999999999</v>
      </c>
      <c r="P184" s="2">
        <v>66.5</v>
      </c>
      <c r="Q184" s="2">
        <v>67.5</v>
      </c>
      <c r="R184" s="2">
        <f t="shared" si="21"/>
        <v>-4.5350000000000001E-2</v>
      </c>
      <c r="S184" s="2">
        <f t="shared" si="22"/>
        <v>0.85120000000000018</v>
      </c>
      <c r="T184" s="2">
        <f t="shared" si="23"/>
        <v>-18.769570011025362</v>
      </c>
    </row>
    <row r="185" spans="1:20" x14ac:dyDescent="0.25">
      <c r="A185" s="2">
        <v>24</v>
      </c>
      <c r="B185" s="2" t="s">
        <v>267</v>
      </c>
      <c r="C185" s="2">
        <v>15</v>
      </c>
      <c r="D185" s="2">
        <v>75</v>
      </c>
      <c r="E185" s="2" t="s">
        <v>274</v>
      </c>
      <c r="F185" s="2" t="s">
        <v>275</v>
      </c>
      <c r="G185" s="2">
        <v>5.7281000000000004</v>
      </c>
      <c r="H185" s="2">
        <v>4.3712</v>
      </c>
      <c r="I185" s="2">
        <v>0.1636</v>
      </c>
      <c r="J185" s="2">
        <v>-0.1913</v>
      </c>
      <c r="K185" s="2">
        <v>-0.19589999999999999</v>
      </c>
      <c r="L185" s="2">
        <v>1.0535000000000001</v>
      </c>
      <c r="M185" s="2">
        <v>1.8281000000000001</v>
      </c>
      <c r="N185" s="2">
        <v>1.1181000000000001</v>
      </c>
      <c r="O185" s="2">
        <v>1.1089</v>
      </c>
      <c r="P185" s="2">
        <v>74.5</v>
      </c>
      <c r="Q185" s="2">
        <v>75.5</v>
      </c>
      <c r="R185" s="2">
        <f t="shared" si="21"/>
        <v>-2.7699999999999947E-2</v>
      </c>
      <c r="S185" s="2">
        <f t="shared" si="22"/>
        <v>0.39190000000000014</v>
      </c>
      <c r="T185" s="2">
        <f t="shared" si="23"/>
        <v>-14.148014440433245</v>
      </c>
    </row>
    <row r="186" spans="1:20" x14ac:dyDescent="0.25">
      <c r="A186" s="2">
        <v>25</v>
      </c>
      <c r="B186" s="2" t="s">
        <v>276</v>
      </c>
      <c r="C186" s="2">
        <v>12</v>
      </c>
      <c r="D186" s="2">
        <v>2</v>
      </c>
      <c r="E186" s="2" t="s">
        <v>32</v>
      </c>
      <c r="F186" s="2" t="s">
        <v>33</v>
      </c>
      <c r="G186" s="2">
        <v>2.5221</v>
      </c>
      <c r="H186" s="2">
        <v>4.2378999999999998</v>
      </c>
      <c r="I186" s="2">
        <v>-0.2135</v>
      </c>
      <c r="J186" s="2">
        <v>-5.8099999999999999E-2</v>
      </c>
      <c r="K186" s="2">
        <v>1.9300000000000001E-2</v>
      </c>
      <c r="L186" s="2">
        <v>1.9549000000000001</v>
      </c>
      <c r="M186" s="2">
        <v>2.0326</v>
      </c>
      <c r="N186" s="2">
        <v>2.3433000000000002</v>
      </c>
      <c r="O186" s="2">
        <v>2.4981</v>
      </c>
      <c r="P186" s="2">
        <v>1.5</v>
      </c>
      <c r="Q186" s="2">
        <v>14.5</v>
      </c>
      <c r="R186" s="2">
        <f t="shared" si="21"/>
        <v>-0.27159999999999995</v>
      </c>
      <c r="S186" s="2">
        <f t="shared" si="22"/>
        <v>-3.8550000000000306E-2</v>
      </c>
      <c r="T186" s="2">
        <f t="shared" si="23"/>
        <v>0.14193667157584799</v>
      </c>
    </row>
    <row r="187" spans="1:20" x14ac:dyDescent="0.25">
      <c r="A187" s="2">
        <v>26</v>
      </c>
      <c r="B187" s="2" t="s">
        <v>280</v>
      </c>
      <c r="C187" s="2">
        <v>12</v>
      </c>
      <c r="D187" s="2">
        <v>3</v>
      </c>
      <c r="E187" s="2" t="s">
        <v>32</v>
      </c>
      <c r="F187" s="2" t="s">
        <v>33</v>
      </c>
      <c r="G187" s="2">
        <v>2.7776999999999998</v>
      </c>
      <c r="H187" s="2">
        <v>6.0374999999999996</v>
      </c>
      <c r="I187" s="2">
        <v>-0.21510000000000001</v>
      </c>
      <c r="J187" s="2">
        <v>3.7199999999999997E-2</v>
      </c>
      <c r="K187" s="2">
        <v>9.9500000000000005E-2</v>
      </c>
      <c r="L187" s="2">
        <v>1.8248</v>
      </c>
      <c r="M187" s="2">
        <v>1.5513999999999999</v>
      </c>
      <c r="N187" s="2">
        <v>2.056</v>
      </c>
      <c r="O187" s="2">
        <v>2.1808000000000001</v>
      </c>
      <c r="P187" s="2">
        <v>0</v>
      </c>
      <c r="Q187" s="2">
        <v>10.5</v>
      </c>
      <c r="R187" s="2">
        <f t="shared" si="21"/>
        <v>-0.17800000000000005</v>
      </c>
      <c r="S187" s="2">
        <f t="shared" si="22"/>
        <v>-0.19910000000000005</v>
      </c>
      <c r="T187" s="2">
        <f t="shared" si="23"/>
        <v>1.1185393258426966</v>
      </c>
    </row>
    <row r="188" spans="1:20" x14ac:dyDescent="0.25">
      <c r="A188" s="2">
        <v>8</v>
      </c>
      <c r="B188" s="2" t="s">
        <v>112</v>
      </c>
      <c r="C188" s="2">
        <v>12</v>
      </c>
      <c r="D188" s="2">
        <v>1</v>
      </c>
      <c r="E188" s="2" t="s">
        <v>117</v>
      </c>
      <c r="F188" s="2" t="s">
        <v>32</v>
      </c>
      <c r="G188" s="2">
        <v>3.3601000000000001</v>
      </c>
      <c r="H188" s="2">
        <v>13.1</v>
      </c>
      <c r="I188" s="2">
        <v>-0.27550000000000002</v>
      </c>
      <c r="J188" s="2">
        <v>0.1207</v>
      </c>
      <c r="K188" s="2">
        <v>0.1113</v>
      </c>
      <c r="L188" s="2">
        <v>2.8142999999999998</v>
      </c>
      <c r="M188" s="2">
        <v>2.3502999999999998</v>
      </c>
      <c r="N188" s="2">
        <v>3.1425999999999998</v>
      </c>
      <c r="O188" s="2">
        <v>3.1238999999999999</v>
      </c>
      <c r="P188" s="2">
        <v>0</v>
      </c>
      <c r="Q188" s="2">
        <v>1.5</v>
      </c>
      <c r="R188" s="2">
        <f t="shared" si="21"/>
        <v>-0.15480000000000005</v>
      </c>
      <c r="S188" s="2">
        <f t="shared" si="22"/>
        <v>-0.22265000000000024</v>
      </c>
      <c r="T188" s="2">
        <f t="shared" si="23"/>
        <v>1.4383074935400528</v>
      </c>
    </row>
    <row r="189" spans="1:20" x14ac:dyDescent="0.25">
      <c r="A189" s="2">
        <v>13</v>
      </c>
      <c r="B189" s="2" t="s">
        <v>169</v>
      </c>
      <c r="C189" s="2">
        <v>12</v>
      </c>
      <c r="D189" s="2">
        <v>1</v>
      </c>
      <c r="E189" s="2" t="s">
        <v>117</v>
      </c>
      <c r="F189" s="2" t="s">
        <v>32</v>
      </c>
      <c r="G189" s="2">
        <v>13.1972</v>
      </c>
      <c r="H189" s="2">
        <v>3.0916999999999999</v>
      </c>
      <c r="I189" s="2">
        <v>0.497</v>
      </c>
      <c r="J189" s="2">
        <v>-0.4708</v>
      </c>
      <c r="K189" s="2">
        <v>0.35849999999999999</v>
      </c>
      <c r="L189" s="2">
        <v>2.8176000000000001</v>
      </c>
      <c r="M189" s="2">
        <v>3.0421</v>
      </c>
      <c r="N189" s="2">
        <v>1.1066</v>
      </c>
      <c r="O189" s="2">
        <v>2.7650999999999999</v>
      </c>
      <c r="P189" s="2">
        <v>0</v>
      </c>
      <c r="Q189" s="2">
        <v>1.5</v>
      </c>
      <c r="R189" s="2">
        <f t="shared" si="21"/>
        <v>2.6250000000000107E-2</v>
      </c>
      <c r="S189" s="2">
        <f t="shared" si="22"/>
        <v>-0.71700000000000008</v>
      </c>
      <c r="T189" s="2">
        <f t="shared" si="23"/>
        <v>-27.314285714285607</v>
      </c>
    </row>
    <row r="190" spans="1:20" x14ac:dyDescent="0.25">
      <c r="A190" s="2">
        <v>8</v>
      </c>
      <c r="B190" s="2" t="s">
        <v>112</v>
      </c>
      <c r="C190" s="2">
        <v>13</v>
      </c>
      <c r="D190" s="2">
        <v>28</v>
      </c>
      <c r="E190" s="2" t="s">
        <v>118</v>
      </c>
      <c r="F190" s="2" t="s">
        <v>119</v>
      </c>
      <c r="G190" s="2">
        <v>2.5607000000000002</v>
      </c>
      <c r="H190" s="2">
        <v>6.0461999999999998</v>
      </c>
      <c r="I190" s="2">
        <v>0.12690000000000001</v>
      </c>
      <c r="J190" s="2">
        <v>-0.107</v>
      </c>
      <c r="K190" s="2">
        <v>-0.1313</v>
      </c>
      <c r="L190" s="2">
        <v>2.8306</v>
      </c>
      <c r="M190" s="2">
        <v>3.3073000000000001</v>
      </c>
      <c r="N190" s="2">
        <v>2.8393999999999999</v>
      </c>
      <c r="O190" s="2">
        <v>2.7907999999999999</v>
      </c>
      <c r="P190" s="2">
        <v>25.5</v>
      </c>
      <c r="Q190" s="2">
        <v>35.5</v>
      </c>
      <c r="R190" s="2">
        <f t="shared" si="21"/>
        <v>1.9900000000000029E-2</v>
      </c>
      <c r="S190" s="2">
        <f t="shared" si="22"/>
        <v>0.26265000000000027</v>
      </c>
      <c r="T190" s="2">
        <f t="shared" si="23"/>
        <v>13.198492462311552</v>
      </c>
    </row>
    <row r="191" spans="1:20" x14ac:dyDescent="0.25">
      <c r="A191" s="2">
        <v>20</v>
      </c>
      <c r="B191" s="2" t="s">
        <v>241</v>
      </c>
      <c r="C191" s="2">
        <v>14</v>
      </c>
      <c r="D191" s="2">
        <v>25</v>
      </c>
      <c r="E191" s="2" t="s">
        <v>248</v>
      </c>
      <c r="F191" s="2" t="s">
        <v>249</v>
      </c>
      <c r="G191" s="2">
        <v>2.7484000000000002</v>
      </c>
      <c r="H191" s="2">
        <v>6.2458</v>
      </c>
      <c r="I191" s="2">
        <v>-0.14960000000000001</v>
      </c>
      <c r="J191" s="2">
        <v>-0.1852</v>
      </c>
      <c r="K191" s="2">
        <v>9.9099999999999994E-2</v>
      </c>
      <c r="L191" s="2">
        <v>1.9765999999999999</v>
      </c>
      <c r="M191" s="2">
        <v>2.1488</v>
      </c>
      <c r="N191" s="2">
        <v>2.0775000000000001</v>
      </c>
      <c r="O191" s="2">
        <v>2.6463000000000001</v>
      </c>
      <c r="P191" s="2">
        <v>24.5</v>
      </c>
      <c r="Q191" s="2">
        <v>25</v>
      </c>
      <c r="R191" s="2">
        <f t="shared" si="21"/>
        <v>-0.33485000000000009</v>
      </c>
      <c r="S191" s="2">
        <f t="shared" si="22"/>
        <v>-0.1982999999999997</v>
      </c>
      <c r="T191" s="2">
        <f t="shared" si="23"/>
        <v>0.59220546513364092</v>
      </c>
    </row>
    <row r="192" spans="1:20" x14ac:dyDescent="0.25">
      <c r="A192" s="2">
        <v>8</v>
      </c>
      <c r="B192" s="2" t="s">
        <v>112</v>
      </c>
      <c r="C192" s="2">
        <v>15</v>
      </c>
      <c r="D192" s="2">
        <v>0</v>
      </c>
      <c r="E192" s="2" t="s">
        <v>120</v>
      </c>
      <c r="F192" s="2" t="s">
        <v>121</v>
      </c>
      <c r="G192" s="2">
        <v>3.1861000000000002</v>
      </c>
      <c r="H192" s="2">
        <v>7.3639999999999999</v>
      </c>
      <c r="I192" s="2">
        <v>-4.6100000000000002E-2</v>
      </c>
      <c r="J192" s="2">
        <v>0.1065</v>
      </c>
      <c r="K192" s="2">
        <v>-0.17380000000000001</v>
      </c>
      <c r="L192" s="2">
        <v>2.7984</v>
      </c>
      <c r="M192" s="2">
        <v>2.9329000000000001</v>
      </c>
      <c r="N192" s="2">
        <v>3.2382</v>
      </c>
      <c r="O192" s="2">
        <v>2.6776</v>
      </c>
      <c r="P192" s="2">
        <v>0</v>
      </c>
      <c r="Q192" s="2">
        <v>0.5</v>
      </c>
      <c r="R192" s="2">
        <f t="shared" si="21"/>
        <v>6.0400000000000009E-2</v>
      </c>
      <c r="S192" s="2">
        <f t="shared" si="22"/>
        <v>0.34755000000000003</v>
      </c>
      <c r="T192" s="2">
        <f t="shared" si="23"/>
        <v>5.754139072847682</v>
      </c>
    </row>
    <row r="193" spans="1:20" x14ac:dyDescent="0.25">
      <c r="A193" s="2">
        <v>13</v>
      </c>
      <c r="B193" s="2" t="s">
        <v>169</v>
      </c>
      <c r="C193" s="2">
        <v>15</v>
      </c>
      <c r="D193" s="2">
        <v>43</v>
      </c>
      <c r="E193" s="2" t="s">
        <v>190</v>
      </c>
      <c r="F193" s="2" t="s">
        <v>191</v>
      </c>
      <c r="G193" s="2">
        <v>2.7345999999999999</v>
      </c>
      <c r="H193" s="2">
        <v>0.45629999999999998</v>
      </c>
      <c r="I193" s="2">
        <v>0.16350000000000001</v>
      </c>
      <c r="J193" s="2">
        <v>5.7500000000000002E-2</v>
      </c>
      <c r="K193" s="2">
        <v>-3.3399999999999999E-2</v>
      </c>
      <c r="L193" s="2">
        <v>2.8763999999999998</v>
      </c>
      <c r="M193" s="2">
        <v>2.8281000000000001</v>
      </c>
      <c r="N193" s="2">
        <v>2.6160999999999999</v>
      </c>
      <c r="O193" s="2">
        <v>2.4342999999999999</v>
      </c>
      <c r="P193" s="2">
        <v>41.5</v>
      </c>
      <c r="Q193" s="2">
        <v>44.5</v>
      </c>
      <c r="R193" s="2">
        <f t="shared" si="21"/>
        <v>0.22104999999999997</v>
      </c>
      <c r="S193" s="2">
        <f t="shared" si="22"/>
        <v>6.6750000000000309E-2</v>
      </c>
      <c r="T193" s="2">
        <f t="shared" si="23"/>
        <v>0.30196788057000823</v>
      </c>
    </row>
    <row r="194" spans="1:20" x14ac:dyDescent="0.25">
      <c r="A194" s="2">
        <v>26</v>
      </c>
      <c r="B194" s="2" t="s">
        <v>280</v>
      </c>
      <c r="C194" s="2">
        <v>17</v>
      </c>
      <c r="D194" s="2">
        <v>49</v>
      </c>
      <c r="E194" s="2" t="s">
        <v>293</v>
      </c>
      <c r="F194" s="2" t="s">
        <v>294</v>
      </c>
      <c r="G194" s="2">
        <v>5.7713000000000001</v>
      </c>
      <c r="H194" s="2">
        <v>12.521000000000001</v>
      </c>
      <c r="I194" s="2">
        <v>-1.1999999999999999E-3</v>
      </c>
      <c r="J194" s="2">
        <v>7.9799999999999996E-2</v>
      </c>
      <c r="K194" s="2">
        <v>-0.30780000000000002</v>
      </c>
      <c r="L194" s="2">
        <v>1.7616000000000001</v>
      </c>
      <c r="M194" s="2">
        <v>2.2178</v>
      </c>
      <c r="N194" s="2">
        <v>2.3797999999999999</v>
      </c>
      <c r="O194" s="2">
        <v>1.6046</v>
      </c>
      <c r="P194" s="2">
        <v>48.5</v>
      </c>
      <c r="Q194" s="2">
        <v>49.5</v>
      </c>
      <c r="R194" s="2">
        <f t="shared" si="21"/>
        <v>7.8500000000000014E-2</v>
      </c>
      <c r="S194" s="2">
        <f t="shared" si="22"/>
        <v>0.61569999999999991</v>
      </c>
      <c r="T194" s="2">
        <f t="shared" si="23"/>
        <v>7.8433121019108256</v>
      </c>
    </row>
    <row r="195" spans="1:20" x14ac:dyDescent="0.25">
      <c r="A195" s="2">
        <v>13</v>
      </c>
      <c r="B195" s="2" t="s">
        <v>169</v>
      </c>
      <c r="C195" s="2">
        <v>17</v>
      </c>
      <c r="D195" s="2">
        <v>62</v>
      </c>
      <c r="E195" s="2" t="s">
        <v>192</v>
      </c>
      <c r="F195" s="2" t="s">
        <v>193</v>
      </c>
      <c r="G195" s="2">
        <v>3.9561000000000002</v>
      </c>
      <c r="H195" s="2">
        <v>1.9293</v>
      </c>
      <c r="I195" s="2">
        <v>0.37759999999999999</v>
      </c>
      <c r="J195" s="2">
        <v>0.3906</v>
      </c>
      <c r="K195" s="2">
        <v>-0.49630000000000002</v>
      </c>
      <c r="L195" s="2">
        <v>2.6101000000000001</v>
      </c>
      <c r="M195" s="2">
        <v>2.8214999999999999</v>
      </c>
      <c r="N195" s="2">
        <v>2.8475999999999999</v>
      </c>
      <c r="O195" s="2">
        <v>1.0738000000000001</v>
      </c>
      <c r="P195" s="2">
        <v>61.5</v>
      </c>
      <c r="Q195" s="2">
        <v>63</v>
      </c>
      <c r="R195" s="2">
        <f t="shared" si="21"/>
        <v>0.76815</v>
      </c>
      <c r="S195" s="2">
        <f t="shared" si="22"/>
        <v>0.99259999999999993</v>
      </c>
      <c r="T195" s="2">
        <f t="shared" si="23"/>
        <v>1.2921955347262903</v>
      </c>
    </row>
    <row r="196" spans="1:20" x14ac:dyDescent="0.25">
      <c r="A196" s="2">
        <v>20</v>
      </c>
      <c r="B196" s="2" t="s">
        <v>241</v>
      </c>
      <c r="C196" s="2">
        <v>18</v>
      </c>
      <c r="D196" s="2">
        <v>37</v>
      </c>
      <c r="E196" s="2" t="s">
        <v>250</v>
      </c>
      <c r="F196" s="2" t="s">
        <v>251</v>
      </c>
      <c r="G196" s="2">
        <v>2.5398999999999998</v>
      </c>
      <c r="H196" s="2">
        <v>4.7534999999999998</v>
      </c>
      <c r="I196" s="2">
        <v>-6.59E-2</v>
      </c>
      <c r="J196" s="2">
        <v>0.1787</v>
      </c>
      <c r="K196" s="2">
        <v>-0.1021</v>
      </c>
      <c r="L196" s="2">
        <v>2.1968000000000001</v>
      </c>
      <c r="M196" s="2">
        <v>2.0436000000000001</v>
      </c>
      <c r="N196" s="2">
        <v>2.5327999999999999</v>
      </c>
      <c r="O196" s="2">
        <v>1.9713000000000001</v>
      </c>
      <c r="P196" s="2">
        <v>30.5</v>
      </c>
      <c r="Q196" s="2">
        <v>40.5</v>
      </c>
      <c r="R196" s="2">
        <f t="shared" si="21"/>
        <v>0.11275000000000002</v>
      </c>
      <c r="S196" s="2">
        <f t="shared" si="22"/>
        <v>0.20414999999999983</v>
      </c>
      <c r="T196" s="2">
        <f t="shared" si="23"/>
        <v>1.8106430155210624</v>
      </c>
    </row>
    <row r="197" spans="1:20" x14ac:dyDescent="0.25">
      <c r="A197" s="2">
        <v>13</v>
      </c>
      <c r="B197" s="2" t="s">
        <v>169</v>
      </c>
      <c r="C197" s="2">
        <v>19</v>
      </c>
      <c r="D197" s="2">
        <v>11</v>
      </c>
      <c r="E197" s="2" t="s">
        <v>194</v>
      </c>
      <c r="F197" s="2" t="s">
        <v>195</v>
      </c>
      <c r="G197" s="2">
        <v>2.5428999999999999</v>
      </c>
      <c r="H197" s="2">
        <v>0.42759999999999998</v>
      </c>
      <c r="I197" s="2">
        <v>-7.3599999999999999E-2</v>
      </c>
      <c r="J197" s="2">
        <v>-9.5200000000000007E-2</v>
      </c>
      <c r="K197" s="2">
        <v>-8.2400000000000001E-2</v>
      </c>
      <c r="L197" s="2">
        <v>2.4813000000000001</v>
      </c>
      <c r="M197" s="2">
        <v>2.8363999999999998</v>
      </c>
      <c r="N197" s="2">
        <v>2.7930999999999999</v>
      </c>
      <c r="O197" s="2">
        <v>2.8188</v>
      </c>
      <c r="P197" s="2">
        <v>9.5</v>
      </c>
      <c r="Q197" s="2">
        <v>12</v>
      </c>
      <c r="R197" s="2">
        <f t="shared" si="21"/>
        <v>-0.16874999999999996</v>
      </c>
      <c r="S197" s="2">
        <f t="shared" si="22"/>
        <v>0.16469999999999985</v>
      </c>
      <c r="T197" s="2">
        <f t="shared" si="23"/>
        <v>-0.97599999999999931</v>
      </c>
    </row>
    <row r="198" spans="1:20" x14ac:dyDescent="0.25">
      <c r="A198" s="2">
        <v>19</v>
      </c>
      <c r="B198" s="2" t="s">
        <v>235</v>
      </c>
      <c r="C198" s="2">
        <v>19</v>
      </c>
      <c r="D198" s="2">
        <v>0</v>
      </c>
      <c r="E198" s="2" t="s">
        <v>240</v>
      </c>
      <c r="F198" s="2" t="s">
        <v>167</v>
      </c>
      <c r="G198" s="2">
        <v>4.6548999999999996</v>
      </c>
      <c r="H198" s="2">
        <v>12.1813</v>
      </c>
      <c r="I198" s="2">
        <v>4.9000000000000002E-2</v>
      </c>
      <c r="J198" s="2">
        <v>-8.2000000000000003E-2</v>
      </c>
      <c r="K198" s="2">
        <v>-0.2331</v>
      </c>
      <c r="L198" s="2">
        <v>1.5217000000000001</v>
      </c>
      <c r="M198" s="2">
        <v>2.1518000000000002</v>
      </c>
      <c r="N198" s="2">
        <v>1.8898999999999999</v>
      </c>
      <c r="O198" s="2">
        <v>1.5875999999999999</v>
      </c>
      <c r="P198" s="2">
        <v>0</v>
      </c>
      <c r="Q198" s="2">
        <v>0.5</v>
      </c>
      <c r="R198" s="2">
        <f t="shared" si="21"/>
        <v>-3.2949999999999924E-2</v>
      </c>
      <c r="S198" s="2">
        <f t="shared" si="22"/>
        <v>0.46620000000000017</v>
      </c>
      <c r="T198" s="2">
        <f t="shared" si="23"/>
        <v>-14.148710166919614</v>
      </c>
    </row>
    <row r="199" spans="1:20" x14ac:dyDescent="0.25">
      <c r="A199" s="2">
        <v>13</v>
      </c>
      <c r="B199" s="2" t="s">
        <v>169</v>
      </c>
      <c r="C199" s="2">
        <v>14</v>
      </c>
      <c r="D199" s="2">
        <v>10</v>
      </c>
      <c r="E199" s="2" t="s">
        <v>196</v>
      </c>
      <c r="F199" s="2" t="s">
        <v>197</v>
      </c>
      <c r="G199" s="2">
        <v>3.5430999999999999</v>
      </c>
      <c r="H199" s="2">
        <v>1.218</v>
      </c>
      <c r="I199" s="2">
        <v>-0.41099999999999998</v>
      </c>
      <c r="J199" s="2">
        <v>-0.46629999999999999</v>
      </c>
      <c r="K199" s="2">
        <v>-0.41389999999999999</v>
      </c>
      <c r="L199" s="2">
        <v>1.0286</v>
      </c>
      <c r="M199" s="2">
        <v>2.7890000000000001</v>
      </c>
      <c r="N199" s="2">
        <v>2.6783000000000001</v>
      </c>
      <c r="O199" s="2">
        <v>2.7831000000000001</v>
      </c>
      <c r="P199" s="2">
        <v>9.5</v>
      </c>
      <c r="Q199" s="2">
        <v>10.5</v>
      </c>
      <c r="R199" s="2">
        <f t="shared" si="21"/>
        <v>-0.87725000000000009</v>
      </c>
      <c r="S199" s="2">
        <f t="shared" si="22"/>
        <v>0.82779999999999987</v>
      </c>
      <c r="T199" s="2">
        <f t="shared" si="23"/>
        <v>-0.94363066400683926</v>
      </c>
    </row>
    <row r="200" spans="1:20" x14ac:dyDescent="0.25">
      <c r="A200" s="2">
        <v>20</v>
      </c>
      <c r="B200" s="2" t="s">
        <v>241</v>
      </c>
      <c r="C200" s="2">
        <v>14</v>
      </c>
      <c r="D200" s="2">
        <v>10</v>
      </c>
      <c r="E200" s="2" t="s">
        <v>196</v>
      </c>
      <c r="F200" s="2" t="s">
        <v>197</v>
      </c>
      <c r="G200" s="2">
        <v>4.4062000000000001</v>
      </c>
      <c r="H200" s="2">
        <v>13.3584</v>
      </c>
      <c r="I200" s="2">
        <v>0.31390000000000001</v>
      </c>
      <c r="J200" s="2">
        <v>0.50870000000000004</v>
      </c>
      <c r="K200" s="2">
        <v>0.32950000000000002</v>
      </c>
      <c r="L200" s="2">
        <v>3.5575999999999999</v>
      </c>
      <c r="M200" s="2">
        <v>1.8813</v>
      </c>
      <c r="N200" s="2">
        <v>2.2707999999999999</v>
      </c>
      <c r="O200" s="2">
        <v>1.9124000000000001</v>
      </c>
      <c r="P200" s="2">
        <v>9.5</v>
      </c>
      <c r="Q200" s="2">
        <v>10.5</v>
      </c>
      <c r="R200" s="2">
        <f t="shared" si="21"/>
        <v>0.82259999999999989</v>
      </c>
      <c r="S200" s="2">
        <f t="shared" si="22"/>
        <v>-0.65894999999999992</v>
      </c>
      <c r="T200" s="2">
        <f t="shared" si="23"/>
        <v>-0.80105762217359588</v>
      </c>
    </row>
    <row r="201" spans="1:20" x14ac:dyDescent="0.25">
      <c r="A201" s="2">
        <v>16</v>
      </c>
      <c r="B201" s="2" t="s">
        <v>204</v>
      </c>
      <c r="C201" s="2">
        <v>12</v>
      </c>
      <c r="D201" s="2">
        <v>9</v>
      </c>
      <c r="E201" s="2" t="s">
        <v>32</v>
      </c>
      <c r="F201" s="2" t="s">
        <v>33</v>
      </c>
      <c r="G201" s="2">
        <v>23.7349</v>
      </c>
      <c r="H201" s="2">
        <v>4.1238999999999999</v>
      </c>
      <c r="I201" s="2">
        <v>-0.36370000000000002</v>
      </c>
      <c r="J201" s="2">
        <v>0.38419999999999999</v>
      </c>
      <c r="K201" s="2">
        <v>-0.39639999999999997</v>
      </c>
      <c r="L201" s="2">
        <v>1.1131</v>
      </c>
      <c r="M201" s="2">
        <v>1.1375</v>
      </c>
      <c r="N201" s="2">
        <v>2.6333000000000002</v>
      </c>
      <c r="O201" s="2">
        <v>1.0720000000000001</v>
      </c>
      <c r="P201" s="2">
        <v>6.5</v>
      </c>
      <c r="Q201" s="2">
        <v>12.5</v>
      </c>
      <c r="R201" s="2">
        <f t="shared" si="21"/>
        <v>2.0549999999999957E-2</v>
      </c>
      <c r="S201" s="2">
        <f t="shared" si="22"/>
        <v>0.79285000000000005</v>
      </c>
      <c r="T201" s="2">
        <f t="shared" si="23"/>
        <v>38.581508515815166</v>
      </c>
    </row>
    <row r="202" spans="1:20" x14ac:dyDescent="0.25">
      <c r="A202" s="2">
        <v>21</v>
      </c>
      <c r="B202" s="2" t="s">
        <v>252</v>
      </c>
      <c r="C202" s="2">
        <v>15</v>
      </c>
      <c r="D202" s="2">
        <v>16</v>
      </c>
      <c r="E202" s="2" t="s">
        <v>256</v>
      </c>
      <c r="F202" s="2" t="s">
        <v>257</v>
      </c>
      <c r="G202" s="2">
        <v>3.2402000000000002</v>
      </c>
      <c r="H202" s="2">
        <v>6.4469000000000003</v>
      </c>
      <c r="I202" s="2">
        <v>-7.4700000000000003E-2</v>
      </c>
      <c r="J202" s="2">
        <v>6.6400000000000001E-2</v>
      </c>
      <c r="K202" s="2">
        <v>-9.1600000000000001E-2</v>
      </c>
      <c r="L202" s="2">
        <v>1.2060999999999999</v>
      </c>
      <c r="M202" s="2">
        <v>1.2566999999999999</v>
      </c>
      <c r="N202" s="2">
        <v>1.5387</v>
      </c>
      <c r="O202" s="2">
        <v>1.2226999999999999</v>
      </c>
      <c r="P202" s="2">
        <v>14.5</v>
      </c>
      <c r="Q202" s="2">
        <v>17.5</v>
      </c>
      <c r="R202" s="2">
        <f t="shared" si="21"/>
        <v>-8.2999999999999741E-3</v>
      </c>
      <c r="S202" s="2">
        <f t="shared" si="22"/>
        <v>0.18330000000000002</v>
      </c>
      <c r="T202" s="2">
        <f t="shared" si="23"/>
        <v>-22.084337349397661</v>
      </c>
    </row>
    <row r="203" spans="1:20" x14ac:dyDescent="0.25">
      <c r="A203" s="2">
        <v>9</v>
      </c>
      <c r="B203" s="2" t="s">
        <v>122</v>
      </c>
      <c r="C203" s="2">
        <v>15</v>
      </c>
      <c r="D203" s="2">
        <v>8</v>
      </c>
      <c r="E203" s="2" t="s">
        <v>136</v>
      </c>
      <c r="F203" s="2" t="s">
        <v>137</v>
      </c>
      <c r="G203" s="2">
        <v>22.629000000000001</v>
      </c>
      <c r="H203" s="2">
        <v>6.3887999999999998</v>
      </c>
      <c r="I203" s="2">
        <v>-0.23960000000000001</v>
      </c>
      <c r="J203" s="2">
        <v>-0.2424</v>
      </c>
      <c r="K203" s="2">
        <v>0.23180000000000001</v>
      </c>
      <c r="L203" s="2">
        <v>1.036</v>
      </c>
      <c r="M203" s="2">
        <v>1.0570999999999999</v>
      </c>
      <c r="N203" s="2">
        <v>1.0516000000000001</v>
      </c>
      <c r="O203" s="2">
        <v>2</v>
      </c>
      <c r="P203" s="2">
        <v>6.5</v>
      </c>
      <c r="Q203" s="2">
        <v>8.5</v>
      </c>
      <c r="R203" s="2">
        <f t="shared" si="21"/>
        <v>-0.48199999999999998</v>
      </c>
      <c r="S203" s="2">
        <f t="shared" si="22"/>
        <v>-0.46365000000000012</v>
      </c>
      <c r="T203" s="2">
        <f t="shared" si="23"/>
        <v>0.96192946058091311</v>
      </c>
    </row>
    <row r="204" spans="1:20" x14ac:dyDescent="0.25">
      <c r="A204" s="2">
        <v>16</v>
      </c>
      <c r="B204" s="2" t="s">
        <v>204</v>
      </c>
      <c r="C204" s="2">
        <v>15</v>
      </c>
      <c r="D204" s="2">
        <v>69</v>
      </c>
      <c r="E204" s="2" t="s">
        <v>72</v>
      </c>
      <c r="F204" s="2" t="s">
        <v>210</v>
      </c>
      <c r="G204" s="2">
        <v>26.730899999999998</v>
      </c>
      <c r="H204" s="2">
        <v>4.0959000000000003</v>
      </c>
      <c r="I204" s="2">
        <v>0.38250000000000001</v>
      </c>
      <c r="J204" s="2">
        <v>-0.3745</v>
      </c>
      <c r="K204" s="2">
        <v>-0.39150000000000001</v>
      </c>
      <c r="L204" s="2">
        <v>1.1013999999999999</v>
      </c>
      <c r="M204" s="2">
        <v>2.6333000000000002</v>
      </c>
      <c r="N204" s="2">
        <v>1.1193</v>
      </c>
      <c r="O204" s="2">
        <v>1.0852999999999999</v>
      </c>
      <c r="P204" s="2">
        <v>68.5</v>
      </c>
      <c r="Q204" s="2">
        <v>69.5</v>
      </c>
      <c r="R204" s="2">
        <f t="shared" si="21"/>
        <v>8.0500000000000016E-3</v>
      </c>
      <c r="S204" s="2">
        <f t="shared" si="22"/>
        <v>0.78295000000000003</v>
      </c>
      <c r="T204" s="2">
        <f t="shared" si="23"/>
        <v>97.260869565217376</v>
      </c>
    </row>
    <row r="205" spans="1:20" x14ac:dyDescent="0.25">
      <c r="A205" s="2">
        <v>16</v>
      </c>
      <c r="B205" s="2" t="s">
        <v>204</v>
      </c>
      <c r="C205" s="2">
        <v>15</v>
      </c>
      <c r="D205" s="2">
        <v>67</v>
      </c>
      <c r="E205" s="2" t="s">
        <v>71</v>
      </c>
      <c r="F205" s="2" t="s">
        <v>72</v>
      </c>
      <c r="G205" s="2">
        <v>28.3047</v>
      </c>
      <c r="H205" s="2">
        <v>4.0975000000000001</v>
      </c>
      <c r="I205" s="2">
        <v>0.38229999999999997</v>
      </c>
      <c r="J205" s="2">
        <v>-0.37409999999999999</v>
      </c>
      <c r="K205" s="2">
        <v>-0.39200000000000002</v>
      </c>
      <c r="L205" s="2">
        <v>1.1011</v>
      </c>
      <c r="M205" s="2">
        <v>2.6333000000000002</v>
      </c>
      <c r="N205" s="2">
        <v>1.1205000000000001</v>
      </c>
      <c r="O205" s="2">
        <v>1.0846</v>
      </c>
      <c r="P205" s="2">
        <v>66.5</v>
      </c>
      <c r="Q205" s="2">
        <v>67.5</v>
      </c>
      <c r="R205" s="2">
        <f t="shared" si="21"/>
        <v>8.2499999999999796E-3</v>
      </c>
      <c r="S205" s="2">
        <f t="shared" si="22"/>
        <v>0.78405000000000014</v>
      </c>
      <c r="T205" s="2">
        <f t="shared" si="23"/>
        <v>95.036363636363888</v>
      </c>
    </row>
    <row r="206" spans="1:20" x14ac:dyDescent="0.25">
      <c r="A206" s="2">
        <v>16</v>
      </c>
      <c r="B206" s="2" t="s">
        <v>204</v>
      </c>
      <c r="C206" s="2">
        <v>15</v>
      </c>
      <c r="D206" s="2">
        <v>56</v>
      </c>
      <c r="E206" s="2" t="s">
        <v>208</v>
      </c>
      <c r="F206" s="2" t="s">
        <v>209</v>
      </c>
      <c r="G206" s="2">
        <v>29.119299999999999</v>
      </c>
      <c r="H206" s="2">
        <v>4.0845000000000002</v>
      </c>
      <c r="I206" s="2">
        <v>0.38500000000000001</v>
      </c>
      <c r="J206" s="2">
        <v>-0.38119999999999998</v>
      </c>
      <c r="K206" s="2">
        <v>-0.38450000000000001</v>
      </c>
      <c r="L206" s="2">
        <v>1.1020000000000001</v>
      </c>
      <c r="M206" s="2">
        <v>2.6333000000000002</v>
      </c>
      <c r="N206" s="2">
        <v>1.101</v>
      </c>
      <c r="O206" s="2">
        <v>1.0944</v>
      </c>
      <c r="P206" s="2">
        <v>55.5</v>
      </c>
      <c r="Q206" s="2">
        <v>56.5</v>
      </c>
      <c r="R206" s="2">
        <f t="shared" si="21"/>
        <v>3.8000000000000256E-3</v>
      </c>
      <c r="S206" s="2">
        <f t="shared" si="22"/>
        <v>0.76895000000000002</v>
      </c>
      <c r="T206" s="2">
        <f t="shared" si="23"/>
        <v>202.35526315789338</v>
      </c>
    </row>
    <row r="207" spans="1:20" x14ac:dyDescent="0.25">
      <c r="A207" s="2">
        <v>9</v>
      </c>
      <c r="B207" s="2" t="s">
        <v>122</v>
      </c>
      <c r="C207" s="2">
        <v>16</v>
      </c>
      <c r="D207" s="2">
        <v>82</v>
      </c>
      <c r="E207" s="2" t="s">
        <v>138</v>
      </c>
      <c r="F207" s="2" t="s">
        <v>139</v>
      </c>
      <c r="G207" s="2">
        <v>33.825899999999997</v>
      </c>
      <c r="H207" s="2">
        <v>6.4131</v>
      </c>
      <c r="I207" s="2">
        <v>-0.2306</v>
      </c>
      <c r="J207" s="2">
        <v>0.246</v>
      </c>
      <c r="K207" s="2">
        <v>-0.23599999999999999</v>
      </c>
      <c r="L207" s="2">
        <v>1.0669</v>
      </c>
      <c r="M207" s="2">
        <v>1.0468</v>
      </c>
      <c r="N207" s="2">
        <v>2</v>
      </c>
      <c r="O207" s="2">
        <v>1.036</v>
      </c>
      <c r="P207" s="2">
        <v>81.5</v>
      </c>
      <c r="Q207" s="2">
        <v>83</v>
      </c>
      <c r="R207" s="2">
        <f t="shared" si="21"/>
        <v>1.5449999999999964E-2</v>
      </c>
      <c r="S207" s="2">
        <f t="shared" si="22"/>
        <v>0.47195000000000009</v>
      </c>
      <c r="T207" s="2">
        <f t="shared" si="23"/>
        <v>30.54692556634312</v>
      </c>
    </row>
    <row r="208" spans="1:20" x14ac:dyDescent="0.25">
      <c r="A208" s="2">
        <v>27</v>
      </c>
      <c r="B208" s="2" t="s">
        <v>295</v>
      </c>
      <c r="C208" s="2">
        <v>17</v>
      </c>
      <c r="D208" s="2">
        <v>0</v>
      </c>
      <c r="E208" s="2" t="s">
        <v>302</v>
      </c>
      <c r="F208" s="2" t="s">
        <v>303</v>
      </c>
      <c r="G208" s="2">
        <v>3.1352000000000002</v>
      </c>
      <c r="H208" s="2">
        <v>4.8033000000000001</v>
      </c>
      <c r="I208" s="2">
        <v>5.4600000000000003E-2</v>
      </c>
      <c r="J208" s="2">
        <v>9.4999999999999998E-3</v>
      </c>
      <c r="K208" s="2">
        <v>1.11E-2</v>
      </c>
      <c r="L208" s="2">
        <v>1.2494000000000001</v>
      </c>
      <c r="M208" s="2">
        <v>1.208</v>
      </c>
      <c r="N208" s="2">
        <v>1.1180000000000001</v>
      </c>
      <c r="O208" s="2">
        <v>1.1212</v>
      </c>
      <c r="P208" s="2">
        <v>0</v>
      </c>
      <c r="Q208" s="2">
        <v>0.5</v>
      </c>
      <c r="R208" s="2">
        <f t="shared" si="21"/>
        <v>6.4100000000000046E-2</v>
      </c>
      <c r="S208" s="2">
        <f t="shared" si="22"/>
        <v>-2.2299999999999986E-2</v>
      </c>
      <c r="T208" s="2">
        <f t="shared" si="23"/>
        <v>-0.34789391575662981</v>
      </c>
    </row>
    <row r="209" spans="1:20" x14ac:dyDescent="0.25">
      <c r="A209" s="2">
        <v>22</v>
      </c>
      <c r="B209" s="2" t="s">
        <v>258</v>
      </c>
      <c r="C209" s="2">
        <v>18</v>
      </c>
      <c r="D209" s="2">
        <v>38</v>
      </c>
      <c r="E209" s="2" t="s">
        <v>250</v>
      </c>
      <c r="F209" s="2" t="s">
        <v>251</v>
      </c>
      <c r="G209" s="2">
        <v>2.9609000000000001</v>
      </c>
      <c r="H209" s="2">
        <v>7.1337999999999999</v>
      </c>
      <c r="I209" s="2">
        <v>0.1353</v>
      </c>
      <c r="J209" s="2">
        <v>-0.1055</v>
      </c>
      <c r="K209" s="2">
        <v>-1.72E-2</v>
      </c>
      <c r="L209" s="2">
        <v>1.9211</v>
      </c>
      <c r="M209" s="2">
        <v>2.1663999999999999</v>
      </c>
      <c r="N209" s="2">
        <v>1.6849000000000001</v>
      </c>
      <c r="O209" s="2">
        <v>1.8614999999999999</v>
      </c>
      <c r="P209" s="2">
        <v>25.5</v>
      </c>
      <c r="Q209" s="2">
        <v>40.5</v>
      </c>
      <c r="R209" s="2">
        <f t="shared" si="21"/>
        <v>2.9800000000000049E-2</v>
      </c>
      <c r="S209" s="2">
        <f t="shared" si="22"/>
        <v>3.4350000000000103E-2</v>
      </c>
      <c r="T209" s="2">
        <f t="shared" si="23"/>
        <v>1.1526845637583909</v>
      </c>
    </row>
  </sheetData>
  <sortState ref="A50:U195">
    <sortCondition ref="C2:C204"/>
    <sortCondition ref="E2:E204"/>
  </sortState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Sheet1!KARCDQ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Ferguson, Morag (IITA-Nairobi)</dc:creator>
  <cp:lastModifiedBy>Ferguson, Morag (IITA-Nairobi)</cp:lastModifiedBy>
  <dcterms:created xsi:type="dcterms:W3CDTF">2017-07-03T09:50:08Z</dcterms:created>
  <dcterms:modified xsi:type="dcterms:W3CDTF">2017-07-04T12:05:22Z</dcterms:modified>
</cp:coreProperties>
</file>