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ostprint articles\2022\"/>
    </mc:Choice>
  </mc:AlternateContent>
  <xr:revisionPtr revIDLastSave="0" documentId="8_{7B23CFFA-E904-4C40-996F-5DF09B875DFC}" xr6:coauthVersionLast="36" xr6:coauthVersionMax="36" xr10:uidLastSave="{00000000-0000-0000-0000-000000000000}"/>
  <bookViews>
    <workbookView xWindow="-35220" yWindow="1995" windowWidth="28800" windowHeight="17565" xr2:uid="{1EFABF68-341D-4B46-900D-1F5D3C4EACA0}"/>
  </bookViews>
  <sheets>
    <sheet name="subtree1" sheetId="7" r:id="rId1"/>
    <sheet name="subtree2" sheetId="8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2" i="8" l="1"/>
  <c r="O21" i="8"/>
  <c r="O20" i="8"/>
  <c r="O19" i="8"/>
  <c r="O18" i="8"/>
  <c r="P22" i="8"/>
  <c r="P21" i="8"/>
  <c r="P20" i="8"/>
  <c r="P19" i="8"/>
  <c r="P18" i="8"/>
  <c r="P4" i="8"/>
  <c r="O4" i="8"/>
  <c r="P20" i="7"/>
  <c r="P19" i="7"/>
  <c r="P18" i="7"/>
  <c r="O20" i="7"/>
  <c r="O19" i="7"/>
  <c r="O18" i="7"/>
  <c r="O4" i="7"/>
  <c r="P5" i="7"/>
  <c r="P4" i="7"/>
  <c r="O5" i="7"/>
</calcChain>
</file>

<file path=xl/sharedStrings.xml><?xml version="1.0" encoding="utf-8"?>
<sst xmlns="http://schemas.openxmlformats.org/spreadsheetml/2006/main" count="346" uniqueCount="145">
  <si>
    <t>MAT1-2-12</t>
  </si>
  <si>
    <t>Model</t>
  </si>
  <si>
    <t>np</t>
  </si>
  <si>
    <t>Ln L</t>
  </si>
  <si>
    <t>Site class 0</t>
  </si>
  <si>
    <t>Site class 1</t>
  </si>
  <si>
    <t>Site class 2</t>
  </si>
  <si>
    <t>M2a_rel</t>
  </si>
  <si>
    <r>
      <t>p</t>
    </r>
    <r>
      <rPr>
        <vertAlign val="subscript"/>
        <sz val="12"/>
        <color theme="1"/>
        <rFont val="Calibri (Body)"/>
      </rPr>
      <t>0</t>
    </r>
  </si>
  <si>
    <r>
      <t>p</t>
    </r>
    <r>
      <rPr>
        <vertAlign val="subscript"/>
        <sz val="12"/>
        <color theme="1"/>
        <rFont val="Calibri (Body)"/>
      </rPr>
      <t>1</t>
    </r>
  </si>
  <si>
    <r>
      <t>p</t>
    </r>
    <r>
      <rPr>
        <vertAlign val="subscript"/>
        <sz val="12"/>
        <color theme="1"/>
        <rFont val="Calibri (Body)"/>
      </rPr>
      <t>2</t>
    </r>
  </si>
  <si>
    <r>
      <t>ω</t>
    </r>
    <r>
      <rPr>
        <vertAlign val="subscript"/>
        <sz val="12"/>
        <color theme="1"/>
        <rFont val="Calibri (Body)"/>
      </rPr>
      <t>0</t>
    </r>
  </si>
  <si>
    <t>0.00000</t>
  </si>
  <si>
    <r>
      <t>ω</t>
    </r>
    <r>
      <rPr>
        <vertAlign val="subscript"/>
        <sz val="12"/>
        <color theme="1"/>
        <rFont val="Calibri (Body)"/>
      </rPr>
      <t>1</t>
    </r>
  </si>
  <si>
    <t>1.00000</t>
  </si>
  <si>
    <r>
      <t>ω</t>
    </r>
    <r>
      <rPr>
        <vertAlign val="subscript"/>
        <sz val="12"/>
        <color theme="1"/>
        <rFont val="Calibri (Body)"/>
      </rPr>
      <t>background</t>
    </r>
  </si>
  <si>
    <t>CmC</t>
  </si>
  <si>
    <r>
      <t>w</t>
    </r>
    <r>
      <rPr>
        <vertAlign val="subscript"/>
        <sz val="12"/>
        <color theme="1"/>
        <rFont val="Calibri (Body)"/>
      </rPr>
      <t>foreground1</t>
    </r>
  </si>
  <si>
    <r>
      <t>w</t>
    </r>
    <r>
      <rPr>
        <vertAlign val="subscript"/>
        <sz val="12"/>
        <color theme="1"/>
        <rFont val="Calibri (Body)"/>
      </rPr>
      <t>foreground2</t>
    </r>
    <r>
      <rPr>
        <sz val="12"/>
        <color theme="1"/>
        <rFont val="Calibri"/>
        <family val="2"/>
        <scheme val="minor"/>
      </rPr>
      <t/>
    </r>
  </si>
  <si>
    <t>0.68126</t>
  </si>
  <si>
    <t>MAT1-1-10</t>
  </si>
  <si>
    <t>0.00010</t>
  </si>
  <si>
    <t>LRT</t>
  </si>
  <si>
    <t>Foreground clade = MAT1</t>
  </si>
  <si>
    <t>0.33186</t>
  </si>
  <si>
    <t>0.49723</t>
  </si>
  <si>
    <t>0.20906</t>
  </si>
  <si>
    <t>0.80246</t>
  </si>
  <si>
    <t>0.03997</t>
  </si>
  <si>
    <t>0.11257</t>
  </si>
  <si>
    <t>0.01533</t>
  </si>
  <si>
    <t>0.50277</t>
  </si>
  <si>
    <t>0.15757</t>
  </si>
  <si>
    <t>0.004700037</t>
  </si>
  <si>
    <t>Foreground clade = MAT2</t>
  </si>
  <si>
    <t>0.29541</t>
  </si>
  <si>
    <t>0.60299</t>
  </si>
  <si>
    <t>0.06700</t>
  </si>
  <si>
    <t>0.39701</t>
  </si>
  <si>
    <t>0.078848432</t>
  </si>
  <si>
    <t>Foreground clade = MAT1 and MAT2</t>
  </si>
  <si>
    <t>0.13657</t>
  </si>
  <si>
    <t>0.85994</t>
  </si>
  <si>
    <t>0.04134</t>
  </si>
  <si>
    <t>0.19933</t>
  </si>
  <si>
    <t>1.80837</t>
  </si>
  <si>
    <t>0.36688</t>
  </si>
  <si>
    <t>0.09872</t>
  </si>
  <si>
    <t>0.00225</t>
  </si>
  <si>
    <t>0.11448</t>
  </si>
  <si>
    <t>0.20426</t>
  </si>
  <si>
    <t>0.22124</t>
  </si>
  <si>
    <t>0.13029</t>
  </si>
  <si>
    <t>0.64652</t>
  </si>
  <si>
    <t>0.24955</t>
  </si>
  <si>
    <t>0.08256</t>
  </si>
  <si>
    <t>3.35957</t>
  </si>
  <si>
    <t>0.10393</t>
  </si>
  <si>
    <t>0.000463809</t>
  </si>
  <si>
    <t>0.13883</t>
  </si>
  <si>
    <t>0.65333</t>
  </si>
  <si>
    <t>0.18812</t>
  </si>
  <si>
    <t>0.99230</t>
  </si>
  <si>
    <t>0.15855</t>
  </si>
  <si>
    <t>0.11704</t>
  </si>
  <si>
    <t>0.62384</t>
  </si>
  <si>
    <t>0.23090</t>
  </si>
  <si>
    <t>0.05453</t>
  </si>
  <si>
    <t>2.76791</t>
  </si>
  <si>
    <t>0.79437</t>
  </si>
  <si>
    <t>0.14526</t>
  </si>
  <si>
    <t>0.000007724</t>
  </si>
  <si>
    <t>0.20737</t>
  </si>
  <si>
    <t>0.78133</t>
  </si>
  <si>
    <t>0.03414</t>
  </si>
  <si>
    <t>0.01878</t>
  </si>
  <si>
    <t>0.13194</t>
  </si>
  <si>
    <t>0.85998</t>
  </si>
  <si>
    <t>0.05302</t>
  </si>
  <si>
    <t>0.18960</t>
  </si>
  <si>
    <t>2.02892</t>
  </si>
  <si>
    <t>0.18453</t>
  </si>
  <si>
    <t>0.08699</t>
  </si>
  <si>
    <t>0.00543</t>
  </si>
  <si>
    <t>0.11369</t>
  </si>
  <si>
    <t>0.06480</t>
  </si>
  <si>
    <t>0.22565</t>
  </si>
  <si>
    <t>0.09375</t>
  </si>
  <si>
    <t>0.82151</t>
  </si>
  <si>
    <t>0.001392985</t>
  </si>
  <si>
    <t>0.13525</t>
  </si>
  <si>
    <t>0.86525</t>
  </si>
  <si>
    <t>0.06886</t>
  </si>
  <si>
    <t>0.18632</t>
  </si>
  <si>
    <t>2.35592</t>
  </si>
  <si>
    <t>0.06588</t>
  </si>
  <si>
    <t>0.00644</t>
  </si>
  <si>
    <t>0.12660</t>
  </si>
  <si>
    <t>0.19591</t>
  </si>
  <si>
    <t>0.22258</t>
  </si>
  <si>
    <t>0.12298</t>
  </si>
  <si>
    <t>0.64490</t>
  </si>
  <si>
    <t>0.22439</t>
  </si>
  <si>
    <t>0.12222</t>
  </si>
  <si>
    <t>2.81111</t>
  </si>
  <si>
    <t>0.67749</t>
  </si>
  <si>
    <t>0.13072</t>
  </si>
  <si>
    <t>0.000313351</t>
  </si>
  <si>
    <t>0.11971</t>
  </si>
  <si>
    <t>0.65027</t>
  </si>
  <si>
    <t>0.21534</t>
  </si>
  <si>
    <t>0.06071</t>
  </si>
  <si>
    <t>3.10373</t>
  </si>
  <si>
    <t>0.81247</t>
  </si>
  <si>
    <t>0.13439</t>
  </si>
  <si>
    <t>0.000004242</t>
  </si>
  <si>
    <t>df</t>
  </si>
  <si>
    <t>P-val</t>
  </si>
  <si>
    <t>0.14248</t>
  </si>
  <si>
    <t>0.68361</t>
  </si>
  <si>
    <t>0.23428</t>
  </si>
  <si>
    <t>0.22870</t>
  </si>
  <si>
    <t>0.08212</t>
  </si>
  <si>
    <t>0.000780737</t>
  </si>
  <si>
    <t>0.041087511</t>
  </si>
  <si>
    <t>0.000607753</t>
  </si>
  <si>
    <t>0.000005753</t>
  </si>
  <si>
    <r>
      <t>H</t>
    </r>
    <r>
      <rPr>
        <b/>
        <vertAlign val="subscript"/>
        <sz val="12"/>
        <color theme="1"/>
        <rFont val="Calibri (Body)"/>
      </rPr>
      <t>0</t>
    </r>
  </si>
  <si>
    <r>
      <t>H</t>
    </r>
    <r>
      <rPr>
        <b/>
        <vertAlign val="subscript"/>
        <sz val="12"/>
        <color theme="1"/>
        <rFont val="Calibri (Body)"/>
      </rPr>
      <t>1</t>
    </r>
    <r>
      <rPr>
        <sz val="12"/>
        <color theme="1"/>
        <rFont val="Calibri"/>
        <family val="2"/>
        <scheme val="minor"/>
      </rPr>
      <t/>
    </r>
  </si>
  <si>
    <r>
      <t>H</t>
    </r>
    <r>
      <rPr>
        <b/>
        <vertAlign val="subscript"/>
        <sz val="12"/>
        <color theme="1"/>
        <rFont val="Calibri (Body)"/>
      </rPr>
      <t>2</t>
    </r>
    <r>
      <rPr>
        <sz val="12"/>
        <color theme="1"/>
        <rFont val="Calibri"/>
        <family val="2"/>
        <scheme val="minor"/>
      </rPr>
      <t/>
    </r>
  </si>
  <si>
    <r>
      <t>H</t>
    </r>
    <r>
      <rPr>
        <b/>
        <vertAlign val="subscript"/>
        <sz val="12"/>
        <color theme="1"/>
        <rFont val="Calibri (Body)"/>
      </rPr>
      <t>3</t>
    </r>
    <r>
      <rPr>
        <sz val="12"/>
        <color theme="1"/>
        <rFont val="Calibri"/>
        <family val="2"/>
        <scheme val="minor"/>
      </rPr>
      <t/>
    </r>
  </si>
  <si>
    <t>α = 0.01</t>
  </si>
  <si>
    <t>CodeML results</t>
  </si>
  <si>
    <t>Likelihood ratio tests</t>
  </si>
  <si>
    <r>
      <t>H</t>
    </r>
    <r>
      <rPr>
        <b/>
        <vertAlign val="subscript"/>
        <sz val="12"/>
        <color theme="1"/>
        <rFont val="Calibri (Body)"/>
      </rPr>
      <t>0</t>
    </r>
    <r>
      <rPr>
        <b/>
        <sz val="12"/>
        <color theme="1"/>
        <rFont val="Calibri"/>
        <family val="2"/>
        <scheme val="minor"/>
      </rPr>
      <t xml:space="preserve"> vs. H</t>
    </r>
    <r>
      <rPr>
        <b/>
        <vertAlign val="subscript"/>
        <sz val="12"/>
        <color theme="1"/>
        <rFont val="Calibri (Body)"/>
      </rPr>
      <t>1</t>
    </r>
  </si>
  <si>
    <r>
      <t>H</t>
    </r>
    <r>
      <rPr>
        <b/>
        <vertAlign val="subscript"/>
        <sz val="12"/>
        <color theme="1"/>
        <rFont val="Calibri (Body)"/>
      </rPr>
      <t>0</t>
    </r>
    <r>
      <rPr>
        <b/>
        <sz val="12"/>
        <color theme="1"/>
        <rFont val="Calibri"/>
        <family val="2"/>
        <scheme val="minor"/>
      </rPr>
      <t xml:space="preserve"> vs. H</t>
    </r>
    <r>
      <rPr>
        <b/>
        <vertAlign val="subscript"/>
        <sz val="12"/>
        <color theme="1"/>
        <rFont val="Calibri (Body)"/>
      </rPr>
      <t>2</t>
    </r>
  </si>
  <si>
    <r>
      <t>H</t>
    </r>
    <r>
      <rPr>
        <b/>
        <vertAlign val="subscript"/>
        <sz val="12"/>
        <color theme="1"/>
        <rFont val="Calibri (Body)"/>
      </rPr>
      <t>0</t>
    </r>
    <r>
      <rPr>
        <b/>
        <sz val="12"/>
        <color theme="1"/>
        <rFont val="Calibri"/>
        <family val="2"/>
        <scheme val="minor"/>
      </rPr>
      <t xml:space="preserve"> vs. H</t>
    </r>
    <r>
      <rPr>
        <b/>
        <vertAlign val="subscript"/>
        <sz val="12"/>
        <color theme="1"/>
        <rFont val="Calibri (Body)"/>
      </rPr>
      <t>3</t>
    </r>
  </si>
  <si>
    <r>
      <t>H</t>
    </r>
    <r>
      <rPr>
        <b/>
        <vertAlign val="subscript"/>
        <sz val="12"/>
        <color theme="1"/>
        <rFont val="Calibri (Body)"/>
      </rPr>
      <t>1</t>
    </r>
    <r>
      <rPr>
        <b/>
        <sz val="12"/>
        <color theme="1"/>
        <rFont val="Calibri"/>
        <family val="2"/>
        <scheme val="minor"/>
      </rPr>
      <t xml:space="preserve"> vs. H</t>
    </r>
    <r>
      <rPr>
        <b/>
        <vertAlign val="subscript"/>
        <sz val="12"/>
        <color theme="1"/>
        <rFont val="Calibri (Body)"/>
      </rPr>
      <t>3</t>
    </r>
  </si>
  <si>
    <r>
      <t>H</t>
    </r>
    <r>
      <rPr>
        <b/>
        <vertAlign val="subscript"/>
        <sz val="12"/>
        <color theme="1"/>
        <rFont val="Calibri (Body)"/>
      </rPr>
      <t>3</t>
    </r>
    <r>
      <rPr>
        <b/>
        <sz val="12"/>
        <color theme="1"/>
        <rFont val="Calibri"/>
        <family val="2"/>
        <scheme val="minor"/>
      </rPr>
      <t xml:space="preserve">: </t>
    </r>
    <r>
      <rPr>
        <sz val="12"/>
        <color theme="1"/>
        <rFont val="Calibri"/>
        <family val="2"/>
        <scheme val="minor"/>
      </rPr>
      <t>smaller likelihood than H</t>
    </r>
    <r>
      <rPr>
        <vertAlign val="subscript"/>
        <sz val="12"/>
        <color theme="1"/>
        <rFont val="Calibri (Body)"/>
      </rPr>
      <t>0</t>
    </r>
  </si>
  <si>
    <r>
      <t>H</t>
    </r>
    <r>
      <rPr>
        <b/>
        <vertAlign val="subscript"/>
        <sz val="12"/>
        <color theme="1"/>
        <rFont val="Calibri (Body)"/>
      </rPr>
      <t>3</t>
    </r>
    <r>
      <rPr>
        <b/>
        <sz val="12"/>
        <color theme="1"/>
        <rFont val="Calibri"/>
        <family val="2"/>
        <scheme val="minor"/>
      </rPr>
      <t xml:space="preserve">: </t>
    </r>
    <r>
      <rPr>
        <sz val="12"/>
        <color theme="1"/>
        <rFont val="Calibri"/>
        <family val="2"/>
        <scheme val="minor"/>
      </rPr>
      <t>smaller likelihood than H</t>
    </r>
    <r>
      <rPr>
        <vertAlign val="subscript"/>
        <sz val="12"/>
        <color theme="1"/>
        <rFont val="Calibri (Body)"/>
      </rPr>
      <t>0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or H</t>
    </r>
    <r>
      <rPr>
        <vertAlign val="subscript"/>
        <sz val="12"/>
        <color theme="1"/>
        <rFont val="Calibri (Body)"/>
      </rPr>
      <t>1</t>
    </r>
  </si>
  <si>
    <r>
      <t>H</t>
    </r>
    <r>
      <rPr>
        <b/>
        <vertAlign val="subscript"/>
        <sz val="12"/>
        <color theme="1"/>
        <rFont val="Calibri (Body)"/>
      </rPr>
      <t>2</t>
    </r>
    <r>
      <rPr>
        <b/>
        <sz val="12"/>
        <color theme="1"/>
        <rFont val="Calibri"/>
        <family val="2"/>
        <scheme val="minor"/>
      </rPr>
      <t xml:space="preserve">: </t>
    </r>
    <r>
      <rPr>
        <sz val="12"/>
        <color theme="1"/>
        <rFont val="Calibri"/>
        <family val="2"/>
        <scheme val="minor"/>
      </rPr>
      <t>smaller likelihood than H</t>
    </r>
    <r>
      <rPr>
        <vertAlign val="subscript"/>
        <sz val="12"/>
        <color theme="1"/>
        <rFont val="Calibri (Body)"/>
      </rPr>
      <t>0</t>
    </r>
    <r>
      <rPr>
        <sz val="12"/>
        <color theme="1"/>
        <rFont val="Calibri"/>
        <family val="2"/>
        <scheme val="minor"/>
      </rPr>
      <t xml:space="preserve"> or H</t>
    </r>
    <r>
      <rPr>
        <vertAlign val="subscript"/>
        <sz val="12"/>
        <color theme="1"/>
        <rFont val="Calibri (Body)"/>
      </rPr>
      <t>1</t>
    </r>
  </si>
  <si>
    <r>
      <t>H</t>
    </r>
    <r>
      <rPr>
        <b/>
        <vertAlign val="subscript"/>
        <sz val="12"/>
        <color theme="1"/>
        <rFont val="Calibri (Body)"/>
      </rPr>
      <t>1</t>
    </r>
    <r>
      <rPr>
        <b/>
        <sz val="12"/>
        <color theme="1"/>
        <rFont val="Calibri"/>
        <family val="2"/>
        <scheme val="minor"/>
      </rPr>
      <t xml:space="preserve">: </t>
    </r>
    <r>
      <rPr>
        <sz val="12"/>
        <color theme="1"/>
        <rFont val="Calibri"/>
        <family val="2"/>
        <scheme val="minor"/>
      </rPr>
      <t>smaller likelihood than H</t>
    </r>
    <r>
      <rPr>
        <vertAlign val="subscript"/>
        <sz val="12"/>
        <color theme="1"/>
        <rFont val="Calibri (Body)"/>
      </rPr>
      <t>0</t>
    </r>
  </si>
  <si>
    <r>
      <t>H</t>
    </r>
    <r>
      <rPr>
        <b/>
        <vertAlign val="subscript"/>
        <sz val="12"/>
        <color theme="1"/>
        <rFont val="Calibri (Body)"/>
      </rPr>
      <t>2</t>
    </r>
    <r>
      <rPr>
        <b/>
        <sz val="12"/>
        <color theme="1"/>
        <rFont val="Calibri"/>
        <family val="2"/>
        <scheme val="minor"/>
      </rPr>
      <t xml:space="preserve"> vs. H</t>
    </r>
    <r>
      <rPr>
        <b/>
        <vertAlign val="subscript"/>
        <sz val="12"/>
        <color theme="1"/>
        <rFont val="Calibri (Body)"/>
      </rPr>
      <t>3</t>
    </r>
  </si>
  <si>
    <t>999.0000</t>
  </si>
  <si>
    <t>Hypothesis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</si>
</sst>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color theme="1"/>
      <name val="Calibri (Body)_x0000_"/>
    </font>
    <font>
      <b/>
      <sz val="12"/>
      <name val="Calibri (Body)_x0000_"/>
    </font>
    <font>
      <vertAlign val="subscript"/>
      <sz val="12"/>
      <color theme="1"/>
      <name val="Calibri (Body)"/>
    </font>
    <font>
      <b/>
      <vertAlign val="subscript"/>
      <sz val="12"/>
      <color theme="1"/>
      <name val="Calibri (Body)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2" borderId="0" xfId="0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4" fillId="0" borderId="1" xfId="0" applyFont="1" applyBorder="1" applyAlignment="1"/>
    <xf numFmtId="0" fontId="4" fillId="0" borderId="2" xfId="0" applyFont="1" applyBorder="1" applyAlignment="1"/>
    <xf numFmtId="0" fontId="3" fillId="0" borderId="5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6" xfId="0" applyBorder="1" applyAlignment="1"/>
    <xf numFmtId="0" fontId="0" fillId="0" borderId="4" xfId="0" applyBorder="1" applyAlignment="1"/>
    <xf numFmtId="0" fontId="3" fillId="0" borderId="7" xfId="0" applyFont="1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8" xfId="0" applyBorder="1" applyAlignment="1"/>
    <xf numFmtId="0" fontId="0" fillId="0" borderId="9" xfId="0" applyBorder="1" applyAlignment="1"/>
    <xf numFmtId="0" fontId="0" fillId="0" borderId="6" xfId="0" applyBorder="1" applyAlignment="1">
      <alignment horizontal="left"/>
    </xf>
    <xf numFmtId="0" fontId="3" fillId="0" borderId="6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/>
    <xf numFmtId="0" fontId="0" fillId="0" borderId="9" xfId="0" applyBorder="1"/>
    <xf numFmtId="0" fontId="3" fillId="0" borderId="8" xfId="0" applyFont="1" applyBorder="1" applyAlignment="1">
      <alignment horizontal="left"/>
    </xf>
    <xf numFmtId="0" fontId="3" fillId="0" borderId="6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1" fillId="0" borderId="0" xfId="0" applyFont="1" applyFill="1"/>
    <xf numFmtId="0" fontId="0" fillId="0" borderId="0" xfId="0" applyFill="1"/>
    <xf numFmtId="0" fontId="3" fillId="0" borderId="5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0" fillId="0" borderId="8" xfId="0" applyFill="1" applyBorder="1"/>
    <xf numFmtId="0" fontId="0" fillId="0" borderId="9" xfId="0" applyFill="1" applyBorder="1"/>
    <xf numFmtId="0" fontId="0" fillId="2" borderId="0" xfId="0" applyFill="1"/>
    <xf numFmtId="0" fontId="0" fillId="0" borderId="8" xfId="0" applyFill="1" applyBorder="1" applyAlignment="1">
      <alignment horizontal="left"/>
    </xf>
    <xf numFmtId="0" fontId="0" fillId="0" borderId="6" xfId="0" applyFill="1" applyBorder="1" applyAlignment="1">
      <alignment horizontal="left"/>
    </xf>
    <xf numFmtId="0" fontId="0" fillId="0" borderId="4" xfId="0" applyFill="1" applyBorder="1" applyAlignment="1">
      <alignment horizontal="left"/>
    </xf>
    <xf numFmtId="0" fontId="1" fillId="0" borderId="10" xfId="0" applyFont="1" applyBorder="1"/>
    <xf numFmtId="0" fontId="4" fillId="0" borderId="11" xfId="0" applyFont="1" applyBorder="1" applyAlignment="1"/>
    <xf numFmtId="0" fontId="4" fillId="0" borderId="10" xfId="0" applyFont="1" applyBorder="1" applyAlignment="1"/>
    <xf numFmtId="0" fontId="7" fillId="0" borderId="0" xfId="0" applyFont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left"/>
    </xf>
    <xf numFmtId="0" fontId="3" fillId="0" borderId="4" xfId="0" applyFont="1" applyBorder="1"/>
    <xf numFmtId="0" fontId="4" fillId="0" borderId="5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0" fillId="0" borderId="6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6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38100</xdr:colOff>
      <xdr:row>1</xdr:row>
      <xdr:rowOff>38100</xdr:rowOff>
    </xdr:from>
    <xdr:to>
      <xdr:col>20</xdr:col>
      <xdr:colOff>628780</xdr:colOff>
      <xdr:row>13</xdr:row>
      <xdr:rowOff>100873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02098B-3D2D-D942-AB35-C6C175A09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55500" y="279400"/>
          <a:ext cx="3067180" cy="267897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17</xdr:col>
      <xdr:colOff>38100</xdr:colOff>
      <xdr:row>13</xdr:row>
      <xdr:rowOff>190500</xdr:rowOff>
    </xdr:from>
    <xdr:to>
      <xdr:col>20</xdr:col>
      <xdr:colOff>660400</xdr:colOff>
      <xdr:row>26</xdr:row>
      <xdr:rowOff>90249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3B46CF-37C3-8F44-B5E3-542D6B65A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55500" y="3048000"/>
          <a:ext cx="3098800" cy="2744549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40801</xdr:colOff>
      <xdr:row>1</xdr:row>
      <xdr:rowOff>12700</xdr:rowOff>
    </xdr:from>
    <xdr:to>
      <xdr:col>21</xdr:col>
      <xdr:colOff>0</xdr:colOff>
      <xdr:row>13</xdr:row>
      <xdr:rowOff>80567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E765F-785D-D240-85BA-67E99EF8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70901" y="254000"/>
          <a:ext cx="3261200" cy="2709467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17</xdr:col>
      <xdr:colOff>50800</xdr:colOff>
      <xdr:row>13</xdr:row>
      <xdr:rowOff>204317</xdr:rowOff>
    </xdr:from>
    <xdr:to>
      <xdr:col>21</xdr:col>
      <xdr:colOff>50799</xdr:colOff>
      <xdr:row>27</xdr:row>
      <xdr:rowOff>39100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603E93-1D7D-6C42-B19A-1158BA0C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0900" y="3087217"/>
          <a:ext cx="3302000" cy="2908183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4A5E9-78FD-CF47-8987-AE7E77CB7350}">
  <dimension ref="A1:S28"/>
  <sheetViews>
    <sheetView tabSelected="1" zoomScale="130" zoomScaleNormal="130" workbookViewId="0">
      <selection activeCell="O28" sqref="O28"/>
    </sheetView>
  </sheetViews>
  <sheetFormatPr defaultColWidth="11" defaultRowHeight="15.75"/>
  <cols>
    <col min="1" max="1" width="10.5" customWidth="1"/>
    <col min="2" max="2" width="8" bestFit="1" customWidth="1"/>
    <col min="3" max="3" width="3.125" bestFit="1" customWidth="1"/>
    <col min="5" max="5" width="3.125" bestFit="1" customWidth="1"/>
    <col min="7" max="7" width="3.125" bestFit="1" customWidth="1"/>
    <col min="9" max="9" width="8.875" bestFit="1" customWidth="1"/>
    <col min="10" max="10" width="7.625" bestFit="1" customWidth="1"/>
    <col min="12" max="12" width="7.625" bestFit="1" customWidth="1"/>
    <col min="13" max="13" width="1.875" customWidth="1"/>
    <col min="16" max="16" width="2.875" bestFit="1" customWidth="1"/>
    <col min="17" max="17" width="11.625" bestFit="1" customWidth="1"/>
  </cols>
  <sheetData>
    <row r="1" spans="1:19" ht="18.75">
      <c r="A1" s="38" t="s">
        <v>132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N1" s="38" t="s">
        <v>133</v>
      </c>
      <c r="O1" s="38"/>
      <c r="P1" s="38"/>
      <c r="Q1" s="38"/>
    </row>
    <row r="2" spans="1:19">
      <c r="A2" s="2" t="s">
        <v>20</v>
      </c>
      <c r="B2" s="3"/>
      <c r="C2" s="3"/>
      <c r="D2" s="3"/>
      <c r="E2" s="3"/>
      <c r="F2" s="3"/>
      <c r="G2" s="3"/>
      <c r="H2" s="3"/>
      <c r="I2" s="3"/>
      <c r="J2" s="3"/>
      <c r="K2" s="4"/>
      <c r="L2" s="5"/>
      <c r="M2" s="5"/>
      <c r="N2" s="5"/>
      <c r="O2" s="5"/>
      <c r="P2" s="5"/>
      <c r="Q2" s="5" t="s">
        <v>131</v>
      </c>
    </row>
    <row r="3" spans="1:19">
      <c r="A3" s="35" t="s">
        <v>144</v>
      </c>
      <c r="B3" s="37" t="s">
        <v>1</v>
      </c>
      <c r="C3" s="37" t="s">
        <v>2</v>
      </c>
      <c r="D3" s="36" t="s">
        <v>3</v>
      </c>
      <c r="E3" s="41" t="s">
        <v>4</v>
      </c>
      <c r="F3" s="42"/>
      <c r="G3" s="41" t="s">
        <v>5</v>
      </c>
      <c r="H3" s="42"/>
      <c r="I3" s="43" t="s">
        <v>6</v>
      </c>
      <c r="J3" s="44"/>
      <c r="K3" s="44"/>
      <c r="L3" s="45"/>
      <c r="O3" s="1" t="s">
        <v>22</v>
      </c>
      <c r="P3" s="1" t="s">
        <v>116</v>
      </c>
      <c r="Q3" s="1" t="s">
        <v>117</v>
      </c>
    </row>
    <row r="4" spans="1:19" ht="19.5">
      <c r="A4" s="39" t="s">
        <v>127</v>
      </c>
      <c r="B4" s="46" t="s">
        <v>7</v>
      </c>
      <c r="C4" s="46">
        <v>24</v>
      </c>
      <c r="D4" s="48">
        <v>-4849.3683440000004</v>
      </c>
      <c r="E4" s="17" t="s">
        <v>8</v>
      </c>
      <c r="F4" s="9" t="s">
        <v>27</v>
      </c>
      <c r="G4" s="8" t="s">
        <v>9</v>
      </c>
      <c r="H4" s="9" t="s">
        <v>28</v>
      </c>
      <c r="I4" s="8" t="s">
        <v>10</v>
      </c>
      <c r="J4" s="16" t="s">
        <v>32</v>
      </c>
      <c r="K4" s="10"/>
      <c r="L4" s="11"/>
      <c r="M4" s="1"/>
      <c r="N4" s="1" t="s">
        <v>134</v>
      </c>
      <c r="O4">
        <f>2*(D7-D4)</f>
        <v>7.9913880000003701</v>
      </c>
      <c r="P4">
        <f>C7-$C$4</f>
        <v>1</v>
      </c>
      <c r="Q4" t="s">
        <v>33</v>
      </c>
    </row>
    <row r="5" spans="1:19" ht="19.5">
      <c r="A5" s="40"/>
      <c r="B5" s="47"/>
      <c r="C5" s="47"/>
      <c r="D5" s="49"/>
      <c r="E5" s="21" t="s">
        <v>11</v>
      </c>
      <c r="F5" s="13" t="s">
        <v>26</v>
      </c>
      <c r="G5" s="12" t="s">
        <v>13</v>
      </c>
      <c r="H5" s="13" t="s">
        <v>14</v>
      </c>
      <c r="I5" s="12" t="s">
        <v>15</v>
      </c>
      <c r="J5" s="18" t="s">
        <v>30</v>
      </c>
      <c r="K5" s="14"/>
      <c r="L5" s="15"/>
      <c r="N5" s="1" t="s">
        <v>135</v>
      </c>
      <c r="O5">
        <f>2*(D10-$D$4)</f>
        <v>3.0884800000003452</v>
      </c>
      <c r="P5">
        <f>C10-$C$4</f>
        <v>1</v>
      </c>
      <c r="Q5" t="s">
        <v>39</v>
      </c>
    </row>
    <row r="6" spans="1:19" ht="15.95" customHeight="1">
      <c r="A6" s="1" t="s">
        <v>23</v>
      </c>
    </row>
    <row r="7" spans="1:19" ht="19.5">
      <c r="A7" s="39" t="s">
        <v>128</v>
      </c>
      <c r="B7" s="46" t="s">
        <v>16</v>
      </c>
      <c r="C7" s="46">
        <v>25</v>
      </c>
      <c r="D7" s="48">
        <v>-4845.3726500000002</v>
      </c>
      <c r="E7" s="17" t="s">
        <v>8</v>
      </c>
      <c r="F7" s="9" t="s">
        <v>25</v>
      </c>
      <c r="G7" s="8" t="s">
        <v>9</v>
      </c>
      <c r="H7" s="16" t="s">
        <v>12</v>
      </c>
      <c r="I7" s="8" t="s">
        <v>10</v>
      </c>
      <c r="J7" s="16" t="s">
        <v>31</v>
      </c>
      <c r="K7" s="17" t="s">
        <v>17</v>
      </c>
      <c r="L7" s="9" t="s">
        <v>12</v>
      </c>
      <c r="M7" s="1"/>
      <c r="N7" s="1" t="s">
        <v>139</v>
      </c>
      <c r="S7" s="1"/>
    </row>
    <row r="8" spans="1:19" ht="19.5">
      <c r="A8" s="40"/>
      <c r="B8" s="47"/>
      <c r="C8" s="47"/>
      <c r="D8" s="49"/>
      <c r="E8" s="21" t="s">
        <v>11</v>
      </c>
      <c r="F8" s="13" t="s">
        <v>24</v>
      </c>
      <c r="G8" s="12" t="s">
        <v>13</v>
      </c>
      <c r="H8" s="18" t="s">
        <v>14</v>
      </c>
      <c r="I8" s="12" t="s">
        <v>15</v>
      </c>
      <c r="J8" s="18" t="s">
        <v>29</v>
      </c>
      <c r="K8" s="19"/>
      <c r="L8" s="20"/>
      <c r="N8" s="1"/>
    </row>
    <row r="9" spans="1:19">
      <c r="A9" s="1" t="s">
        <v>34</v>
      </c>
    </row>
    <row r="10" spans="1:19" ht="19.5">
      <c r="A10" s="39" t="s">
        <v>129</v>
      </c>
      <c r="B10" s="46" t="s">
        <v>16</v>
      </c>
      <c r="C10" s="46">
        <v>25</v>
      </c>
      <c r="D10" s="48">
        <v>-4847.8241040000003</v>
      </c>
      <c r="E10" s="17" t="s">
        <v>8</v>
      </c>
      <c r="F10" s="9" t="s">
        <v>36</v>
      </c>
      <c r="G10" s="8" t="s">
        <v>9</v>
      </c>
      <c r="H10" s="9" t="s">
        <v>12</v>
      </c>
      <c r="I10" s="8" t="s">
        <v>10</v>
      </c>
      <c r="J10" s="16" t="s">
        <v>38</v>
      </c>
      <c r="K10" s="17" t="s">
        <v>17</v>
      </c>
      <c r="L10" s="9" t="s">
        <v>12</v>
      </c>
      <c r="M10" s="1"/>
    </row>
    <row r="11" spans="1:19" ht="19.5">
      <c r="A11" s="40"/>
      <c r="B11" s="47"/>
      <c r="C11" s="47"/>
      <c r="D11" s="49"/>
      <c r="E11" s="21" t="s">
        <v>11</v>
      </c>
      <c r="F11" s="13" t="s">
        <v>35</v>
      </c>
      <c r="G11" s="12" t="s">
        <v>13</v>
      </c>
      <c r="H11" s="13" t="s">
        <v>14</v>
      </c>
      <c r="I11" s="12" t="s">
        <v>15</v>
      </c>
      <c r="J11" s="18" t="s">
        <v>37</v>
      </c>
      <c r="K11" s="19"/>
      <c r="L11" s="20"/>
    </row>
    <row r="12" spans="1:19">
      <c r="A12" s="1" t="s">
        <v>40</v>
      </c>
    </row>
    <row r="13" spans="1:19" ht="19.5">
      <c r="A13" s="39" t="s">
        <v>130</v>
      </c>
      <c r="B13" s="46" t="s">
        <v>16</v>
      </c>
      <c r="C13" s="46">
        <v>26</v>
      </c>
      <c r="D13" s="48">
        <v>-4853.416459</v>
      </c>
      <c r="E13" s="17" t="s">
        <v>8</v>
      </c>
      <c r="F13" s="9" t="s">
        <v>42</v>
      </c>
      <c r="G13" s="8" t="s">
        <v>9</v>
      </c>
      <c r="H13" s="9" t="s">
        <v>43</v>
      </c>
      <c r="I13" s="8" t="s">
        <v>10</v>
      </c>
      <c r="J13" s="16" t="s">
        <v>47</v>
      </c>
      <c r="K13" s="22" t="s">
        <v>17</v>
      </c>
      <c r="L13" s="9" t="s">
        <v>45</v>
      </c>
      <c r="M13" s="1"/>
    </row>
    <row r="14" spans="1:19" ht="19.5">
      <c r="A14" s="40"/>
      <c r="B14" s="47"/>
      <c r="C14" s="47"/>
      <c r="D14" s="49"/>
      <c r="E14" s="21" t="s">
        <v>11</v>
      </c>
      <c r="F14" s="13" t="s">
        <v>41</v>
      </c>
      <c r="G14" s="12" t="s">
        <v>13</v>
      </c>
      <c r="H14" s="13" t="s">
        <v>14</v>
      </c>
      <c r="I14" s="12" t="s">
        <v>15</v>
      </c>
      <c r="J14" s="18" t="s">
        <v>44</v>
      </c>
      <c r="K14" s="23" t="s">
        <v>18</v>
      </c>
      <c r="L14" s="13" t="s">
        <v>46</v>
      </c>
      <c r="S14" s="1"/>
    </row>
    <row r="16" spans="1:19">
      <c r="A16" s="2" t="s">
        <v>0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5"/>
      <c r="M16" s="5"/>
      <c r="N16" s="5"/>
      <c r="O16" s="5"/>
      <c r="P16" s="5"/>
      <c r="Q16" s="5" t="s">
        <v>131</v>
      </c>
    </row>
    <row r="17" spans="1:19">
      <c r="A17" s="35" t="s">
        <v>144</v>
      </c>
      <c r="B17" s="37" t="s">
        <v>1</v>
      </c>
      <c r="C17" s="37" t="s">
        <v>2</v>
      </c>
      <c r="D17" s="36" t="s">
        <v>3</v>
      </c>
      <c r="E17" s="41" t="s">
        <v>4</v>
      </c>
      <c r="F17" s="42"/>
      <c r="G17" s="41" t="s">
        <v>5</v>
      </c>
      <c r="H17" s="42"/>
      <c r="I17" s="43" t="s">
        <v>6</v>
      </c>
      <c r="J17" s="44"/>
      <c r="K17" s="44"/>
      <c r="L17" s="45"/>
      <c r="O17" s="1" t="s">
        <v>22</v>
      </c>
      <c r="P17" s="1" t="s">
        <v>116</v>
      </c>
      <c r="Q17" s="1" t="s">
        <v>117</v>
      </c>
    </row>
    <row r="18" spans="1:19" ht="19.5">
      <c r="A18" s="39" t="s">
        <v>127</v>
      </c>
      <c r="B18" s="46" t="s">
        <v>7</v>
      </c>
      <c r="C18" s="46">
        <v>24</v>
      </c>
      <c r="D18" s="48">
        <v>-3065.0962209999998</v>
      </c>
      <c r="E18" s="17" t="s">
        <v>8</v>
      </c>
      <c r="F18" s="9" t="s">
        <v>49</v>
      </c>
      <c r="G18" s="8" t="s">
        <v>9</v>
      </c>
      <c r="H18" s="9" t="s">
        <v>50</v>
      </c>
      <c r="I18" s="8" t="s">
        <v>10</v>
      </c>
      <c r="J18" s="16" t="s">
        <v>19</v>
      </c>
      <c r="K18" s="10"/>
      <c r="L18" s="11"/>
      <c r="M18" s="1"/>
      <c r="N18" s="1" t="s">
        <v>134</v>
      </c>
      <c r="O18">
        <f>2*(D21-D18)</f>
        <v>12.255819999999403</v>
      </c>
      <c r="P18">
        <f>C21-$C$18</f>
        <v>1</v>
      </c>
      <c r="Q18" t="s">
        <v>58</v>
      </c>
    </row>
    <row r="19" spans="1:19" ht="19.5">
      <c r="A19" s="40"/>
      <c r="B19" s="47"/>
      <c r="C19" s="47"/>
      <c r="D19" s="49"/>
      <c r="E19" s="21" t="s">
        <v>11</v>
      </c>
      <c r="F19" s="13" t="s">
        <v>48</v>
      </c>
      <c r="G19" s="12" t="s">
        <v>13</v>
      </c>
      <c r="H19" s="13" t="s">
        <v>14</v>
      </c>
      <c r="I19" s="12" t="s">
        <v>15</v>
      </c>
      <c r="J19" s="18" t="s">
        <v>51</v>
      </c>
      <c r="K19" s="14"/>
      <c r="L19" s="15"/>
      <c r="N19" s="1" t="s">
        <v>136</v>
      </c>
      <c r="O19">
        <f>2*(D27-$D$18)</f>
        <v>23.542295999999624</v>
      </c>
      <c r="P19">
        <f>C27-$C$18</f>
        <v>2</v>
      </c>
      <c r="Q19" t="s">
        <v>71</v>
      </c>
    </row>
    <row r="20" spans="1:19" ht="18.75">
      <c r="A20" s="1" t="s">
        <v>23</v>
      </c>
      <c r="B20" s="1"/>
      <c r="N20" s="1" t="s">
        <v>137</v>
      </c>
      <c r="O20">
        <f>2*(D27-D21)</f>
        <v>11.286476000000221</v>
      </c>
      <c r="P20">
        <f>C27-C21</f>
        <v>1</v>
      </c>
      <c r="Q20" t="s">
        <v>123</v>
      </c>
    </row>
    <row r="21" spans="1:19" ht="19.5">
      <c r="A21" s="39" t="s">
        <v>128</v>
      </c>
      <c r="B21" s="46" t="s">
        <v>16</v>
      </c>
      <c r="C21" s="46">
        <v>25</v>
      </c>
      <c r="D21" s="48">
        <v>-3058.9683110000001</v>
      </c>
      <c r="E21" s="17" t="s">
        <v>8</v>
      </c>
      <c r="F21" s="9" t="s">
        <v>53</v>
      </c>
      <c r="G21" s="8" t="s">
        <v>9</v>
      </c>
      <c r="H21" s="9" t="s">
        <v>54</v>
      </c>
      <c r="I21" s="8" t="s">
        <v>10</v>
      </c>
      <c r="J21" s="16" t="s">
        <v>57</v>
      </c>
      <c r="K21" s="17" t="s">
        <v>17</v>
      </c>
      <c r="L21" s="9" t="s">
        <v>56</v>
      </c>
      <c r="M21" s="1"/>
    </row>
    <row r="22" spans="1:19" ht="19.5">
      <c r="A22" s="40"/>
      <c r="B22" s="47"/>
      <c r="C22" s="47"/>
      <c r="D22" s="49"/>
      <c r="E22" s="21" t="s">
        <v>11</v>
      </c>
      <c r="F22" s="13" t="s">
        <v>52</v>
      </c>
      <c r="G22" s="12" t="s">
        <v>13</v>
      </c>
      <c r="H22" s="13" t="s">
        <v>14</v>
      </c>
      <c r="I22" s="12" t="s">
        <v>15</v>
      </c>
      <c r="J22" s="18" t="s">
        <v>55</v>
      </c>
      <c r="K22" s="19"/>
      <c r="L22" s="20"/>
      <c r="N22" s="1" t="s">
        <v>140</v>
      </c>
    </row>
    <row r="23" spans="1:19">
      <c r="A23" s="1" t="s">
        <v>34</v>
      </c>
      <c r="B23" s="1"/>
    </row>
    <row r="24" spans="1:19" ht="19.5">
      <c r="A24" s="39" t="s">
        <v>129</v>
      </c>
      <c r="B24" s="46" t="s">
        <v>16</v>
      </c>
      <c r="C24" s="46">
        <v>25</v>
      </c>
      <c r="D24" s="48">
        <v>-3065.937085</v>
      </c>
      <c r="E24" s="17" t="s">
        <v>8</v>
      </c>
      <c r="F24" s="9" t="s">
        <v>60</v>
      </c>
      <c r="G24" s="8" t="s">
        <v>9</v>
      </c>
      <c r="H24" s="9" t="s">
        <v>61</v>
      </c>
      <c r="I24" s="8" t="s">
        <v>10</v>
      </c>
      <c r="J24" s="16" t="s">
        <v>63</v>
      </c>
      <c r="K24" s="17" t="s">
        <v>17</v>
      </c>
      <c r="L24" s="9" t="s">
        <v>12</v>
      </c>
      <c r="M24" s="1"/>
    </row>
    <row r="25" spans="1:19" ht="19.5">
      <c r="A25" s="40"/>
      <c r="B25" s="47"/>
      <c r="C25" s="47"/>
      <c r="D25" s="49"/>
      <c r="E25" s="21" t="s">
        <v>11</v>
      </c>
      <c r="F25" s="13" t="s">
        <v>59</v>
      </c>
      <c r="G25" s="12" t="s">
        <v>13</v>
      </c>
      <c r="H25" s="13" t="s">
        <v>14</v>
      </c>
      <c r="I25" s="12" t="s">
        <v>15</v>
      </c>
      <c r="J25" s="18" t="s">
        <v>62</v>
      </c>
      <c r="K25" s="19"/>
      <c r="L25" s="20"/>
    </row>
    <row r="26" spans="1:19">
      <c r="A26" s="1" t="s">
        <v>40</v>
      </c>
      <c r="B26" s="1"/>
    </row>
    <row r="27" spans="1:19" ht="19.5">
      <c r="A27" s="39" t="s">
        <v>130</v>
      </c>
      <c r="B27" s="46" t="s">
        <v>16</v>
      </c>
      <c r="C27" s="46">
        <v>26</v>
      </c>
      <c r="D27" s="48">
        <v>-3053.325073</v>
      </c>
      <c r="E27" s="17" t="s">
        <v>8</v>
      </c>
      <c r="F27" s="9" t="s">
        <v>65</v>
      </c>
      <c r="G27" s="8" t="s">
        <v>9</v>
      </c>
      <c r="H27" s="9" t="s">
        <v>66</v>
      </c>
      <c r="I27" s="8" t="s">
        <v>10</v>
      </c>
      <c r="J27" s="16" t="s">
        <v>70</v>
      </c>
      <c r="K27" s="22" t="s">
        <v>17</v>
      </c>
      <c r="L27" s="9" t="s">
        <v>68</v>
      </c>
      <c r="M27" s="1"/>
      <c r="S27" s="1"/>
    </row>
    <row r="28" spans="1:19" ht="19.5">
      <c r="A28" s="40"/>
      <c r="B28" s="47"/>
      <c r="C28" s="47"/>
      <c r="D28" s="49"/>
      <c r="E28" s="21" t="s">
        <v>11</v>
      </c>
      <c r="F28" s="13" t="s">
        <v>64</v>
      </c>
      <c r="G28" s="12" t="s">
        <v>13</v>
      </c>
      <c r="H28" s="13" t="s">
        <v>14</v>
      </c>
      <c r="I28" s="12" t="s">
        <v>15</v>
      </c>
      <c r="J28" s="18" t="s">
        <v>67</v>
      </c>
      <c r="K28" s="23" t="s">
        <v>18</v>
      </c>
      <c r="L28" s="13" t="s">
        <v>69</v>
      </c>
      <c r="S28" s="1"/>
    </row>
  </sheetData>
  <mergeCells count="40">
    <mergeCell ref="E3:F3"/>
    <mergeCell ref="G3:H3"/>
    <mergeCell ref="I3:L3"/>
    <mergeCell ref="B4:B5"/>
    <mergeCell ref="C4:C5"/>
    <mergeCell ref="D4:D5"/>
    <mergeCell ref="C27:C28"/>
    <mergeCell ref="D27:D28"/>
    <mergeCell ref="B21:B22"/>
    <mergeCell ref="C21:C22"/>
    <mergeCell ref="D21:D22"/>
    <mergeCell ref="B24:B25"/>
    <mergeCell ref="C24:C25"/>
    <mergeCell ref="D24:D25"/>
    <mergeCell ref="B27:B28"/>
    <mergeCell ref="B18:B19"/>
    <mergeCell ref="B10:B11"/>
    <mergeCell ref="B13:B14"/>
    <mergeCell ref="B7:B8"/>
    <mergeCell ref="A27:A28"/>
    <mergeCell ref="A4:A5"/>
    <mergeCell ref="A7:A8"/>
    <mergeCell ref="A10:A11"/>
    <mergeCell ref="A13:A14"/>
    <mergeCell ref="A1:L1"/>
    <mergeCell ref="N1:Q1"/>
    <mergeCell ref="A18:A19"/>
    <mergeCell ref="A21:A22"/>
    <mergeCell ref="A24:A25"/>
    <mergeCell ref="E17:F17"/>
    <mergeCell ref="G17:H17"/>
    <mergeCell ref="I17:L17"/>
    <mergeCell ref="C18:C19"/>
    <mergeCell ref="D18:D19"/>
    <mergeCell ref="C10:C11"/>
    <mergeCell ref="D10:D11"/>
    <mergeCell ref="C13:C14"/>
    <mergeCell ref="D13:D14"/>
    <mergeCell ref="C7:C8"/>
    <mergeCell ref="D7:D8"/>
  </mergeCells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2804B-8A36-F342-92A7-2BBC10769BEE}">
  <dimension ref="A1:S28"/>
  <sheetViews>
    <sheetView zoomScale="130" zoomScaleNormal="130" workbookViewId="0">
      <selection activeCell="O28" sqref="O28"/>
    </sheetView>
  </sheetViews>
  <sheetFormatPr defaultColWidth="11" defaultRowHeight="15.75"/>
  <cols>
    <col min="1" max="1" width="10.875" customWidth="1"/>
    <col min="2" max="2" width="8" bestFit="1" customWidth="1"/>
    <col min="3" max="3" width="3.125" bestFit="1" customWidth="1"/>
    <col min="5" max="5" width="3.125" bestFit="1" customWidth="1"/>
    <col min="6" max="6" width="7.625" bestFit="1" customWidth="1"/>
    <col min="7" max="7" width="3.125" bestFit="1" customWidth="1"/>
    <col min="8" max="8" width="7.625" bestFit="1" customWidth="1"/>
    <col min="9" max="9" width="8.875" bestFit="1" customWidth="1"/>
    <col min="10" max="10" width="7.625" bestFit="1" customWidth="1"/>
    <col min="11" max="11" width="9.375" bestFit="1" customWidth="1"/>
    <col min="12" max="12" width="8.625" bestFit="1" customWidth="1"/>
    <col min="13" max="13" width="1.875" customWidth="1"/>
    <col min="16" max="16" width="2.875" bestFit="1" customWidth="1"/>
    <col min="17" max="17" width="11.625" bestFit="1" customWidth="1"/>
  </cols>
  <sheetData>
    <row r="1" spans="1:19" ht="18.75">
      <c r="A1" s="38" t="s">
        <v>132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N1" s="38" t="s">
        <v>133</v>
      </c>
      <c r="O1" s="38"/>
      <c r="P1" s="38"/>
      <c r="Q1" s="38"/>
    </row>
    <row r="2" spans="1:19">
      <c r="A2" s="2" t="s">
        <v>20</v>
      </c>
      <c r="B2" s="3"/>
      <c r="C2" s="3"/>
      <c r="D2" s="3"/>
      <c r="E2" s="3"/>
      <c r="F2" s="3"/>
      <c r="G2" s="3"/>
      <c r="H2" s="3"/>
      <c r="I2" s="3"/>
      <c r="J2" s="3"/>
      <c r="K2" s="4"/>
      <c r="L2" s="5"/>
      <c r="M2" s="5"/>
      <c r="N2" s="5"/>
      <c r="O2" s="5"/>
      <c r="P2" s="5"/>
      <c r="Q2" s="31" t="s">
        <v>131</v>
      </c>
    </row>
    <row r="3" spans="1:19">
      <c r="A3" s="35" t="s">
        <v>144</v>
      </c>
      <c r="B3" s="37" t="s">
        <v>1</v>
      </c>
      <c r="C3" s="6" t="s">
        <v>2</v>
      </c>
      <c r="D3" s="7" t="s">
        <v>3</v>
      </c>
      <c r="E3" s="41" t="s">
        <v>4</v>
      </c>
      <c r="F3" s="42"/>
      <c r="G3" s="41" t="s">
        <v>5</v>
      </c>
      <c r="H3" s="42"/>
      <c r="I3" s="43" t="s">
        <v>6</v>
      </c>
      <c r="J3" s="44"/>
      <c r="K3" s="44"/>
      <c r="L3" s="45"/>
      <c r="O3" s="1" t="s">
        <v>22</v>
      </c>
      <c r="P3" s="1" t="s">
        <v>116</v>
      </c>
      <c r="Q3" s="1" t="s">
        <v>117</v>
      </c>
      <c r="R3" s="1"/>
    </row>
    <row r="4" spans="1:19" ht="19.5">
      <c r="A4" s="39" t="s">
        <v>127</v>
      </c>
      <c r="B4" s="46" t="s">
        <v>7</v>
      </c>
      <c r="C4" s="46">
        <v>26</v>
      </c>
      <c r="D4" s="46">
        <v>-5055.9309499999999</v>
      </c>
      <c r="E4" s="8" t="s">
        <v>8</v>
      </c>
      <c r="F4" s="9" t="s">
        <v>73</v>
      </c>
      <c r="G4" s="8" t="s">
        <v>9</v>
      </c>
      <c r="H4" s="16" t="s">
        <v>74</v>
      </c>
      <c r="I4" s="8" t="s">
        <v>10</v>
      </c>
      <c r="J4" s="16" t="s">
        <v>81</v>
      </c>
      <c r="K4" s="10"/>
      <c r="L4" s="11"/>
      <c r="N4" s="1" t="s">
        <v>135</v>
      </c>
      <c r="O4">
        <f>2*(D10-$D$4)</f>
        <v>10.215060000000449</v>
      </c>
      <c r="P4">
        <f>C10-$C$4</f>
        <v>1</v>
      </c>
      <c r="Q4" t="s">
        <v>89</v>
      </c>
    </row>
    <row r="5" spans="1:19" ht="19.5">
      <c r="A5" s="40"/>
      <c r="B5" s="47"/>
      <c r="C5" s="47"/>
      <c r="D5" s="47"/>
      <c r="E5" s="12" t="s">
        <v>11</v>
      </c>
      <c r="F5" s="13" t="s">
        <v>72</v>
      </c>
      <c r="G5" s="12" t="s">
        <v>13</v>
      </c>
      <c r="H5" s="18" t="s">
        <v>14</v>
      </c>
      <c r="I5" s="12" t="s">
        <v>15</v>
      </c>
      <c r="J5" s="18" t="s">
        <v>75</v>
      </c>
      <c r="K5" s="14"/>
      <c r="L5" s="15"/>
    </row>
    <row r="6" spans="1:19" ht="19.5">
      <c r="A6" s="1" t="s">
        <v>23</v>
      </c>
      <c r="B6" s="1"/>
      <c r="N6" s="1" t="s">
        <v>141</v>
      </c>
    </row>
    <row r="7" spans="1:19" ht="19.5">
      <c r="A7" s="39" t="s">
        <v>128</v>
      </c>
      <c r="B7" s="46" t="s">
        <v>16</v>
      </c>
      <c r="C7" s="46">
        <v>27</v>
      </c>
      <c r="D7" s="50">
        <v>-5059.3544430000002</v>
      </c>
      <c r="E7" s="8" t="s">
        <v>8</v>
      </c>
      <c r="F7" s="9" t="s">
        <v>77</v>
      </c>
      <c r="G7" s="8" t="s">
        <v>9</v>
      </c>
      <c r="H7" s="16" t="s">
        <v>78</v>
      </c>
      <c r="I7" s="8" t="s">
        <v>10</v>
      </c>
      <c r="J7" s="16" t="s">
        <v>82</v>
      </c>
      <c r="K7" s="17" t="s">
        <v>17</v>
      </c>
      <c r="L7" s="9" t="s">
        <v>80</v>
      </c>
      <c r="N7" s="1" t="s">
        <v>138</v>
      </c>
      <c r="O7" s="25"/>
    </row>
    <row r="8" spans="1:19" ht="19.5">
      <c r="A8" s="40"/>
      <c r="B8" s="47"/>
      <c r="C8" s="47"/>
      <c r="D8" s="51"/>
      <c r="E8" s="12" t="s">
        <v>11</v>
      </c>
      <c r="F8" s="13" t="s">
        <v>76</v>
      </c>
      <c r="G8" s="12" t="s">
        <v>13</v>
      </c>
      <c r="H8" s="18" t="s">
        <v>14</v>
      </c>
      <c r="I8" s="12" t="s">
        <v>15</v>
      </c>
      <c r="J8" s="18" t="s">
        <v>79</v>
      </c>
      <c r="K8" s="19"/>
      <c r="L8" s="20"/>
      <c r="O8" s="25"/>
    </row>
    <row r="9" spans="1:19">
      <c r="A9" s="1" t="s">
        <v>34</v>
      </c>
      <c r="B9" s="1"/>
    </row>
    <row r="10" spans="1:19" ht="19.5">
      <c r="A10" s="39" t="s">
        <v>129</v>
      </c>
      <c r="B10" s="46" t="s">
        <v>16</v>
      </c>
      <c r="C10" s="46">
        <v>27</v>
      </c>
      <c r="D10" s="46">
        <v>-5050.8234199999997</v>
      </c>
      <c r="E10" s="8" t="s">
        <v>8</v>
      </c>
      <c r="F10" s="9" t="s">
        <v>84</v>
      </c>
      <c r="G10" s="8" t="s">
        <v>9</v>
      </c>
      <c r="H10" s="16" t="s">
        <v>85</v>
      </c>
      <c r="I10" s="8" t="s">
        <v>10</v>
      </c>
      <c r="J10" s="16" t="s">
        <v>88</v>
      </c>
      <c r="K10" s="17" t="s">
        <v>17</v>
      </c>
      <c r="L10" s="9" t="s">
        <v>87</v>
      </c>
      <c r="N10" s="1"/>
      <c r="S10" s="1"/>
    </row>
    <row r="11" spans="1:19" ht="19.5">
      <c r="A11" s="40"/>
      <c r="B11" s="47"/>
      <c r="C11" s="47"/>
      <c r="D11" s="47"/>
      <c r="E11" s="12" t="s">
        <v>11</v>
      </c>
      <c r="F11" s="13" t="s">
        <v>83</v>
      </c>
      <c r="G11" s="12" t="s">
        <v>13</v>
      </c>
      <c r="H11" s="18" t="s">
        <v>14</v>
      </c>
      <c r="I11" s="12" t="s">
        <v>15</v>
      </c>
      <c r="J11" s="18" t="s">
        <v>86</v>
      </c>
      <c r="K11" s="19"/>
      <c r="L11" s="20"/>
      <c r="N11" s="1"/>
      <c r="O11" s="25"/>
    </row>
    <row r="12" spans="1:19">
      <c r="A12" s="1" t="s">
        <v>40</v>
      </c>
      <c r="B12" s="1"/>
    </row>
    <row r="13" spans="1:19" ht="19.5">
      <c r="A13" s="39" t="s">
        <v>130</v>
      </c>
      <c r="B13" s="46" t="s">
        <v>16</v>
      </c>
      <c r="C13" s="46">
        <v>28</v>
      </c>
      <c r="D13" s="46">
        <v>-5058.924446</v>
      </c>
      <c r="E13" s="8" t="s">
        <v>8</v>
      </c>
      <c r="F13" s="9" t="s">
        <v>91</v>
      </c>
      <c r="G13" s="8" t="s">
        <v>9</v>
      </c>
      <c r="H13" s="16" t="s">
        <v>92</v>
      </c>
      <c r="I13" s="8" t="s">
        <v>10</v>
      </c>
      <c r="J13" s="16" t="s">
        <v>95</v>
      </c>
      <c r="K13" s="22" t="s">
        <v>17</v>
      </c>
      <c r="L13" s="9" t="s">
        <v>94</v>
      </c>
    </row>
    <row r="14" spans="1:19" ht="19.5">
      <c r="A14" s="40"/>
      <c r="B14" s="47"/>
      <c r="C14" s="47"/>
      <c r="D14" s="47"/>
      <c r="E14" s="12" t="s">
        <v>11</v>
      </c>
      <c r="F14" s="13" t="s">
        <v>90</v>
      </c>
      <c r="G14" s="12" t="s">
        <v>13</v>
      </c>
      <c r="H14" s="18" t="s">
        <v>14</v>
      </c>
      <c r="I14" s="12" t="s">
        <v>15</v>
      </c>
      <c r="J14" s="18" t="s">
        <v>93</v>
      </c>
      <c r="K14" s="23" t="s">
        <v>18</v>
      </c>
      <c r="L14" s="13" t="s">
        <v>21</v>
      </c>
      <c r="S14" s="1"/>
    </row>
    <row r="16" spans="1:19">
      <c r="A16" s="2" t="s">
        <v>0</v>
      </c>
      <c r="B16" s="3"/>
      <c r="C16" s="3"/>
      <c r="D16" s="3"/>
      <c r="E16" s="3"/>
      <c r="F16" s="3"/>
      <c r="G16" s="3"/>
      <c r="H16" s="3"/>
      <c r="I16" s="3"/>
      <c r="J16" s="3"/>
      <c r="K16" s="4"/>
      <c r="L16" s="5"/>
      <c r="M16" s="5"/>
      <c r="N16" s="5"/>
      <c r="O16" s="5"/>
      <c r="P16" s="5"/>
      <c r="Q16" s="5" t="s">
        <v>131</v>
      </c>
    </row>
    <row r="17" spans="1:19">
      <c r="A17" s="35" t="s">
        <v>144</v>
      </c>
      <c r="B17" s="37" t="s">
        <v>1</v>
      </c>
      <c r="C17" s="6" t="s">
        <v>2</v>
      </c>
      <c r="D17" s="7" t="s">
        <v>3</v>
      </c>
      <c r="E17" s="41" t="s">
        <v>4</v>
      </c>
      <c r="F17" s="42"/>
      <c r="G17" s="41" t="s">
        <v>5</v>
      </c>
      <c r="H17" s="42"/>
      <c r="I17" s="43" t="s">
        <v>6</v>
      </c>
      <c r="J17" s="44"/>
      <c r="K17" s="44"/>
      <c r="L17" s="45"/>
      <c r="O17" s="1" t="s">
        <v>22</v>
      </c>
      <c r="P17" s="1" t="s">
        <v>116</v>
      </c>
      <c r="Q17" s="1" t="s">
        <v>117</v>
      </c>
    </row>
    <row r="18" spans="1:19" ht="19.5">
      <c r="A18" s="39" t="s">
        <v>127</v>
      </c>
      <c r="B18" s="46" t="s">
        <v>7</v>
      </c>
      <c r="C18" s="46">
        <v>26</v>
      </c>
      <c r="D18" s="46">
        <v>-3170.1358359999999</v>
      </c>
      <c r="E18" s="8" t="s">
        <v>8</v>
      </c>
      <c r="F18" s="9" t="s">
        <v>97</v>
      </c>
      <c r="G18" s="8" t="s">
        <v>9</v>
      </c>
      <c r="H18" s="9" t="s">
        <v>98</v>
      </c>
      <c r="I18" s="17" t="s">
        <v>10</v>
      </c>
      <c r="J18" s="16" t="s">
        <v>105</v>
      </c>
      <c r="K18" s="10"/>
      <c r="L18" s="11"/>
      <c r="N18" s="1" t="s">
        <v>134</v>
      </c>
      <c r="O18">
        <f>2*(D21-D18)</f>
        <v>12.988849999999729</v>
      </c>
      <c r="P18">
        <f>C21-$C$18</f>
        <v>1</v>
      </c>
      <c r="Q18" t="s">
        <v>107</v>
      </c>
    </row>
    <row r="19" spans="1:19" ht="19.5">
      <c r="A19" s="40"/>
      <c r="B19" s="47"/>
      <c r="C19" s="47"/>
      <c r="D19" s="47"/>
      <c r="E19" s="12" t="s">
        <v>11</v>
      </c>
      <c r="F19" s="13" t="s">
        <v>96</v>
      </c>
      <c r="G19" s="12" t="s">
        <v>13</v>
      </c>
      <c r="H19" s="13" t="s">
        <v>14</v>
      </c>
      <c r="I19" s="21" t="s">
        <v>15</v>
      </c>
      <c r="J19" s="18" t="s">
        <v>99</v>
      </c>
      <c r="K19" s="14"/>
      <c r="L19" s="15"/>
      <c r="N19" s="1" t="s">
        <v>135</v>
      </c>
      <c r="O19">
        <f>2*(D24-$D$18)</f>
        <v>4.1724020000001474</v>
      </c>
      <c r="P19">
        <f>C24-$C$18</f>
        <v>1</v>
      </c>
      <c r="Q19" t="s">
        <v>124</v>
      </c>
    </row>
    <row r="20" spans="1:19" ht="18.75">
      <c r="A20" s="1" t="s">
        <v>23</v>
      </c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1" t="s">
        <v>136</v>
      </c>
      <c r="O20">
        <f>2*(D27-$D$18)</f>
        <v>24.740928000000167</v>
      </c>
      <c r="P20">
        <f>C27-$C$18</f>
        <v>2</v>
      </c>
      <c r="Q20" t="s">
        <v>115</v>
      </c>
    </row>
    <row r="21" spans="1:19" ht="19.5">
      <c r="A21" s="39" t="s">
        <v>128</v>
      </c>
      <c r="B21" s="50" t="s">
        <v>16</v>
      </c>
      <c r="C21" s="50">
        <v>27</v>
      </c>
      <c r="D21" s="50">
        <v>-3163.6414110000001</v>
      </c>
      <c r="E21" s="26" t="s">
        <v>8</v>
      </c>
      <c r="F21" s="34" t="s">
        <v>101</v>
      </c>
      <c r="G21" s="26" t="s">
        <v>9</v>
      </c>
      <c r="H21" s="34" t="s">
        <v>102</v>
      </c>
      <c r="I21" s="22" t="s">
        <v>10</v>
      </c>
      <c r="J21" s="33" t="s">
        <v>106</v>
      </c>
      <c r="K21" s="22" t="s">
        <v>17</v>
      </c>
      <c r="L21" s="34" t="s">
        <v>104</v>
      </c>
      <c r="M21" s="25"/>
      <c r="N21" s="1" t="s">
        <v>137</v>
      </c>
      <c r="O21">
        <f>2*(D27-D21)</f>
        <v>11.752078000000438</v>
      </c>
      <c r="P21">
        <f>C27-C21</f>
        <v>1</v>
      </c>
      <c r="Q21" t="s">
        <v>125</v>
      </c>
    </row>
    <row r="22" spans="1:19" ht="19.5">
      <c r="A22" s="40"/>
      <c r="B22" s="51"/>
      <c r="C22" s="51"/>
      <c r="D22" s="51"/>
      <c r="E22" s="27" t="s">
        <v>11</v>
      </c>
      <c r="F22" s="28" t="s">
        <v>100</v>
      </c>
      <c r="G22" s="27" t="s">
        <v>13</v>
      </c>
      <c r="H22" s="28" t="s">
        <v>14</v>
      </c>
      <c r="I22" s="23" t="s">
        <v>15</v>
      </c>
      <c r="J22" s="32" t="s">
        <v>103</v>
      </c>
      <c r="K22" s="29"/>
      <c r="L22" s="30"/>
      <c r="M22" s="25"/>
      <c r="N22" s="1" t="s">
        <v>142</v>
      </c>
      <c r="O22">
        <f>2*(D27-D24)</f>
        <v>20.56852600000002</v>
      </c>
      <c r="P22">
        <f>C27-C24</f>
        <v>1</v>
      </c>
      <c r="Q22" t="s">
        <v>126</v>
      </c>
    </row>
    <row r="23" spans="1:19">
      <c r="A23" s="1" t="s">
        <v>34</v>
      </c>
      <c r="B23" s="24"/>
      <c r="C23" s="25"/>
      <c r="D23" s="25"/>
      <c r="E23" s="25"/>
      <c r="F23" s="25"/>
      <c r="G23" s="25"/>
      <c r="H23" s="25"/>
      <c r="I23" s="25"/>
      <c r="J23" s="25"/>
      <c r="K23" s="25"/>
      <c r="L23" s="25"/>
    </row>
    <row r="24" spans="1:19" ht="19.5">
      <c r="A24" s="39" t="s">
        <v>129</v>
      </c>
      <c r="B24" s="50" t="s">
        <v>16</v>
      </c>
      <c r="C24" s="50">
        <v>27</v>
      </c>
      <c r="D24" s="50">
        <v>-3168.0496349999999</v>
      </c>
      <c r="E24" s="26" t="s">
        <v>8</v>
      </c>
      <c r="F24" s="34" t="s">
        <v>119</v>
      </c>
      <c r="G24" s="26" t="s">
        <v>9</v>
      </c>
      <c r="H24" s="34" t="s">
        <v>120</v>
      </c>
      <c r="I24" s="22" t="s">
        <v>10</v>
      </c>
      <c r="J24" s="33" t="s">
        <v>122</v>
      </c>
      <c r="K24" s="22" t="s">
        <v>17</v>
      </c>
      <c r="L24" s="34" t="s">
        <v>143</v>
      </c>
    </row>
    <row r="25" spans="1:19" ht="19.5">
      <c r="A25" s="40"/>
      <c r="B25" s="51"/>
      <c r="C25" s="51"/>
      <c r="D25" s="51"/>
      <c r="E25" s="27" t="s">
        <v>11</v>
      </c>
      <c r="F25" s="28" t="s">
        <v>118</v>
      </c>
      <c r="G25" s="27" t="s">
        <v>13</v>
      </c>
      <c r="H25" s="28" t="s">
        <v>14</v>
      </c>
      <c r="I25" s="23" t="s">
        <v>15</v>
      </c>
      <c r="J25" s="32" t="s">
        <v>121</v>
      </c>
      <c r="K25" s="29"/>
      <c r="L25" s="30"/>
    </row>
    <row r="26" spans="1:19">
      <c r="A26" s="1" t="s">
        <v>40</v>
      </c>
      <c r="B26" s="24"/>
      <c r="C26" s="25"/>
      <c r="D26" s="25"/>
      <c r="E26" s="25"/>
      <c r="F26" s="25"/>
      <c r="G26" s="25"/>
      <c r="H26" s="25"/>
      <c r="I26" s="25"/>
      <c r="J26" s="25"/>
      <c r="K26" s="25"/>
      <c r="L26" s="25"/>
    </row>
    <row r="27" spans="1:19" ht="19.5">
      <c r="A27" s="39" t="s">
        <v>130</v>
      </c>
      <c r="B27" s="46" t="s">
        <v>16</v>
      </c>
      <c r="C27" s="46">
        <v>28</v>
      </c>
      <c r="D27" s="46">
        <v>-3157.7653719999998</v>
      </c>
      <c r="E27" s="8" t="s">
        <v>8</v>
      </c>
      <c r="F27" s="9" t="s">
        <v>109</v>
      </c>
      <c r="G27" s="8" t="s">
        <v>9</v>
      </c>
      <c r="H27" s="9" t="s">
        <v>110</v>
      </c>
      <c r="I27" s="17" t="s">
        <v>10</v>
      </c>
      <c r="J27" s="16" t="s">
        <v>114</v>
      </c>
      <c r="K27" s="22" t="s">
        <v>17</v>
      </c>
      <c r="L27" s="9" t="s">
        <v>112</v>
      </c>
      <c r="S27" s="1"/>
    </row>
    <row r="28" spans="1:19" ht="19.5">
      <c r="A28" s="40"/>
      <c r="B28" s="47"/>
      <c r="C28" s="47"/>
      <c r="D28" s="47"/>
      <c r="E28" s="12" t="s">
        <v>11</v>
      </c>
      <c r="F28" s="13" t="s">
        <v>108</v>
      </c>
      <c r="G28" s="12" t="s">
        <v>13</v>
      </c>
      <c r="H28" s="13" t="s">
        <v>14</v>
      </c>
      <c r="I28" s="21" t="s">
        <v>15</v>
      </c>
      <c r="J28" s="18" t="s">
        <v>111</v>
      </c>
      <c r="K28" s="23" t="s">
        <v>18</v>
      </c>
      <c r="L28" s="13" t="s">
        <v>113</v>
      </c>
      <c r="S28" s="1"/>
    </row>
  </sheetData>
  <mergeCells count="40">
    <mergeCell ref="E3:F3"/>
    <mergeCell ref="G3:H3"/>
    <mergeCell ref="I3:L3"/>
    <mergeCell ref="B4:B5"/>
    <mergeCell ref="C4:C5"/>
    <mergeCell ref="D4:D5"/>
    <mergeCell ref="E17:F17"/>
    <mergeCell ref="G17:H17"/>
    <mergeCell ref="I17:L17"/>
    <mergeCell ref="B7:B8"/>
    <mergeCell ref="C7:C8"/>
    <mergeCell ref="D7:D8"/>
    <mergeCell ref="B10:B11"/>
    <mergeCell ref="C10:C11"/>
    <mergeCell ref="D10:D11"/>
    <mergeCell ref="D24:D25"/>
    <mergeCell ref="B13:B14"/>
    <mergeCell ref="C13:C14"/>
    <mergeCell ref="D13:D14"/>
    <mergeCell ref="C18:C19"/>
    <mergeCell ref="D18:D19"/>
    <mergeCell ref="B21:B22"/>
    <mergeCell ref="C21:C22"/>
    <mergeCell ref="D21:D22"/>
    <mergeCell ref="A24:A25"/>
    <mergeCell ref="A27:A28"/>
    <mergeCell ref="N1:Q1"/>
    <mergeCell ref="A13:A14"/>
    <mergeCell ref="A18:A19"/>
    <mergeCell ref="A21:A22"/>
    <mergeCell ref="A1:L1"/>
    <mergeCell ref="A4:A5"/>
    <mergeCell ref="A7:A8"/>
    <mergeCell ref="A10:A11"/>
    <mergeCell ref="B27:B28"/>
    <mergeCell ref="C27:C28"/>
    <mergeCell ref="D27:D28"/>
    <mergeCell ref="B18:B19"/>
    <mergeCell ref="B24:B25"/>
    <mergeCell ref="C24:C25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subtree1</vt:lpstr>
      <vt:lpstr>subtree2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Aylward, Janneke &lt;janneke@sun.ac.za&gt;</dc:creator>
  <cp:lastModifiedBy>Mrs. HJ Jansen van Vuuren</cp:lastModifiedBy>
  <dcterms:created xsi:type="dcterms:W3CDTF">2020-08-26T14:12:04Z</dcterms:created>
  <dcterms:modified xsi:type="dcterms:W3CDTF">2023-01-23T10:24:20Z</dcterms:modified>
</cp:coreProperties>
</file>