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08" yWindow="-108" windowWidth="19428" windowHeight="10428"/>
  </bookViews>
  <sheets>
    <sheet name="Major and trace elements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9" i="1" l="1"/>
  <c r="BD28" i="1" l="1"/>
  <c r="BD27" i="1"/>
  <c r="BD26" i="1"/>
  <c r="BD25" i="1"/>
  <c r="BD24" i="1"/>
  <c r="BD23" i="1"/>
  <c r="BD22" i="1"/>
  <c r="BD21" i="1"/>
  <c r="BD20" i="1"/>
  <c r="BD19" i="1"/>
  <c r="BD17" i="1"/>
  <c r="BD16" i="1"/>
  <c r="BD15" i="1"/>
  <c r="BD14" i="1"/>
  <c r="BD13" i="1"/>
  <c r="BD12" i="1"/>
  <c r="BD11" i="1"/>
  <c r="BD10" i="1"/>
  <c r="BD8" i="1"/>
  <c r="BC28" i="1"/>
  <c r="BC27" i="1"/>
  <c r="BC26" i="1"/>
  <c r="BC25" i="1"/>
  <c r="BC24" i="1"/>
  <c r="BC23" i="1"/>
  <c r="BC22" i="1"/>
  <c r="BC21" i="1"/>
  <c r="BC20" i="1"/>
  <c r="BC19" i="1"/>
  <c r="BC17" i="1"/>
  <c r="BC16" i="1"/>
  <c r="BC15" i="1"/>
  <c r="BC14" i="1"/>
  <c r="BC13" i="1"/>
  <c r="BC12" i="1"/>
  <c r="BC11" i="1"/>
  <c r="BC10" i="1"/>
  <c r="BC9" i="1"/>
  <c r="BC8" i="1"/>
  <c r="BB28" i="1"/>
  <c r="BB27" i="1"/>
  <c r="BB26" i="1"/>
  <c r="BB25" i="1"/>
  <c r="BB24" i="1"/>
  <c r="BB23" i="1"/>
  <c r="BB22" i="1"/>
  <c r="BB21" i="1"/>
  <c r="BB20" i="1"/>
  <c r="BB19" i="1"/>
  <c r="BB17" i="1"/>
  <c r="BB16" i="1"/>
  <c r="BB15" i="1"/>
  <c r="BB14" i="1"/>
  <c r="BB13" i="1"/>
  <c r="BB12" i="1"/>
  <c r="BB11" i="1"/>
  <c r="BB10" i="1"/>
  <c r="BB9" i="1"/>
  <c r="BB8" i="1"/>
</calcChain>
</file>

<file path=xl/sharedStrings.xml><?xml version="1.0" encoding="utf-8"?>
<sst xmlns="http://schemas.openxmlformats.org/spreadsheetml/2006/main" count="156" uniqueCount="124">
  <si>
    <t>Depth (m)</t>
  </si>
  <si>
    <t>Sample</t>
  </si>
  <si>
    <t>Rock type</t>
  </si>
  <si>
    <t>LOI</t>
  </si>
  <si>
    <t>V</t>
  </si>
  <si>
    <t>Cr</t>
  </si>
  <si>
    <t>Co</t>
  </si>
  <si>
    <t>Ni</t>
  </si>
  <si>
    <t>Cu</t>
  </si>
  <si>
    <t>Zn</t>
  </si>
  <si>
    <t>Rb</t>
  </si>
  <si>
    <t>Sr</t>
  </si>
  <si>
    <t>Y</t>
  </si>
  <si>
    <t>Zr</t>
  </si>
  <si>
    <t>Nb</t>
  </si>
  <si>
    <t xml:space="preserve">Electronic Supplementary Material 1. </t>
  </si>
  <si>
    <t>SiO2</t>
  </si>
  <si>
    <t>Al2O3</t>
  </si>
  <si>
    <t>Fe2O3</t>
  </si>
  <si>
    <t>MgO</t>
  </si>
  <si>
    <t>CaO</t>
  </si>
  <si>
    <t>Na2O</t>
  </si>
  <si>
    <t>K2O</t>
  </si>
  <si>
    <t>TiO2</t>
  </si>
  <si>
    <t>P2O5</t>
  </si>
  <si>
    <t>MnO</t>
  </si>
  <si>
    <t>Total</t>
  </si>
  <si>
    <t>Ba</t>
  </si>
  <si>
    <t>Pb</t>
  </si>
  <si>
    <t>Th</t>
  </si>
  <si>
    <t>U</t>
  </si>
  <si>
    <t>Hf</t>
  </si>
  <si>
    <t>Ta</t>
  </si>
  <si>
    <t>Sc</t>
  </si>
  <si>
    <t>Ga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</si>
  <si>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</si>
  <si>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</si>
  <si>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</si>
  <si>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</si>
  <si>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</si>
  <si>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</si>
  <si>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</si>
  <si>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</si>
  <si>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</si>
  <si>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</si>
  <si>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</si>
  <si>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</si>
  <si>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</si>
  <si>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</si>
  <si>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REE</t>
  </si>
  <si>
    <t>Major oxides</t>
  </si>
  <si>
    <t>LILE</t>
  </si>
  <si>
    <t>HFSE</t>
  </si>
  <si>
    <t>Others</t>
  </si>
  <si>
    <t xml:space="preserve">Table 1. Major elements oxides (wt%) and trace elements (ppm) </t>
  </si>
  <si>
    <t>UB03</t>
  </si>
  <si>
    <t>UB07</t>
  </si>
  <si>
    <t>UB09</t>
  </si>
  <si>
    <t>UB17</t>
  </si>
  <si>
    <t>UB21</t>
  </si>
  <si>
    <t>UB25</t>
  </si>
  <si>
    <t>UB30</t>
  </si>
  <si>
    <t>UB32</t>
  </si>
  <si>
    <t>UB34</t>
  </si>
  <si>
    <t>UB40</t>
  </si>
  <si>
    <t>OW1</t>
  </si>
  <si>
    <t>OW10</t>
  </si>
  <si>
    <t>OW11</t>
  </si>
  <si>
    <t>OW14</t>
  </si>
  <si>
    <t>OW21</t>
  </si>
  <si>
    <t>OW26</t>
  </si>
  <si>
    <t>OW29</t>
  </si>
  <si>
    <t>OW30</t>
  </si>
  <si>
    <t>OW31</t>
  </si>
  <si>
    <t>OW36</t>
  </si>
  <si>
    <t>Well</t>
  </si>
  <si>
    <t xml:space="preserve">Ubiaja </t>
  </si>
  <si>
    <t>Owan</t>
  </si>
  <si>
    <t>shale</t>
  </si>
  <si>
    <t>clayey shale</t>
  </si>
  <si>
    <t>sandy shale</t>
  </si>
  <si>
    <t>silty shale</t>
  </si>
  <si>
    <t>claystone</t>
  </si>
  <si>
    <t>shaly sandstone</t>
  </si>
  <si>
    <t>Geochemical proxies</t>
  </si>
  <si>
    <t>29.85</t>
  </si>
  <si>
    <t>23.83</t>
  </si>
  <si>
    <t>28.23</t>
  </si>
  <si>
    <t>29.62</t>
  </si>
  <si>
    <t>30.02</t>
  </si>
  <si>
    <t>29.84</t>
  </si>
  <si>
    <t>30.91</t>
  </si>
  <si>
    <t>30.75</t>
  </si>
  <si>
    <t>31.17</t>
  </si>
  <si>
    <t>31.37</t>
  </si>
  <si>
    <t>31.23</t>
  </si>
  <si>
    <t>31.34</t>
  </si>
  <si>
    <t>31.50</t>
  </si>
  <si>
    <t>31.35</t>
  </si>
  <si>
    <t>31.32</t>
  </si>
  <si>
    <t>31.62</t>
  </si>
  <si>
    <t>30.84</t>
  </si>
  <si>
    <t>30.88</t>
  </si>
  <si>
    <t>31.19</t>
  </si>
  <si>
    <t>30.46</t>
  </si>
  <si>
    <t>Mg/Ca</t>
  </si>
  <si>
    <t>CaO/(MgO × Al2O3)</t>
  </si>
  <si>
    <t>TOC</t>
  </si>
  <si>
    <t>Cu/Sr</t>
  </si>
  <si>
    <t>100*Mg/Al</t>
  </si>
  <si>
    <t>Ash content</t>
  </si>
  <si>
    <t>Uau</t>
  </si>
  <si>
    <t>Babio</t>
  </si>
  <si>
    <t xml:space="preserve"> Co*Mn </t>
  </si>
  <si>
    <t xml:space="preserve"> Ti/Al </t>
  </si>
  <si>
    <t xml:space="preserve"> (La/Yb)N </t>
  </si>
  <si>
    <t xml:space="preserve"> Zr/Al </t>
  </si>
  <si>
    <t xml:space="preserve"> Rb/K </t>
  </si>
  <si>
    <t>Si/Al</t>
  </si>
  <si>
    <t>Zr/Al* 10-4</t>
  </si>
  <si>
    <t>Ga/Rb</t>
  </si>
  <si>
    <t>Paleo-bathymetry</t>
  </si>
  <si>
    <t>K2O/Al2O3</t>
  </si>
  <si>
    <t>T (Paleo-temperature)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</si>
</sst>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20" x14ac:knownFonts="1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name val="Times New Roman"/>
      <family val="1"/>
    </font>
    <font>
      <i/>
      <sz val="9"/>
      <color rgb="FF000000"/>
      <name val="Arial"/>
      <family val="2"/>
    </font>
    <font>
      <i/>
      <sz val="10"/>
      <color rgb="FF000000"/>
      <name val="Calibri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sz val="8"/>
      <name val="Times New Roman"/>
      <family val="1"/>
    </font>
    <font>
      <sz val="8"/>
      <name val="Calibri"/>
      <family val="2"/>
    </font>
    <font>
      <sz val="7"/>
      <name val="Arial"/>
      <family val="2"/>
    </font>
    <font>
      <sz val="8"/>
      <color rgb="FF37415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164" fontId="2" fillId="0" borderId="0" xfId="1" applyFont="1" applyFill="1"/>
    <xf numFmtId="164" fontId="3" fillId="0" borderId="0" xfId="1" applyFont="1" applyFill="1" applyBorder="1"/>
    <xf numFmtId="164" fontId="2" fillId="0" borderId="1" xfId="1" applyFont="1" applyFill="1" applyBorder="1"/>
    <xf numFmtId="164" fontId="2" fillId="0" borderId="0" xfId="1" applyFont="1" applyFill="1" applyBorder="1"/>
    <xf numFmtId="164" fontId="3" fillId="0" borderId="0" xfId="1" applyFont="1" applyFill="1"/>
    <xf numFmtId="165" fontId="3" fillId="0" borderId="0" xfId="1" applyNumberFormat="1" applyFont="1" applyFill="1" applyBorder="1"/>
    <xf numFmtId="166" fontId="3" fillId="0" borderId="0" xfId="1" applyNumberFormat="1" applyFont="1" applyFill="1" applyBorder="1"/>
    <xf numFmtId="164" fontId="7" fillId="0" borderId="0" xfId="1" applyFont="1" applyFill="1"/>
    <xf numFmtId="0" fontId="6" fillId="0" borderId="0" xfId="0" applyFont="1" applyAlignment="1" applyProtection="1">
      <alignment horizontal="center"/>
      <protection hidden="1"/>
    </xf>
    <xf numFmtId="0" fontId="6" fillId="0" borderId="1" xfId="0" applyFont="1" applyBorder="1" applyAlignment="1" applyProtection="1">
      <alignment horizontal="center"/>
      <protection hidden="1"/>
    </xf>
    <xf numFmtId="164" fontId="3" fillId="0" borderId="0" xfId="1" applyFont="1" applyFill="1" applyBorder="1" applyAlignment="1">
      <alignment horizontal="left"/>
    </xf>
    <xf numFmtId="164" fontId="5" fillId="0" borderId="0" xfId="1" applyFont="1" applyFill="1"/>
    <xf numFmtId="2" fontId="8" fillId="0" borderId="0" xfId="0" applyNumberFormat="1" applyFont="1" applyAlignment="1">
      <alignment horizontal="right"/>
    </xf>
    <xf numFmtId="164" fontId="8" fillId="0" borderId="0" xfId="1" applyFont="1" applyFill="1" applyBorder="1"/>
    <xf numFmtId="164" fontId="5" fillId="0" borderId="0" xfId="1" applyFont="1" applyFill="1" applyBorder="1"/>
    <xf numFmtId="0" fontId="3" fillId="0" borderId="0" xfId="0" applyFont="1" applyAlignment="1">
      <alignment vertical="top" wrapText="1"/>
    </xf>
    <xf numFmtId="0" fontId="3" fillId="0" borderId="2" xfId="0" applyFont="1" applyBorder="1" applyAlignment="1">
      <alignment vertical="top" wrapText="1"/>
    </xf>
    <xf numFmtId="164" fontId="8" fillId="0" borderId="2" xfId="1" applyFont="1" applyFill="1" applyBorder="1"/>
    <xf numFmtId="164" fontId="5" fillId="0" borderId="2" xfId="1" applyFont="1" applyFill="1" applyBorder="1"/>
    <xf numFmtId="0" fontId="11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2" fontId="3" fillId="0" borderId="0" xfId="0" applyNumberFormat="1" applyFont="1" applyAlignment="1">
      <alignment vertical="center" wrapText="1"/>
    </xf>
    <xf numFmtId="2" fontId="14" fillId="0" borderId="0" xfId="0" applyNumberFormat="1" applyFont="1" applyAlignment="1">
      <alignment vertical="center" wrapText="1"/>
    </xf>
    <xf numFmtId="2" fontId="3" fillId="0" borderId="2" xfId="1" applyNumberFormat="1" applyFont="1" applyFill="1" applyBorder="1"/>
    <xf numFmtId="2" fontId="15" fillId="0" borderId="0" xfId="0" applyNumberFormat="1" applyFont="1" applyAlignment="1">
      <alignment vertical="center" wrapText="1"/>
    </xf>
    <xf numFmtId="0" fontId="2" fillId="0" borderId="1" xfId="0" applyFont="1" applyBorder="1" applyAlignment="1">
      <alignment wrapText="1"/>
    </xf>
    <xf numFmtId="2" fontId="3" fillId="0" borderId="0" xfId="0" applyNumberFormat="1" applyFont="1" applyAlignment="1">
      <alignment horizontal="right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4" fillId="0" borderId="2" xfId="0" applyFont="1" applyBorder="1" applyAlignment="1">
      <alignment vertical="center" wrapText="1"/>
    </xf>
    <xf numFmtId="164" fontId="3" fillId="0" borderId="2" xfId="1" applyFont="1" applyFill="1" applyBorder="1"/>
    <xf numFmtId="164" fontId="18" fillId="0" borderId="0" xfId="1" applyFont="1" applyFill="1" applyBorder="1"/>
    <xf numFmtId="2" fontId="3" fillId="0" borderId="0" xfId="0" applyNumberFormat="1" applyFont="1" applyAlignment="1" applyProtection="1">
      <alignment horizontal="right"/>
      <protection locked="0"/>
    </xf>
    <xf numFmtId="0" fontId="3" fillId="0" borderId="0" xfId="0" applyFont="1"/>
    <xf numFmtId="0" fontId="2" fillId="0" borderId="1" xfId="0" applyFont="1" applyBorder="1" applyAlignment="1">
      <alignment horizontal="center" wrapText="1"/>
    </xf>
    <xf numFmtId="164" fontId="3" fillId="0" borderId="0" xfId="1" quotePrefix="1" applyFont="1" applyFill="1" applyBorder="1"/>
    <xf numFmtId="43" fontId="19" fillId="0" borderId="0" xfId="0" applyNumberFormat="1" applyFont="1" applyAlignment="1">
      <alignment horizontal="left" vertical="center" indent="1"/>
    </xf>
    <xf numFmtId="0" fontId="19" fillId="0" borderId="0" xfId="0" applyFont="1" applyAlignment="1">
      <alignment horizontal="left" vertical="center" indent="1"/>
    </xf>
    <xf numFmtId="0" fontId="3" fillId="0" borderId="0" xfId="1" applyNumberFormat="1" applyFont="1" applyFill="1" applyBorder="1"/>
    <xf numFmtId="43" fontId="8" fillId="0" borderId="0" xfId="1" applyNumberFormat="1" applyFont="1" applyFill="1" applyBorder="1"/>
    <xf numFmtId="164" fontId="2" fillId="0" borderId="1" xfId="1" applyFont="1" applyFill="1" applyBorder="1" applyAlignment="1">
      <alignment horizontal="center"/>
    </xf>
    <xf numFmtId="0" fontId="3" fillId="0" borderId="2" xfId="0" applyFont="1" applyBorder="1"/>
    <xf numFmtId="2" fontId="14" fillId="0" borderId="2" xfId="0" applyNumberFormat="1" applyFont="1" applyBorder="1" applyAlignment="1">
      <alignment vertical="center" wrapText="1"/>
    </xf>
    <xf numFmtId="2" fontId="3" fillId="0" borderId="2" xfId="0" applyNumberFormat="1" applyFont="1" applyBorder="1" applyAlignment="1">
      <alignment vertical="center" wrapText="1"/>
    </xf>
    <xf numFmtId="164" fontId="18" fillId="0" borderId="2" xfId="1" applyFont="1" applyFill="1" applyBorder="1"/>
    <xf numFmtId="164" fontId="3" fillId="0" borderId="0" xfId="1" applyFont="1" applyFill="1" applyAlignment="1">
      <alignment horizontal="left"/>
    </xf>
    <xf numFmtId="0" fontId="3" fillId="0" borderId="0" xfId="0" applyFont="1" applyAlignment="1">
      <alignment horizontal="left" vertical="top" wrapText="1"/>
    </xf>
    <xf numFmtId="164" fontId="3" fillId="0" borderId="2" xfId="1" applyFont="1" applyFill="1" applyBorder="1" applyAlignment="1">
      <alignment horizontal="left"/>
    </xf>
    <xf numFmtId="164" fontId="8" fillId="0" borderId="2" xfId="1" applyFont="1" applyFill="1" applyBorder="1" applyAlignment="1">
      <alignment horizontal="left"/>
    </xf>
    <xf numFmtId="0" fontId="2" fillId="0" borderId="1" xfId="0" applyFont="1" applyBorder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131"/>
  <sheetViews>
    <sheetView tabSelected="1" zoomScaleNormal="100" workbookViewId="0">
      <pane xSplit="3" ySplit="7" topLeftCell="D8" activePane="bottomRight" state="frozen"/>
      <selection pane="topRight" activeCell="C1" sqref="C1"/>
      <selection pane="bottomLeft" activeCell="A6" sqref="A6"/>
      <selection pane="bottomRight" activeCell="BH33" sqref="BH33"/>
    </sheetView>
  </sheetViews>
  <sheetFormatPr defaultColWidth="6.6640625" defaultRowHeight="10.199999999999999" x14ac:dyDescent="0.2"/>
  <cols>
    <col min="1" max="1" width="7.109375" style="2" customWidth="1"/>
    <col min="2" max="2" width="9.109375" style="1" customWidth="1"/>
    <col min="3" max="3" width="10.33203125" style="5" bestFit="1" customWidth="1"/>
    <col min="4" max="4" width="9.109375" style="5" customWidth="1"/>
    <col min="5" max="16" width="7.6640625" style="5" customWidth="1"/>
    <col min="17" max="17" width="7.6640625" style="4" customWidth="1"/>
    <col min="18" max="18" width="5.6640625" style="2" customWidth="1"/>
    <col min="19" max="19" width="6.5546875" style="2" bestFit="1" customWidth="1"/>
    <col min="20" max="27" width="5.6640625" style="2" customWidth="1"/>
    <col min="28" max="28" width="6" style="2" bestFit="1" customWidth="1"/>
    <col min="29" max="35" width="5.6640625" style="2" customWidth="1"/>
    <col min="36" max="36" width="6.5546875" style="2" bestFit="1" customWidth="1"/>
    <col min="37" max="52" width="5.6640625" style="2" customWidth="1"/>
    <col min="53" max="53" width="11.33203125" style="2" customWidth="1"/>
    <col min="54" max="54" width="8.5546875" style="2" bestFit="1" customWidth="1"/>
    <col min="55" max="55" width="9.109375" style="2" customWidth="1"/>
    <col min="56" max="58" width="6.6640625" style="2" customWidth="1"/>
    <col min="59" max="59" width="9.6640625" style="2" bestFit="1" customWidth="1"/>
    <col min="60" max="60" width="6.88671875" style="2" bestFit="1" customWidth="1"/>
    <col min="61" max="61" width="6.5546875" style="2" bestFit="1" customWidth="1"/>
    <col min="62" max="62" width="5.109375" style="2" bestFit="1" customWidth="1"/>
    <col min="63" max="63" width="7.6640625" style="2" customWidth="1"/>
    <col min="64" max="65" width="6.6640625" style="2" customWidth="1"/>
    <col min="66" max="66" width="9.6640625" style="2" customWidth="1"/>
    <col min="67" max="67" width="6.6640625" style="2" customWidth="1"/>
    <col min="68" max="68" width="8.88671875" style="2" customWidth="1"/>
    <col min="69" max="69" width="5.44140625" style="2" bestFit="1" customWidth="1"/>
    <col min="70" max="70" width="9.109375" style="2" customWidth="1"/>
    <col min="71" max="74" width="6.6640625" style="2"/>
    <col min="75" max="76" width="7.5546875" style="2" customWidth="1"/>
    <col min="77" max="79" width="6.6640625" style="2"/>
    <col min="80" max="80" width="8.33203125" style="2" bestFit="1" customWidth="1"/>
    <col min="81" max="81" width="8.109375" style="2" customWidth="1"/>
    <col min="82" max="82" width="6.6640625" style="2"/>
    <col min="83" max="83" width="8.33203125" style="2" bestFit="1" customWidth="1"/>
    <col min="84" max="88" width="6.6640625" style="2"/>
    <col min="89" max="91" width="8" style="2" bestFit="1" customWidth="1"/>
    <col min="92" max="16384" width="6.6640625" style="2"/>
  </cols>
  <sheetData>
    <row r="1" spans="1:86" ht="14.1" customHeight="1" x14ac:dyDescent="0.25">
      <c r="A1" s="8" t="s">
        <v>15</v>
      </c>
      <c r="Y1" s="11"/>
    </row>
    <row r="2" spans="1:86" ht="14.1" customHeight="1" x14ac:dyDescent="0.25">
      <c r="A2" s="12" t="s">
        <v>54</v>
      </c>
    </row>
    <row r="3" spans="1:86" ht="14.1" customHeight="1" x14ac:dyDescent="0.2"/>
    <row r="4" spans="1:86" ht="14.1" customHeight="1" x14ac:dyDescent="0.2"/>
    <row r="5" spans="1:86" x14ac:dyDescent="0.2">
      <c r="E5" s="5" t="s">
        <v>50</v>
      </c>
      <c r="R5" s="2" t="s">
        <v>51</v>
      </c>
      <c r="T5" s="6"/>
      <c r="U5" s="6"/>
      <c r="V5" s="6" t="s">
        <v>52</v>
      </c>
      <c r="W5" s="6"/>
      <c r="X5" s="6"/>
      <c r="Y5" s="6"/>
      <c r="AC5" s="11" t="s">
        <v>53</v>
      </c>
      <c r="AD5" s="7"/>
      <c r="AK5" s="2" t="s">
        <v>49</v>
      </c>
      <c r="BA5" s="11" t="s">
        <v>84</v>
      </c>
    </row>
    <row r="6" spans="1:86" ht="20.399999999999999" x14ac:dyDescent="0.2">
      <c r="A6" s="3" t="s">
        <v>75</v>
      </c>
      <c r="B6" s="3" t="s">
        <v>1</v>
      </c>
      <c r="C6" s="3" t="s">
        <v>0</v>
      </c>
      <c r="D6" s="3" t="s">
        <v>2</v>
      </c>
      <c r="E6" s="10" t="s">
        <v>16</v>
      </c>
      <c r="F6" s="10" t="s">
        <v>17</v>
      </c>
      <c r="G6" s="10" t="s">
        <v>18</v>
      </c>
      <c r="H6" s="10" t="s">
        <v>19</v>
      </c>
      <c r="I6" s="10" t="s">
        <v>20</v>
      </c>
      <c r="J6" s="10" t="s">
        <v>21</v>
      </c>
      <c r="K6" s="10" t="s">
        <v>22</v>
      </c>
      <c r="L6" s="10" t="s">
        <v>23</v>
      </c>
      <c r="M6" s="10" t="s">
        <v>24</v>
      </c>
      <c r="N6" s="10" t="s">
        <v>25</v>
      </c>
      <c r="O6" s="10" t="s">
        <v>3</v>
      </c>
      <c r="P6" s="10" t="s">
        <v>26</v>
      </c>
      <c r="Q6" s="3"/>
      <c r="R6" s="10" t="s">
        <v>10</v>
      </c>
      <c r="S6" s="10" t="s">
        <v>27</v>
      </c>
      <c r="T6" s="10" t="s">
        <v>11</v>
      </c>
      <c r="U6" s="10" t="s">
        <v>28</v>
      </c>
      <c r="V6" s="10" t="s">
        <v>29</v>
      </c>
      <c r="W6" s="10" t="s">
        <v>30</v>
      </c>
      <c r="X6" s="10" t="s">
        <v>13</v>
      </c>
      <c r="Y6" s="10" t="s">
        <v>31</v>
      </c>
      <c r="Z6" s="10" t="s">
        <v>32</v>
      </c>
      <c r="AA6" s="10" t="s">
        <v>12</v>
      </c>
      <c r="AB6" s="10" t="s">
        <v>14</v>
      </c>
      <c r="AC6" s="10" t="s">
        <v>33</v>
      </c>
      <c r="AD6" s="10" t="s">
        <v>5</v>
      </c>
      <c r="AE6" s="10" t="s">
        <v>7</v>
      </c>
      <c r="AF6" s="10" t="s">
        <v>6</v>
      </c>
      <c r="AG6" s="10" t="s">
        <v>4</v>
      </c>
      <c r="AH6" s="10" t="s">
        <v>34</v>
      </c>
      <c r="AI6" s="10" t="s">
        <v>9</v>
      </c>
      <c r="AJ6" s="10" t="s">
        <v>8</v>
      </c>
      <c r="AK6" s="10" t="s">
        <v>35</v>
      </c>
      <c r="AL6" s="10" t="s">
        <v>36</v>
      </c>
      <c r="AM6" s="10" t="s">
        <v>37</v>
      </c>
      <c r="AN6" s="10" t="s">
        <v>38</v>
      </c>
      <c r="AO6" s="10" t="s">
        <v>39</v>
      </c>
      <c r="AP6" s="10" t="s">
        <v>40</v>
      </c>
      <c r="AQ6" s="10" t="s">
        <v>41</v>
      </c>
      <c r="AR6" s="10" t="s">
        <v>42</v>
      </c>
      <c r="AS6" s="10" t="s">
        <v>43</v>
      </c>
      <c r="AT6" s="10" t="s">
        <v>44</v>
      </c>
      <c r="AU6" s="10" t="s">
        <v>45</v>
      </c>
      <c r="AV6" s="10" t="s">
        <v>46</v>
      </c>
      <c r="AW6" s="10" t="s">
        <v>47</v>
      </c>
      <c r="AX6" s="10" t="s">
        <v>48</v>
      </c>
      <c r="AY6" s="10"/>
      <c r="AZ6" s="31" t="s">
        <v>107</v>
      </c>
      <c r="BA6" s="58" t="s">
        <v>123</v>
      </c>
      <c r="BB6" s="43" t="s">
        <v>105</v>
      </c>
      <c r="BC6" s="43" t="s">
        <v>106</v>
      </c>
      <c r="BD6" s="43" t="s">
        <v>108</v>
      </c>
      <c r="BE6" s="43" t="s">
        <v>110</v>
      </c>
      <c r="BF6" s="43" t="s">
        <v>111</v>
      </c>
      <c r="BG6" s="49" t="s">
        <v>109</v>
      </c>
      <c r="BH6" s="43" t="s">
        <v>112</v>
      </c>
      <c r="BI6" s="43" t="s">
        <v>113</v>
      </c>
      <c r="BJ6" s="43" t="s">
        <v>114</v>
      </c>
      <c r="BK6" s="43" t="s">
        <v>115</v>
      </c>
      <c r="BL6" s="43" t="s">
        <v>116</v>
      </c>
      <c r="BM6" s="43" t="s">
        <v>117</v>
      </c>
      <c r="BN6" s="31" t="s">
        <v>121</v>
      </c>
      <c r="BO6" s="43" t="s">
        <v>118</v>
      </c>
      <c r="BP6" s="31" t="s">
        <v>119</v>
      </c>
      <c r="BQ6" s="31" t="s">
        <v>120</v>
      </c>
      <c r="BR6" s="31" t="s">
        <v>122</v>
      </c>
      <c r="BS6" s="31"/>
      <c r="BT6" s="31"/>
      <c r="BU6" s="31"/>
      <c r="BV6" s="31"/>
      <c r="BW6" s="31"/>
      <c r="BX6" s="31"/>
      <c r="BY6" s="31"/>
      <c r="BZ6" s="4"/>
      <c r="CA6" s="4"/>
      <c r="CC6" s="4"/>
      <c r="CD6" s="4"/>
      <c r="CE6" s="4"/>
    </row>
    <row r="7" spans="1:86" ht="14.1" customHeight="1" x14ac:dyDescent="0.2">
      <c r="B7" s="4"/>
      <c r="C7" s="2"/>
      <c r="D7" s="2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</row>
    <row r="8" spans="1:86" s="14" customFormat="1" ht="14.1" customHeight="1" x14ac:dyDescent="0.25">
      <c r="A8" s="2" t="s">
        <v>77</v>
      </c>
      <c r="B8" s="16" t="s">
        <v>65</v>
      </c>
      <c r="C8" s="42">
        <v>60</v>
      </c>
      <c r="D8" s="11" t="s">
        <v>78</v>
      </c>
      <c r="E8" s="27">
        <v>53.6</v>
      </c>
      <c r="F8" s="27">
        <v>14.35</v>
      </c>
      <c r="G8" s="27">
        <v>4.2300000000000004</v>
      </c>
      <c r="H8" s="27">
        <v>8.09</v>
      </c>
      <c r="I8" s="27">
        <v>0.91</v>
      </c>
      <c r="J8" s="27">
        <v>0.38</v>
      </c>
      <c r="K8" s="27">
        <v>0.81</v>
      </c>
      <c r="L8" s="27">
        <v>0.54</v>
      </c>
      <c r="M8" s="27">
        <v>0.1</v>
      </c>
      <c r="N8" s="27">
        <v>0.05</v>
      </c>
      <c r="O8" s="27">
        <v>15.65</v>
      </c>
      <c r="P8" s="27">
        <v>99.9</v>
      </c>
      <c r="R8" s="32">
        <v>33.630000000000003</v>
      </c>
      <c r="S8" s="32">
        <v>70.239999999999995</v>
      </c>
      <c r="T8" s="32">
        <v>165.62</v>
      </c>
      <c r="U8" s="32">
        <v>12.64</v>
      </c>
      <c r="V8" s="32">
        <v>7.63</v>
      </c>
      <c r="W8" s="32">
        <v>1.48</v>
      </c>
      <c r="X8" s="32">
        <v>88.71</v>
      </c>
      <c r="Y8" s="32">
        <v>2.4079999999999999</v>
      </c>
      <c r="Z8" s="32">
        <v>0.92100000000000004</v>
      </c>
      <c r="AA8" s="32">
        <v>9.3409999999999993</v>
      </c>
      <c r="AB8" s="32">
        <v>13.73</v>
      </c>
      <c r="AC8" s="32">
        <v>8.7100000000000009</v>
      </c>
      <c r="AD8" s="32">
        <v>120.92</v>
      </c>
      <c r="AE8" s="32">
        <v>28.242000000000001</v>
      </c>
      <c r="AF8" s="32">
        <v>159.05000000000001</v>
      </c>
      <c r="AG8" s="32">
        <v>149.16999999999999</v>
      </c>
      <c r="AH8" s="41">
        <v>15.99</v>
      </c>
      <c r="AI8" s="32">
        <v>80.061000000000007</v>
      </c>
      <c r="AJ8" s="32">
        <v>10.972</v>
      </c>
      <c r="AK8" s="32">
        <v>25.72</v>
      </c>
      <c r="AL8" s="32">
        <v>52.92</v>
      </c>
      <c r="AM8" s="32">
        <v>5.62</v>
      </c>
      <c r="AN8" s="32">
        <v>21.03</v>
      </c>
      <c r="AO8" s="32">
        <v>3.82</v>
      </c>
      <c r="AP8" s="32">
        <v>0.81</v>
      </c>
      <c r="AQ8" s="32">
        <v>3.22</v>
      </c>
      <c r="AR8" s="32">
        <v>0.41</v>
      </c>
      <c r="AS8" s="32">
        <v>2.31</v>
      </c>
      <c r="AT8" s="32">
        <v>0.43</v>
      </c>
      <c r="AU8" s="32">
        <v>1.1299999999999999</v>
      </c>
      <c r="AV8" s="32">
        <v>0.16</v>
      </c>
      <c r="AW8" s="32">
        <v>1.06</v>
      </c>
      <c r="AX8" s="32">
        <v>0.152</v>
      </c>
      <c r="AY8" s="13"/>
      <c r="AZ8" s="2">
        <v>0.51</v>
      </c>
      <c r="BA8" s="2" t="s">
        <v>85</v>
      </c>
      <c r="BB8" s="2">
        <f t="shared" ref="BB8:BB17" si="0">H8/I8</f>
        <v>8.8901098901098905</v>
      </c>
      <c r="BC8" s="2">
        <f t="shared" ref="BC8:BC17" si="1">I8/(H8*F8)</f>
        <v>7.8386445174711324E-3</v>
      </c>
      <c r="BD8" s="2">
        <f t="shared" ref="BD8:BD17" si="2">AJ8/T8</f>
        <v>6.6248037676609098E-2</v>
      </c>
      <c r="BE8" s="2">
        <v>0.19</v>
      </c>
      <c r="BF8" s="2">
        <v>1.06</v>
      </c>
      <c r="BG8" s="14">
        <v>56.38</v>
      </c>
      <c r="BH8" s="2">
        <v>62.63</v>
      </c>
      <c r="BI8" s="2">
        <v>6.16</v>
      </c>
      <c r="BJ8" s="2">
        <v>0.04</v>
      </c>
      <c r="BK8" s="2">
        <v>1.78</v>
      </c>
      <c r="BL8" s="2">
        <v>11.67</v>
      </c>
      <c r="BM8" s="2">
        <v>100.09</v>
      </c>
      <c r="BN8" s="2">
        <v>8.57</v>
      </c>
      <c r="BO8" s="2">
        <v>3.3</v>
      </c>
      <c r="BP8" s="2">
        <v>11.69</v>
      </c>
      <c r="BQ8" s="2">
        <v>0.48</v>
      </c>
      <c r="BR8" s="2">
        <v>0.06</v>
      </c>
      <c r="BS8" s="2"/>
      <c r="BT8" s="44"/>
      <c r="BU8" s="2"/>
      <c r="BV8" s="2"/>
      <c r="BW8" s="2"/>
      <c r="BX8" s="2"/>
      <c r="BY8" s="2"/>
      <c r="BZ8" s="2"/>
      <c r="CA8" s="2"/>
      <c r="CB8" s="47"/>
      <c r="CC8" s="45"/>
      <c r="CE8" s="2"/>
      <c r="CG8" s="2"/>
      <c r="CH8" s="2"/>
    </row>
    <row r="9" spans="1:86" s="14" customFormat="1" ht="14.1" customHeight="1" x14ac:dyDescent="0.25">
      <c r="A9" s="2" t="s">
        <v>77</v>
      </c>
      <c r="B9" s="16" t="s">
        <v>66</v>
      </c>
      <c r="C9" s="42">
        <v>103</v>
      </c>
      <c r="D9" s="54" t="s">
        <v>79</v>
      </c>
      <c r="E9" s="27">
        <v>7.08</v>
      </c>
      <c r="F9" s="27">
        <v>2.65</v>
      </c>
      <c r="G9" s="27">
        <v>1.19</v>
      </c>
      <c r="H9" s="27">
        <v>1.43</v>
      </c>
      <c r="I9" s="27">
        <v>47.37</v>
      </c>
      <c r="J9" s="27">
        <v>0.18</v>
      </c>
      <c r="K9" s="27">
        <v>0.14000000000000001</v>
      </c>
      <c r="L9" s="27">
        <v>0.08</v>
      </c>
      <c r="M9" s="27">
        <v>0.03</v>
      </c>
      <c r="N9" s="27">
        <v>0.19</v>
      </c>
      <c r="O9" s="27">
        <v>39.24</v>
      </c>
      <c r="P9" s="27">
        <v>99.94</v>
      </c>
      <c r="R9" s="33">
        <v>9.298</v>
      </c>
      <c r="S9" s="33">
        <v>18.61</v>
      </c>
      <c r="T9" s="33">
        <v>652.33000000000004</v>
      </c>
      <c r="U9" s="33">
        <v>2.73</v>
      </c>
      <c r="V9" s="33">
        <v>1.41</v>
      </c>
      <c r="W9" s="33">
        <v>0.45</v>
      </c>
      <c r="X9" s="33">
        <v>13.65</v>
      </c>
      <c r="Y9" s="33">
        <v>0.35</v>
      </c>
      <c r="Z9" s="33">
        <v>0.1</v>
      </c>
      <c r="AA9" s="33">
        <v>6.5830000000000002</v>
      </c>
      <c r="AB9" s="33">
        <v>2.23</v>
      </c>
      <c r="AC9" s="2">
        <v>4.6500000000000004</v>
      </c>
      <c r="AD9" s="6">
        <v>22.45</v>
      </c>
      <c r="AE9" s="2">
        <v>5.89</v>
      </c>
      <c r="AF9" s="2">
        <v>22.64</v>
      </c>
      <c r="AG9" s="2">
        <v>25.568999999999999</v>
      </c>
      <c r="AH9" s="2">
        <v>4.5490000000000004</v>
      </c>
      <c r="AI9" s="2">
        <v>24.33</v>
      </c>
      <c r="AJ9" s="2">
        <v>2.3439999999999999</v>
      </c>
      <c r="AK9" s="2">
        <v>14.72</v>
      </c>
      <c r="AL9" s="2">
        <v>27.15</v>
      </c>
      <c r="AM9" s="2">
        <v>2.8130000000000002</v>
      </c>
      <c r="AN9" s="2">
        <v>10.220000000000001</v>
      </c>
      <c r="AO9" s="2">
        <v>1.58</v>
      </c>
      <c r="AP9" s="2">
        <v>0.35</v>
      </c>
      <c r="AQ9" s="2">
        <v>1.35</v>
      </c>
      <c r="AR9" s="2">
        <v>0.18</v>
      </c>
      <c r="AS9" s="2">
        <v>1.07</v>
      </c>
      <c r="AT9" s="2">
        <v>0.21</v>
      </c>
      <c r="AU9" s="2">
        <v>0.57999999999999996</v>
      </c>
      <c r="AV9" s="2">
        <v>0.08</v>
      </c>
      <c r="AW9" s="2">
        <v>0.52</v>
      </c>
      <c r="AX9" s="2">
        <v>0.08</v>
      </c>
      <c r="AZ9" s="2">
        <v>0.5</v>
      </c>
      <c r="BA9" s="2" t="s">
        <v>86</v>
      </c>
      <c r="BB9" s="2">
        <f t="shared" si="0"/>
        <v>3.0187882626134685E-2</v>
      </c>
      <c r="BC9" s="2">
        <f t="shared" si="1"/>
        <v>12.500329858820425</v>
      </c>
      <c r="BD9" s="2">
        <f>AJ9/T9</f>
        <v>3.593273343246516E-3</v>
      </c>
      <c r="BE9" s="2">
        <v>5.14</v>
      </c>
      <c r="BF9" s="2">
        <v>0.02</v>
      </c>
      <c r="BG9" s="14">
        <v>53.96</v>
      </c>
      <c r="BH9" s="2">
        <v>17.2</v>
      </c>
      <c r="BI9" s="2">
        <v>3.34</v>
      </c>
      <c r="BJ9" s="2">
        <v>0.04</v>
      </c>
      <c r="BK9" s="2">
        <v>2.08</v>
      </c>
      <c r="BL9" s="2">
        <v>9.75</v>
      </c>
      <c r="BM9" s="2">
        <v>163.12</v>
      </c>
      <c r="BN9" s="2">
        <v>16.73</v>
      </c>
      <c r="BO9" s="2">
        <v>2.36</v>
      </c>
      <c r="BP9" s="2">
        <v>9.75</v>
      </c>
      <c r="BQ9" s="2">
        <v>0.49</v>
      </c>
      <c r="BR9" s="2">
        <v>0.05</v>
      </c>
      <c r="BS9" s="2"/>
      <c r="BT9" s="2"/>
      <c r="BU9" s="2"/>
      <c r="BV9" s="2"/>
      <c r="BW9" s="2"/>
      <c r="BX9" s="2"/>
      <c r="BY9" s="2"/>
      <c r="BZ9" s="2"/>
      <c r="CA9" s="2"/>
      <c r="CB9" s="2"/>
      <c r="CC9" s="46"/>
      <c r="CE9" s="2"/>
      <c r="CG9" s="2"/>
      <c r="CH9" s="2"/>
    </row>
    <row r="10" spans="1:86" s="14" customFormat="1" ht="14.1" customHeight="1" x14ac:dyDescent="0.25">
      <c r="A10" s="2" t="s">
        <v>77</v>
      </c>
      <c r="B10" s="16" t="s">
        <v>67</v>
      </c>
      <c r="C10" s="42">
        <v>107</v>
      </c>
      <c r="D10" s="54" t="s">
        <v>78</v>
      </c>
      <c r="E10" s="27">
        <v>29.48</v>
      </c>
      <c r="F10" s="27">
        <v>11.62</v>
      </c>
      <c r="G10" s="27">
        <v>3.11</v>
      </c>
      <c r="H10" s="27">
        <v>3.15</v>
      </c>
      <c r="I10" s="27">
        <v>2.0699999999999998</v>
      </c>
      <c r="J10" s="27">
        <v>0.28000000000000003</v>
      </c>
      <c r="K10" s="27">
        <v>0.69</v>
      </c>
      <c r="L10" s="27">
        <v>0.47</v>
      </c>
      <c r="M10" s="27">
        <v>0.13</v>
      </c>
      <c r="N10" s="27">
        <v>0.03</v>
      </c>
      <c r="O10" s="27">
        <v>48.53</v>
      </c>
      <c r="P10" s="27">
        <v>99.96</v>
      </c>
      <c r="R10" s="33">
        <v>54.15</v>
      </c>
      <c r="S10" s="33">
        <v>132.80000000000001</v>
      </c>
      <c r="T10" s="33">
        <v>296.98</v>
      </c>
      <c r="U10" s="33">
        <v>18.45</v>
      </c>
      <c r="V10" s="33">
        <v>9.57</v>
      </c>
      <c r="W10" s="33">
        <v>2.4300000000000002</v>
      </c>
      <c r="X10" s="33">
        <v>108.62</v>
      </c>
      <c r="Y10" s="33">
        <v>2.82</v>
      </c>
      <c r="Z10" s="33">
        <v>1.23</v>
      </c>
      <c r="AA10" s="33">
        <v>16.68</v>
      </c>
      <c r="AB10" s="33">
        <v>20.75</v>
      </c>
      <c r="AC10" s="2">
        <v>13.65</v>
      </c>
      <c r="AD10" s="40">
        <v>114.59</v>
      </c>
      <c r="AE10" s="2">
        <v>36.28</v>
      </c>
      <c r="AF10" s="2">
        <v>59.56</v>
      </c>
      <c r="AG10" s="40">
        <v>152.80000000000001</v>
      </c>
      <c r="AH10" s="2">
        <v>22.22</v>
      </c>
      <c r="AI10" s="40">
        <v>110.68</v>
      </c>
      <c r="AJ10" s="2">
        <v>14.18</v>
      </c>
      <c r="AK10" s="2">
        <v>36.130000000000003</v>
      </c>
      <c r="AL10" s="2">
        <v>71.097999999999999</v>
      </c>
      <c r="AM10" s="2">
        <v>7.8159999999999998</v>
      </c>
      <c r="AN10" s="2">
        <v>30.88</v>
      </c>
      <c r="AO10" s="2">
        <v>5.87</v>
      </c>
      <c r="AP10" s="2">
        <v>1.34</v>
      </c>
      <c r="AQ10" s="2">
        <v>5.1100000000000003</v>
      </c>
      <c r="AR10" s="2">
        <v>0.66</v>
      </c>
      <c r="AS10" s="2">
        <v>3.75</v>
      </c>
      <c r="AT10" s="2">
        <v>0.7</v>
      </c>
      <c r="AU10" s="2">
        <v>1.88</v>
      </c>
      <c r="AV10" s="2">
        <v>0.26</v>
      </c>
      <c r="AW10" s="2">
        <v>1.72</v>
      </c>
      <c r="AX10" s="2">
        <v>0.25</v>
      </c>
      <c r="AZ10" s="2">
        <v>0.05</v>
      </c>
      <c r="BA10" s="2" t="s">
        <v>87</v>
      </c>
      <c r="BB10" s="2">
        <f t="shared" si="0"/>
        <v>1.5217391304347827</v>
      </c>
      <c r="BC10" s="2">
        <f t="shared" si="1"/>
        <v>5.6552741578559142E-2</v>
      </c>
      <c r="BD10" s="2">
        <f t="shared" si="2"/>
        <v>4.7747323052057374E-2</v>
      </c>
      <c r="BE10" s="2">
        <v>0.2</v>
      </c>
      <c r="BF10" s="2">
        <v>0.76</v>
      </c>
      <c r="BG10" s="14">
        <v>27.11</v>
      </c>
      <c r="BH10" s="2">
        <v>126.64</v>
      </c>
      <c r="BI10" s="2">
        <v>1.38</v>
      </c>
      <c r="BJ10" s="2">
        <v>0.05</v>
      </c>
      <c r="BK10" s="2">
        <v>1.54</v>
      </c>
      <c r="BL10" s="2">
        <v>17.66</v>
      </c>
      <c r="BM10" s="2">
        <v>189.34</v>
      </c>
      <c r="BN10" s="2">
        <v>10.72</v>
      </c>
      <c r="BO10" s="2">
        <v>2.2400000000000002</v>
      </c>
      <c r="BP10" s="2">
        <v>17.66</v>
      </c>
      <c r="BQ10" s="2">
        <v>0.41</v>
      </c>
      <c r="BR10" s="2">
        <v>0.06</v>
      </c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46"/>
      <c r="CE10" s="2"/>
      <c r="CG10" s="2"/>
      <c r="CH10" s="2"/>
    </row>
    <row r="11" spans="1:86" s="14" customFormat="1" ht="14.1" customHeight="1" x14ac:dyDescent="0.25">
      <c r="A11" s="2" t="s">
        <v>77</v>
      </c>
      <c r="B11" s="16" t="s">
        <v>68</v>
      </c>
      <c r="C11" s="42">
        <v>138</v>
      </c>
      <c r="D11" s="54" t="s">
        <v>78</v>
      </c>
      <c r="E11" s="28">
        <v>51.34</v>
      </c>
      <c r="F11" s="28">
        <v>16.88</v>
      </c>
      <c r="G11" s="28">
        <v>4.8899999999999997</v>
      </c>
      <c r="H11" s="28">
        <v>6.53</v>
      </c>
      <c r="I11" s="28">
        <v>2.58</v>
      </c>
      <c r="J11" s="28">
        <v>0.39</v>
      </c>
      <c r="K11" s="28">
        <v>1.32</v>
      </c>
      <c r="L11" s="28">
        <v>0.71</v>
      </c>
      <c r="M11" s="28">
        <v>0.18</v>
      </c>
      <c r="N11" s="28">
        <v>0.05</v>
      </c>
      <c r="O11" s="28">
        <v>13.35</v>
      </c>
      <c r="P11" s="27">
        <v>99.93</v>
      </c>
      <c r="Q11" s="20"/>
      <c r="R11" s="34">
        <v>53.46</v>
      </c>
      <c r="S11" s="34">
        <v>111.91</v>
      </c>
      <c r="T11" s="34">
        <v>184.33</v>
      </c>
      <c r="U11" s="34">
        <v>16</v>
      </c>
      <c r="V11" s="36">
        <v>9.0540000000000003</v>
      </c>
      <c r="W11" s="36">
        <v>2.33</v>
      </c>
      <c r="X11" s="36">
        <v>110.82</v>
      </c>
      <c r="Y11" s="36">
        <v>2.9140000000000001</v>
      </c>
      <c r="Z11" s="36">
        <v>1.0740000000000001</v>
      </c>
      <c r="AA11" s="36">
        <v>12.51</v>
      </c>
      <c r="AB11" s="36">
        <v>17.43</v>
      </c>
      <c r="AC11" s="2">
        <v>11.82</v>
      </c>
      <c r="AD11" s="40">
        <v>149.88</v>
      </c>
      <c r="AE11" s="2">
        <v>34.619999999999997</v>
      </c>
      <c r="AF11" s="40">
        <v>629.11</v>
      </c>
      <c r="AG11" s="40">
        <v>145.6</v>
      </c>
      <c r="AH11" s="2">
        <v>18.53</v>
      </c>
      <c r="AI11" s="40">
        <v>103.49</v>
      </c>
      <c r="AJ11" s="2">
        <v>10.130000000000001</v>
      </c>
      <c r="AK11" s="2">
        <v>30.76</v>
      </c>
      <c r="AL11" s="2">
        <v>57.88</v>
      </c>
      <c r="AM11" s="2">
        <v>6.3010000000000002</v>
      </c>
      <c r="AN11" s="2">
        <v>23.56</v>
      </c>
      <c r="AO11" s="2">
        <v>4.4870000000000001</v>
      </c>
      <c r="AP11" s="2">
        <v>1</v>
      </c>
      <c r="AQ11" s="2">
        <v>3.81</v>
      </c>
      <c r="AR11" s="2">
        <v>0.51</v>
      </c>
      <c r="AS11" s="2">
        <v>2.92</v>
      </c>
      <c r="AT11" s="2">
        <v>0.56000000000000005</v>
      </c>
      <c r="AU11" s="2">
        <v>1.53</v>
      </c>
      <c r="AV11" s="2">
        <v>0.22</v>
      </c>
      <c r="AW11" s="2">
        <v>1.46</v>
      </c>
      <c r="AX11" s="2">
        <v>0.21</v>
      </c>
      <c r="AZ11" s="2">
        <v>0.64</v>
      </c>
      <c r="BA11" s="2" t="s">
        <v>88</v>
      </c>
      <c r="BB11" s="2">
        <f t="shared" si="0"/>
        <v>2.5310077519379846</v>
      </c>
      <c r="BC11" s="2">
        <f t="shared" si="1"/>
        <v>2.340637088755507E-2</v>
      </c>
      <c r="BD11" s="2">
        <f t="shared" si="2"/>
        <v>5.4955785818911737E-2</v>
      </c>
      <c r="BE11" s="2">
        <v>0.21</v>
      </c>
      <c r="BF11" s="2">
        <v>0.69</v>
      </c>
      <c r="BG11" s="14">
        <v>38.68</v>
      </c>
      <c r="BH11" s="2">
        <v>102.97</v>
      </c>
      <c r="BI11" s="2">
        <v>24.34</v>
      </c>
      <c r="BJ11" s="2">
        <v>0.05</v>
      </c>
      <c r="BK11" s="2">
        <v>1.55</v>
      </c>
      <c r="BL11" s="2">
        <v>12.41</v>
      </c>
      <c r="BM11" s="2">
        <v>97.55</v>
      </c>
      <c r="BN11" s="2">
        <v>7.86</v>
      </c>
      <c r="BO11" s="2">
        <v>2.68</v>
      </c>
      <c r="BP11" s="2">
        <v>12.4</v>
      </c>
      <c r="BQ11" s="2">
        <v>0.35</v>
      </c>
      <c r="BR11" s="2">
        <v>0.08</v>
      </c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46"/>
      <c r="CE11" s="2"/>
      <c r="CG11" s="2"/>
      <c r="CH11" s="2"/>
    </row>
    <row r="12" spans="1:86" s="14" customFormat="1" ht="14.1" customHeight="1" x14ac:dyDescent="0.25">
      <c r="A12" s="2" t="s">
        <v>77</v>
      </c>
      <c r="B12" s="16" t="s">
        <v>69</v>
      </c>
      <c r="C12" s="42">
        <v>192</v>
      </c>
      <c r="D12" s="55" t="s">
        <v>78</v>
      </c>
      <c r="E12" s="28">
        <v>48.66</v>
      </c>
      <c r="F12" s="28">
        <v>22.63</v>
      </c>
      <c r="G12" s="28">
        <v>7.36</v>
      </c>
      <c r="H12" s="28">
        <v>2.81</v>
      </c>
      <c r="I12" s="28">
        <v>0.73</v>
      </c>
      <c r="J12" s="28">
        <v>0.16</v>
      </c>
      <c r="K12" s="28">
        <v>1.73</v>
      </c>
      <c r="L12" s="28">
        <v>1.21</v>
      </c>
      <c r="M12" s="28">
        <v>7.0000000000000007E-2</v>
      </c>
      <c r="N12" s="28">
        <v>0.13</v>
      </c>
      <c r="O12" s="28">
        <v>14.19</v>
      </c>
      <c r="P12" s="27">
        <v>99.95</v>
      </c>
      <c r="Q12" s="22"/>
      <c r="R12" s="34">
        <v>67.62</v>
      </c>
      <c r="S12" s="34">
        <v>136.55000000000001</v>
      </c>
      <c r="T12" s="34">
        <v>151.94</v>
      </c>
      <c r="U12" s="34">
        <v>23.86</v>
      </c>
      <c r="V12" s="36">
        <v>13.55</v>
      </c>
      <c r="W12" s="36">
        <v>2.37</v>
      </c>
      <c r="X12" s="36">
        <v>249.54</v>
      </c>
      <c r="Y12" s="36">
        <v>6.51</v>
      </c>
      <c r="Z12" s="36">
        <v>2.4900000000000002</v>
      </c>
      <c r="AA12" s="36">
        <v>24.87</v>
      </c>
      <c r="AB12" s="36">
        <v>42.08</v>
      </c>
      <c r="AC12" s="2">
        <v>14.67</v>
      </c>
      <c r="AD12" s="40">
        <v>118.17</v>
      </c>
      <c r="AE12" s="2">
        <v>44.5</v>
      </c>
      <c r="AF12" s="2">
        <v>66.650000000000006</v>
      </c>
      <c r="AG12" s="40">
        <v>191.01</v>
      </c>
      <c r="AH12" s="2">
        <v>29.13</v>
      </c>
      <c r="AI12" s="40">
        <v>136.46</v>
      </c>
      <c r="AJ12" s="2">
        <v>14.55</v>
      </c>
      <c r="AK12" s="2">
        <v>55.64</v>
      </c>
      <c r="AL12" s="40">
        <v>113.4</v>
      </c>
      <c r="AM12" s="2">
        <v>12.44</v>
      </c>
      <c r="AN12" s="2">
        <v>46.52</v>
      </c>
      <c r="AO12" s="2">
        <v>9.06</v>
      </c>
      <c r="AP12" s="2">
        <v>1.94</v>
      </c>
      <c r="AQ12" s="2">
        <v>7.91</v>
      </c>
      <c r="AR12" s="2">
        <v>1.06</v>
      </c>
      <c r="AS12" s="2">
        <v>6.14</v>
      </c>
      <c r="AT12" s="2">
        <v>1.1000000000000001</v>
      </c>
      <c r="AU12" s="2">
        <v>2.9</v>
      </c>
      <c r="AV12" s="2">
        <v>0.4</v>
      </c>
      <c r="AW12" s="2">
        <v>2.62</v>
      </c>
      <c r="AX12" s="2">
        <v>0.36</v>
      </c>
      <c r="AZ12" s="2">
        <v>0.49</v>
      </c>
      <c r="BA12" s="2" t="s">
        <v>89</v>
      </c>
      <c r="BB12" s="2">
        <f t="shared" si="0"/>
        <v>3.849315068493151</v>
      </c>
      <c r="BC12" s="2">
        <f t="shared" si="1"/>
        <v>1.1479738261967626E-2</v>
      </c>
      <c r="BD12" s="2">
        <f t="shared" si="2"/>
        <v>9.5761484796630256E-2</v>
      </c>
      <c r="BE12" s="2">
        <v>0.15</v>
      </c>
      <c r="BF12" s="2">
        <v>2.15</v>
      </c>
      <c r="BG12" s="14">
        <v>12.42</v>
      </c>
      <c r="BH12" s="2">
        <v>124.56</v>
      </c>
      <c r="BI12" s="2">
        <v>6.31</v>
      </c>
      <c r="BJ12" s="2">
        <v>0.06</v>
      </c>
      <c r="BK12" s="2">
        <v>1.56</v>
      </c>
      <c r="BL12" s="2">
        <v>20.83</v>
      </c>
      <c r="BM12" s="2">
        <v>94.18</v>
      </c>
      <c r="BN12" s="2">
        <v>4.5199999999999996</v>
      </c>
      <c r="BO12" s="2">
        <v>1.9</v>
      </c>
      <c r="BP12" s="2">
        <v>20.81</v>
      </c>
      <c r="BQ12" s="2">
        <v>0.43</v>
      </c>
      <c r="BR12" s="2">
        <v>0.08</v>
      </c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46"/>
      <c r="CE12" s="2"/>
      <c r="CG12" s="2"/>
      <c r="CH12" s="2"/>
    </row>
    <row r="13" spans="1:86" s="14" customFormat="1" ht="14.1" customHeight="1" x14ac:dyDescent="0.25">
      <c r="A13" s="2" t="s">
        <v>77</v>
      </c>
      <c r="B13" s="16" t="s">
        <v>70</v>
      </c>
      <c r="C13" s="42">
        <v>234</v>
      </c>
      <c r="D13" s="54" t="s">
        <v>78</v>
      </c>
      <c r="E13" s="28">
        <v>52.31</v>
      </c>
      <c r="F13" s="28">
        <v>21.3</v>
      </c>
      <c r="G13" s="28">
        <v>6.39</v>
      </c>
      <c r="H13" s="28">
        <v>1.0900000000000001</v>
      </c>
      <c r="I13" s="28">
        <v>0.25</v>
      </c>
      <c r="J13" s="28">
        <v>0.01</v>
      </c>
      <c r="K13" s="28">
        <v>0.67</v>
      </c>
      <c r="L13" s="28">
        <v>1.5</v>
      </c>
      <c r="M13" s="28">
        <v>0.14000000000000001</v>
      </c>
      <c r="N13" s="28">
        <v>0.1</v>
      </c>
      <c r="O13" s="28">
        <v>15.68</v>
      </c>
      <c r="P13" s="27">
        <v>99.96</v>
      </c>
      <c r="R13" s="34">
        <v>32.82</v>
      </c>
      <c r="S13" s="34">
        <v>118.63</v>
      </c>
      <c r="T13" s="34">
        <v>166.48</v>
      </c>
      <c r="U13" s="34">
        <v>22.56</v>
      </c>
      <c r="V13" s="36">
        <v>12.13</v>
      </c>
      <c r="W13" s="36">
        <v>2.67</v>
      </c>
      <c r="X13" s="36">
        <v>258.52999999999997</v>
      </c>
      <c r="Y13" s="36">
        <v>7.18</v>
      </c>
      <c r="Z13" s="36">
        <v>2.4500000000000002</v>
      </c>
      <c r="AA13" s="36">
        <v>18.614000000000001</v>
      </c>
      <c r="AB13" s="36">
        <v>40.869999999999997</v>
      </c>
      <c r="AC13" s="2">
        <v>11.16</v>
      </c>
      <c r="AD13" s="40">
        <v>104.16</v>
      </c>
      <c r="AE13" s="2">
        <v>30.3</v>
      </c>
      <c r="AF13" s="40">
        <v>298.68</v>
      </c>
      <c r="AG13" s="40">
        <v>123</v>
      </c>
      <c r="AH13" s="2">
        <v>26.21</v>
      </c>
      <c r="AI13" s="40">
        <v>85.44</v>
      </c>
      <c r="AJ13" s="2">
        <v>17.62</v>
      </c>
      <c r="AK13" s="2">
        <v>46.81</v>
      </c>
      <c r="AL13" s="2">
        <v>92.82</v>
      </c>
      <c r="AM13" s="2">
        <v>9.9339999999999993</v>
      </c>
      <c r="AN13" s="2">
        <v>35.47</v>
      </c>
      <c r="AO13" s="2">
        <v>5.99</v>
      </c>
      <c r="AP13" s="2">
        <v>1.21</v>
      </c>
      <c r="AQ13" s="2">
        <v>4.96</v>
      </c>
      <c r="AR13" s="2">
        <v>0.68</v>
      </c>
      <c r="AS13" s="2">
        <v>4.01</v>
      </c>
      <c r="AT13" s="2">
        <v>0.8</v>
      </c>
      <c r="AU13" s="2">
        <v>2.33</v>
      </c>
      <c r="AV13" s="2">
        <v>0.37</v>
      </c>
      <c r="AW13" s="2">
        <v>2.5099999999999998</v>
      </c>
      <c r="AX13" s="2">
        <v>0.36</v>
      </c>
      <c r="AZ13" s="2">
        <v>0.43</v>
      </c>
      <c r="BA13" s="2" t="s">
        <v>90</v>
      </c>
      <c r="BB13" s="2">
        <f t="shared" si="0"/>
        <v>4.3600000000000003</v>
      </c>
      <c r="BC13" s="2">
        <f t="shared" si="1"/>
        <v>1.0767971744842141E-2</v>
      </c>
      <c r="BD13" s="2">
        <f t="shared" si="2"/>
        <v>0.10583853916386354</v>
      </c>
      <c r="BE13" s="2">
        <v>0.11</v>
      </c>
      <c r="BF13" s="2">
        <v>1.37</v>
      </c>
      <c r="BG13" s="14">
        <v>5.12</v>
      </c>
      <c r="BH13" s="2">
        <v>107.34</v>
      </c>
      <c r="BI13" s="2">
        <v>23.14</v>
      </c>
      <c r="BJ13" s="2">
        <v>0.08</v>
      </c>
      <c r="BK13" s="2">
        <v>1.37</v>
      </c>
      <c r="BL13" s="2">
        <v>22.92</v>
      </c>
      <c r="BM13" s="2">
        <v>48.99</v>
      </c>
      <c r="BN13" s="2">
        <v>5.17</v>
      </c>
      <c r="BO13" s="2">
        <v>2.16</v>
      </c>
      <c r="BP13" s="2">
        <v>22.86</v>
      </c>
      <c r="BQ13" s="2">
        <v>0.8</v>
      </c>
      <c r="BR13" s="2">
        <v>0.03</v>
      </c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46"/>
      <c r="CE13" s="2"/>
      <c r="CG13" s="2"/>
      <c r="CH13" s="2"/>
    </row>
    <row r="14" spans="1:86" s="14" customFormat="1" ht="14.1" customHeight="1" x14ac:dyDescent="0.25">
      <c r="A14" s="2" t="s">
        <v>77</v>
      </c>
      <c r="B14" s="16" t="s">
        <v>71</v>
      </c>
      <c r="C14" s="42">
        <v>300</v>
      </c>
      <c r="D14" s="54" t="s">
        <v>80</v>
      </c>
      <c r="E14" s="28">
        <v>34.96</v>
      </c>
      <c r="F14" s="28">
        <v>11.14</v>
      </c>
      <c r="G14" s="28">
        <v>23.85</v>
      </c>
      <c r="H14" s="28">
        <v>4.43</v>
      </c>
      <c r="I14" s="28">
        <v>2</v>
      </c>
      <c r="J14" s="28">
        <v>0.01</v>
      </c>
      <c r="K14" s="28">
        <v>0.21</v>
      </c>
      <c r="L14" s="28">
        <v>0.55000000000000004</v>
      </c>
      <c r="M14" s="28">
        <v>0.04</v>
      </c>
      <c r="N14" s="28">
        <v>0.2</v>
      </c>
      <c r="O14" s="28">
        <v>22.34</v>
      </c>
      <c r="P14" s="27">
        <v>99.93</v>
      </c>
      <c r="Q14" s="15"/>
      <c r="R14" s="34">
        <v>11.35</v>
      </c>
      <c r="S14" s="34">
        <v>59.99</v>
      </c>
      <c r="T14" s="34">
        <v>80.11</v>
      </c>
      <c r="U14" s="34">
        <v>12.43</v>
      </c>
      <c r="V14" s="36">
        <v>6.73</v>
      </c>
      <c r="W14" s="36">
        <v>1.79</v>
      </c>
      <c r="X14" s="36">
        <v>81.88</v>
      </c>
      <c r="Y14" s="36">
        <v>2.3460000000000001</v>
      </c>
      <c r="Z14" s="36">
        <v>0.59899999999999998</v>
      </c>
      <c r="AA14" s="36">
        <v>12.78</v>
      </c>
      <c r="AB14" s="36">
        <v>9.0530000000000008</v>
      </c>
      <c r="AC14" s="2">
        <v>18.18</v>
      </c>
      <c r="AD14" s="40">
        <v>92.93</v>
      </c>
      <c r="AE14" s="2">
        <v>24.4</v>
      </c>
      <c r="AF14" s="2">
        <v>62.58</v>
      </c>
      <c r="AG14" s="40">
        <v>158.46</v>
      </c>
      <c r="AH14" s="2">
        <v>13.75</v>
      </c>
      <c r="AI14" s="40">
        <v>94.06</v>
      </c>
      <c r="AJ14" s="2">
        <v>9.92</v>
      </c>
      <c r="AK14" s="2">
        <v>31.9</v>
      </c>
      <c r="AL14" s="2">
        <v>68.540000000000006</v>
      </c>
      <c r="AM14" s="2">
        <v>7.3819999999999997</v>
      </c>
      <c r="AN14" s="2">
        <v>28.02</v>
      </c>
      <c r="AO14" s="2">
        <v>4.625</v>
      </c>
      <c r="AP14" s="2">
        <v>0.99199999999999999</v>
      </c>
      <c r="AQ14" s="2">
        <v>3.698</v>
      </c>
      <c r="AR14" s="2">
        <v>0.49399999999999999</v>
      </c>
      <c r="AS14" s="2">
        <v>2.895</v>
      </c>
      <c r="AT14" s="2">
        <v>0.58399999999999996</v>
      </c>
      <c r="AU14" s="2">
        <v>1.7270000000000001</v>
      </c>
      <c r="AV14" s="2">
        <v>0.27900000000000003</v>
      </c>
      <c r="AW14" s="2">
        <v>1.829</v>
      </c>
      <c r="AX14" s="2">
        <v>0.28199999999999997</v>
      </c>
      <c r="AZ14" s="2">
        <v>0.69</v>
      </c>
      <c r="BA14" s="2" t="s">
        <v>91</v>
      </c>
      <c r="BB14" s="2">
        <f t="shared" si="0"/>
        <v>2.2149999999999999</v>
      </c>
      <c r="BC14" s="2">
        <f t="shared" si="1"/>
        <v>4.0526684795603667E-2</v>
      </c>
      <c r="BD14" s="2">
        <f t="shared" si="2"/>
        <v>0.12382973411559106</v>
      </c>
      <c r="BE14" s="2">
        <v>0.66</v>
      </c>
      <c r="BF14" s="2">
        <v>0.45</v>
      </c>
      <c r="BG14" s="14">
        <v>39.770000000000003</v>
      </c>
      <c r="BH14" s="2">
        <v>54.09</v>
      </c>
      <c r="BI14" s="2">
        <v>9.69</v>
      </c>
      <c r="BJ14" s="2">
        <v>0.06</v>
      </c>
      <c r="BK14" s="2">
        <v>1.28</v>
      </c>
      <c r="BL14" s="2">
        <v>13.9</v>
      </c>
      <c r="BM14" s="2">
        <v>54.05</v>
      </c>
      <c r="BN14" s="2">
        <v>9.3800000000000008</v>
      </c>
      <c r="BO14" s="2">
        <v>2.77</v>
      </c>
      <c r="BP14" s="2">
        <v>13.88</v>
      </c>
      <c r="BQ14" s="2">
        <v>1.21</v>
      </c>
      <c r="BR14" s="2">
        <v>0.02</v>
      </c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46"/>
      <c r="CE14" s="2"/>
      <c r="CG14" s="2"/>
      <c r="CH14" s="2"/>
    </row>
    <row r="15" spans="1:86" s="14" customFormat="1" ht="14.1" customHeight="1" x14ac:dyDescent="0.25">
      <c r="A15" s="2" t="s">
        <v>77</v>
      </c>
      <c r="B15" s="16" t="s">
        <v>72</v>
      </c>
      <c r="C15" s="42">
        <v>340</v>
      </c>
      <c r="D15" s="54" t="s">
        <v>79</v>
      </c>
      <c r="E15" s="28">
        <v>54.85</v>
      </c>
      <c r="F15" s="28">
        <v>21.43</v>
      </c>
      <c r="G15" s="28">
        <v>4.55</v>
      </c>
      <c r="H15" s="28">
        <v>0.26</v>
      </c>
      <c r="I15" s="28">
        <v>0.13</v>
      </c>
      <c r="J15" s="28">
        <v>0.01</v>
      </c>
      <c r="K15" s="28">
        <v>0.2</v>
      </c>
      <c r="L15" s="28">
        <v>1.1299999999999999</v>
      </c>
      <c r="M15" s="28">
        <v>0.11</v>
      </c>
      <c r="N15" s="28">
        <v>0.01</v>
      </c>
      <c r="O15" s="28">
        <v>16.440000000000001</v>
      </c>
      <c r="P15" s="27">
        <v>99.93</v>
      </c>
      <c r="Q15" s="15"/>
      <c r="R15" s="34">
        <v>7.9</v>
      </c>
      <c r="S15" s="34">
        <v>99.19</v>
      </c>
      <c r="T15" s="34">
        <v>93.13</v>
      </c>
      <c r="U15" s="34">
        <v>42.36</v>
      </c>
      <c r="V15" s="36">
        <v>19.22</v>
      </c>
      <c r="W15" s="36">
        <v>15.27</v>
      </c>
      <c r="X15" s="36">
        <v>172.88</v>
      </c>
      <c r="Y15" s="36">
        <v>5.52</v>
      </c>
      <c r="Z15" s="36">
        <v>1.74</v>
      </c>
      <c r="AA15" s="36">
        <v>33.72</v>
      </c>
      <c r="AB15" s="36">
        <v>26.93</v>
      </c>
      <c r="AC15" s="2">
        <v>10.29</v>
      </c>
      <c r="AD15" s="40">
        <v>197.38</v>
      </c>
      <c r="AE15" s="2">
        <v>32.42</v>
      </c>
      <c r="AF15" s="2">
        <v>95.92</v>
      </c>
      <c r="AG15" s="40">
        <v>255.57</v>
      </c>
      <c r="AH15" s="2">
        <v>33.72</v>
      </c>
      <c r="AI15" s="40">
        <v>329.84</v>
      </c>
      <c r="AJ15" s="2">
        <v>16.72</v>
      </c>
      <c r="AK15" s="2">
        <v>94.85</v>
      </c>
      <c r="AL15" s="40">
        <v>224.49</v>
      </c>
      <c r="AM15" s="2">
        <v>24.03</v>
      </c>
      <c r="AN15" s="2">
        <v>94.91</v>
      </c>
      <c r="AO15" s="2">
        <v>17.79</v>
      </c>
      <c r="AP15" s="2">
        <v>3.65</v>
      </c>
      <c r="AQ15" s="2">
        <v>14.81</v>
      </c>
      <c r="AR15" s="2">
        <v>1.9</v>
      </c>
      <c r="AS15" s="2">
        <v>9.81</v>
      </c>
      <c r="AT15" s="2">
        <v>1.7</v>
      </c>
      <c r="AU15" s="2">
        <v>4.6500000000000004</v>
      </c>
      <c r="AV15" s="2">
        <v>0.71</v>
      </c>
      <c r="AW15" s="2">
        <v>4.63</v>
      </c>
      <c r="AX15" s="2">
        <v>0.64</v>
      </c>
      <c r="AZ15" s="2">
        <v>1.88</v>
      </c>
      <c r="BA15" s="2" t="s">
        <v>92</v>
      </c>
      <c r="BB15" s="2">
        <f t="shared" si="0"/>
        <v>2</v>
      </c>
      <c r="BC15" s="2">
        <f t="shared" si="1"/>
        <v>2.3331777881474568E-2</v>
      </c>
      <c r="BD15" s="2">
        <f t="shared" si="2"/>
        <v>0.17953398475249652</v>
      </c>
      <c r="BE15" s="2">
        <v>0.06</v>
      </c>
      <c r="BF15" s="2">
        <v>8.86</v>
      </c>
      <c r="BG15" s="14">
        <v>1.21</v>
      </c>
      <c r="BH15" s="2">
        <v>87.83</v>
      </c>
      <c r="BI15" s="2">
        <v>0.74</v>
      </c>
      <c r="BJ15" s="2">
        <v>0.06</v>
      </c>
      <c r="BK15" s="2">
        <v>1.5</v>
      </c>
      <c r="BL15" s="2">
        <v>15.23</v>
      </c>
      <c r="BM15" s="2">
        <v>39.5</v>
      </c>
      <c r="BN15" s="2">
        <v>6.25</v>
      </c>
      <c r="BO15" s="2">
        <v>2.2599999999999998</v>
      </c>
      <c r="BP15" s="2">
        <v>15.26</v>
      </c>
      <c r="BQ15" s="2">
        <v>4.2699999999999996</v>
      </c>
      <c r="BR15" s="2">
        <v>0.01</v>
      </c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46"/>
      <c r="CE15" s="2"/>
      <c r="CG15" s="2"/>
      <c r="CH15" s="2"/>
    </row>
    <row r="16" spans="1:86" s="14" customFormat="1" ht="14.1" customHeight="1" x14ac:dyDescent="0.25">
      <c r="A16" s="2" t="s">
        <v>77</v>
      </c>
      <c r="B16" s="16" t="s">
        <v>73</v>
      </c>
      <c r="C16" s="42">
        <v>365</v>
      </c>
      <c r="D16" s="54" t="s">
        <v>81</v>
      </c>
      <c r="E16" s="28">
        <v>70.010000000000005</v>
      </c>
      <c r="F16" s="28">
        <v>14.99</v>
      </c>
      <c r="G16" s="28">
        <v>2.54</v>
      </c>
      <c r="H16" s="28">
        <v>0.28000000000000003</v>
      </c>
      <c r="I16" s="28">
        <v>0.15</v>
      </c>
      <c r="J16" s="28">
        <v>0.01</v>
      </c>
      <c r="K16" s="28">
        <v>0.14000000000000001</v>
      </c>
      <c r="L16" s="28">
        <v>1.04</v>
      </c>
      <c r="M16" s="28">
        <v>0.08</v>
      </c>
      <c r="N16" s="28">
        <v>0.02</v>
      </c>
      <c r="O16" s="28">
        <v>10.19</v>
      </c>
      <c r="P16" s="27">
        <v>99.92</v>
      </c>
      <c r="Q16" s="15"/>
      <c r="R16" s="34">
        <v>5.7789999999999999</v>
      </c>
      <c r="S16" s="34">
        <v>98.85</v>
      </c>
      <c r="T16" s="34">
        <v>59.27</v>
      </c>
      <c r="U16" s="34">
        <v>25.8</v>
      </c>
      <c r="V16" s="36">
        <v>13.39</v>
      </c>
      <c r="W16" s="36">
        <v>5.71</v>
      </c>
      <c r="X16" s="36">
        <v>162.37</v>
      </c>
      <c r="Y16" s="36">
        <v>5.12</v>
      </c>
      <c r="Z16" s="36">
        <v>1.64</v>
      </c>
      <c r="AA16" s="36">
        <v>21.52</v>
      </c>
      <c r="AB16" s="36">
        <v>24.12</v>
      </c>
      <c r="AC16" s="2">
        <v>9.6300000000000008</v>
      </c>
      <c r="AD16" s="40">
        <v>111.33</v>
      </c>
      <c r="AE16" s="2">
        <v>22.57</v>
      </c>
      <c r="AF16" s="2">
        <v>98.99</v>
      </c>
      <c r="AG16" s="40">
        <v>110.82</v>
      </c>
      <c r="AH16" s="2">
        <v>19.46</v>
      </c>
      <c r="AI16" s="40">
        <v>148.71</v>
      </c>
      <c r="AJ16" s="2">
        <v>12.94</v>
      </c>
      <c r="AK16" s="2">
        <v>46.92</v>
      </c>
      <c r="AL16" s="40">
        <v>103.28</v>
      </c>
      <c r="AM16" s="2">
        <v>11.26</v>
      </c>
      <c r="AN16" s="2">
        <v>44.24</v>
      </c>
      <c r="AO16" s="2">
        <v>8.49</v>
      </c>
      <c r="AP16" s="2">
        <v>1.71</v>
      </c>
      <c r="AQ16" s="2">
        <v>7.51</v>
      </c>
      <c r="AR16" s="2">
        <v>1.0169999999999999</v>
      </c>
      <c r="AS16" s="2">
        <v>5.71</v>
      </c>
      <c r="AT16" s="2">
        <v>1.06</v>
      </c>
      <c r="AU16" s="2">
        <v>2.87</v>
      </c>
      <c r="AV16" s="2">
        <v>0.42</v>
      </c>
      <c r="AW16" s="2">
        <v>2.64</v>
      </c>
      <c r="AX16" s="2">
        <v>0.37</v>
      </c>
      <c r="AZ16" s="2">
        <v>2.4</v>
      </c>
      <c r="BA16" s="2" t="s">
        <v>93</v>
      </c>
      <c r="BB16" s="2">
        <f t="shared" si="0"/>
        <v>1.8666666666666669</v>
      </c>
      <c r="BC16" s="2">
        <f t="shared" si="1"/>
        <v>3.5738111121700174E-2</v>
      </c>
      <c r="BD16" s="2">
        <f t="shared" si="2"/>
        <v>0.21832292896912434</v>
      </c>
      <c r="BE16" s="2">
        <v>0.03</v>
      </c>
      <c r="BF16" s="2">
        <v>1.25</v>
      </c>
      <c r="BG16" s="14">
        <v>1.87</v>
      </c>
      <c r="BH16" s="2">
        <v>90.9</v>
      </c>
      <c r="BI16" s="2">
        <v>1.54</v>
      </c>
      <c r="BJ16" s="2">
        <v>0.08</v>
      </c>
      <c r="BK16" s="2">
        <v>1.3</v>
      </c>
      <c r="BL16" s="2">
        <v>20.45</v>
      </c>
      <c r="BM16" s="2">
        <v>41.28</v>
      </c>
      <c r="BN16" s="2">
        <v>4.87</v>
      </c>
      <c r="BO16" s="2">
        <v>4.12</v>
      </c>
      <c r="BP16" s="2">
        <v>20.48</v>
      </c>
      <c r="BQ16" s="2">
        <v>3.37</v>
      </c>
      <c r="BR16" s="2">
        <v>0.01</v>
      </c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46"/>
      <c r="CE16" s="2"/>
      <c r="CG16" s="2"/>
      <c r="CH16" s="2"/>
    </row>
    <row r="17" spans="1:90" s="14" customFormat="1" ht="14.1" customHeight="1" thickBot="1" x14ac:dyDescent="0.3">
      <c r="A17" s="39" t="s">
        <v>77</v>
      </c>
      <c r="B17" s="17" t="s">
        <v>74</v>
      </c>
      <c r="C17" s="50">
        <v>540</v>
      </c>
      <c r="D17" s="56" t="s">
        <v>78</v>
      </c>
      <c r="E17" s="51">
        <v>72.87</v>
      </c>
      <c r="F17" s="51">
        <v>12.97</v>
      </c>
      <c r="G17" s="51">
        <v>1.7</v>
      </c>
      <c r="H17" s="51">
        <v>0.18</v>
      </c>
      <c r="I17" s="51">
        <v>0.16</v>
      </c>
      <c r="J17" s="51">
        <v>0.01</v>
      </c>
      <c r="K17" s="51">
        <v>0.3</v>
      </c>
      <c r="L17" s="51">
        <v>1.46</v>
      </c>
      <c r="M17" s="51">
        <v>7.0000000000000007E-2</v>
      </c>
      <c r="N17" s="51">
        <v>0.01</v>
      </c>
      <c r="O17" s="51">
        <v>9.27</v>
      </c>
      <c r="P17" s="52">
        <v>99.92</v>
      </c>
      <c r="Q17" s="19"/>
      <c r="R17" s="35">
        <v>13.25</v>
      </c>
      <c r="S17" s="35">
        <v>95.28</v>
      </c>
      <c r="T17" s="35">
        <v>42.37</v>
      </c>
      <c r="U17" s="35">
        <v>17.41</v>
      </c>
      <c r="V17" s="38">
        <v>17.73</v>
      </c>
      <c r="W17" s="38">
        <v>6.3</v>
      </c>
      <c r="X17" s="38">
        <v>338.57</v>
      </c>
      <c r="Y17" s="38">
        <v>10.46</v>
      </c>
      <c r="Z17" s="38">
        <v>1.69</v>
      </c>
      <c r="AA17" s="38">
        <v>23.78</v>
      </c>
      <c r="AB17" s="38">
        <v>24.079000000000001</v>
      </c>
      <c r="AC17" s="39">
        <v>7.78</v>
      </c>
      <c r="AD17" s="39">
        <v>66.180000000000007</v>
      </c>
      <c r="AE17" s="39">
        <v>17.28</v>
      </c>
      <c r="AF17" s="53">
        <v>377.32</v>
      </c>
      <c r="AG17" s="39">
        <v>78.819999999999993</v>
      </c>
      <c r="AH17" s="39">
        <v>17.53</v>
      </c>
      <c r="AI17" s="39">
        <v>83.19</v>
      </c>
      <c r="AJ17" s="39">
        <v>12.45</v>
      </c>
      <c r="AK17" s="39">
        <v>50.92</v>
      </c>
      <c r="AL17" s="53">
        <v>105.79</v>
      </c>
      <c r="AM17" s="39">
        <v>11.67</v>
      </c>
      <c r="AN17" s="39">
        <v>44.72</v>
      </c>
      <c r="AO17" s="39">
        <v>8.2240000000000002</v>
      </c>
      <c r="AP17" s="39">
        <v>1.33</v>
      </c>
      <c r="AQ17" s="39">
        <v>7.19</v>
      </c>
      <c r="AR17" s="39">
        <v>0.97499999999999998</v>
      </c>
      <c r="AS17" s="39">
        <v>5.6</v>
      </c>
      <c r="AT17" s="39">
        <v>1.1000000000000001</v>
      </c>
      <c r="AU17" s="39">
        <v>3.21</v>
      </c>
      <c r="AV17" s="39">
        <v>0.48</v>
      </c>
      <c r="AW17" s="39">
        <v>3.1</v>
      </c>
      <c r="AX17" s="39">
        <v>0.45</v>
      </c>
      <c r="AY17" s="18"/>
      <c r="AZ17" s="39">
        <v>0.68</v>
      </c>
      <c r="BA17" s="39" t="s">
        <v>94</v>
      </c>
      <c r="BB17" s="39">
        <f t="shared" si="0"/>
        <v>1.125</v>
      </c>
      <c r="BC17" s="39">
        <f t="shared" si="1"/>
        <v>6.8534224278248956E-2</v>
      </c>
      <c r="BD17" s="39">
        <f t="shared" si="2"/>
        <v>0.29383998111871606</v>
      </c>
      <c r="BE17" s="39">
        <v>0.02</v>
      </c>
      <c r="BF17" s="39">
        <v>0.39</v>
      </c>
      <c r="BG17" s="18">
        <v>1.39</v>
      </c>
      <c r="BH17" s="39">
        <v>88.52</v>
      </c>
      <c r="BI17" s="39">
        <v>2.94</v>
      </c>
      <c r="BJ17" s="39">
        <v>0.13</v>
      </c>
      <c r="BK17" s="39">
        <v>1.2</v>
      </c>
      <c r="BL17" s="39">
        <v>50.16</v>
      </c>
      <c r="BM17" s="39">
        <v>44.17</v>
      </c>
      <c r="BN17" s="39">
        <v>2.13</v>
      </c>
      <c r="BO17" s="39">
        <v>4.96</v>
      </c>
      <c r="BP17" s="39">
        <v>49.28</v>
      </c>
      <c r="BQ17" s="39">
        <v>1.32</v>
      </c>
      <c r="BR17" s="39">
        <v>0.02</v>
      </c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46"/>
      <c r="CE17" s="2"/>
      <c r="CG17" s="2"/>
      <c r="CH17" s="2"/>
    </row>
    <row r="18" spans="1:90" s="14" customFormat="1" ht="14.1" customHeight="1" thickBot="1" x14ac:dyDescent="0.3">
      <c r="A18" s="18"/>
      <c r="B18" s="17"/>
      <c r="C18" s="18"/>
      <c r="D18" s="57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19"/>
      <c r="R18" s="35"/>
      <c r="S18" s="35"/>
      <c r="T18" s="35"/>
      <c r="U18" s="35"/>
      <c r="V18" s="38"/>
      <c r="W18" s="38"/>
      <c r="X18" s="38"/>
      <c r="Y18" s="38"/>
      <c r="Z18" s="38"/>
      <c r="AA18" s="38"/>
      <c r="AB18" s="38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18"/>
      <c r="AZ18" s="39"/>
      <c r="BA18" s="39"/>
      <c r="BB18" s="39"/>
      <c r="BC18" s="39"/>
      <c r="BD18" s="39"/>
      <c r="BE18" s="39"/>
      <c r="BF18" s="39"/>
      <c r="BG18" s="18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2"/>
      <c r="BT18" s="2"/>
      <c r="BU18" s="2"/>
      <c r="BV18" s="2"/>
      <c r="BW18" s="2"/>
      <c r="BX18" s="2"/>
      <c r="BY18" s="2"/>
      <c r="CB18" s="2"/>
      <c r="CC18" s="2"/>
      <c r="CE18" s="2"/>
      <c r="CG18" s="2"/>
      <c r="CH18" s="2"/>
    </row>
    <row r="19" spans="1:90" s="14" customFormat="1" ht="14.1" customHeight="1" x14ac:dyDescent="0.25">
      <c r="A19" s="2" t="s">
        <v>76</v>
      </c>
      <c r="B19" s="16" t="s">
        <v>55</v>
      </c>
      <c r="C19" s="42">
        <v>48</v>
      </c>
      <c r="D19" s="54" t="s">
        <v>82</v>
      </c>
      <c r="E19" s="28">
        <v>56.07</v>
      </c>
      <c r="F19" s="28">
        <v>27.42</v>
      </c>
      <c r="G19" s="28">
        <v>1.53</v>
      </c>
      <c r="H19" s="28">
        <v>0.12</v>
      </c>
      <c r="I19" s="28">
        <v>0.04</v>
      </c>
      <c r="J19" s="28">
        <v>0.01</v>
      </c>
      <c r="K19" s="28">
        <v>0.21</v>
      </c>
      <c r="L19" s="28">
        <v>2.38</v>
      </c>
      <c r="M19" s="28">
        <v>7.0000000000000007E-2</v>
      </c>
      <c r="N19" s="28">
        <v>0.01</v>
      </c>
      <c r="O19" s="28">
        <v>11.58</v>
      </c>
      <c r="P19" s="27">
        <v>99.96</v>
      </c>
      <c r="Q19" s="15"/>
      <c r="R19" s="34">
        <v>10.41</v>
      </c>
      <c r="S19" s="34">
        <v>143.05000000000001</v>
      </c>
      <c r="T19" s="34">
        <v>54.14</v>
      </c>
      <c r="U19" s="34">
        <v>33.43</v>
      </c>
      <c r="V19" s="36">
        <v>21.17</v>
      </c>
      <c r="W19" s="36">
        <v>4.5999999999999996</v>
      </c>
      <c r="X19" s="36">
        <v>353.7</v>
      </c>
      <c r="Y19" s="36">
        <v>9.42</v>
      </c>
      <c r="Z19" s="36">
        <v>4.1100000000000003</v>
      </c>
      <c r="AA19" s="36">
        <v>25.72</v>
      </c>
      <c r="AB19" s="36">
        <v>71.22</v>
      </c>
      <c r="AC19" s="2">
        <v>14.11</v>
      </c>
      <c r="AD19" s="40">
        <v>108.3</v>
      </c>
      <c r="AE19" s="2">
        <v>17.29</v>
      </c>
      <c r="AF19" s="2">
        <v>61.6</v>
      </c>
      <c r="AG19" s="2">
        <v>91.54</v>
      </c>
      <c r="AH19" s="2">
        <v>35.840000000000003</v>
      </c>
      <c r="AI19" s="2">
        <v>26.84</v>
      </c>
      <c r="AJ19" s="2">
        <v>8.98</v>
      </c>
      <c r="AK19" s="2">
        <v>53.2</v>
      </c>
      <c r="AL19" s="2">
        <v>89.2</v>
      </c>
      <c r="AM19" s="2">
        <v>10.78</v>
      </c>
      <c r="AN19" s="2">
        <v>43.38</v>
      </c>
      <c r="AO19" s="2">
        <v>9.1</v>
      </c>
      <c r="AP19" s="2">
        <v>1.96</v>
      </c>
      <c r="AQ19" s="2">
        <v>8.07</v>
      </c>
      <c r="AR19" s="2">
        <v>1.08</v>
      </c>
      <c r="AS19" s="2">
        <v>6.01</v>
      </c>
      <c r="AT19" s="2">
        <v>1.1299999999999999</v>
      </c>
      <c r="AU19" s="2">
        <v>3.03</v>
      </c>
      <c r="AV19" s="2">
        <v>0.43</v>
      </c>
      <c r="AW19" s="2">
        <v>2.92</v>
      </c>
      <c r="AX19" s="2">
        <v>0.42</v>
      </c>
      <c r="AZ19" s="2">
        <v>0.12</v>
      </c>
      <c r="BA19" s="2" t="s">
        <v>95</v>
      </c>
      <c r="BB19" s="2">
        <f t="shared" ref="BB19:BB28" si="3">H19/I19</f>
        <v>3</v>
      </c>
      <c r="BC19" s="2">
        <f t="shared" ref="BC19:BC28" si="4">I19/(H19*F19)</f>
        <v>1.2156576707999028E-2</v>
      </c>
      <c r="BD19" s="2">
        <f t="shared" ref="BD19:BD28" si="5">AJ19/T19</f>
        <v>0.16586627262652384</v>
      </c>
      <c r="BE19" s="2">
        <v>0.02</v>
      </c>
      <c r="BF19" s="2">
        <v>4.5999999999999996</v>
      </c>
      <c r="BG19" s="14">
        <v>0.44</v>
      </c>
      <c r="BH19" s="2">
        <v>135.72</v>
      </c>
      <c r="BI19" s="2">
        <v>0.48</v>
      </c>
      <c r="BJ19" s="2">
        <v>0.19</v>
      </c>
      <c r="BK19" s="2">
        <v>1.34</v>
      </c>
      <c r="BL19" s="2">
        <v>48.32</v>
      </c>
      <c r="BM19" s="2">
        <v>49.57</v>
      </c>
      <c r="BN19" s="2">
        <v>2.48</v>
      </c>
      <c r="BO19" s="2">
        <v>1.8</v>
      </c>
      <c r="BP19" s="2">
        <v>24.39</v>
      </c>
      <c r="BQ19" s="2">
        <v>3.44</v>
      </c>
      <c r="BR19" s="2">
        <v>0.01</v>
      </c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E19" s="2"/>
      <c r="CG19" s="2"/>
      <c r="CH19" s="2"/>
      <c r="CL19" s="48"/>
    </row>
    <row r="20" spans="1:90" s="14" customFormat="1" ht="14.1" customHeight="1" x14ac:dyDescent="0.25">
      <c r="A20" s="2" t="s">
        <v>76</v>
      </c>
      <c r="B20" s="16" t="s">
        <v>56</v>
      </c>
      <c r="C20" s="42">
        <v>126</v>
      </c>
      <c r="D20" s="54" t="s">
        <v>83</v>
      </c>
      <c r="E20" s="28">
        <v>83.83</v>
      </c>
      <c r="F20" s="28">
        <v>5.85</v>
      </c>
      <c r="G20" s="28">
        <v>0.7</v>
      </c>
      <c r="H20" s="28">
        <v>0.14000000000000001</v>
      </c>
      <c r="I20" s="28">
        <v>3.14</v>
      </c>
      <c r="J20" s="28">
        <v>0.01</v>
      </c>
      <c r="K20" s="28">
        <v>0.08</v>
      </c>
      <c r="L20" s="28">
        <v>0.25</v>
      </c>
      <c r="M20" s="28">
        <v>0.04</v>
      </c>
      <c r="N20" s="28">
        <v>0.01</v>
      </c>
      <c r="O20" s="28">
        <v>5.44</v>
      </c>
      <c r="P20" s="27">
        <v>99.9</v>
      </c>
      <c r="Q20" s="15"/>
      <c r="R20" s="34">
        <v>2.98</v>
      </c>
      <c r="S20" s="34">
        <v>55.28</v>
      </c>
      <c r="T20" s="34">
        <v>45.74</v>
      </c>
      <c r="U20" s="34">
        <v>9.15</v>
      </c>
      <c r="V20" s="36">
        <v>4.1500000000000004</v>
      </c>
      <c r="W20" s="36">
        <v>0.95</v>
      </c>
      <c r="X20" s="36">
        <v>59.12</v>
      </c>
      <c r="Y20" s="36">
        <v>1.6990000000000001</v>
      </c>
      <c r="Z20" s="36">
        <v>0.74</v>
      </c>
      <c r="AA20" s="36">
        <v>4.7300000000000004</v>
      </c>
      <c r="AB20" s="36">
        <v>10.46</v>
      </c>
      <c r="AC20" s="2">
        <v>3</v>
      </c>
      <c r="AD20" s="2">
        <v>25.36</v>
      </c>
      <c r="AE20" s="2">
        <v>7.7</v>
      </c>
      <c r="AF20" s="40">
        <v>205.02</v>
      </c>
      <c r="AG20" s="2">
        <v>23.81</v>
      </c>
      <c r="AH20" s="2">
        <v>8.35</v>
      </c>
      <c r="AI20" s="2">
        <v>23.52</v>
      </c>
      <c r="AJ20" s="2">
        <v>6.47</v>
      </c>
      <c r="AK20" s="2">
        <v>17.43</v>
      </c>
      <c r="AL20" s="2">
        <v>29.42</v>
      </c>
      <c r="AM20" s="2">
        <v>2.859</v>
      </c>
      <c r="AN20" s="2">
        <v>9.8019999999999996</v>
      </c>
      <c r="AO20" s="2">
        <v>1.6359999999999999</v>
      </c>
      <c r="AP20" s="2">
        <v>0.31900000000000001</v>
      </c>
      <c r="AQ20" s="2">
        <v>1.41</v>
      </c>
      <c r="AR20" s="2">
        <v>0.186</v>
      </c>
      <c r="AS20" s="2">
        <v>1.038</v>
      </c>
      <c r="AT20" s="2">
        <v>0.2</v>
      </c>
      <c r="AU20" s="2">
        <v>0.54300000000000004</v>
      </c>
      <c r="AV20" s="2">
        <v>7.6999999999999999E-2</v>
      </c>
      <c r="AW20" s="2">
        <v>0.51100000000000001</v>
      </c>
      <c r="AX20" s="2">
        <v>7.1999999999999995E-2</v>
      </c>
      <c r="AZ20" s="2">
        <v>0.33</v>
      </c>
      <c r="BA20" s="2" t="s">
        <v>96</v>
      </c>
      <c r="BB20" s="2">
        <f t="shared" si="3"/>
        <v>4.4585987261146501E-2</v>
      </c>
      <c r="BC20" s="2">
        <f t="shared" si="4"/>
        <v>3.8339438339438336</v>
      </c>
      <c r="BD20" s="2">
        <f t="shared" si="5"/>
        <v>0.14145168342807171</v>
      </c>
      <c r="BE20" s="2">
        <v>0.04</v>
      </c>
      <c r="BF20" s="2">
        <v>0.43</v>
      </c>
      <c r="BG20" s="14">
        <v>2.39</v>
      </c>
      <c r="BH20" s="2">
        <v>53.71</v>
      </c>
      <c r="BI20" s="2">
        <v>1.6</v>
      </c>
      <c r="BJ20" s="2">
        <v>0.1</v>
      </c>
      <c r="BK20" s="2">
        <v>2.5099999999999998</v>
      </c>
      <c r="BL20" s="2">
        <v>37.9</v>
      </c>
      <c r="BM20" s="2">
        <v>37.25</v>
      </c>
      <c r="BN20" s="2">
        <v>2.38</v>
      </c>
      <c r="BO20" s="2">
        <v>12.62</v>
      </c>
      <c r="BP20" s="2">
        <v>19.07</v>
      </c>
      <c r="BQ20" s="2">
        <v>2.8</v>
      </c>
      <c r="BR20" s="2">
        <v>0.01</v>
      </c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E20" s="2"/>
      <c r="CG20" s="2"/>
      <c r="CH20" s="2"/>
    </row>
    <row r="21" spans="1:90" s="14" customFormat="1" ht="14.1" customHeight="1" x14ac:dyDescent="0.25">
      <c r="A21" s="2" t="s">
        <v>76</v>
      </c>
      <c r="B21" s="16" t="s">
        <v>57</v>
      </c>
      <c r="C21" s="42">
        <v>172</v>
      </c>
      <c r="D21" s="54" t="s">
        <v>78</v>
      </c>
      <c r="E21" s="28">
        <v>84.9</v>
      </c>
      <c r="F21" s="28">
        <v>7.97</v>
      </c>
      <c r="G21" s="28">
        <v>0.56999999999999995</v>
      </c>
      <c r="H21" s="28">
        <v>0.04</v>
      </c>
      <c r="I21" s="28">
        <v>0.45</v>
      </c>
      <c r="J21" s="28">
        <v>0.01</v>
      </c>
      <c r="K21" s="28">
        <v>0.08</v>
      </c>
      <c r="L21" s="28">
        <v>0.48</v>
      </c>
      <c r="M21" s="28">
        <v>0.03</v>
      </c>
      <c r="N21" s="28">
        <v>0.01</v>
      </c>
      <c r="O21" s="28">
        <v>5.3</v>
      </c>
      <c r="P21" s="27">
        <v>99.97</v>
      </c>
      <c r="Q21" s="15"/>
      <c r="R21" s="34">
        <v>4.5039999999999996</v>
      </c>
      <c r="S21" s="34">
        <v>79.290000000000006</v>
      </c>
      <c r="T21" s="34">
        <v>32.51</v>
      </c>
      <c r="U21" s="34">
        <v>20.45</v>
      </c>
      <c r="V21" s="36">
        <v>8.93</v>
      </c>
      <c r="W21" s="36">
        <v>2.88</v>
      </c>
      <c r="X21" s="36">
        <v>129.54</v>
      </c>
      <c r="Y21" s="36">
        <v>3.6</v>
      </c>
      <c r="Z21" s="36">
        <v>1.33</v>
      </c>
      <c r="AA21" s="36">
        <v>10.96</v>
      </c>
      <c r="AB21" s="36">
        <v>25.85</v>
      </c>
      <c r="AC21" s="2">
        <v>8.0500000000000007</v>
      </c>
      <c r="AD21" s="2">
        <v>61.64</v>
      </c>
      <c r="AE21" s="2">
        <v>45.83</v>
      </c>
      <c r="AF21" s="40">
        <v>268.26</v>
      </c>
      <c r="AG21" s="2">
        <v>44.08</v>
      </c>
      <c r="AH21" s="2">
        <v>21.53</v>
      </c>
      <c r="AI21" s="2">
        <v>21.82</v>
      </c>
      <c r="AJ21" s="2">
        <v>15.48</v>
      </c>
      <c r="AK21" s="2">
        <v>62.22</v>
      </c>
      <c r="AL21" s="40">
        <v>126.73</v>
      </c>
      <c r="AM21" s="2">
        <v>11.69</v>
      </c>
      <c r="AN21" s="2">
        <v>37.31</v>
      </c>
      <c r="AO21" s="2">
        <v>6.31</v>
      </c>
      <c r="AP21" s="2">
        <v>1.24</v>
      </c>
      <c r="AQ21" s="2">
        <v>4.8099999999999996</v>
      </c>
      <c r="AR21" s="2">
        <v>0.62</v>
      </c>
      <c r="AS21" s="2">
        <v>3.4</v>
      </c>
      <c r="AT21" s="2">
        <v>0.61</v>
      </c>
      <c r="AU21" s="2">
        <v>1.66</v>
      </c>
      <c r="AV21" s="2">
        <v>0.24</v>
      </c>
      <c r="AW21" s="2">
        <v>1.65</v>
      </c>
      <c r="AX21" s="2">
        <v>0.23</v>
      </c>
      <c r="AZ21" s="2">
        <v>1.84</v>
      </c>
      <c r="BA21" s="2" t="s">
        <v>97</v>
      </c>
      <c r="BB21" s="2">
        <f t="shared" si="3"/>
        <v>8.8888888888888892E-2</v>
      </c>
      <c r="BC21" s="2">
        <f t="shared" si="4"/>
        <v>1.4115432873274782</v>
      </c>
      <c r="BD21" s="2">
        <f t="shared" si="5"/>
        <v>0.4761611811750231</v>
      </c>
      <c r="BE21" s="2">
        <v>0.01</v>
      </c>
      <c r="BF21" s="2">
        <v>0.1</v>
      </c>
      <c r="BG21" s="14">
        <v>0.5</v>
      </c>
      <c r="BH21" s="2">
        <v>77.150000000000006</v>
      </c>
      <c r="BI21" s="2">
        <v>2.09</v>
      </c>
      <c r="BJ21" s="2">
        <v>0.14000000000000001</v>
      </c>
      <c r="BK21" s="2">
        <v>2.76</v>
      </c>
      <c r="BL21" s="2">
        <v>60.82</v>
      </c>
      <c r="BM21" s="2">
        <v>56.3</v>
      </c>
      <c r="BN21" s="2">
        <v>2.2400000000000002</v>
      </c>
      <c r="BO21" s="2">
        <v>9.4</v>
      </c>
      <c r="BP21" s="2">
        <v>30.7</v>
      </c>
      <c r="BQ21" s="2">
        <v>4.78</v>
      </c>
      <c r="BR21" s="2">
        <v>0.01</v>
      </c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E21" s="2"/>
      <c r="CG21" s="2"/>
      <c r="CH21" s="2"/>
    </row>
    <row r="22" spans="1:90" s="14" customFormat="1" ht="14.1" customHeight="1" x14ac:dyDescent="0.25">
      <c r="A22" s="2" t="s">
        <v>76</v>
      </c>
      <c r="B22" s="16" t="s">
        <v>58</v>
      </c>
      <c r="C22" s="42">
        <v>265</v>
      </c>
      <c r="D22" s="54" t="s">
        <v>78</v>
      </c>
      <c r="E22" s="28">
        <v>56.98</v>
      </c>
      <c r="F22" s="28">
        <v>19.79</v>
      </c>
      <c r="G22" s="28">
        <v>2.4700000000000002</v>
      </c>
      <c r="H22" s="28">
        <v>0.11</v>
      </c>
      <c r="I22" s="28">
        <v>0.11</v>
      </c>
      <c r="J22" s="28">
        <v>0.01</v>
      </c>
      <c r="K22" s="28">
        <v>0.18</v>
      </c>
      <c r="L22" s="28">
        <v>1.1499999999999999</v>
      </c>
      <c r="M22" s="28">
        <v>0.06</v>
      </c>
      <c r="N22" s="28">
        <v>0.01</v>
      </c>
      <c r="O22" s="28">
        <v>18.649999999999999</v>
      </c>
      <c r="P22" s="27">
        <v>99.92</v>
      </c>
      <c r="Q22" s="15"/>
      <c r="R22" s="34">
        <v>7.58</v>
      </c>
      <c r="S22" s="34">
        <v>117.56</v>
      </c>
      <c r="T22" s="34">
        <v>44.26</v>
      </c>
      <c r="U22" s="34">
        <v>27.48</v>
      </c>
      <c r="V22" s="36">
        <v>12.84</v>
      </c>
      <c r="W22" s="36">
        <v>5.76</v>
      </c>
      <c r="X22" s="36">
        <v>161.55000000000001</v>
      </c>
      <c r="Y22" s="36">
        <v>4.58</v>
      </c>
      <c r="Z22" s="36">
        <v>1.53</v>
      </c>
      <c r="AA22" s="36">
        <v>22.5</v>
      </c>
      <c r="AB22" s="36">
        <v>32.011000000000003</v>
      </c>
      <c r="AC22" s="2">
        <v>16.21</v>
      </c>
      <c r="AD22" s="2">
        <v>94.24</v>
      </c>
      <c r="AE22" s="2">
        <v>32</v>
      </c>
      <c r="AF22" s="40">
        <v>471.34</v>
      </c>
      <c r="AG22" s="2">
        <v>92.82</v>
      </c>
      <c r="AH22" s="2">
        <v>26.36</v>
      </c>
      <c r="AI22" s="2">
        <v>35.83</v>
      </c>
      <c r="AJ22" s="2">
        <v>24.83</v>
      </c>
      <c r="AK22" s="2">
        <v>49.81</v>
      </c>
      <c r="AL22" s="40">
        <v>101.29</v>
      </c>
      <c r="AM22" s="2">
        <v>12.44</v>
      </c>
      <c r="AN22" s="2">
        <v>53.13</v>
      </c>
      <c r="AO22" s="2">
        <v>12.94</v>
      </c>
      <c r="AP22" s="2">
        <v>2.68</v>
      </c>
      <c r="AQ22" s="2">
        <v>9.91</v>
      </c>
      <c r="AR22" s="2">
        <v>1.36</v>
      </c>
      <c r="AS22" s="2">
        <v>7.57</v>
      </c>
      <c r="AT22" s="2">
        <v>1.33</v>
      </c>
      <c r="AU22" s="2">
        <v>3.52</v>
      </c>
      <c r="AV22" s="2">
        <v>0.5</v>
      </c>
      <c r="AW22" s="2">
        <v>3.49</v>
      </c>
      <c r="AX22" s="2">
        <v>0.47</v>
      </c>
      <c r="AZ22" s="2">
        <v>4.07</v>
      </c>
      <c r="BA22" s="2" t="s">
        <v>98</v>
      </c>
      <c r="BB22" s="2">
        <f t="shared" si="3"/>
        <v>1</v>
      </c>
      <c r="BC22" s="2">
        <f t="shared" si="4"/>
        <v>5.0530570995452252E-2</v>
      </c>
      <c r="BD22" s="2">
        <f t="shared" si="5"/>
        <v>0.56100316312697696</v>
      </c>
      <c r="BE22" s="2">
        <v>0.04</v>
      </c>
      <c r="BF22" s="2">
        <v>1.48</v>
      </c>
      <c r="BG22" s="14">
        <v>0.56000000000000005</v>
      </c>
      <c r="BH22" s="2">
        <v>112.26</v>
      </c>
      <c r="BI22" s="2">
        <v>3.68</v>
      </c>
      <c r="BJ22" s="2">
        <v>0.13</v>
      </c>
      <c r="BK22" s="2">
        <v>1.05</v>
      </c>
      <c r="BL22" s="2">
        <v>30.54</v>
      </c>
      <c r="BM22" s="2">
        <v>42.11</v>
      </c>
      <c r="BN22" s="2">
        <v>3.31</v>
      </c>
      <c r="BO22" s="2">
        <v>2.54</v>
      </c>
      <c r="BP22" s="2">
        <v>15.43</v>
      </c>
      <c r="BQ22" s="2">
        <v>3.48</v>
      </c>
      <c r="BR22" s="2">
        <v>0.01</v>
      </c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E22" s="2"/>
      <c r="CG22" s="2"/>
      <c r="CH22" s="2"/>
    </row>
    <row r="23" spans="1:90" s="14" customFormat="1" ht="14.1" customHeight="1" x14ac:dyDescent="0.25">
      <c r="A23" s="2" t="s">
        <v>76</v>
      </c>
      <c r="B23" s="16" t="s">
        <v>59</v>
      </c>
      <c r="C23" s="42">
        <v>305</v>
      </c>
      <c r="D23" s="54" t="s">
        <v>79</v>
      </c>
      <c r="E23" s="28">
        <v>80.349999999999994</v>
      </c>
      <c r="F23" s="28">
        <v>11.13</v>
      </c>
      <c r="G23" s="28">
        <v>1.4</v>
      </c>
      <c r="H23" s="28">
        <v>0.13</v>
      </c>
      <c r="I23" s="28">
        <v>0.18</v>
      </c>
      <c r="J23" s="28">
        <v>0.01</v>
      </c>
      <c r="K23" s="28">
        <v>0.12</v>
      </c>
      <c r="L23" s="28">
        <v>0.62</v>
      </c>
      <c r="M23" s="28">
        <v>0.05</v>
      </c>
      <c r="N23" s="30">
        <v>0.01</v>
      </c>
      <c r="O23" s="28">
        <v>5.9</v>
      </c>
      <c r="P23" s="27">
        <v>99.96</v>
      </c>
      <c r="Q23" s="15"/>
      <c r="R23" s="34">
        <v>10.92</v>
      </c>
      <c r="S23" s="34">
        <v>124.02</v>
      </c>
      <c r="T23" s="34">
        <v>46.88</v>
      </c>
      <c r="U23" s="34">
        <v>26.16</v>
      </c>
      <c r="V23" s="37">
        <v>14.48</v>
      </c>
      <c r="W23" s="37">
        <v>3.33</v>
      </c>
      <c r="X23" s="37">
        <v>231.55</v>
      </c>
      <c r="Y23" s="37">
        <v>6.03</v>
      </c>
      <c r="Z23" s="37">
        <v>2.95</v>
      </c>
      <c r="AA23" s="37">
        <v>16.79</v>
      </c>
      <c r="AB23" s="37">
        <v>52.34</v>
      </c>
      <c r="AC23" s="2">
        <v>10.68</v>
      </c>
      <c r="AD23" s="2">
        <v>76.712000000000003</v>
      </c>
      <c r="AE23" s="2">
        <v>16.329999999999998</v>
      </c>
      <c r="AF23" s="40">
        <v>249.42</v>
      </c>
      <c r="AG23" s="2">
        <v>70.61</v>
      </c>
      <c r="AH23" s="2">
        <v>27.51</v>
      </c>
      <c r="AI23" s="2">
        <v>26.95</v>
      </c>
      <c r="AJ23" s="2">
        <v>18.25</v>
      </c>
      <c r="AK23" s="2">
        <v>62.46</v>
      </c>
      <c r="AL23" s="40">
        <v>112.47</v>
      </c>
      <c r="AM23" s="2">
        <v>11.24</v>
      </c>
      <c r="AN23" s="2">
        <v>38.56</v>
      </c>
      <c r="AO23" s="2">
        <v>6.66</v>
      </c>
      <c r="AP23" s="2">
        <v>1.37</v>
      </c>
      <c r="AQ23" s="2">
        <v>5.56</v>
      </c>
      <c r="AR23" s="2">
        <v>0.72</v>
      </c>
      <c r="AS23" s="2">
        <v>4.1100000000000003</v>
      </c>
      <c r="AT23" s="2">
        <v>0.75</v>
      </c>
      <c r="AU23" s="2">
        <v>2.0499999999999998</v>
      </c>
      <c r="AV23" s="2">
        <v>0.28999999999999998</v>
      </c>
      <c r="AW23" s="2">
        <v>1.9</v>
      </c>
      <c r="AX23" s="2">
        <v>0.27</v>
      </c>
      <c r="AZ23" s="2">
        <v>0.66</v>
      </c>
      <c r="BA23" s="2" t="s">
        <v>99</v>
      </c>
      <c r="BB23" s="2">
        <f t="shared" si="3"/>
        <v>0.72222222222222232</v>
      </c>
      <c r="BC23" s="2">
        <f t="shared" si="4"/>
        <v>0.12440389798880364</v>
      </c>
      <c r="BD23" s="2">
        <f t="shared" si="5"/>
        <v>0.38929180887372011</v>
      </c>
      <c r="BE23" s="2">
        <v>0.02</v>
      </c>
      <c r="BF23" s="2">
        <v>1.5</v>
      </c>
      <c r="BG23" s="14">
        <v>1.17</v>
      </c>
      <c r="BH23" s="2">
        <v>121.04</v>
      </c>
      <c r="BI23" s="2">
        <v>1.95</v>
      </c>
      <c r="BJ23" s="2">
        <v>0.12</v>
      </c>
      <c r="BK23" s="2">
        <v>2.41</v>
      </c>
      <c r="BL23" s="2">
        <v>77.959999999999994</v>
      </c>
      <c r="BM23" s="2">
        <v>91</v>
      </c>
      <c r="BN23" s="2">
        <v>2.8</v>
      </c>
      <c r="BO23" s="2">
        <v>6.28</v>
      </c>
      <c r="BP23" s="2">
        <v>38.590000000000003</v>
      </c>
      <c r="BQ23" s="2">
        <v>2.52</v>
      </c>
      <c r="BR23" s="2">
        <v>0.01</v>
      </c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E23" s="2"/>
      <c r="CG23" s="2"/>
      <c r="CH23" s="2"/>
    </row>
    <row r="24" spans="1:90" s="14" customFormat="1" ht="14.1" customHeight="1" x14ac:dyDescent="0.25">
      <c r="A24" s="2" t="s">
        <v>76</v>
      </c>
      <c r="B24" s="16" t="s">
        <v>60</v>
      </c>
      <c r="C24" s="42">
        <v>357</v>
      </c>
      <c r="D24" s="54" t="s">
        <v>80</v>
      </c>
      <c r="E24" s="28">
        <v>85.07</v>
      </c>
      <c r="F24" s="28">
        <v>7.71</v>
      </c>
      <c r="G24" s="28">
        <v>1.03</v>
      </c>
      <c r="H24" s="28">
        <v>0.08</v>
      </c>
      <c r="I24" s="28">
        <v>0.09</v>
      </c>
      <c r="J24" s="28">
        <v>0.01</v>
      </c>
      <c r="K24" s="28">
        <v>0.08</v>
      </c>
      <c r="L24" s="28">
        <v>0.4</v>
      </c>
      <c r="M24" s="28">
        <v>0.03</v>
      </c>
      <c r="N24" s="28">
        <v>0.01</v>
      </c>
      <c r="O24" s="28">
        <v>5.05</v>
      </c>
      <c r="P24" s="27">
        <v>99.93</v>
      </c>
      <c r="Q24" s="15"/>
      <c r="R24" s="34">
        <v>4.8090000000000002</v>
      </c>
      <c r="S24" s="34">
        <v>85.58</v>
      </c>
      <c r="T24" s="34">
        <v>22.72</v>
      </c>
      <c r="U24" s="34">
        <v>16.329999999999998</v>
      </c>
      <c r="V24" s="37">
        <v>7.3</v>
      </c>
      <c r="W24" s="37">
        <v>1.54</v>
      </c>
      <c r="X24" s="37">
        <v>114.08</v>
      </c>
      <c r="Y24" s="37">
        <v>3.19</v>
      </c>
      <c r="Z24" s="37">
        <v>1.56</v>
      </c>
      <c r="AA24" s="37">
        <v>7.5750000000000002</v>
      </c>
      <c r="AB24" s="37">
        <v>23.4</v>
      </c>
      <c r="AC24" s="2">
        <v>4.2699999999999996</v>
      </c>
      <c r="AD24" s="2">
        <v>38.97</v>
      </c>
      <c r="AE24" s="2">
        <v>13.178000000000001</v>
      </c>
      <c r="AF24" s="40">
        <v>341.51</v>
      </c>
      <c r="AG24" s="2">
        <v>29.08</v>
      </c>
      <c r="AH24" s="2">
        <v>13.22</v>
      </c>
      <c r="AI24" s="2">
        <v>34.03</v>
      </c>
      <c r="AJ24" s="2">
        <v>8.9420000000000002</v>
      </c>
      <c r="AK24" s="2">
        <v>33.130000000000003</v>
      </c>
      <c r="AL24" s="40">
        <v>57.09</v>
      </c>
      <c r="AM24" s="2">
        <v>5.5490000000000004</v>
      </c>
      <c r="AN24" s="2">
        <v>19.04</v>
      </c>
      <c r="AO24" s="2">
        <v>3.15</v>
      </c>
      <c r="AP24" s="2">
        <v>0.61</v>
      </c>
      <c r="AQ24" s="2">
        <v>2.66</v>
      </c>
      <c r="AR24" s="2">
        <v>0.35</v>
      </c>
      <c r="AS24" s="2">
        <v>1.9</v>
      </c>
      <c r="AT24" s="2">
        <v>0.35</v>
      </c>
      <c r="AU24" s="2">
        <v>0.97</v>
      </c>
      <c r="AV24" s="2">
        <v>0.14000000000000001</v>
      </c>
      <c r="AW24" s="2">
        <v>0.89</v>
      </c>
      <c r="AX24" s="2">
        <v>0.12</v>
      </c>
      <c r="AZ24" s="2">
        <v>1.26</v>
      </c>
      <c r="BA24" s="2" t="s">
        <v>100</v>
      </c>
      <c r="BB24" s="2">
        <f t="shared" si="3"/>
        <v>0.88888888888888895</v>
      </c>
      <c r="BC24" s="2">
        <f t="shared" si="4"/>
        <v>0.14591439688715951</v>
      </c>
      <c r="BD24" s="2">
        <f t="shared" si="5"/>
        <v>0.39357394366197185</v>
      </c>
      <c r="BE24" s="2">
        <v>0.01</v>
      </c>
      <c r="BF24" s="2">
        <v>0.89</v>
      </c>
      <c r="BG24" s="14">
        <v>1.04</v>
      </c>
      <c r="BH24" s="2">
        <v>83.51</v>
      </c>
      <c r="BI24" s="2">
        <v>2.66</v>
      </c>
      <c r="BJ24" s="2">
        <v>0.12</v>
      </c>
      <c r="BK24" s="2">
        <v>2.73</v>
      </c>
      <c r="BL24" s="2">
        <v>55.38</v>
      </c>
      <c r="BM24" s="2">
        <v>60.11</v>
      </c>
      <c r="BN24" s="2">
        <v>2.63</v>
      </c>
      <c r="BO24" s="2">
        <v>9.73</v>
      </c>
      <c r="BP24" s="2">
        <v>27.96</v>
      </c>
      <c r="BQ24" s="2">
        <v>2.75</v>
      </c>
      <c r="BR24" s="2">
        <v>0.01</v>
      </c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E24" s="2"/>
      <c r="CG24" s="2"/>
      <c r="CH24" s="2"/>
    </row>
    <row r="25" spans="1:90" s="14" customFormat="1" ht="14.1" customHeight="1" x14ac:dyDescent="0.25">
      <c r="A25" s="2" t="s">
        <v>76</v>
      </c>
      <c r="B25" s="16" t="s">
        <v>61</v>
      </c>
      <c r="C25" s="42">
        <v>407</v>
      </c>
      <c r="D25" s="54" t="s">
        <v>78</v>
      </c>
      <c r="E25" s="28">
        <v>54.08</v>
      </c>
      <c r="F25" s="28">
        <v>22.8</v>
      </c>
      <c r="G25" s="28">
        <v>5.61</v>
      </c>
      <c r="H25" s="28">
        <v>0.5</v>
      </c>
      <c r="I25" s="28">
        <v>0.2</v>
      </c>
      <c r="J25" s="28">
        <v>0.09</v>
      </c>
      <c r="K25" s="28">
        <v>0.77</v>
      </c>
      <c r="L25" s="28">
        <v>1.48</v>
      </c>
      <c r="M25" s="28">
        <v>0.12</v>
      </c>
      <c r="N25" s="28">
        <v>0.08</v>
      </c>
      <c r="O25" s="28">
        <v>13.75</v>
      </c>
      <c r="P25" s="27">
        <v>99.94</v>
      </c>
      <c r="Q25" s="15"/>
      <c r="R25" s="34">
        <v>33.83</v>
      </c>
      <c r="S25" s="34">
        <v>346.875</v>
      </c>
      <c r="T25" s="34">
        <v>85.44</v>
      </c>
      <c r="U25" s="34">
        <v>32.65</v>
      </c>
      <c r="V25" s="36">
        <v>16.61</v>
      </c>
      <c r="W25" s="36">
        <v>3.54</v>
      </c>
      <c r="X25" s="36">
        <v>205.91</v>
      </c>
      <c r="Y25" s="36">
        <v>5.65</v>
      </c>
      <c r="Z25" s="36">
        <v>2.44</v>
      </c>
      <c r="AA25" s="36">
        <v>29.49</v>
      </c>
      <c r="AB25" s="36">
        <v>42.414000000000001</v>
      </c>
      <c r="AC25" s="2">
        <v>14.09</v>
      </c>
      <c r="AD25" s="40">
        <v>106.62</v>
      </c>
      <c r="AE25" s="2">
        <v>39.69</v>
      </c>
      <c r="AF25" s="40">
        <v>135.04</v>
      </c>
      <c r="AG25" s="40">
        <v>110.69</v>
      </c>
      <c r="AH25" s="2">
        <v>32.49</v>
      </c>
      <c r="AI25" s="40">
        <v>108.79</v>
      </c>
      <c r="AJ25" s="2">
        <v>20.260000000000002</v>
      </c>
      <c r="AK25" s="2">
        <v>68.656999999999996</v>
      </c>
      <c r="AL25" s="40">
        <v>145.54</v>
      </c>
      <c r="AM25" s="2">
        <v>15.571999999999999</v>
      </c>
      <c r="AN25" s="2">
        <v>58.67</v>
      </c>
      <c r="AO25" s="2">
        <v>11.11</v>
      </c>
      <c r="AP25" s="2">
        <v>2.39</v>
      </c>
      <c r="AQ25" s="2">
        <v>9.64</v>
      </c>
      <c r="AR25" s="2">
        <v>1.25</v>
      </c>
      <c r="AS25" s="2">
        <v>7.01</v>
      </c>
      <c r="AT25" s="2">
        <v>1.28</v>
      </c>
      <c r="AU25" s="2">
        <v>3.3</v>
      </c>
      <c r="AV25" s="2">
        <v>0.45</v>
      </c>
      <c r="AW25" s="2">
        <v>2.88</v>
      </c>
      <c r="AX25" s="2">
        <v>0.4</v>
      </c>
      <c r="AZ25" s="2">
        <v>2.0099999999999998</v>
      </c>
      <c r="BA25" s="2" t="s">
        <v>101</v>
      </c>
      <c r="BB25" s="2">
        <f t="shared" si="3"/>
        <v>2.5</v>
      </c>
      <c r="BC25" s="2">
        <f t="shared" si="4"/>
        <v>1.7543859649122806E-2</v>
      </c>
      <c r="BD25" s="2">
        <f t="shared" si="5"/>
        <v>0.23712546816479405</v>
      </c>
      <c r="BE25" s="2">
        <v>0.08</v>
      </c>
      <c r="BF25" s="2">
        <v>2</v>
      </c>
      <c r="BG25" s="14">
        <v>2.19</v>
      </c>
      <c r="BH25" s="2">
        <v>340.8</v>
      </c>
      <c r="BI25" s="2">
        <v>8.43</v>
      </c>
      <c r="BJ25" s="2">
        <v>0.15</v>
      </c>
      <c r="BK25" s="2">
        <v>1.75</v>
      </c>
      <c r="BL25" s="2">
        <v>33.92</v>
      </c>
      <c r="BM25" s="2">
        <v>43.94</v>
      </c>
      <c r="BN25" s="2">
        <v>3.11</v>
      </c>
      <c r="BO25" s="2">
        <v>2.1</v>
      </c>
      <c r="BP25" s="2">
        <v>17.12</v>
      </c>
      <c r="BQ25" s="2">
        <v>0.96</v>
      </c>
      <c r="BR25" s="2">
        <v>0.03</v>
      </c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E25" s="2"/>
      <c r="CG25" s="2"/>
      <c r="CH25" s="2"/>
    </row>
    <row r="26" spans="1:90" s="14" customFormat="1" ht="14.1" customHeight="1" x14ac:dyDescent="0.25">
      <c r="A26" s="2" t="s">
        <v>76</v>
      </c>
      <c r="B26" s="16" t="s">
        <v>62</v>
      </c>
      <c r="C26" s="42">
        <v>425</v>
      </c>
      <c r="D26" s="54" t="s">
        <v>78</v>
      </c>
      <c r="E26" s="28">
        <v>52.95</v>
      </c>
      <c r="F26" s="28">
        <v>23.2</v>
      </c>
      <c r="G26" s="28">
        <v>4.53</v>
      </c>
      <c r="H26" s="28">
        <v>0.32</v>
      </c>
      <c r="I26" s="28">
        <v>0.27</v>
      </c>
      <c r="J26" s="28">
        <v>0.15</v>
      </c>
      <c r="K26" s="28">
        <v>0.55000000000000004</v>
      </c>
      <c r="L26" s="28">
        <v>1.44</v>
      </c>
      <c r="M26" s="28">
        <v>0.14000000000000001</v>
      </c>
      <c r="N26" s="28">
        <v>0.06</v>
      </c>
      <c r="O26" s="28">
        <v>16.079999999999998</v>
      </c>
      <c r="P26" s="27">
        <v>99.97</v>
      </c>
      <c r="Q26" s="15"/>
      <c r="R26" s="34">
        <v>22.925999999999998</v>
      </c>
      <c r="S26" s="34">
        <v>377.57</v>
      </c>
      <c r="T26" s="34">
        <v>82.728999999999999</v>
      </c>
      <c r="U26" s="34">
        <v>43.12</v>
      </c>
      <c r="V26" s="36">
        <v>15.85</v>
      </c>
      <c r="W26" s="36">
        <v>3.61</v>
      </c>
      <c r="X26" s="36">
        <v>190.94800000000001</v>
      </c>
      <c r="Y26" s="36">
        <v>5.33</v>
      </c>
      <c r="Z26" s="36">
        <v>2.3029999999999999</v>
      </c>
      <c r="AA26" s="36">
        <v>22.699000000000002</v>
      </c>
      <c r="AB26" s="36">
        <v>39.722999999999999</v>
      </c>
      <c r="AC26" s="2">
        <v>13.24</v>
      </c>
      <c r="AD26" s="40">
        <v>103.67</v>
      </c>
      <c r="AE26" s="2">
        <v>40.69</v>
      </c>
      <c r="AF26" s="40">
        <v>102.94</v>
      </c>
      <c r="AG26" s="40">
        <v>103.78</v>
      </c>
      <c r="AH26" s="2">
        <v>32.590000000000003</v>
      </c>
      <c r="AI26" s="2">
        <v>82.182000000000002</v>
      </c>
      <c r="AJ26" s="2">
        <v>19.457000000000001</v>
      </c>
      <c r="AK26" s="2">
        <v>65.98</v>
      </c>
      <c r="AL26" s="40">
        <v>134.33000000000001</v>
      </c>
      <c r="AM26" s="2">
        <v>14.31</v>
      </c>
      <c r="AN26" s="2">
        <v>51.66</v>
      </c>
      <c r="AO26" s="2">
        <v>9.39</v>
      </c>
      <c r="AP26" s="2">
        <v>2.09</v>
      </c>
      <c r="AQ26" s="2">
        <v>7.97</v>
      </c>
      <c r="AR26" s="2">
        <v>1.01</v>
      </c>
      <c r="AS26" s="2">
        <v>5.54</v>
      </c>
      <c r="AT26" s="2">
        <v>1.01</v>
      </c>
      <c r="AU26" s="2">
        <v>2.65</v>
      </c>
      <c r="AV26" s="2">
        <v>0.36</v>
      </c>
      <c r="AW26" s="2">
        <v>2.3199999999999998</v>
      </c>
      <c r="AX26" s="2">
        <v>0.32700000000000001</v>
      </c>
      <c r="AZ26" s="2">
        <v>2.74</v>
      </c>
      <c r="BA26" s="2" t="s">
        <v>102</v>
      </c>
      <c r="BB26" s="2">
        <f t="shared" si="3"/>
        <v>1.1851851851851851</v>
      </c>
      <c r="BC26" s="2">
        <f t="shared" si="4"/>
        <v>3.6368534482758626E-2</v>
      </c>
      <c r="BD26" s="2">
        <f t="shared" si="5"/>
        <v>0.2351895949425232</v>
      </c>
      <c r="BE26" s="2">
        <v>7.0000000000000007E-2</v>
      </c>
      <c r="BF26" s="2">
        <v>1.67</v>
      </c>
      <c r="BG26" s="14">
        <v>1.38</v>
      </c>
      <c r="BH26" s="2">
        <v>371.35</v>
      </c>
      <c r="BI26" s="2">
        <v>4.82</v>
      </c>
      <c r="BJ26" s="2">
        <v>0.14000000000000001</v>
      </c>
      <c r="BK26" s="2">
        <v>2.09</v>
      </c>
      <c r="BL26" s="2">
        <v>30.75</v>
      </c>
      <c r="BM26" s="2">
        <v>41.68</v>
      </c>
      <c r="BN26" s="2">
        <v>3.27</v>
      </c>
      <c r="BO26" s="2">
        <v>2.0099999999999998</v>
      </c>
      <c r="BP26" s="2">
        <v>15.52</v>
      </c>
      <c r="BQ26" s="2">
        <v>1.42</v>
      </c>
      <c r="BR26" s="2">
        <v>0.02</v>
      </c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E26" s="2"/>
      <c r="CG26" s="2"/>
      <c r="CH26" s="2"/>
    </row>
    <row r="27" spans="1:90" s="14" customFormat="1" ht="14.1" customHeight="1" x14ac:dyDescent="0.25">
      <c r="A27" s="2" t="s">
        <v>76</v>
      </c>
      <c r="B27" s="16" t="s">
        <v>63</v>
      </c>
      <c r="C27" s="42">
        <v>612</v>
      </c>
      <c r="D27" s="54" t="s">
        <v>80</v>
      </c>
      <c r="E27" s="28">
        <v>85.22</v>
      </c>
      <c r="F27" s="28">
        <v>4.13</v>
      </c>
      <c r="G27" s="28">
        <v>5.49</v>
      </c>
      <c r="H27" s="28">
        <v>0.14000000000000001</v>
      </c>
      <c r="I27" s="28">
        <v>0.28000000000000003</v>
      </c>
      <c r="J27" s="28">
        <v>0.01</v>
      </c>
      <c r="K27" s="28">
        <v>0.64</v>
      </c>
      <c r="L27" s="28">
        <v>0.5</v>
      </c>
      <c r="M27" s="28">
        <v>0.05</v>
      </c>
      <c r="N27" s="28">
        <v>7.0000000000000007E-2</v>
      </c>
      <c r="O27" s="28">
        <v>3.1</v>
      </c>
      <c r="P27" s="27">
        <v>99.97</v>
      </c>
      <c r="Q27" s="15"/>
      <c r="R27" s="34">
        <v>16.75</v>
      </c>
      <c r="S27" s="34">
        <v>356.47</v>
      </c>
      <c r="T27" s="34">
        <v>57.53</v>
      </c>
      <c r="U27" s="34">
        <v>16.440000000000001</v>
      </c>
      <c r="V27" s="36">
        <v>4.9850000000000003</v>
      </c>
      <c r="W27" s="36">
        <v>1.2</v>
      </c>
      <c r="X27" s="36">
        <v>160.31</v>
      </c>
      <c r="Y27" s="36">
        <v>3.92</v>
      </c>
      <c r="Z27" s="36">
        <v>0.79700000000000004</v>
      </c>
      <c r="AA27" s="36">
        <v>9.2200000000000006</v>
      </c>
      <c r="AB27" s="36">
        <v>11.23</v>
      </c>
      <c r="AC27" s="2">
        <v>4.21</v>
      </c>
      <c r="AD27" s="2">
        <v>40.32</v>
      </c>
      <c r="AE27" s="2">
        <v>14.14</v>
      </c>
      <c r="AF27" s="40">
        <v>381.69</v>
      </c>
      <c r="AG27" s="2">
        <v>39.21</v>
      </c>
      <c r="AH27" s="2">
        <v>7.22</v>
      </c>
      <c r="AI27" s="2">
        <v>34.25</v>
      </c>
      <c r="AJ27" s="2">
        <v>11.65</v>
      </c>
      <c r="AK27" s="2">
        <v>17.36</v>
      </c>
      <c r="AL27" s="40">
        <v>33.130000000000003</v>
      </c>
      <c r="AM27" s="2">
        <v>3.4239999999999999</v>
      </c>
      <c r="AN27" s="2">
        <v>12.59</v>
      </c>
      <c r="AO27" s="2">
        <v>2.3290000000000002</v>
      </c>
      <c r="AP27" s="2">
        <v>0.49399999999999999</v>
      </c>
      <c r="AQ27" s="2">
        <v>2.194</v>
      </c>
      <c r="AR27" s="2">
        <v>0.309</v>
      </c>
      <c r="AS27" s="2">
        <v>1.8620000000000001</v>
      </c>
      <c r="AT27" s="2">
        <v>0.39</v>
      </c>
      <c r="AU27" s="2">
        <v>1.137</v>
      </c>
      <c r="AV27" s="2">
        <v>0.17399999999999999</v>
      </c>
      <c r="AW27" s="2">
        <v>1.2450000000000001</v>
      </c>
      <c r="AX27" s="2">
        <v>0.186</v>
      </c>
      <c r="AZ27" s="2">
        <v>1.67</v>
      </c>
      <c r="BA27" s="2" t="s">
        <v>103</v>
      </c>
      <c r="BB27" s="2">
        <f t="shared" si="3"/>
        <v>0.5</v>
      </c>
      <c r="BC27" s="2">
        <f t="shared" si="4"/>
        <v>0.48426150121065376</v>
      </c>
      <c r="BD27" s="2">
        <f t="shared" si="5"/>
        <v>0.2025030418911872</v>
      </c>
      <c r="BE27" s="2">
        <v>7.0000000000000007E-2</v>
      </c>
      <c r="BF27" s="2">
        <v>0.46</v>
      </c>
      <c r="BG27" s="14">
        <v>3.39</v>
      </c>
      <c r="BH27" s="2">
        <v>355.36</v>
      </c>
      <c r="BI27" s="2">
        <v>20.84</v>
      </c>
      <c r="BJ27" s="2">
        <v>0.27</v>
      </c>
      <c r="BK27" s="2">
        <v>1.02</v>
      </c>
      <c r="BL27" s="2">
        <v>145.74</v>
      </c>
      <c r="BM27" s="2">
        <v>26.17</v>
      </c>
      <c r="BN27" s="2">
        <v>0.43</v>
      </c>
      <c r="BO27" s="2">
        <v>18.149999999999999</v>
      </c>
      <c r="BP27" s="2">
        <v>73.2</v>
      </c>
      <c r="BQ27" s="2">
        <v>0.43</v>
      </c>
      <c r="BR27" s="2">
        <v>0.15</v>
      </c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E27" s="2"/>
      <c r="CG27" s="2"/>
      <c r="CH27" s="2"/>
    </row>
    <row r="28" spans="1:90" s="14" customFormat="1" ht="14.1" customHeight="1" x14ac:dyDescent="0.25">
      <c r="A28" s="2" t="s">
        <v>76</v>
      </c>
      <c r="B28" s="16" t="s">
        <v>64</v>
      </c>
      <c r="C28" s="42">
        <v>625</v>
      </c>
      <c r="D28" s="54" t="s">
        <v>78</v>
      </c>
      <c r="E28" s="28">
        <v>46.15</v>
      </c>
      <c r="F28" s="28">
        <v>25.53</v>
      </c>
      <c r="G28" s="28">
        <v>10.77</v>
      </c>
      <c r="H28" s="28">
        <v>0.54</v>
      </c>
      <c r="I28" s="28">
        <v>0.49</v>
      </c>
      <c r="J28" s="28">
        <v>0.01</v>
      </c>
      <c r="K28" s="28">
        <v>0.73</v>
      </c>
      <c r="L28" s="28">
        <v>1.51</v>
      </c>
      <c r="M28" s="28">
        <v>0.24</v>
      </c>
      <c r="N28" s="28">
        <v>0.11</v>
      </c>
      <c r="O28" s="28">
        <v>13.81</v>
      </c>
      <c r="P28" s="27">
        <v>99.97</v>
      </c>
      <c r="Q28" s="15"/>
      <c r="R28" s="34">
        <v>46.104999999999997</v>
      </c>
      <c r="S28" s="34">
        <v>588.37300000000005</v>
      </c>
      <c r="T28" s="34">
        <v>116.642</v>
      </c>
      <c r="U28" s="34">
        <v>29.79</v>
      </c>
      <c r="V28" s="36">
        <v>13.47</v>
      </c>
      <c r="W28" s="36">
        <v>3.69</v>
      </c>
      <c r="X28" s="36">
        <v>187.82</v>
      </c>
      <c r="Y28" s="36">
        <v>5.1559999999999997</v>
      </c>
      <c r="Z28" s="36">
        <v>1.9</v>
      </c>
      <c r="AA28" s="36">
        <v>20.574000000000002</v>
      </c>
      <c r="AB28" s="36">
        <v>30.803000000000001</v>
      </c>
      <c r="AC28" s="2">
        <v>10.99</v>
      </c>
      <c r="AD28" s="2">
        <v>86.49</v>
      </c>
      <c r="AE28" s="2">
        <v>50.758000000000003</v>
      </c>
      <c r="AF28" s="40">
        <v>220.40299999999999</v>
      </c>
      <c r="AG28" s="2">
        <v>95.49</v>
      </c>
      <c r="AH28" s="2">
        <v>26.471</v>
      </c>
      <c r="AI28" s="40">
        <v>241.59800000000001</v>
      </c>
      <c r="AJ28" s="2">
        <v>17.966999999999999</v>
      </c>
      <c r="AK28" s="2">
        <v>53.334000000000003</v>
      </c>
      <c r="AL28" s="40">
        <v>112.16</v>
      </c>
      <c r="AM28" s="2">
        <v>12.28</v>
      </c>
      <c r="AN28" s="2">
        <v>45.84</v>
      </c>
      <c r="AO28" s="2">
        <v>8.5909999999999993</v>
      </c>
      <c r="AP28" s="2">
        <v>1.9750000000000001</v>
      </c>
      <c r="AQ28" s="2">
        <v>7.2709999999999999</v>
      </c>
      <c r="AR28" s="2">
        <v>0.93200000000000005</v>
      </c>
      <c r="AS28" s="2">
        <v>5.1760000000000002</v>
      </c>
      <c r="AT28" s="2">
        <v>0.94599999999999995</v>
      </c>
      <c r="AU28" s="2">
        <v>2.4860000000000002</v>
      </c>
      <c r="AV28" s="2">
        <v>0.34599999999999997</v>
      </c>
      <c r="AW28" s="2">
        <v>2.222</v>
      </c>
      <c r="AX28" s="2">
        <v>0.316</v>
      </c>
      <c r="AZ28" s="2">
        <v>2.19</v>
      </c>
      <c r="BA28" s="2" t="s">
        <v>104</v>
      </c>
      <c r="BB28" s="2">
        <f t="shared" si="3"/>
        <v>1.1020408163265307</v>
      </c>
      <c r="BC28" s="2">
        <f t="shared" si="4"/>
        <v>3.554278916597757E-2</v>
      </c>
      <c r="BD28" s="2">
        <f t="shared" si="5"/>
        <v>0.15403542463263661</v>
      </c>
      <c r="BE28" s="2">
        <v>0.16</v>
      </c>
      <c r="BF28" s="2">
        <v>0.8</v>
      </c>
      <c r="BG28" s="14">
        <v>2.12</v>
      </c>
      <c r="BH28" s="2">
        <v>581.55999999999995</v>
      </c>
      <c r="BI28" s="2">
        <v>18.91</v>
      </c>
      <c r="BJ28" s="2">
        <v>0.13</v>
      </c>
      <c r="BK28" s="2">
        <v>1.76</v>
      </c>
      <c r="BL28" s="2">
        <v>27.58</v>
      </c>
      <c r="BM28" s="2">
        <v>63.16</v>
      </c>
      <c r="BN28" s="2">
        <v>5.52</v>
      </c>
      <c r="BO28" s="2">
        <v>1.59</v>
      </c>
      <c r="BP28" s="2">
        <v>13.89</v>
      </c>
      <c r="BQ28" s="2">
        <v>0.56999999999999995</v>
      </c>
      <c r="BR28" s="2">
        <v>0.03</v>
      </c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E28" s="2"/>
      <c r="CG28" s="2"/>
      <c r="CH28" s="2"/>
    </row>
    <row r="29" spans="1:90" ht="14.1" customHeight="1" x14ac:dyDescent="0.2"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R29" s="21"/>
      <c r="S29" s="21"/>
      <c r="T29" s="21"/>
      <c r="U29" s="21"/>
      <c r="V29" s="22"/>
      <c r="W29" s="22"/>
      <c r="X29" s="22"/>
      <c r="Y29" s="22"/>
      <c r="Z29" s="22"/>
      <c r="AA29" s="22"/>
      <c r="AB29" s="22"/>
    </row>
    <row r="30" spans="1:90" ht="14.1" customHeight="1" x14ac:dyDescent="0.2">
      <c r="R30" s="21"/>
      <c r="S30" s="21"/>
      <c r="T30" s="20"/>
      <c r="U30" s="21"/>
      <c r="V30" s="22"/>
      <c r="W30" s="22"/>
      <c r="X30" s="22"/>
      <c r="Y30" s="22"/>
      <c r="Z30" s="22"/>
      <c r="AA30" s="22"/>
      <c r="AB30" s="22"/>
    </row>
    <row r="31" spans="1:90" ht="14.1" customHeight="1" x14ac:dyDescent="0.2">
      <c r="R31" s="21"/>
      <c r="S31" s="21"/>
      <c r="T31" s="21"/>
      <c r="U31" s="21"/>
      <c r="V31" s="22"/>
      <c r="W31" s="22"/>
      <c r="X31" s="22"/>
      <c r="Y31" s="22"/>
      <c r="Z31" s="22"/>
      <c r="AA31" s="22"/>
      <c r="AB31" s="22"/>
    </row>
    <row r="32" spans="1:90" ht="14.1" customHeight="1" x14ac:dyDescent="0.2">
      <c r="R32" s="21"/>
      <c r="S32" s="21"/>
      <c r="T32" s="21"/>
      <c r="U32" s="21"/>
      <c r="V32" s="25"/>
      <c r="W32" s="25"/>
      <c r="X32" s="25"/>
      <c r="Y32" s="25"/>
      <c r="Z32" s="25"/>
      <c r="AA32" s="25"/>
      <c r="AB32" s="25"/>
    </row>
    <row r="33" spans="5:25" ht="14.1" customHeight="1" x14ac:dyDescent="0.2"/>
    <row r="34" spans="5:25" ht="14.1" customHeight="1" x14ac:dyDescent="0.2"/>
    <row r="35" spans="5:25" ht="14.1" customHeight="1" x14ac:dyDescent="0.2"/>
    <row r="36" spans="5:25" ht="14.1" customHeight="1" x14ac:dyDescent="0.2"/>
    <row r="37" spans="5:25" ht="14.1" customHeight="1" x14ac:dyDescent="0.2"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5:25" ht="14.1" customHeight="1" x14ac:dyDescent="0.2"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5:25" ht="14.1" customHeight="1" x14ac:dyDescent="0.2"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5:25" ht="14.1" customHeight="1" x14ac:dyDescent="0.2"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</row>
    <row r="41" spans="5:25" ht="14.1" customHeight="1" x14ac:dyDescent="0.2"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</row>
    <row r="42" spans="5:25" ht="14.1" customHeight="1" x14ac:dyDescent="0.2"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</row>
    <row r="43" spans="5:25" ht="14.1" customHeight="1" x14ac:dyDescent="0.2"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</row>
    <row r="44" spans="5:25" ht="14.1" customHeight="1" x14ac:dyDescent="0.2"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</row>
    <row r="45" spans="5:25" ht="14.1" customHeight="1" x14ac:dyDescent="0.2"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</row>
    <row r="46" spans="5:25" ht="14.1" customHeight="1" x14ac:dyDescent="0.2"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</row>
    <row r="47" spans="5:25" ht="14.1" customHeight="1" x14ac:dyDescent="0.2"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5:25" ht="14.1" customHeight="1" x14ac:dyDescent="0.2"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5:25" ht="14.1" customHeight="1" x14ac:dyDescent="0.2"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5:25" ht="14.1" customHeight="1" x14ac:dyDescent="0.2"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5:25" ht="14.1" customHeight="1" x14ac:dyDescent="0.2"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5:25" ht="14.1" customHeight="1" x14ac:dyDescent="0.2"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5:25" ht="14.1" customHeight="1" x14ac:dyDescent="0.2"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5:25" ht="14.1" customHeight="1" x14ac:dyDescent="0.2"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</row>
    <row r="55" spans="5:25" ht="14.1" customHeight="1" x14ac:dyDescent="0.2"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</row>
    <row r="56" spans="5:25" ht="14.1" customHeight="1" x14ac:dyDescent="0.2"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</row>
    <row r="57" spans="5:25" ht="14.1" customHeight="1" x14ac:dyDescent="0.2"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</row>
    <row r="58" spans="5:25" ht="14.1" customHeight="1" x14ac:dyDescent="0.2"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5:25" ht="14.1" customHeight="1" x14ac:dyDescent="0.2"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</row>
    <row r="60" spans="5:25" ht="14.1" customHeight="1" x14ac:dyDescent="0.2"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</row>
    <row r="61" spans="5:25" ht="14.1" customHeight="1" x14ac:dyDescent="0.2"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5:25" ht="14.1" customHeight="1" x14ac:dyDescent="0.2"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5:25" ht="14.1" customHeight="1" x14ac:dyDescent="0.2"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5:25" ht="14.1" customHeight="1" x14ac:dyDescent="0.2"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5:25" ht="14.1" customHeight="1" x14ac:dyDescent="0.2"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5:25" ht="14.1" customHeight="1" x14ac:dyDescent="0.2"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5:25" ht="14.1" customHeight="1" x14ac:dyDescent="0.2"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5:25" ht="14.1" customHeight="1" x14ac:dyDescent="0.2"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</row>
    <row r="69" spans="5:25" ht="14.1" customHeight="1" x14ac:dyDescent="0.2"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</row>
    <row r="70" spans="5:25" ht="14.1" customHeight="1" x14ac:dyDescent="0.2"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</row>
    <row r="71" spans="5:25" ht="14.1" customHeight="1" x14ac:dyDescent="0.2"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</row>
    <row r="72" spans="5:25" ht="14.1" customHeight="1" x14ac:dyDescent="0.2"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</row>
    <row r="73" spans="5:25" ht="14.1" customHeight="1" x14ac:dyDescent="0.2"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</row>
    <row r="74" spans="5:25" ht="14.1" customHeight="1" x14ac:dyDescent="0.2"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</row>
    <row r="75" spans="5:25" ht="14.1" customHeight="1" x14ac:dyDescent="0.2"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</row>
    <row r="76" spans="5:25" ht="14.1" customHeight="1" x14ac:dyDescent="0.2"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5:25" ht="14.1" customHeight="1" x14ac:dyDescent="0.2"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5:25" ht="14.1" customHeight="1" x14ac:dyDescent="0.2"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5:25" ht="14.1" customHeight="1" x14ac:dyDescent="0.2"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5:25" ht="14.1" customHeight="1" x14ac:dyDescent="0.2"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5:25" ht="14.1" customHeight="1" x14ac:dyDescent="0.2"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5:25" ht="14.1" customHeight="1" x14ac:dyDescent="0.2"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5:25" ht="14.1" customHeight="1" x14ac:dyDescent="0.2"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</row>
    <row r="84" spans="5:25" ht="14.1" customHeight="1" x14ac:dyDescent="0.2"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</row>
    <row r="85" spans="5:25" ht="14.1" customHeight="1" x14ac:dyDescent="0.2"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</row>
    <row r="86" spans="5:25" ht="14.1" customHeight="1" x14ac:dyDescent="0.2"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</row>
    <row r="87" spans="5:25" ht="14.1" customHeight="1" x14ac:dyDescent="0.2"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</row>
    <row r="88" spans="5:25" ht="14.1" customHeight="1" x14ac:dyDescent="0.2"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</row>
    <row r="89" spans="5:25" ht="14.1" customHeight="1" x14ac:dyDescent="0.2"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</row>
    <row r="90" spans="5:25" ht="14.1" customHeight="1" x14ac:dyDescent="0.2"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5:25" ht="14.1" customHeight="1" x14ac:dyDescent="0.2"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5:25" ht="14.1" customHeight="1" x14ac:dyDescent="0.2"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5:25" ht="14.1" customHeight="1" x14ac:dyDescent="0.2"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5:25" ht="14.1" customHeight="1" x14ac:dyDescent="0.2"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5:25" ht="14.1" customHeight="1" x14ac:dyDescent="0.2"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5:25" ht="14.1" customHeight="1" x14ac:dyDescent="0.2"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5:25" ht="14.1" customHeight="1" x14ac:dyDescent="0.2"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</row>
    <row r="98" spans="5:25" ht="14.1" customHeight="1" x14ac:dyDescent="0.2"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</row>
    <row r="99" spans="5:25" ht="14.1" customHeight="1" x14ac:dyDescent="0.2"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</row>
    <row r="100" spans="5:25" ht="14.1" customHeight="1" x14ac:dyDescent="0.2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5:25" ht="14.1" customHeight="1" x14ac:dyDescent="0.2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5:25" ht="14.1" customHeight="1" x14ac:dyDescent="0.2"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</row>
    <row r="103" spans="5:25" ht="14.1" customHeight="1" x14ac:dyDescent="0.2">
      <c r="E103" s="21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1"/>
      <c r="Q103" s="21"/>
      <c r="R103" s="21"/>
      <c r="S103" s="22"/>
      <c r="T103" s="22"/>
      <c r="U103" s="22"/>
      <c r="V103" s="22"/>
      <c r="W103" s="22"/>
      <c r="X103" s="22"/>
      <c r="Y103" s="22"/>
    </row>
    <row r="104" spans="5:25" ht="14.1" customHeight="1" x14ac:dyDescent="0.2">
      <c r="E104" s="21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1"/>
      <c r="Q104" s="21"/>
      <c r="R104" s="21"/>
      <c r="S104" s="22"/>
      <c r="T104" s="22"/>
      <c r="U104" s="22"/>
      <c r="V104" s="22"/>
      <c r="W104" s="22"/>
      <c r="X104" s="22"/>
      <c r="Y104" s="22"/>
    </row>
    <row r="105" spans="5:25" ht="14.1" customHeight="1" x14ac:dyDescent="0.2">
      <c r="E105" s="21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1"/>
      <c r="Q105" s="21"/>
      <c r="R105" s="21"/>
      <c r="S105" s="22"/>
      <c r="T105" s="22"/>
      <c r="U105" s="22"/>
      <c r="V105" s="22"/>
      <c r="W105" s="22"/>
      <c r="X105" s="22"/>
      <c r="Y105" s="22"/>
    </row>
    <row r="106" spans="5:25" ht="14.1" customHeight="1" x14ac:dyDescent="0.2">
      <c r="E106" s="21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1"/>
      <c r="Q106" s="21"/>
      <c r="R106" s="21"/>
      <c r="S106" s="22"/>
      <c r="T106" s="22"/>
      <c r="U106" s="22"/>
      <c r="V106" s="22"/>
      <c r="W106" s="22"/>
      <c r="X106" s="22"/>
      <c r="Y106" s="22"/>
    </row>
    <row r="107" spans="5:25" ht="14.1" customHeight="1" x14ac:dyDescent="0.2">
      <c r="E107" s="21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1"/>
      <c r="Q107" s="21"/>
      <c r="R107" s="21"/>
      <c r="S107" s="22"/>
      <c r="T107" s="22"/>
      <c r="U107" s="22"/>
      <c r="V107" s="22"/>
      <c r="W107" s="22"/>
      <c r="X107" s="22"/>
      <c r="Y107" s="22"/>
    </row>
    <row r="108" spans="5:25" ht="14.1" customHeight="1" x14ac:dyDescent="0.2">
      <c r="E108" s="21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1"/>
      <c r="Q108" s="21"/>
      <c r="R108" s="21"/>
      <c r="S108" s="22"/>
      <c r="T108" s="22"/>
      <c r="U108" s="22"/>
      <c r="V108" s="22"/>
      <c r="W108" s="22"/>
      <c r="X108" s="22"/>
      <c r="Y108" s="22"/>
    </row>
    <row r="109" spans="5:25" ht="14.1" customHeight="1" x14ac:dyDescent="0.2">
      <c r="E109" s="21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1"/>
      <c r="Q109" s="21"/>
      <c r="R109" s="21"/>
      <c r="S109" s="22"/>
      <c r="T109" s="22"/>
      <c r="U109" s="22"/>
      <c r="V109" s="22"/>
      <c r="W109" s="22"/>
      <c r="X109" s="22"/>
      <c r="Y109" s="22"/>
    </row>
    <row r="110" spans="5:25" ht="14.1" customHeight="1" x14ac:dyDescent="0.2">
      <c r="E110" s="21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1"/>
      <c r="Q110" s="21"/>
      <c r="R110" s="21"/>
      <c r="S110" s="22"/>
      <c r="T110" s="22"/>
      <c r="U110" s="22"/>
      <c r="V110" s="22"/>
      <c r="W110" s="22"/>
      <c r="X110" s="22"/>
      <c r="Y110" s="22"/>
    </row>
    <row r="111" spans="5:25" ht="14.1" customHeight="1" x14ac:dyDescent="0.2">
      <c r="E111" s="21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1"/>
      <c r="Q111" s="21"/>
      <c r="R111" s="21"/>
      <c r="S111" s="22"/>
      <c r="T111" s="22"/>
      <c r="U111" s="22"/>
      <c r="V111" s="22"/>
      <c r="W111" s="22"/>
      <c r="X111" s="22"/>
      <c r="Y111" s="22"/>
    </row>
    <row r="112" spans="5:25" ht="14.1" customHeight="1" x14ac:dyDescent="0.2">
      <c r="E112" s="21"/>
      <c r="F112" s="22"/>
      <c r="G112" s="23"/>
      <c r="H112" s="22"/>
      <c r="I112" s="22"/>
      <c r="J112" s="22"/>
      <c r="K112" s="23"/>
      <c r="L112" s="22"/>
      <c r="M112" s="22"/>
      <c r="N112" s="24"/>
      <c r="O112" s="22"/>
      <c r="P112" s="21"/>
      <c r="Q112" s="21"/>
      <c r="R112" s="21"/>
      <c r="S112" s="22"/>
      <c r="T112" s="22"/>
      <c r="U112" s="22"/>
      <c r="V112" s="22"/>
      <c r="W112" s="22"/>
      <c r="X112" s="22"/>
      <c r="Y112" s="22"/>
    </row>
    <row r="113" spans="5:25" ht="14.1" customHeight="1" x14ac:dyDescent="0.2">
      <c r="E113" s="21"/>
      <c r="F113" s="22"/>
      <c r="G113" s="22"/>
      <c r="H113" s="22"/>
      <c r="I113" s="22"/>
      <c r="J113" s="22"/>
      <c r="K113" s="23"/>
      <c r="L113" s="22"/>
      <c r="M113" s="22"/>
      <c r="N113" s="24"/>
      <c r="O113" s="22"/>
      <c r="P113" s="21"/>
      <c r="Q113" s="21"/>
      <c r="R113" s="21"/>
      <c r="S113" s="22"/>
      <c r="T113" s="22"/>
      <c r="U113" s="22"/>
      <c r="V113" s="22"/>
      <c r="W113" s="22"/>
      <c r="X113" s="22"/>
      <c r="Y113" s="22"/>
    </row>
    <row r="114" spans="5:25" ht="14.1" customHeight="1" x14ac:dyDescent="0.2">
      <c r="E114" s="21"/>
      <c r="F114" s="22"/>
      <c r="G114" s="22"/>
      <c r="H114" s="22"/>
      <c r="I114" s="22"/>
      <c r="J114" s="24"/>
      <c r="K114" s="22"/>
      <c r="L114" s="22"/>
      <c r="M114" s="22"/>
      <c r="N114" s="22"/>
      <c r="O114" s="22"/>
      <c r="P114" s="21"/>
      <c r="Q114" s="21"/>
      <c r="R114" s="21"/>
      <c r="S114" s="22"/>
      <c r="T114" s="22"/>
      <c r="U114" s="22"/>
      <c r="V114" s="22"/>
      <c r="W114" s="22"/>
      <c r="X114" s="22"/>
      <c r="Y114" s="22"/>
    </row>
    <row r="115" spans="5:25" ht="14.1" customHeight="1" x14ac:dyDescent="0.2">
      <c r="E115" s="21"/>
      <c r="F115" s="22"/>
      <c r="G115" s="22"/>
      <c r="H115" s="24"/>
      <c r="I115" s="22"/>
      <c r="J115" s="24"/>
      <c r="K115" s="22"/>
      <c r="L115" s="22"/>
      <c r="M115" s="22"/>
      <c r="N115" s="24"/>
      <c r="O115" s="24"/>
      <c r="P115" s="21"/>
      <c r="Q115" s="21"/>
      <c r="R115" s="21"/>
      <c r="S115" s="23"/>
      <c r="T115" s="23"/>
      <c r="U115" s="23"/>
      <c r="V115" s="23"/>
      <c r="W115" s="23"/>
      <c r="X115" s="23"/>
      <c r="Y115" s="23"/>
    </row>
    <row r="116" spans="5:25" ht="14.1" customHeight="1" x14ac:dyDescent="0.2">
      <c r="E116" s="21"/>
      <c r="F116" s="23"/>
      <c r="G116" s="23"/>
      <c r="H116" s="24"/>
      <c r="I116" s="23"/>
      <c r="J116" s="24"/>
      <c r="K116" s="23"/>
      <c r="L116" s="23"/>
      <c r="M116" s="23"/>
      <c r="N116" s="24"/>
      <c r="O116" s="24"/>
      <c r="P116" s="21"/>
      <c r="Q116" s="21"/>
      <c r="R116" s="21"/>
      <c r="S116" s="23"/>
      <c r="T116" s="23"/>
      <c r="U116" s="23"/>
      <c r="V116" s="23"/>
      <c r="W116" s="23"/>
      <c r="X116" s="23"/>
      <c r="Y116" s="23"/>
    </row>
    <row r="117" spans="5:25" ht="14.1" customHeight="1" x14ac:dyDescent="0.2">
      <c r="E117" s="21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1"/>
      <c r="Q117" s="21"/>
      <c r="R117" s="21"/>
      <c r="S117" s="22"/>
      <c r="T117" s="22"/>
      <c r="U117" s="22"/>
      <c r="V117" s="22"/>
      <c r="W117" s="22"/>
      <c r="X117" s="22"/>
      <c r="Y117" s="22"/>
    </row>
    <row r="118" spans="5:25" ht="14.1" customHeight="1" x14ac:dyDescent="0.2">
      <c r="E118" s="21"/>
      <c r="F118" s="23"/>
      <c r="G118" s="22"/>
      <c r="H118" s="20"/>
      <c r="I118" s="22"/>
      <c r="J118" s="20"/>
      <c r="K118" s="23"/>
      <c r="L118" s="23"/>
      <c r="M118" s="22"/>
      <c r="N118" s="20"/>
      <c r="O118" s="20"/>
      <c r="P118" s="21"/>
      <c r="Q118" s="21"/>
      <c r="R118" s="21"/>
      <c r="S118" s="22"/>
      <c r="T118" s="22"/>
      <c r="U118" s="22"/>
      <c r="V118" s="22"/>
      <c r="W118" s="22"/>
      <c r="X118" s="22"/>
      <c r="Y118" s="22"/>
    </row>
    <row r="119" spans="5:25" ht="14.1" customHeight="1" x14ac:dyDescent="0.2">
      <c r="E119" s="21"/>
      <c r="F119" s="22"/>
      <c r="G119" s="22"/>
      <c r="H119" s="20"/>
      <c r="I119" s="22"/>
      <c r="J119" s="20"/>
      <c r="K119" s="22"/>
      <c r="L119" s="22"/>
      <c r="M119" s="22"/>
      <c r="N119" s="20"/>
      <c r="O119" s="20"/>
      <c r="P119" s="21"/>
      <c r="Q119" s="21"/>
      <c r="R119" s="21"/>
      <c r="S119" s="22"/>
      <c r="T119" s="22"/>
      <c r="U119" s="22"/>
      <c r="V119" s="22"/>
      <c r="W119" s="22"/>
      <c r="X119" s="22"/>
      <c r="Y119" s="22"/>
    </row>
    <row r="120" spans="5:25" ht="14.1" customHeight="1" x14ac:dyDescent="0.2">
      <c r="E120" s="21"/>
      <c r="F120" s="23"/>
      <c r="G120" s="23"/>
      <c r="H120" s="20"/>
      <c r="I120" s="23"/>
      <c r="J120" s="20"/>
      <c r="K120" s="23"/>
      <c r="L120" s="22"/>
      <c r="M120" s="22"/>
      <c r="N120" s="20"/>
      <c r="O120" s="20"/>
      <c r="P120" s="21"/>
      <c r="Q120" s="21"/>
      <c r="R120" s="21"/>
      <c r="S120" s="22"/>
      <c r="T120" s="22"/>
      <c r="U120" s="22"/>
      <c r="V120" s="22"/>
      <c r="W120" s="22"/>
      <c r="X120" s="22"/>
      <c r="Y120" s="22"/>
    </row>
    <row r="121" spans="5:25" ht="14.1" customHeight="1" x14ac:dyDescent="0.2">
      <c r="E121" s="21"/>
      <c r="F121" s="22"/>
      <c r="G121" s="22"/>
      <c r="H121" s="20"/>
      <c r="I121" s="22"/>
      <c r="J121" s="20"/>
      <c r="K121" s="23"/>
      <c r="L121" s="22"/>
      <c r="M121" s="22"/>
      <c r="N121" s="20"/>
      <c r="O121" s="20"/>
      <c r="P121" s="21"/>
      <c r="Q121" s="21"/>
      <c r="R121" s="21"/>
      <c r="S121" s="22"/>
      <c r="T121" s="22"/>
      <c r="U121" s="22"/>
      <c r="V121" s="22"/>
      <c r="W121" s="22"/>
      <c r="X121" s="22"/>
      <c r="Y121" s="22"/>
    </row>
    <row r="122" spans="5:25" ht="14.1" customHeight="1" x14ac:dyDescent="0.2">
      <c r="E122" s="21"/>
      <c r="F122" s="22"/>
      <c r="G122" s="22"/>
      <c r="H122" s="20"/>
      <c r="I122" s="22"/>
      <c r="J122" s="20"/>
      <c r="K122" s="22"/>
      <c r="L122" s="22"/>
      <c r="M122" s="22"/>
      <c r="N122" s="20"/>
      <c r="O122" s="20"/>
      <c r="P122" s="21"/>
      <c r="Q122" s="20"/>
      <c r="R122" s="21"/>
      <c r="S122" s="22"/>
      <c r="T122" s="22"/>
      <c r="U122" s="22"/>
      <c r="V122" s="22"/>
      <c r="W122" s="22"/>
      <c r="X122" s="22"/>
      <c r="Y122" s="22"/>
    </row>
    <row r="123" spans="5:25" ht="14.1" customHeight="1" x14ac:dyDescent="0.2">
      <c r="E123" s="21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1"/>
      <c r="Q123" s="21"/>
      <c r="R123" s="21"/>
      <c r="S123" s="22"/>
      <c r="T123" s="22"/>
      <c r="U123" s="22"/>
      <c r="V123" s="22"/>
      <c r="W123" s="22"/>
      <c r="X123" s="22"/>
      <c r="Y123" s="22"/>
    </row>
    <row r="124" spans="5:25" ht="14.1" customHeight="1" x14ac:dyDescent="0.2">
      <c r="E124" s="21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1"/>
      <c r="Q124" s="21"/>
      <c r="R124" s="21"/>
      <c r="S124" s="25"/>
      <c r="T124" s="25"/>
      <c r="U124" s="25"/>
      <c r="V124" s="25"/>
      <c r="W124" s="25"/>
      <c r="X124" s="25"/>
      <c r="Y124" s="25"/>
    </row>
    <row r="125" spans="5:25" ht="14.1" customHeight="1" x14ac:dyDescent="0.2">
      <c r="E125" s="21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1"/>
      <c r="Q125" s="21"/>
      <c r="R125" s="21"/>
      <c r="S125" s="26"/>
      <c r="T125" s="26"/>
      <c r="U125" s="26"/>
      <c r="V125" s="26"/>
      <c r="W125" s="26"/>
      <c r="X125" s="26"/>
      <c r="Y125" s="26"/>
    </row>
    <row r="126" spans="5:25" ht="14.1" customHeight="1" x14ac:dyDescent="0.2">
      <c r="E126" s="21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1"/>
      <c r="Q126" s="21"/>
      <c r="R126" s="21"/>
      <c r="S126" s="26"/>
      <c r="T126" s="26"/>
      <c r="U126" s="26"/>
      <c r="V126" s="26"/>
      <c r="W126" s="26"/>
      <c r="X126" s="26"/>
      <c r="Y126" s="26"/>
    </row>
    <row r="127" spans="5:25" ht="14.1" customHeight="1" x14ac:dyDescent="0.2">
      <c r="E127" s="21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1"/>
      <c r="Q127" s="21"/>
      <c r="R127" s="21"/>
      <c r="S127" s="26"/>
      <c r="T127" s="26"/>
      <c r="U127" s="26"/>
      <c r="V127" s="26"/>
      <c r="W127" s="26"/>
      <c r="X127" s="26"/>
      <c r="Y127" s="26"/>
    </row>
    <row r="128" spans="5:25" ht="14.1" customHeight="1" x14ac:dyDescent="0.2">
      <c r="E128" s="21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1"/>
      <c r="Q128" s="21"/>
      <c r="R128" s="21"/>
      <c r="S128" s="26"/>
      <c r="T128" s="26"/>
      <c r="U128" s="26"/>
      <c r="V128" s="26"/>
      <c r="W128" s="26"/>
      <c r="X128" s="26"/>
      <c r="Y128" s="26"/>
    </row>
    <row r="129" spans="5:25" ht="14.1" customHeight="1" x14ac:dyDescent="0.2">
      <c r="E129" s="21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1"/>
      <c r="Q129" s="21"/>
      <c r="R129" s="21"/>
      <c r="S129" s="26"/>
      <c r="T129" s="26"/>
      <c r="U129" s="26"/>
      <c r="V129" s="26"/>
      <c r="W129" s="26"/>
      <c r="X129" s="26"/>
      <c r="Y129" s="26"/>
    </row>
    <row r="130" spans="5:25" ht="14.1" customHeight="1" x14ac:dyDescent="0.2">
      <c r="E130" s="21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1"/>
      <c r="Q130" s="21"/>
      <c r="R130" s="21"/>
      <c r="S130" s="26"/>
      <c r="T130" s="26"/>
      <c r="U130" s="26"/>
      <c r="V130" s="26"/>
      <c r="W130" s="26"/>
      <c r="X130" s="26"/>
      <c r="Y130" s="26"/>
    </row>
    <row r="131" spans="5:25" ht="14.1" customHeight="1" x14ac:dyDescent="0.2">
      <c r="E131" s="21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Major and trace elements</vt:lpstr>
    </vt:vector>
  </TitlesOfParts>
  <Company>UiO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Nils1976</dc:creator>
  <cp:lastModifiedBy>Miss. NNP Mazibuko</cp:lastModifiedBy>
  <dcterms:created xsi:type="dcterms:W3CDTF">2009-09-11T11:12:42Z</dcterms:created>
  <dcterms:modified xsi:type="dcterms:W3CDTF">2025-02-19T12:57:26Z</dcterms:modified>
</cp:coreProperties>
</file>