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autoCompressPictures="0"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18B99E85-B641-4CB2-A1D8-2050EFF9C14D}" xr6:coauthVersionLast="36" xr6:coauthVersionMax="36" xr10:uidLastSave="{00000000-0000-0000-0000-000000000000}"/>
  <bookViews>
    <workbookView xWindow="240" yWindow="240" windowWidth="25365" windowHeight="13215" xr2:uid="{00000000-000D-0000-FFFF-FFFF00000000}"/>
  </bookViews>
  <sheets>
    <sheet name="Sheet1" sheetId="1" r:id="rId1"/>
  </sheets>
  <calcPr calcId="191029"/>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G5" i="1" l="1"/>
  <c r="G6" i="1"/>
  <c r="G7" i="1"/>
  <c r="G8" i="1"/>
  <c r="G9" i="1"/>
  <c r="G10" i="1"/>
  <c r="G11" i="1"/>
  <c r="G12" i="1"/>
  <c r="G13" i="1"/>
  <c r="G14" i="1"/>
  <c r="G15" i="1"/>
  <c r="G16" i="1"/>
  <c r="G17" i="1"/>
  <c r="G3" i="1"/>
  <c r="G18" i="1"/>
  <c r="G19" i="1"/>
  <c r="G20" i="1"/>
  <c r="G21" i="1"/>
  <c r="G4" i="1"/>
  <c r="F5" i="1"/>
  <c r="F6" i="1"/>
  <c r="F7" i="1"/>
  <c r="F8" i="1"/>
  <c r="F9" i="1"/>
  <c r="F10" i="1"/>
  <c r="F11" i="1"/>
  <c r="F12" i="1"/>
  <c r="F13" i="1"/>
  <c r="F14" i="1"/>
  <c r="F15" i="1"/>
  <c r="F16" i="1"/>
  <c r="F17" i="1"/>
  <c r="F3" i="1"/>
  <c r="F18" i="1"/>
  <c r="F19" i="1"/>
  <c r="F20" i="1"/>
  <c r="F21" i="1"/>
  <c r="F4" i="1"/>
  <c r="M5" i="1"/>
  <c r="M6" i="1"/>
  <c r="M7" i="1"/>
  <c r="M8" i="1"/>
  <c r="M9" i="1"/>
  <c r="M10" i="1"/>
  <c r="M11" i="1"/>
  <c r="M12" i="1"/>
  <c r="M13" i="1"/>
  <c r="M14" i="1"/>
  <c r="M15" i="1"/>
  <c r="M16" i="1"/>
  <c r="M17" i="1"/>
  <c r="M3" i="1"/>
  <c r="M18" i="1"/>
  <c r="M19" i="1"/>
  <c r="M20" i="1"/>
  <c r="M21" i="1"/>
  <c r="M4" i="1"/>
  <c r="K5" i="1"/>
  <c r="K6" i="1"/>
  <c r="K7" i="1"/>
  <c r="K8" i="1"/>
  <c r="K9" i="1"/>
  <c r="K10" i="1"/>
  <c r="K11" i="1"/>
  <c r="K12" i="1"/>
  <c r="K13" i="1"/>
  <c r="K14" i="1"/>
  <c r="K15" i="1"/>
  <c r="K16" i="1"/>
  <c r="K17" i="1"/>
  <c r="K3" i="1"/>
  <c r="K18" i="1"/>
  <c r="K19" i="1"/>
  <c r="K20" i="1"/>
  <c r="K21" i="1"/>
  <c r="K4" i="1"/>
  <c r="I5" i="1"/>
  <c r="I6" i="1"/>
  <c r="I7" i="1"/>
  <c r="I8" i="1"/>
  <c r="I9" i="1"/>
  <c r="I10" i="1"/>
  <c r="I11" i="1"/>
  <c r="I12" i="1"/>
  <c r="I13" i="1"/>
  <c r="I14" i="1"/>
  <c r="I15" i="1"/>
  <c r="I16" i="1"/>
  <c r="I17" i="1"/>
  <c r="I3" i="1"/>
  <c r="I18" i="1"/>
  <c r="I19" i="1"/>
  <c r="I20" i="1"/>
  <c r="I21" i="1"/>
  <c r="I4" i="1"/>
  <c r="E5" i="1"/>
  <c r="E6" i="1"/>
  <c r="E7" i="1"/>
  <c r="E8" i="1"/>
  <c r="E9" i="1"/>
  <c r="E10" i="1"/>
  <c r="E11" i="1"/>
  <c r="E12" i="1"/>
  <c r="E13" i="1"/>
  <c r="E14" i="1"/>
  <c r="E15" i="1"/>
  <c r="E16" i="1"/>
  <c r="E17" i="1"/>
  <c r="E3" i="1"/>
  <c r="E18" i="1"/>
  <c r="E19" i="1"/>
  <c r="E20" i="1"/>
  <c r="E21" i="1"/>
  <c r="E4" i="1"/>
</calcChain>
</file>

<file path=xl/sharedStrings.xml><?xml version="1.0" encoding="utf-8"?>
<sst xmlns="http://schemas.openxmlformats.org/spreadsheetml/2006/main" count="63" uniqueCount="48">
  <si>
    <t>ALP3</t>
  </si>
  <si>
    <t>AUS4</t>
  </si>
  <si>
    <t>BHU1</t>
  </si>
  <si>
    <t>CAN3</t>
  </si>
  <si>
    <t>CHI17</t>
  </si>
  <si>
    <t>COLN</t>
  </si>
  <si>
    <t>COLS</t>
  </si>
  <si>
    <t>ECU13</t>
  </si>
  <si>
    <t>DEN1</t>
  </si>
  <si>
    <t>GRE1</t>
  </si>
  <si>
    <t>GUA1</t>
  </si>
  <si>
    <t>GUA2</t>
  </si>
  <si>
    <t>NZE2</t>
  </si>
  <si>
    <t>NZE8</t>
  </si>
  <si>
    <t>NZE10</t>
  </si>
  <si>
    <t>RUS1</t>
  </si>
  <si>
    <t>SAF4</t>
  </si>
  <si>
    <t>SLV1</t>
  </si>
  <si>
    <t>USA12</t>
  </si>
  <si>
    <t>CMW</t>
  </si>
  <si>
    <t>Coll. No.</t>
  </si>
  <si>
    <t>TE total (bp)</t>
  </si>
  <si>
    <t>Total genome size (bp)</t>
  </si>
  <si>
    <t>Type I, RNA transposon (bp)</t>
  </si>
  <si>
    <t>Type II, DNA transposon (bp)</t>
  </si>
  <si>
    <t>% noCAT</t>
  </si>
  <si>
    <t>% RNA transposon of total TEs</t>
  </si>
  <si>
    <t>% RNA transposon in genome</t>
  </si>
  <si>
    <t>% DNA transposon of total TEs</t>
  </si>
  <si>
    <t>% DNA transposon in genome</t>
  </si>
  <si>
    <t>TE % of genome</t>
  </si>
  <si>
    <t>-</t>
  </si>
  <si>
    <t>No, one TE</t>
  </si>
  <si>
    <t>Genes, not all TEs</t>
  </si>
  <si>
    <t>Fragments of TEs, not genes</t>
  </si>
  <si>
    <t>Chr12 TE insertion*</t>
  </si>
  <si>
    <t>*The four isolates with the highest production of dothistromin lack the large TE region and an associated small group of genes (ALP3, GUA1, GUA2, SAF4) but there are also isolates with very low production that do not have this region either (USA12, GRE1, COLS).</t>
  </si>
  <si>
    <t>See Table S5 for genes that were predicted to be deleted from strains lacking the large TE region.</t>
  </si>
  <si>
    <t>noCAT** (bp)</t>
  </si>
  <si>
    <t>**TEs that could not be assigned to a specific category.</t>
  </si>
  <si>
    <t xml:space="preserve">Note that totals of %RNA, % DNA and %NoCat TEs are more than 100% for some strains. This is because more than one type of TE was predicted at some sites.  </t>
  </si>
  <si>
    <t>Dothistromin ng/mg DW mycelium</t>
  </si>
  <si>
    <t xml:space="preserve">However, for calculation of the total % of the genome covered with TEs the data from the different classes were merged so as not to count the same site twice. </t>
  </si>
  <si>
    <t>Present</t>
  </si>
  <si>
    <t>Not present</t>
  </si>
  <si>
    <t>Some TE's present</t>
  </si>
  <si>
    <t>N/A</t>
  </si>
  <si>
    <r>
      <t xml:space="preserve">Table S1 Transposable elements in the </t>
    </r>
    <r>
      <rPr>
        <i/>
        <sz val="11"/>
        <color theme="1"/>
        <rFont val="Calibri"/>
        <family val="2"/>
        <scheme val="minor"/>
      </rPr>
      <t>Dothistroma septosporum</t>
    </r>
    <r>
      <rPr>
        <sz val="11"/>
        <color theme="1"/>
        <rFont val="Calibri"/>
        <family val="2"/>
        <scheme val="minor"/>
      </rPr>
      <t xml:space="preserve"> genomes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</si>
</sst>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i/>
      <sz val="11"/>
      <color theme="1"/>
      <name val="Calibri"/>
      <family val="2"/>
      <scheme val="minor"/>
    </font>
  </fonts>
  <fills count="2">
    <fill>
      <patternFill patternType="none"/>
    </fill>
    <fill>
      <patternFill patternType="gray125"/>
    </fill>
  </fills>
  <borders count="3">
    <border>
      <left/>
      <right/>
      <top/>
      <bottom/>
      <diagonal/>
    </border>
    <border>
      <left/>
      <right/>
      <top style="thin">
        <color auto="1"/>
      </top>
      <bottom style="thin">
        <color auto="1"/>
      </bottom>
      <diagonal/>
    </border>
    <border>
      <left/>
      <right/>
      <top/>
      <bottom style="thin">
        <color auto="1"/>
      </bottom>
      <diagonal/>
    </border>
  </borders>
  <cellStyleXfs count="1">
    <xf numFmtId="0" fontId="0" fillId="0" borderId="0"/>
  </cellStyleXfs>
  <cellXfs count="22">
    <xf numFmtId="0" fontId="0" fillId="0" borderId="0" xfId="0"/>
    <xf numFmtId="0" fontId="0" fillId="0" borderId="0" xfId="0" applyAlignment="1">
      <alignment horizontal="left"/>
    </xf>
    <xf numFmtId="0" fontId="0" fillId="0" borderId="0" xfId="0" applyAlignment="1">
      <alignment horizontal="center"/>
    </xf>
    <xf numFmtId="2" fontId="0" fillId="0" borderId="0" xfId="0" applyNumberFormat="1" applyAlignment="1">
      <alignment horizontal="center"/>
    </xf>
    <xf numFmtId="0" fontId="0" fillId="0" borderId="0" xfId="0" applyFill="1" applyBorder="1" applyAlignment="1">
      <alignment horizontal="center"/>
    </xf>
    <xf numFmtId="2" fontId="0" fillId="0" borderId="0" xfId="0" applyNumberFormat="1" applyFill="1" applyAlignment="1">
      <alignment horizontal="center"/>
    </xf>
    <xf numFmtId="0" fontId="0" fillId="0" borderId="0" xfId="0" applyFill="1" applyAlignment="1">
      <alignment horizontal="center"/>
    </xf>
    <xf numFmtId="0" fontId="0" fillId="0" borderId="0" xfId="0" applyFill="1"/>
    <xf numFmtId="0" fontId="0" fillId="0" borderId="0" xfId="0" applyFill="1" applyAlignment="1">
      <alignment horizontal="left"/>
    </xf>
    <xf numFmtId="0" fontId="0" fillId="0" borderId="0" xfId="0" applyFont="1" applyBorder="1" applyAlignment="1">
      <alignment horizontal="left"/>
    </xf>
    <xf numFmtId="0" fontId="0" fillId="0" borderId="0" xfId="0" applyBorder="1" applyAlignment="1">
      <alignment wrapText="1"/>
    </xf>
    <xf numFmtId="0" fontId="0" fillId="0" borderId="1" xfId="0" applyFont="1" applyBorder="1" applyAlignment="1">
      <alignment horizontal="left" wrapText="1"/>
    </xf>
    <xf numFmtId="0" fontId="0" fillId="0" borderId="1" xfId="0" applyFont="1" applyBorder="1" applyAlignment="1">
      <alignment horizontal="center" wrapText="1"/>
    </xf>
    <xf numFmtId="2" fontId="0" fillId="0" borderId="1" xfId="0" applyNumberFormat="1" applyFont="1" applyBorder="1" applyAlignment="1">
      <alignment horizontal="center" wrapText="1"/>
    </xf>
    <xf numFmtId="2" fontId="0" fillId="0" borderId="1" xfId="0" applyNumberFormat="1" applyBorder="1" applyAlignment="1">
      <alignment horizontal="center" wrapText="1"/>
    </xf>
    <xf numFmtId="0" fontId="0" fillId="0" borderId="1" xfId="0" applyBorder="1" applyAlignment="1">
      <alignment horizontal="center" wrapText="1"/>
    </xf>
    <xf numFmtId="0" fontId="0" fillId="0" borderId="1" xfId="0" applyBorder="1" applyAlignment="1">
      <alignment wrapText="1"/>
    </xf>
    <xf numFmtId="0" fontId="0" fillId="0" borderId="2" xfId="0" applyBorder="1" applyAlignment="1">
      <alignment horizontal="left"/>
    </xf>
    <xf numFmtId="0" fontId="0" fillId="0" borderId="2" xfId="0" applyBorder="1" applyAlignment="1">
      <alignment horizontal="center"/>
    </xf>
    <xf numFmtId="2" fontId="0" fillId="0" borderId="2" xfId="0" applyNumberFormat="1" applyBorder="1" applyAlignment="1">
      <alignment horizontal="center"/>
    </xf>
    <xf numFmtId="0" fontId="0" fillId="0" borderId="2" xfId="0" applyFill="1" applyBorder="1" applyAlignment="1">
      <alignment horizontal="center"/>
    </xf>
    <xf numFmtId="0" fontId="0" fillId="0" borderId="2" xfId="0"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
  <sheetViews>
    <sheetView showGridLines="0" tabSelected="1" workbookViewId="0">
      <selection activeCell="E2" sqref="E2"/>
    </sheetView>
  </sheetViews>
  <sheetFormatPr defaultColWidth="8.85546875" defaultRowHeight="15" x14ac:dyDescent="0.25"/>
  <cols>
    <col min="1" max="1" width="9.85546875" style="1" bestFit="1" customWidth="1"/>
    <col min="2" max="2" width="8.85546875" style="1"/>
    <col min="3" max="3" width="13.42578125" style="2" customWidth="1"/>
    <col min="4" max="4" width="11.7109375" style="2" bestFit="1" customWidth="1"/>
    <col min="5" max="5" width="12.42578125" style="3" bestFit="1" customWidth="1"/>
    <col min="6" max="6" width="11.42578125" style="3" customWidth="1"/>
    <col min="7" max="7" width="12.85546875" style="3" customWidth="1"/>
    <col min="8" max="8" width="15" style="2" customWidth="1"/>
    <col min="9" max="9" width="11.42578125" style="2" customWidth="1"/>
    <col min="10" max="10" width="15.42578125" style="2" customWidth="1"/>
    <col min="11" max="11" width="12.85546875" style="2" customWidth="1"/>
    <col min="12" max="13" width="8.85546875" style="2"/>
    <col min="14" max="14" width="18.42578125" customWidth="1"/>
    <col min="15" max="15" width="14" style="2" customWidth="1"/>
  </cols>
  <sheetData>
    <row r="1" spans="1:15" x14ac:dyDescent="0.25">
      <c r="A1" s="1" t="s">
        <v>47</v>
      </c>
    </row>
    <row r="2" spans="1:15" s="10" customFormat="1" ht="54" customHeight="1" x14ac:dyDescent="0.25">
      <c r="A2" s="11" t="s">
        <v>19</v>
      </c>
      <c r="B2" s="11" t="s">
        <v>20</v>
      </c>
      <c r="C2" s="12" t="s">
        <v>22</v>
      </c>
      <c r="D2" s="12" t="s">
        <v>21</v>
      </c>
      <c r="E2" s="13" t="s">
        <v>30</v>
      </c>
      <c r="F2" s="14" t="s">
        <v>27</v>
      </c>
      <c r="G2" s="14" t="s">
        <v>29</v>
      </c>
      <c r="H2" s="15" t="s">
        <v>23</v>
      </c>
      <c r="I2" s="15" t="s">
        <v>26</v>
      </c>
      <c r="J2" s="15" t="s">
        <v>24</v>
      </c>
      <c r="K2" s="15" t="s">
        <v>28</v>
      </c>
      <c r="L2" s="15" t="s">
        <v>38</v>
      </c>
      <c r="M2" s="15" t="s">
        <v>25</v>
      </c>
      <c r="N2" s="16" t="s">
        <v>35</v>
      </c>
      <c r="O2" s="15" t="s">
        <v>41</v>
      </c>
    </row>
    <row r="3" spans="1:15" x14ac:dyDescent="0.25">
      <c r="A3" s="9"/>
      <c r="B3" s="9" t="s">
        <v>14</v>
      </c>
      <c r="C3" s="2">
        <v>30209431</v>
      </c>
      <c r="D3" s="2">
        <v>996857</v>
      </c>
      <c r="E3" s="3">
        <f t="shared" ref="E3:E21" si="0">(D3/C3)*100</f>
        <v>3.2998205096944724</v>
      </c>
      <c r="F3" s="3">
        <f t="shared" ref="F3:F21" si="1">(H3/C3)*100</f>
        <v>1.9214794214429263</v>
      </c>
      <c r="G3" s="3">
        <f t="shared" ref="G3:G21" si="2">(J3/C3)*100</f>
        <v>0.23429438310175388</v>
      </c>
      <c r="H3" s="4">
        <v>580468</v>
      </c>
      <c r="I3" s="5">
        <f>(H3/D3)*100</f>
        <v>58.229816312670721</v>
      </c>
      <c r="J3" s="2">
        <v>70779</v>
      </c>
      <c r="K3" s="3">
        <f>(J3/D3)*100</f>
        <v>7.1002159788214367</v>
      </c>
      <c r="L3" s="2">
        <v>380090</v>
      </c>
      <c r="M3" s="3">
        <f>(L3/D3)*100</f>
        <v>38.128838940790907</v>
      </c>
      <c r="N3" t="s">
        <v>43</v>
      </c>
      <c r="O3" s="3">
        <v>10.54</v>
      </c>
    </row>
    <row r="4" spans="1:15" x14ac:dyDescent="0.25">
      <c r="A4" s="1">
        <v>13121</v>
      </c>
      <c r="B4" s="1" t="s">
        <v>0</v>
      </c>
      <c r="C4" s="6">
        <v>30653337</v>
      </c>
      <c r="D4" s="2">
        <v>794732</v>
      </c>
      <c r="E4" s="5">
        <f t="shared" si="0"/>
        <v>2.5926443179742553</v>
      </c>
      <c r="F4" s="3">
        <f t="shared" si="1"/>
        <v>1.5033567144745121</v>
      </c>
      <c r="G4" s="3">
        <f t="shared" si="2"/>
        <v>1.1923269561157404</v>
      </c>
      <c r="H4" s="2">
        <v>460829</v>
      </c>
      <c r="I4" s="3">
        <f>(H4/D4)*100</f>
        <v>57.985459249155689</v>
      </c>
      <c r="J4" s="2">
        <v>365488</v>
      </c>
      <c r="K4" s="3">
        <f t="shared" ref="K4:K21" si="3">(J4/D4)*100</f>
        <v>45.98883648827529</v>
      </c>
      <c r="L4" s="2">
        <v>88375</v>
      </c>
      <c r="M4" s="3">
        <f t="shared" ref="M4:M21" si="4">(L4/D4)*100</f>
        <v>11.120100864190697</v>
      </c>
      <c r="N4" s="7" t="s">
        <v>44</v>
      </c>
      <c r="O4" s="5">
        <v>77.84</v>
      </c>
    </row>
    <row r="5" spans="1:15" x14ac:dyDescent="0.25">
      <c r="A5" s="1">
        <v>15843</v>
      </c>
      <c r="B5" s="1" t="s">
        <v>1</v>
      </c>
      <c r="C5" s="2">
        <v>30259387</v>
      </c>
      <c r="D5" s="2">
        <v>1101193</v>
      </c>
      <c r="E5" s="3">
        <f t="shared" si="0"/>
        <v>3.6391781499076634</v>
      </c>
      <c r="F5" s="3">
        <f t="shared" si="1"/>
        <v>1.5343437063017833</v>
      </c>
      <c r="G5" s="3">
        <f t="shared" si="2"/>
        <v>0.29042557934170976</v>
      </c>
      <c r="H5" s="2">
        <v>464283</v>
      </c>
      <c r="I5" s="3">
        <f t="shared" ref="I5:I21" si="5">(H5/D5)*100</f>
        <v>42.161819045344458</v>
      </c>
      <c r="J5" s="2">
        <v>87881</v>
      </c>
      <c r="K5" s="3">
        <f t="shared" si="3"/>
        <v>7.9805265743607166</v>
      </c>
      <c r="L5" s="2">
        <v>609140</v>
      </c>
      <c r="M5" s="3">
        <f t="shared" si="4"/>
        <v>55.316370518156219</v>
      </c>
      <c r="N5" s="7" t="s">
        <v>45</v>
      </c>
      <c r="O5" s="5">
        <v>2.0299999999999998</v>
      </c>
    </row>
    <row r="6" spans="1:15" x14ac:dyDescent="0.25">
      <c r="A6" s="1">
        <v>23429</v>
      </c>
      <c r="B6" s="1" t="s">
        <v>2</v>
      </c>
      <c r="C6" s="2">
        <v>31102602</v>
      </c>
      <c r="D6" s="2">
        <v>1501354</v>
      </c>
      <c r="E6" s="3">
        <f t="shared" si="0"/>
        <v>4.8271009608778064</v>
      </c>
      <c r="F6" s="3">
        <f t="shared" si="1"/>
        <v>3.143691965064531</v>
      </c>
      <c r="G6" s="3">
        <f t="shared" si="2"/>
        <v>0.84848206590561137</v>
      </c>
      <c r="H6" s="2">
        <v>977770</v>
      </c>
      <c r="I6" s="3">
        <f t="shared" si="5"/>
        <v>65.125879705918791</v>
      </c>
      <c r="J6" s="2">
        <v>263900</v>
      </c>
      <c r="K6" s="3">
        <f t="shared" si="3"/>
        <v>17.577466740022672</v>
      </c>
      <c r="L6" s="2">
        <v>348514</v>
      </c>
      <c r="M6" s="3">
        <f t="shared" si="4"/>
        <v>23.213312782994549</v>
      </c>
      <c r="N6" s="7" t="s">
        <v>45</v>
      </c>
      <c r="O6" s="5">
        <v>0.99</v>
      </c>
    </row>
    <row r="7" spans="1:15" x14ac:dyDescent="0.25">
      <c r="A7" s="8">
        <v>14823</v>
      </c>
      <c r="B7" s="8" t="s">
        <v>3</v>
      </c>
      <c r="C7" s="6">
        <v>30119330</v>
      </c>
      <c r="D7" s="6">
        <v>752660</v>
      </c>
      <c r="E7" s="5">
        <f t="shared" si="0"/>
        <v>2.4989267689553523</v>
      </c>
      <c r="F7" s="5">
        <f t="shared" si="1"/>
        <v>1.5925287846708409</v>
      </c>
      <c r="G7" s="5">
        <f t="shared" si="2"/>
        <v>0.62038564602864676</v>
      </c>
      <c r="H7" s="4">
        <v>479659</v>
      </c>
      <c r="I7" s="5">
        <f t="shared" si="5"/>
        <v>63.728509552786115</v>
      </c>
      <c r="J7" s="2">
        <v>186856</v>
      </c>
      <c r="K7" s="3">
        <f t="shared" si="3"/>
        <v>24.826083490553504</v>
      </c>
      <c r="L7" s="2">
        <v>119509</v>
      </c>
      <c r="M7" s="3">
        <f t="shared" si="4"/>
        <v>15.878218584752743</v>
      </c>
      <c r="N7" s="7" t="s">
        <v>44</v>
      </c>
      <c r="O7" s="5">
        <v>10.37</v>
      </c>
    </row>
    <row r="8" spans="1:15" x14ac:dyDescent="0.25">
      <c r="A8" s="8">
        <v>10798</v>
      </c>
      <c r="B8" s="8" t="s">
        <v>4</v>
      </c>
      <c r="C8" s="6">
        <v>30221182</v>
      </c>
      <c r="D8" s="6">
        <v>789868</v>
      </c>
      <c r="E8" s="5">
        <f t="shared" si="0"/>
        <v>2.613623782153855</v>
      </c>
      <c r="F8" s="5">
        <f t="shared" si="1"/>
        <v>1.2103332027185436</v>
      </c>
      <c r="G8" s="5">
        <f t="shared" si="2"/>
        <v>1.1134078078084437</v>
      </c>
      <c r="H8" s="4">
        <v>365777</v>
      </c>
      <c r="I8" s="5">
        <f t="shared" si="5"/>
        <v>46.308623719406285</v>
      </c>
      <c r="J8" s="2">
        <v>336485</v>
      </c>
      <c r="K8" s="3">
        <f t="shared" si="3"/>
        <v>42.600155975428805</v>
      </c>
      <c r="L8" s="2">
        <v>110503</v>
      </c>
      <c r="M8" s="3">
        <f t="shared" si="4"/>
        <v>13.990059098482277</v>
      </c>
      <c r="N8" s="7" t="s">
        <v>33</v>
      </c>
      <c r="O8" s="5">
        <v>0.26</v>
      </c>
    </row>
    <row r="9" spans="1:15" x14ac:dyDescent="0.25">
      <c r="A9" s="8">
        <v>37193</v>
      </c>
      <c r="B9" s="8" t="s">
        <v>5</v>
      </c>
      <c r="C9" s="6">
        <v>31898548</v>
      </c>
      <c r="D9" s="6">
        <v>2139182</v>
      </c>
      <c r="E9" s="5">
        <f t="shared" si="0"/>
        <v>6.7062049344691177</v>
      </c>
      <c r="F9" s="5">
        <f t="shared" si="1"/>
        <v>4.7809480230887003</v>
      </c>
      <c r="G9" s="5">
        <f t="shared" si="2"/>
        <v>0.61707197456134999</v>
      </c>
      <c r="H9" s="4">
        <v>1525053</v>
      </c>
      <c r="I9" s="5">
        <f t="shared" si="5"/>
        <v>71.291409520087583</v>
      </c>
      <c r="J9" s="2">
        <v>196837</v>
      </c>
      <c r="K9" s="3">
        <f t="shared" si="3"/>
        <v>9.2015078660908696</v>
      </c>
      <c r="L9" s="2">
        <v>546939</v>
      </c>
      <c r="M9" s="3">
        <f t="shared" si="4"/>
        <v>25.567670259005542</v>
      </c>
      <c r="N9" s="7" t="s">
        <v>44</v>
      </c>
      <c r="O9" s="5">
        <v>8.14</v>
      </c>
    </row>
    <row r="10" spans="1:15" x14ac:dyDescent="0.25">
      <c r="A10" s="8">
        <v>37194</v>
      </c>
      <c r="B10" s="8" t="s">
        <v>6</v>
      </c>
      <c r="C10" s="6">
        <v>31958638</v>
      </c>
      <c r="D10" s="6">
        <v>2150104</v>
      </c>
      <c r="E10" s="5">
        <f t="shared" si="0"/>
        <v>6.72777106458667</v>
      </c>
      <c r="F10" s="5">
        <f t="shared" si="1"/>
        <v>4.2353713571898783</v>
      </c>
      <c r="G10" s="5">
        <f t="shared" si="2"/>
        <v>1.7727038304949043</v>
      </c>
      <c r="H10" s="4">
        <v>1353567</v>
      </c>
      <c r="I10" s="5">
        <f t="shared" si="5"/>
        <v>62.953559455728659</v>
      </c>
      <c r="J10" s="2">
        <v>566532</v>
      </c>
      <c r="K10" s="3">
        <f t="shared" si="3"/>
        <v>26.349051022648208</v>
      </c>
      <c r="L10" s="2">
        <v>353169</v>
      </c>
      <c r="M10" s="3">
        <f t="shared" si="4"/>
        <v>16.425670572214184</v>
      </c>
      <c r="N10" s="7" t="s">
        <v>44</v>
      </c>
      <c r="O10" s="5">
        <v>0.33</v>
      </c>
    </row>
    <row r="11" spans="1:15" x14ac:dyDescent="0.25">
      <c r="A11" s="8">
        <v>40004</v>
      </c>
      <c r="B11" s="8" t="s">
        <v>8</v>
      </c>
      <c r="C11" s="6">
        <v>30882610</v>
      </c>
      <c r="D11" s="6">
        <v>1391275</v>
      </c>
      <c r="E11" s="5">
        <f t="shared" si="0"/>
        <v>4.5050434532573504</v>
      </c>
      <c r="F11" s="5">
        <f t="shared" si="1"/>
        <v>1.0794521577029921</v>
      </c>
      <c r="G11" s="5">
        <f t="shared" si="2"/>
        <v>2.6615043223354502</v>
      </c>
      <c r="H11" s="4">
        <v>333363</v>
      </c>
      <c r="I11" s="5">
        <f t="shared" si="5"/>
        <v>23.960971051733125</v>
      </c>
      <c r="J11" s="6">
        <v>821942</v>
      </c>
      <c r="K11" s="5">
        <f t="shared" si="3"/>
        <v>59.078327433469305</v>
      </c>
      <c r="L11" s="6">
        <v>269496</v>
      </c>
      <c r="M11" s="3">
        <f t="shared" si="4"/>
        <v>19.370433595083647</v>
      </c>
      <c r="N11" s="7" t="s">
        <v>32</v>
      </c>
      <c r="O11" s="5">
        <v>1.43</v>
      </c>
    </row>
    <row r="12" spans="1:15" x14ac:dyDescent="0.25">
      <c r="A12" s="8">
        <v>10211</v>
      </c>
      <c r="B12" s="8" t="s">
        <v>7</v>
      </c>
      <c r="C12" s="6">
        <v>30154641</v>
      </c>
      <c r="D12" s="6">
        <v>722567</v>
      </c>
      <c r="E12" s="5">
        <f t="shared" si="0"/>
        <v>2.3962049490159743</v>
      </c>
      <c r="F12" s="5">
        <f t="shared" si="1"/>
        <v>1.4564292110126598</v>
      </c>
      <c r="G12" s="5">
        <f t="shared" si="2"/>
        <v>6.7525260871120971E-2</v>
      </c>
      <c r="H12" s="4">
        <v>439181</v>
      </c>
      <c r="I12" s="5">
        <f t="shared" si="5"/>
        <v>60.780661170521213</v>
      </c>
      <c r="J12" s="2">
        <v>20362</v>
      </c>
      <c r="K12" s="3">
        <f t="shared" si="3"/>
        <v>2.8180085722154486</v>
      </c>
      <c r="L12" s="2">
        <v>277064</v>
      </c>
      <c r="M12" s="3">
        <f t="shared" si="4"/>
        <v>38.344402664389598</v>
      </c>
      <c r="N12" t="s">
        <v>43</v>
      </c>
      <c r="O12" s="5">
        <v>7.49</v>
      </c>
    </row>
    <row r="13" spans="1:15" x14ac:dyDescent="0.25">
      <c r="A13" s="8">
        <v>37965</v>
      </c>
      <c r="B13" s="8" t="s">
        <v>9</v>
      </c>
      <c r="C13" s="6">
        <v>30712901</v>
      </c>
      <c r="D13" s="6">
        <v>1194597</v>
      </c>
      <c r="E13" s="5">
        <f t="shared" si="0"/>
        <v>3.8895609372751863</v>
      </c>
      <c r="F13" s="5">
        <f t="shared" si="1"/>
        <v>1.5051622769206985</v>
      </c>
      <c r="G13" s="5">
        <f t="shared" si="2"/>
        <v>0.11511449211521894</v>
      </c>
      <c r="H13" s="4">
        <v>462279</v>
      </c>
      <c r="I13" s="5">
        <f t="shared" si="5"/>
        <v>38.697485428140197</v>
      </c>
      <c r="J13" s="2">
        <v>35355</v>
      </c>
      <c r="K13" s="3">
        <f t="shared" si="3"/>
        <v>2.9595754886375909</v>
      </c>
      <c r="L13" s="2">
        <v>734614</v>
      </c>
      <c r="M13" s="3">
        <f t="shared" si="4"/>
        <v>61.494713279875981</v>
      </c>
      <c r="N13" s="7" t="s">
        <v>44</v>
      </c>
      <c r="O13" s="5">
        <v>0.6</v>
      </c>
    </row>
    <row r="14" spans="1:15" x14ac:dyDescent="0.25">
      <c r="A14" s="8">
        <v>44207</v>
      </c>
      <c r="B14" s="8" t="s">
        <v>10</v>
      </c>
      <c r="C14" s="6">
        <v>36788799</v>
      </c>
      <c r="D14" s="6">
        <v>7126615</v>
      </c>
      <c r="E14" s="5">
        <f t="shared" si="0"/>
        <v>19.37169789098035</v>
      </c>
      <c r="F14" s="5">
        <f t="shared" si="1"/>
        <v>8.6903135924605746</v>
      </c>
      <c r="G14" s="5">
        <f t="shared" si="2"/>
        <v>1.3710395927847496</v>
      </c>
      <c r="H14" s="4">
        <v>3197062</v>
      </c>
      <c r="I14" s="5">
        <f t="shared" si="5"/>
        <v>44.860877148548084</v>
      </c>
      <c r="J14" s="2">
        <v>504389</v>
      </c>
      <c r="K14" s="3">
        <f t="shared" si="3"/>
        <v>7.0775396173358596</v>
      </c>
      <c r="L14" s="2">
        <v>3774337</v>
      </c>
      <c r="M14" s="3">
        <f t="shared" si="4"/>
        <v>52.961146350686825</v>
      </c>
      <c r="N14" s="7" t="s">
        <v>44</v>
      </c>
      <c r="O14" s="5">
        <v>12.16</v>
      </c>
    </row>
    <row r="15" spans="1:15" x14ac:dyDescent="0.25">
      <c r="A15" s="8">
        <v>38941</v>
      </c>
      <c r="B15" s="8" t="s">
        <v>11</v>
      </c>
      <c r="C15" s="6">
        <v>36393502</v>
      </c>
      <c r="D15" s="6">
        <v>6054116</v>
      </c>
      <c r="E15" s="5">
        <f t="shared" si="0"/>
        <v>16.635156462821303</v>
      </c>
      <c r="F15" s="5">
        <f t="shared" si="1"/>
        <v>10.917572593041472</v>
      </c>
      <c r="G15" s="5">
        <f t="shared" si="2"/>
        <v>3.3077415852972871</v>
      </c>
      <c r="H15" s="4">
        <v>3973287</v>
      </c>
      <c r="I15" s="5">
        <f t="shared" si="5"/>
        <v>65.629515522992961</v>
      </c>
      <c r="J15" s="2">
        <v>1203803</v>
      </c>
      <c r="K15" s="3">
        <f t="shared" si="3"/>
        <v>19.884042525779154</v>
      </c>
      <c r="L15" s="2">
        <v>1495616</v>
      </c>
      <c r="M15" s="3">
        <f t="shared" si="4"/>
        <v>24.704118652500217</v>
      </c>
      <c r="N15" s="7" t="s">
        <v>44</v>
      </c>
      <c r="O15" s="5">
        <v>16.850000000000001</v>
      </c>
    </row>
    <row r="16" spans="1:15" x14ac:dyDescent="0.25">
      <c r="A16" s="8" t="s">
        <v>31</v>
      </c>
      <c r="B16" s="8" t="s">
        <v>12</v>
      </c>
      <c r="C16" s="6">
        <v>30106281</v>
      </c>
      <c r="D16" s="6">
        <v>913573</v>
      </c>
      <c r="E16" s="5">
        <f t="shared" si="0"/>
        <v>3.0344930348587393</v>
      </c>
      <c r="F16" s="5">
        <f t="shared" si="1"/>
        <v>1.3313833083534961</v>
      </c>
      <c r="G16" s="5">
        <f t="shared" si="2"/>
        <v>1.7378300561268261</v>
      </c>
      <c r="H16" s="4">
        <v>400830</v>
      </c>
      <c r="I16" s="5">
        <f t="shared" si="5"/>
        <v>43.874983170474607</v>
      </c>
      <c r="J16" s="2">
        <v>523196</v>
      </c>
      <c r="K16" s="3">
        <f t="shared" si="3"/>
        <v>57.269205635455513</v>
      </c>
      <c r="L16" s="2">
        <v>33378</v>
      </c>
      <c r="M16" s="3">
        <f t="shared" si="4"/>
        <v>3.6535668195097708</v>
      </c>
      <c r="N16" t="s">
        <v>43</v>
      </c>
      <c r="O16" s="5" t="s">
        <v>46</v>
      </c>
    </row>
    <row r="17" spans="1:15" s="7" customFormat="1" x14ac:dyDescent="0.25">
      <c r="A17" s="8" t="s">
        <v>31</v>
      </c>
      <c r="B17" s="8" t="s">
        <v>13</v>
      </c>
      <c r="C17" s="6">
        <v>30276903</v>
      </c>
      <c r="D17" s="6">
        <v>1129808</v>
      </c>
      <c r="E17" s="5">
        <f t="shared" si="0"/>
        <v>3.7315837752626155</v>
      </c>
      <c r="F17" s="5">
        <f t="shared" si="1"/>
        <v>0.7509717886271261</v>
      </c>
      <c r="G17" s="5">
        <f t="shared" si="2"/>
        <v>0.28084444436077227</v>
      </c>
      <c r="H17" s="4">
        <v>227371</v>
      </c>
      <c r="I17" s="5">
        <f>(H17/D17)*100</f>
        <v>20.124746859643409</v>
      </c>
      <c r="J17" s="6">
        <v>85031</v>
      </c>
      <c r="K17" s="5">
        <f>(J17/D17)*100</f>
        <v>7.5261460354325695</v>
      </c>
      <c r="L17" s="6">
        <v>818749</v>
      </c>
      <c r="M17" s="5">
        <f>(L17/D17)*100</f>
        <v>72.467976859785026</v>
      </c>
      <c r="N17" t="s">
        <v>43</v>
      </c>
      <c r="O17" s="5" t="s">
        <v>46</v>
      </c>
    </row>
    <row r="18" spans="1:15" x14ac:dyDescent="0.25">
      <c r="A18" s="1">
        <v>44656</v>
      </c>
      <c r="B18" s="1" t="s">
        <v>15</v>
      </c>
      <c r="C18" s="2">
        <v>29909557</v>
      </c>
      <c r="D18" s="2">
        <v>647765</v>
      </c>
      <c r="E18" s="3">
        <f t="shared" si="0"/>
        <v>2.1657458851697471</v>
      </c>
      <c r="F18" s="3">
        <f t="shared" si="1"/>
        <v>1.4747192678246621</v>
      </c>
      <c r="G18" s="3">
        <f t="shared" si="2"/>
        <v>0.27133467740762596</v>
      </c>
      <c r="H18" s="4">
        <v>441082</v>
      </c>
      <c r="I18" s="3">
        <f t="shared" si="5"/>
        <v>68.092904062430051</v>
      </c>
      <c r="J18" s="2">
        <v>81155</v>
      </c>
      <c r="K18" s="3">
        <f t="shared" si="3"/>
        <v>12.528463254420972</v>
      </c>
      <c r="L18" s="2">
        <v>165771</v>
      </c>
      <c r="M18" s="3">
        <f t="shared" si="4"/>
        <v>25.591225212847252</v>
      </c>
      <c r="N18" t="s">
        <v>34</v>
      </c>
      <c r="O18" s="3">
        <v>5.96</v>
      </c>
    </row>
    <row r="19" spans="1:15" x14ac:dyDescent="0.25">
      <c r="A19" s="1">
        <v>11305</v>
      </c>
      <c r="B19" s="1" t="s">
        <v>16</v>
      </c>
      <c r="C19" s="2">
        <v>30033957</v>
      </c>
      <c r="D19" s="2">
        <v>860851</v>
      </c>
      <c r="E19" s="3">
        <f t="shared" si="0"/>
        <v>2.866259014754533</v>
      </c>
      <c r="F19" s="3">
        <f t="shared" si="1"/>
        <v>1.3963594607264036</v>
      </c>
      <c r="G19" s="3">
        <f t="shared" si="2"/>
        <v>0.23958547986201087</v>
      </c>
      <c r="H19" s="4">
        <v>419382</v>
      </c>
      <c r="I19" s="3">
        <f t="shared" si="5"/>
        <v>48.717141526233924</v>
      </c>
      <c r="J19" s="2">
        <v>71957</v>
      </c>
      <c r="K19" s="3">
        <f t="shared" si="3"/>
        <v>8.358821677619007</v>
      </c>
      <c r="L19" s="2">
        <v>432141</v>
      </c>
      <c r="M19" s="3">
        <f t="shared" si="4"/>
        <v>50.199279550119591</v>
      </c>
      <c r="N19" s="7" t="s">
        <v>44</v>
      </c>
      <c r="O19" s="5">
        <v>21.58</v>
      </c>
    </row>
    <row r="20" spans="1:15" x14ac:dyDescent="0.25">
      <c r="A20" s="1">
        <v>13123</v>
      </c>
      <c r="B20" s="1" t="s">
        <v>17</v>
      </c>
      <c r="C20" s="2">
        <v>30616651</v>
      </c>
      <c r="D20" s="2">
        <v>1185109</v>
      </c>
      <c r="E20" s="3">
        <f t="shared" si="0"/>
        <v>3.8707989322542171</v>
      </c>
      <c r="F20" s="3">
        <f t="shared" si="1"/>
        <v>1.4804166530166869</v>
      </c>
      <c r="G20" s="3">
        <f t="shared" si="2"/>
        <v>2.3681394807028373</v>
      </c>
      <c r="H20" s="4">
        <v>453254</v>
      </c>
      <c r="I20" s="3">
        <f t="shared" si="5"/>
        <v>38.245764735564407</v>
      </c>
      <c r="J20" s="2">
        <v>725045</v>
      </c>
      <c r="K20" s="3">
        <f t="shared" si="3"/>
        <v>61.179604576456683</v>
      </c>
      <c r="L20" s="2">
        <v>92350</v>
      </c>
      <c r="M20" s="3">
        <f t="shared" si="4"/>
        <v>7.7925321637081488</v>
      </c>
      <c r="N20" t="s">
        <v>34</v>
      </c>
      <c r="O20" s="3">
        <v>6.6</v>
      </c>
    </row>
    <row r="21" spans="1:15" x14ac:dyDescent="0.25">
      <c r="A21" s="17">
        <v>14822</v>
      </c>
      <c r="B21" s="17" t="s">
        <v>18</v>
      </c>
      <c r="C21" s="18">
        <v>30157647</v>
      </c>
      <c r="D21" s="18">
        <v>907575</v>
      </c>
      <c r="E21" s="19">
        <f t="shared" si="0"/>
        <v>3.0094357162546532</v>
      </c>
      <c r="F21" s="19">
        <f t="shared" si="1"/>
        <v>2.4651459047849458</v>
      </c>
      <c r="G21" s="19">
        <f t="shared" si="2"/>
        <v>0.17951334200576058</v>
      </c>
      <c r="H21" s="20">
        <v>743430</v>
      </c>
      <c r="I21" s="19">
        <f t="shared" si="5"/>
        <v>81.913891413932731</v>
      </c>
      <c r="J21" s="18">
        <v>54137</v>
      </c>
      <c r="K21" s="19">
        <f t="shared" si="3"/>
        <v>5.9650166652893706</v>
      </c>
      <c r="L21" s="18">
        <v>148247</v>
      </c>
      <c r="M21" s="19">
        <f t="shared" si="4"/>
        <v>16.334407624714213</v>
      </c>
      <c r="N21" s="21" t="s">
        <v>44</v>
      </c>
      <c r="O21" s="19">
        <v>0.53</v>
      </c>
    </row>
    <row r="24" spans="1:15" x14ac:dyDescent="0.25">
      <c r="B24" t="s">
        <v>36</v>
      </c>
    </row>
    <row r="25" spans="1:15" x14ac:dyDescent="0.25">
      <c r="B25" s="1" t="s">
        <v>37</v>
      </c>
    </row>
    <row r="26" spans="1:15" x14ac:dyDescent="0.25">
      <c r="B26" s="1" t="s">
        <v>39</v>
      </c>
    </row>
    <row r="27" spans="1:15" x14ac:dyDescent="0.25">
      <c r="B27" s="1" t="s">
        <v>40</v>
      </c>
    </row>
    <row r="28" spans="1:15" x14ac:dyDescent="0.25">
      <c r="B28" s="1" t="s">
        <v>42</v>
      </c>
    </row>
    <row r="29" spans="1:15" x14ac:dyDescent="0.25">
      <c r="A29" s="8"/>
      <c r="B29" s="8"/>
      <c r="C29" s="6"/>
      <c r="D29" s="6"/>
      <c r="E29" s="5"/>
      <c r="F29" s="5"/>
      <c r="G29" s="5"/>
      <c r="H29" s="6"/>
      <c r="I29" s="6"/>
      <c r="J29" s="6"/>
    </row>
    <row r="30" spans="1:15" x14ac:dyDescent="0.25">
      <c r="A30" s="8"/>
      <c r="B30" s="8"/>
      <c r="C30" s="6"/>
      <c r="D30" s="6"/>
      <c r="E30" s="5"/>
      <c r="F30" s="5"/>
      <c r="G30" s="5"/>
      <c r="H30" s="6"/>
      <c r="I30" s="6"/>
      <c r="J30" s="6"/>
    </row>
    <row r="31" spans="1:15" x14ac:dyDescent="0.25">
      <c r="A31" s="8"/>
      <c r="B31" s="8"/>
      <c r="C31" s="6"/>
      <c r="D31" s="6"/>
      <c r="E31" s="5"/>
      <c r="F31" s="5"/>
      <c r="G31" s="5"/>
      <c r="H31" s="6"/>
      <c r="I31" s="6"/>
      <c r="J31" s="6"/>
    </row>
    <row r="32" spans="1:15" x14ac:dyDescent="0.25">
      <c r="A32" s="8"/>
      <c r="B32" s="8"/>
      <c r="C32" s="6"/>
      <c r="D32" s="6"/>
      <c r="E32" s="5"/>
      <c r="F32" s="5"/>
      <c r="G32" s="5"/>
      <c r="H32" s="4"/>
      <c r="I32" s="6"/>
      <c r="J32" s="6"/>
    </row>
    <row r="33" spans="1:10" x14ac:dyDescent="0.25">
      <c r="A33" s="8"/>
      <c r="B33" s="8"/>
      <c r="C33" s="6"/>
      <c r="D33" s="6"/>
      <c r="E33" s="5"/>
      <c r="F33" s="5"/>
      <c r="G33" s="5"/>
      <c r="H33" s="4"/>
      <c r="I33" s="6"/>
      <c r="J33" s="6"/>
    </row>
    <row r="34" spans="1:10" x14ac:dyDescent="0.25">
      <c r="A34" s="8"/>
      <c r="B34" s="8"/>
      <c r="C34" s="6"/>
      <c r="D34" s="6"/>
      <c r="E34" s="5"/>
      <c r="F34" s="5"/>
      <c r="G34" s="5"/>
      <c r="H34" s="6"/>
      <c r="I34" s="6"/>
      <c r="J34" s="6"/>
    </row>
    <row r="35" spans="1:10" x14ac:dyDescent="0.25">
      <c r="A35" s="8"/>
      <c r="B35" s="8"/>
      <c r="C35" s="6"/>
      <c r="D35" s="6"/>
      <c r="E35" s="5"/>
      <c r="F35" s="5"/>
      <c r="G35" s="5"/>
      <c r="H35" s="6"/>
      <c r="I35" s="6"/>
      <c r="J35" s="6"/>
    </row>
  </sheetData>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Arista Fourie</dc:creator>
  <cp:lastModifiedBy>Mrs. HJ Jansen van Vuuren</cp:lastModifiedBy>
  <dcterms:created xsi:type="dcterms:W3CDTF">2018-02-08T12:44:19Z</dcterms:created>
  <dcterms:modified xsi:type="dcterms:W3CDTF">2020-08-12T14:10:17Z</dcterms:modified>
</cp:coreProperties>
</file>