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firstSheet="1" activeTab="1"/>
  </bookViews>
  <sheets>
    <sheet name="_xltb_storage_" sheetId="4" state="veryHidden" r:id="rId1"/>
    <sheet name="total number of flies caught" sheetId="3" r:id="rId2"/>
  </sheets>
  <calcPr calcId="125725"/>
</workbook>
</file>

<file path=xl/calcChain.xml><?xml version="1.0" encoding="utf-8"?>
<calcChain xmlns="http://schemas.openxmlformats.org/spreadsheetml/2006/main">
  <c r="G13" i="3"/>
  <c r="G12"/>
  <c r="L2"/>
  <c r="L4"/>
  <c r="L5"/>
  <c r="L6"/>
  <c r="L7"/>
  <c r="L8"/>
  <c r="K2"/>
  <c r="K4"/>
  <c r="K5"/>
  <c r="K6"/>
  <c r="K7"/>
  <c r="K8"/>
  <c r="L3"/>
  <c r="K3"/>
  <c r="J9"/>
  <c r="I9"/>
  <c r="H9"/>
  <c r="K9" l="1"/>
  <c r="L9"/>
</calcChain>
</file>

<file path=xl/sharedStrings.xml><?xml version="1.0" encoding="utf-8"?>
<sst xmlns="http://schemas.openxmlformats.org/spreadsheetml/2006/main" count="45" uniqueCount="31">
  <si>
    <t>XL Toolbox Settings</t>
  </si>
  <si>
    <t>export_preset</t>
  </si>
  <si>
    <t>export_path</t>
  </si>
  <si>
    <t>Experiment title</t>
  </si>
  <si>
    <t>Male</t>
  </si>
  <si>
    <t>Female</t>
  </si>
  <si>
    <t>Total</t>
  </si>
  <si>
    <t>Number of sites used</t>
  </si>
  <si>
    <t>Number of trapping days</t>
  </si>
  <si>
    <t>Islands where experiments were undertaken</t>
  </si>
  <si>
    <t>Big and Small Chamaunga, Manga and Rusinga</t>
  </si>
  <si>
    <t xml:space="preserve">Big and Small Chamaunga </t>
  </si>
  <si>
    <t>WRC without pentanoic acid</t>
  </si>
  <si>
    <t xml:space="preserve">Effective release rates </t>
  </si>
  <si>
    <t>Trap used</t>
  </si>
  <si>
    <t>Biconical</t>
  </si>
  <si>
    <t>Sticky small blue/black target</t>
  </si>
  <si>
    <t>WRC without Delta octalactone</t>
  </si>
  <si>
    <t>WRC without guaiacol</t>
  </si>
  <si>
    <t>Number of blocks</t>
  </si>
  <si>
    <t>&lt;?xml version="1.0" encoding="utf-16"?&gt;_x000D_
&lt;Preset xmlns:xsi="http://www.w3.org/2001/XMLSchema-instance" xmlns:xsd="http://www.w3.org/2001/XMLSchema"&gt;_x000D_
  &lt;Name&gt;Tiff, 200 dpi, RGB, Transparent canvas&lt;/Name&gt;_x000D_
  &lt;Dpi&gt;200&lt;/Dpi&gt;_x000D_
  &lt;FileType&gt;Tiff&lt;/FileType&gt;_x000D_
  &lt;ColorSpace&gt;Rgb&lt;/ColorSpace&gt;_x000D_
  &lt;Transparency&gt;TransparentCanvas&lt;/Transparency&gt;_x000D_
  &lt;UseColorProfile&gt;false&lt;/UseColorProfile&gt;_x000D_
  &lt;ColorProfile&gt;sRGB Color Space Profile&lt;/ColorProfile&gt;_x000D_
&lt;/Preset&gt;</t>
  </si>
  <si>
    <t>C:\Users\user\OneDrive\Documents\School\ICIPE PHD fellowship\Research proposal and dissertation\Datra analysis\Results\Manuscript\Fig 1 b.tif</t>
  </si>
  <si>
    <t>8:00 - 18:00</t>
  </si>
  <si>
    <t>8:00 - 12:00</t>
  </si>
  <si>
    <t>Time undertaken (hrs)</t>
  </si>
  <si>
    <t>Big Chamaunga and Rusinga</t>
  </si>
  <si>
    <t>WRC effective release rate</t>
  </si>
  <si>
    <t>SR effective release rate</t>
  </si>
  <si>
    <t>WRC without geranylacetone</t>
  </si>
  <si>
    <t>Male %</t>
  </si>
  <si>
    <t>Female %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</si>
</sst>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Fill="1" applyAlignment="1">
      <alignment vertical="top" wrapText="1"/>
    </xf>
    <xf numFmtId="10" fontId="0" fillId="0" borderId="0" xfId="0" applyNumberFormat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"/>
  <sheetViews>
    <sheetView workbookViewId="0"/>
  </sheetViews>
  <sheetFormatPr defaultRowHeight="15"/>
  <sheetData>
    <row r="1" spans="1:3">
      <c r="A1" t="s">
        <v>0</v>
      </c>
    </row>
    <row r="2" spans="1:3" ht="409.5">
      <c r="B2" t="s">
        <v>1</v>
      </c>
      <c r="C2" s="1" t="s">
        <v>20</v>
      </c>
    </row>
    <row r="3" spans="1:3">
      <c r="B3" t="s">
        <v>2</v>
      </c>
      <c r="C3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3"/>
  <sheetViews>
    <sheetView tabSelected="1" view="pageBreakPreview" zoomScale="80" zoomScaleNormal="100" zoomScaleSheetLayoutView="80" workbookViewId="0">
      <selection activeCell="G14" sqref="G14"/>
    </sheetView>
  </sheetViews>
  <sheetFormatPr defaultRowHeight="15"/>
  <cols>
    <col min="1" max="1" width="16.5703125" style="3" customWidth="1"/>
    <col min="2" max="3" width="32.5703125" style="3" customWidth="1"/>
    <col min="4" max="4" width="23.28515625" style="3" bestFit="1" customWidth="1"/>
    <col min="5" max="5" width="23.28515625" style="3" customWidth="1"/>
    <col min="6" max="6" width="21.5703125" style="3" customWidth="1"/>
    <col min="7" max="7" width="15.7109375" style="3" customWidth="1"/>
    <col min="8" max="10" width="9.140625" style="3"/>
    <col min="11" max="12" width="12.7109375" style="3" bestFit="1" customWidth="1"/>
    <col min="13" max="16384" width="9.140625" style="3"/>
  </cols>
  <sheetData>
    <row r="1" spans="1:12" s="4" customFormat="1" ht="30">
      <c r="A1" s="4" t="s">
        <v>3</v>
      </c>
      <c r="B1" s="4" t="s">
        <v>9</v>
      </c>
      <c r="C1" s="4" t="s">
        <v>14</v>
      </c>
      <c r="D1" s="4" t="s">
        <v>8</v>
      </c>
      <c r="E1" s="4" t="s">
        <v>19</v>
      </c>
      <c r="F1" s="4" t="s">
        <v>24</v>
      </c>
      <c r="G1" s="4" t="s">
        <v>7</v>
      </c>
      <c r="H1" s="4" t="s">
        <v>4</v>
      </c>
      <c r="I1" s="4" t="s">
        <v>5</v>
      </c>
      <c r="J1" s="4" t="s">
        <v>6</v>
      </c>
      <c r="K1" s="4" t="s">
        <v>29</v>
      </c>
      <c r="L1" s="4" t="s">
        <v>30</v>
      </c>
    </row>
    <row r="2" spans="1:12" ht="30">
      <c r="A2" s="3" t="s">
        <v>26</v>
      </c>
      <c r="B2" s="3" t="s">
        <v>10</v>
      </c>
      <c r="C2" s="3" t="s">
        <v>15</v>
      </c>
      <c r="D2" s="3">
        <v>16</v>
      </c>
      <c r="E2" s="3">
        <v>20</v>
      </c>
      <c r="F2" s="3" t="s">
        <v>22</v>
      </c>
      <c r="G2" s="3">
        <v>8</v>
      </c>
      <c r="H2" s="3">
        <v>1664</v>
      </c>
      <c r="I2" s="3">
        <v>2319</v>
      </c>
      <c r="J2" s="5">
        <v>3983</v>
      </c>
      <c r="K2" s="6">
        <f>H2/J2</f>
        <v>0.41777554607080092</v>
      </c>
      <c r="L2" s="6">
        <f>I2/J2</f>
        <v>0.58222445392919908</v>
      </c>
    </row>
    <row r="3" spans="1:12" ht="30">
      <c r="A3" s="3" t="s">
        <v>27</v>
      </c>
      <c r="B3" s="3" t="s">
        <v>11</v>
      </c>
      <c r="C3" s="3" t="s">
        <v>15</v>
      </c>
      <c r="D3" s="3">
        <v>16</v>
      </c>
      <c r="E3" s="3">
        <v>16</v>
      </c>
      <c r="F3" s="3" t="s">
        <v>22</v>
      </c>
      <c r="G3" s="3">
        <v>4</v>
      </c>
      <c r="H3" s="3">
        <v>1302</v>
      </c>
      <c r="I3" s="3">
        <v>1287</v>
      </c>
      <c r="J3" s="3">
        <v>2589</v>
      </c>
      <c r="K3" s="6">
        <f>H3/J3</f>
        <v>0.50289687137891081</v>
      </c>
      <c r="L3" s="6">
        <f>I3/J3</f>
        <v>0.49710312862108924</v>
      </c>
    </row>
    <row r="4" spans="1:12" ht="30">
      <c r="A4" s="3" t="s">
        <v>13</v>
      </c>
      <c r="B4" s="3" t="s">
        <v>11</v>
      </c>
      <c r="C4" s="3" t="s">
        <v>16</v>
      </c>
      <c r="D4" s="3">
        <v>15</v>
      </c>
      <c r="E4" s="3">
        <v>15</v>
      </c>
      <c r="F4" s="3" t="s">
        <v>23</v>
      </c>
      <c r="G4" s="3">
        <v>3</v>
      </c>
      <c r="H4" s="3">
        <v>610</v>
      </c>
      <c r="I4" s="3">
        <v>1085</v>
      </c>
      <c r="J4" s="3">
        <v>1695</v>
      </c>
      <c r="K4" s="6">
        <f t="shared" ref="K4:K9" si="0">H4/J4</f>
        <v>0.35988200589970504</v>
      </c>
      <c r="L4" s="6">
        <f t="shared" ref="L4:L9" si="1">I4/J4</f>
        <v>0.64011799410029502</v>
      </c>
    </row>
    <row r="5" spans="1:12" ht="30">
      <c r="A5" s="3" t="s">
        <v>12</v>
      </c>
      <c r="B5" s="3" t="s">
        <v>25</v>
      </c>
      <c r="C5" s="3" t="s">
        <v>15</v>
      </c>
      <c r="D5" s="3">
        <v>20</v>
      </c>
      <c r="E5" s="3">
        <v>14</v>
      </c>
      <c r="F5" s="3" t="s">
        <v>22</v>
      </c>
      <c r="G5" s="3">
        <v>6</v>
      </c>
      <c r="H5" s="3">
        <v>709</v>
      </c>
      <c r="I5" s="3">
        <v>582</v>
      </c>
      <c r="J5" s="3">
        <v>1291</v>
      </c>
      <c r="K5" s="6">
        <f t="shared" si="0"/>
        <v>0.54918667699457779</v>
      </c>
      <c r="L5" s="6">
        <f t="shared" si="1"/>
        <v>0.45081332300542215</v>
      </c>
    </row>
    <row r="6" spans="1:12" ht="30">
      <c r="A6" s="3" t="s">
        <v>17</v>
      </c>
      <c r="B6" s="3" t="s">
        <v>11</v>
      </c>
      <c r="C6" s="3" t="s">
        <v>15</v>
      </c>
      <c r="D6" s="3">
        <v>12</v>
      </c>
      <c r="E6" s="3">
        <v>12</v>
      </c>
      <c r="F6" s="3" t="s">
        <v>22</v>
      </c>
      <c r="G6" s="3">
        <v>4</v>
      </c>
      <c r="H6" s="3">
        <v>615</v>
      </c>
      <c r="I6" s="3">
        <v>608</v>
      </c>
      <c r="J6" s="3">
        <v>1223</v>
      </c>
      <c r="K6" s="6">
        <f t="shared" si="0"/>
        <v>0.5028618152085037</v>
      </c>
      <c r="L6" s="6">
        <f t="shared" si="1"/>
        <v>0.4971381847914963</v>
      </c>
    </row>
    <row r="7" spans="1:12" ht="30">
      <c r="A7" s="3" t="s">
        <v>28</v>
      </c>
      <c r="B7" s="3" t="s">
        <v>11</v>
      </c>
      <c r="C7" s="3" t="s">
        <v>15</v>
      </c>
      <c r="D7" s="3">
        <v>12</v>
      </c>
      <c r="E7" s="3">
        <v>12</v>
      </c>
      <c r="F7" s="3" t="s">
        <v>22</v>
      </c>
      <c r="G7" s="3">
        <v>5</v>
      </c>
      <c r="H7" s="3">
        <v>750</v>
      </c>
      <c r="I7" s="3">
        <v>506</v>
      </c>
      <c r="J7" s="3">
        <v>1256</v>
      </c>
      <c r="K7" s="6">
        <f t="shared" si="0"/>
        <v>0.59713375796178347</v>
      </c>
      <c r="L7" s="6">
        <f t="shared" si="1"/>
        <v>0.40286624203821658</v>
      </c>
    </row>
    <row r="8" spans="1:12" ht="30">
      <c r="A8" s="3" t="s">
        <v>18</v>
      </c>
      <c r="B8" s="3" t="s">
        <v>11</v>
      </c>
      <c r="C8" s="3" t="s">
        <v>15</v>
      </c>
      <c r="D8" s="3">
        <v>12</v>
      </c>
      <c r="E8" s="3">
        <v>12</v>
      </c>
      <c r="F8" s="3" t="s">
        <v>22</v>
      </c>
      <c r="G8" s="3">
        <v>6</v>
      </c>
      <c r="H8" s="2">
        <v>849</v>
      </c>
      <c r="I8" s="2">
        <v>870</v>
      </c>
      <c r="J8" s="3">
        <v>1719</v>
      </c>
      <c r="K8" s="6">
        <f t="shared" si="0"/>
        <v>0.49389179755671903</v>
      </c>
      <c r="L8" s="6">
        <f t="shared" si="1"/>
        <v>0.50610820244328103</v>
      </c>
    </row>
    <row r="9" spans="1:12">
      <c r="H9" s="3">
        <f>SUM(H2:H8)</f>
        <v>6499</v>
      </c>
      <c r="I9" s="3">
        <f>SUM(I2:I8)</f>
        <v>7257</v>
      </c>
      <c r="J9" s="3">
        <f>SUM(J2:J8)</f>
        <v>13756</v>
      </c>
      <c r="K9" s="6">
        <f t="shared" si="0"/>
        <v>0.47244838615876711</v>
      </c>
      <c r="L9" s="6">
        <f t="shared" si="1"/>
        <v>0.52755161384123295</v>
      </c>
    </row>
    <row r="12" spans="1:12">
      <c r="G12" s="3">
        <f>2923/5489</f>
        <v>0.53251958462379301</v>
      </c>
    </row>
    <row r="13" spans="1:12">
      <c r="G13" s="3">
        <f>2566/5489</f>
        <v>0.46748041537620694</v>
      </c>
    </row>
  </sheetData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number of flies caught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2019-04-09T15:08:12Z</dcterms:modified>
</cp:coreProperties>
</file>