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filterPrivacy="1" defaultThemeVersion="166925"/>
  <xr:revisionPtr revIDLastSave="0" documentId="8_{7110CA15-4DAA-496D-8CE4-E9BA8834021E}" xr6:coauthVersionLast="36" xr6:coauthVersionMax="36" xr10:uidLastSave="{00000000-0000-0000-0000-000000000000}"/>
  <bookViews>
    <workbookView xWindow="-105" yWindow="-105" windowWidth="23250" windowHeight="12570" xr2:uid="{CCCE6C64-6052-4EBE-BE69-45926F45B02C}"/>
  </bookViews>
  <sheets>
    <sheet name="Online resources 3_Species" sheetId="1" r:id="rId1"/>
    <sheet name="Online resources 4_Properties" sheetId="2" r:id="rId2"/>
  </sheets>
  <externalReferences>
    <externalReference r:id="rId3"/>
  </externalReferences>
  <definedNames>
    <definedName name="Species">[1]List!$G$4:$G$34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81" i="2" l="1"/>
  <c r="O280" i="2"/>
  <c r="O279" i="2"/>
  <c r="O278" i="2"/>
  <c r="O277" i="2"/>
  <c r="O276" i="2"/>
  <c r="O275" i="2"/>
  <c r="O274" i="2"/>
  <c r="O273" i="2"/>
  <c r="O272" i="2"/>
  <c r="O271" i="2"/>
  <c r="O270" i="2"/>
  <c r="O269" i="2"/>
  <c r="O268" i="2"/>
  <c r="O267" i="2"/>
  <c r="O266" i="2"/>
  <c r="O265" i="2"/>
  <c r="O264" i="2"/>
  <c r="O263" i="2"/>
  <c r="O262" i="2"/>
  <c r="O261" i="2"/>
  <c r="O260" i="2"/>
  <c r="O259" i="2"/>
  <c r="O258" i="2"/>
  <c r="O257" i="2"/>
  <c r="O256" i="2"/>
  <c r="O255" i="2"/>
  <c r="O254" i="2"/>
  <c r="O253" i="2"/>
  <c r="O252" i="2"/>
  <c r="O251" i="2"/>
  <c r="O250" i="2"/>
  <c r="O249" i="2"/>
  <c r="O248" i="2"/>
  <c r="O247" i="2"/>
  <c r="O246" i="2"/>
  <c r="O245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" i="2"/>
  <c r="X244" i="2"/>
  <c r="U244" i="2"/>
  <c r="S244" i="2"/>
  <c r="Q244" i="2"/>
  <c r="X241" i="2"/>
  <c r="U241" i="2"/>
  <c r="S241" i="2"/>
  <c r="Q241" i="2"/>
  <c r="X240" i="2"/>
  <c r="U240" i="2"/>
  <c r="S240" i="2"/>
  <c r="Q240" i="2"/>
  <c r="X239" i="2"/>
  <c r="U239" i="2"/>
  <c r="S239" i="2"/>
  <c r="Q239" i="2"/>
  <c r="X237" i="2"/>
  <c r="U237" i="2"/>
  <c r="S237" i="2"/>
  <c r="Q237" i="2"/>
  <c r="X234" i="2"/>
  <c r="U234" i="2"/>
  <c r="S234" i="2"/>
  <c r="Q234" i="2"/>
  <c r="X233" i="2"/>
  <c r="U233" i="2"/>
  <c r="S233" i="2"/>
  <c r="Q233" i="2"/>
  <c r="X232" i="2"/>
  <c r="U232" i="2"/>
  <c r="S232" i="2"/>
  <c r="Q232" i="2"/>
  <c r="X231" i="2"/>
  <c r="U231" i="2"/>
  <c r="S231" i="2"/>
  <c r="Q231" i="2"/>
  <c r="X230" i="2"/>
  <c r="U230" i="2"/>
  <c r="S230" i="2"/>
  <c r="Q230" i="2"/>
  <c r="X229" i="2"/>
  <c r="U229" i="2"/>
  <c r="S229" i="2"/>
  <c r="Q229" i="2"/>
  <c r="X228" i="2"/>
  <c r="U228" i="2"/>
  <c r="S228" i="2"/>
  <c r="Q228" i="2"/>
  <c r="X227" i="2"/>
  <c r="U227" i="2"/>
  <c r="S227" i="2"/>
  <c r="Q227" i="2"/>
  <c r="X226" i="2"/>
  <c r="U226" i="2"/>
  <c r="S226" i="2"/>
  <c r="Q226" i="2"/>
  <c r="X224" i="2"/>
  <c r="U224" i="2"/>
  <c r="S224" i="2"/>
  <c r="Q224" i="2"/>
  <c r="X223" i="2"/>
  <c r="U223" i="2"/>
  <c r="S223" i="2"/>
  <c r="Q223" i="2"/>
  <c r="X222" i="2"/>
  <c r="U222" i="2"/>
  <c r="S222" i="2"/>
  <c r="Q222" i="2"/>
  <c r="X220" i="2"/>
  <c r="U220" i="2"/>
  <c r="S220" i="2"/>
  <c r="Q220" i="2"/>
  <c r="X219" i="2"/>
  <c r="U219" i="2"/>
  <c r="S219" i="2"/>
  <c r="Q219" i="2"/>
  <c r="X213" i="2"/>
  <c r="U213" i="2"/>
  <c r="S213" i="2"/>
  <c r="Q213" i="2"/>
  <c r="X212" i="2"/>
  <c r="U212" i="2"/>
  <c r="S212" i="2"/>
  <c r="Q212" i="2"/>
  <c r="X209" i="2"/>
  <c r="U209" i="2"/>
  <c r="S209" i="2"/>
  <c r="Q209" i="2"/>
  <c r="X208" i="2"/>
  <c r="U208" i="2"/>
  <c r="S208" i="2"/>
  <c r="Q208" i="2"/>
  <c r="X206" i="2"/>
  <c r="U206" i="2"/>
  <c r="S206" i="2"/>
  <c r="Q206" i="2"/>
  <c r="X205" i="2"/>
  <c r="U205" i="2"/>
  <c r="S205" i="2"/>
  <c r="Q205" i="2"/>
  <c r="X204" i="2"/>
  <c r="U204" i="2"/>
  <c r="S204" i="2"/>
  <c r="Q204" i="2"/>
  <c r="X203" i="2"/>
  <c r="U203" i="2"/>
  <c r="S203" i="2"/>
  <c r="Q203" i="2"/>
  <c r="X202" i="2"/>
  <c r="U202" i="2"/>
  <c r="S202" i="2"/>
  <c r="Q202" i="2"/>
  <c r="X201" i="2"/>
  <c r="U201" i="2"/>
  <c r="S201" i="2"/>
  <c r="Q201" i="2"/>
  <c r="X200" i="2"/>
  <c r="U200" i="2"/>
  <c r="S200" i="2"/>
  <c r="Q200" i="2"/>
  <c r="X199" i="2"/>
  <c r="U199" i="2"/>
  <c r="S199" i="2"/>
  <c r="Q199" i="2"/>
  <c r="X198" i="2"/>
  <c r="U198" i="2"/>
  <c r="S198" i="2"/>
  <c r="Q198" i="2"/>
  <c r="X197" i="2"/>
  <c r="U197" i="2"/>
  <c r="S197" i="2"/>
  <c r="Q197" i="2"/>
  <c r="X196" i="2"/>
  <c r="U196" i="2"/>
  <c r="S196" i="2"/>
  <c r="Q196" i="2"/>
  <c r="X195" i="2"/>
  <c r="U195" i="2"/>
  <c r="S195" i="2"/>
  <c r="Q195" i="2"/>
  <c r="X193" i="2"/>
  <c r="U193" i="2"/>
  <c r="S193" i="2"/>
  <c r="Q193" i="2"/>
  <c r="X192" i="2"/>
  <c r="U192" i="2"/>
  <c r="S192" i="2"/>
  <c r="Q192" i="2"/>
  <c r="X191" i="2"/>
  <c r="U191" i="2"/>
  <c r="S191" i="2"/>
  <c r="Q191" i="2"/>
  <c r="X189" i="2"/>
  <c r="U189" i="2"/>
  <c r="S189" i="2"/>
  <c r="Q189" i="2"/>
  <c r="X188" i="2"/>
  <c r="U188" i="2"/>
  <c r="S188" i="2"/>
  <c r="Q188" i="2"/>
  <c r="X187" i="2"/>
  <c r="U187" i="2"/>
  <c r="S187" i="2"/>
  <c r="Q187" i="2"/>
  <c r="X186" i="2"/>
  <c r="U186" i="2"/>
  <c r="S186" i="2"/>
  <c r="Q186" i="2"/>
  <c r="X185" i="2"/>
  <c r="U185" i="2"/>
  <c r="S185" i="2"/>
  <c r="Q185" i="2"/>
  <c r="X184" i="2"/>
  <c r="U184" i="2"/>
  <c r="S184" i="2"/>
  <c r="Q184" i="2"/>
  <c r="X183" i="2"/>
  <c r="U183" i="2"/>
  <c r="S183" i="2"/>
  <c r="Q183" i="2"/>
  <c r="X182" i="2"/>
  <c r="U182" i="2"/>
  <c r="S182" i="2"/>
  <c r="Q182" i="2"/>
  <c r="X179" i="2"/>
  <c r="U179" i="2"/>
  <c r="S179" i="2"/>
  <c r="Q179" i="2"/>
  <c r="X178" i="2"/>
  <c r="U178" i="2"/>
  <c r="S178" i="2"/>
  <c r="Q178" i="2"/>
  <c r="X177" i="2"/>
  <c r="U177" i="2"/>
  <c r="S177" i="2"/>
  <c r="Q177" i="2"/>
  <c r="X176" i="2"/>
  <c r="U176" i="2"/>
  <c r="S176" i="2"/>
  <c r="Q176" i="2"/>
  <c r="X174" i="2"/>
  <c r="U174" i="2"/>
  <c r="S174" i="2"/>
  <c r="Q174" i="2"/>
  <c r="X173" i="2"/>
  <c r="U173" i="2"/>
  <c r="S173" i="2"/>
  <c r="Q173" i="2"/>
  <c r="X172" i="2"/>
  <c r="U172" i="2"/>
  <c r="S172" i="2"/>
  <c r="Q172" i="2"/>
  <c r="X171" i="2"/>
  <c r="U171" i="2"/>
  <c r="S171" i="2"/>
  <c r="Q171" i="2"/>
  <c r="X170" i="2"/>
  <c r="U170" i="2"/>
  <c r="S170" i="2"/>
  <c r="Q170" i="2"/>
  <c r="X169" i="2"/>
  <c r="U169" i="2"/>
  <c r="S169" i="2"/>
  <c r="Q169" i="2"/>
  <c r="X168" i="2"/>
  <c r="U168" i="2"/>
  <c r="S168" i="2"/>
  <c r="Q168" i="2"/>
  <c r="X167" i="2"/>
  <c r="U167" i="2"/>
  <c r="S167" i="2"/>
  <c r="Q167" i="2"/>
  <c r="X166" i="2"/>
  <c r="U166" i="2"/>
  <c r="S166" i="2"/>
  <c r="Q166" i="2"/>
  <c r="X165" i="2"/>
  <c r="U165" i="2"/>
  <c r="S165" i="2"/>
  <c r="Q165" i="2"/>
  <c r="X164" i="2"/>
  <c r="U164" i="2"/>
  <c r="S164" i="2"/>
  <c r="Q164" i="2"/>
  <c r="X163" i="2"/>
  <c r="U163" i="2"/>
  <c r="S163" i="2"/>
  <c r="Q163" i="2"/>
  <c r="X162" i="2"/>
  <c r="U162" i="2"/>
  <c r="S162" i="2"/>
  <c r="Q162" i="2"/>
  <c r="X160" i="2"/>
  <c r="U160" i="2"/>
  <c r="S160" i="2"/>
  <c r="Q160" i="2"/>
  <c r="X159" i="2"/>
  <c r="U159" i="2"/>
  <c r="S159" i="2"/>
  <c r="Q159" i="2"/>
  <c r="X158" i="2"/>
  <c r="U158" i="2"/>
  <c r="S158" i="2"/>
  <c r="Q158" i="2"/>
  <c r="X157" i="2"/>
  <c r="U157" i="2"/>
  <c r="S157" i="2"/>
  <c r="Q157" i="2"/>
  <c r="X156" i="2"/>
  <c r="U156" i="2"/>
  <c r="S156" i="2"/>
  <c r="Q156" i="2"/>
  <c r="X155" i="2"/>
  <c r="U155" i="2"/>
  <c r="S155" i="2"/>
  <c r="Q155" i="2"/>
  <c r="X154" i="2"/>
  <c r="U154" i="2"/>
  <c r="S154" i="2"/>
  <c r="Q154" i="2"/>
  <c r="X153" i="2"/>
  <c r="U153" i="2"/>
  <c r="S153" i="2"/>
  <c r="Q153" i="2"/>
  <c r="X152" i="2"/>
  <c r="U152" i="2"/>
  <c r="S152" i="2"/>
  <c r="Q152" i="2"/>
  <c r="X151" i="2"/>
  <c r="U151" i="2"/>
  <c r="S151" i="2"/>
  <c r="Q151" i="2"/>
  <c r="X150" i="2"/>
  <c r="U150" i="2"/>
  <c r="S150" i="2"/>
  <c r="Q150" i="2"/>
  <c r="X149" i="2"/>
  <c r="U149" i="2"/>
  <c r="S149" i="2"/>
  <c r="Q149" i="2"/>
  <c r="X147" i="2"/>
  <c r="U147" i="2"/>
  <c r="S147" i="2"/>
  <c r="Q147" i="2"/>
  <c r="X146" i="2"/>
  <c r="U146" i="2"/>
  <c r="S146" i="2"/>
  <c r="Q146" i="2"/>
  <c r="X144" i="2"/>
  <c r="U144" i="2"/>
  <c r="S144" i="2"/>
  <c r="Q144" i="2"/>
  <c r="X142" i="2"/>
  <c r="U142" i="2"/>
  <c r="S142" i="2"/>
  <c r="Q142" i="2"/>
  <c r="X141" i="2"/>
  <c r="U141" i="2"/>
  <c r="S141" i="2"/>
  <c r="Q141" i="2"/>
  <c r="X140" i="2"/>
  <c r="U140" i="2"/>
  <c r="S140" i="2"/>
  <c r="Q140" i="2"/>
  <c r="X139" i="2"/>
  <c r="U139" i="2"/>
  <c r="S139" i="2"/>
  <c r="Q139" i="2"/>
  <c r="X136" i="2"/>
  <c r="U136" i="2"/>
  <c r="S136" i="2"/>
  <c r="Q136" i="2"/>
  <c r="X135" i="2"/>
  <c r="U135" i="2"/>
  <c r="S135" i="2"/>
  <c r="Q135" i="2"/>
  <c r="X134" i="2"/>
  <c r="U134" i="2"/>
  <c r="S134" i="2"/>
  <c r="Q134" i="2"/>
  <c r="X133" i="2"/>
  <c r="U133" i="2"/>
  <c r="S133" i="2"/>
  <c r="Q133" i="2"/>
  <c r="X132" i="2"/>
  <c r="U132" i="2"/>
  <c r="S132" i="2"/>
  <c r="Q132" i="2"/>
  <c r="X131" i="2"/>
  <c r="U131" i="2"/>
  <c r="S131" i="2"/>
  <c r="Q131" i="2"/>
  <c r="X130" i="2"/>
  <c r="U130" i="2"/>
  <c r="S130" i="2"/>
  <c r="Q130" i="2"/>
  <c r="X129" i="2"/>
  <c r="U129" i="2"/>
  <c r="S129" i="2"/>
  <c r="Q129" i="2"/>
  <c r="X128" i="2"/>
  <c r="U128" i="2"/>
  <c r="S128" i="2"/>
  <c r="Q128" i="2"/>
  <c r="X127" i="2"/>
  <c r="U127" i="2"/>
  <c r="S127" i="2"/>
  <c r="Q127" i="2"/>
  <c r="X126" i="2"/>
  <c r="U126" i="2"/>
  <c r="S126" i="2"/>
  <c r="Q126" i="2"/>
  <c r="X124" i="2"/>
  <c r="U124" i="2"/>
  <c r="S124" i="2"/>
  <c r="Q124" i="2"/>
  <c r="X123" i="2"/>
  <c r="U123" i="2"/>
  <c r="S123" i="2"/>
  <c r="Q123" i="2"/>
  <c r="X121" i="2"/>
  <c r="U121" i="2"/>
  <c r="S121" i="2"/>
  <c r="Q121" i="2"/>
  <c r="X119" i="2"/>
  <c r="U119" i="2"/>
  <c r="S119" i="2"/>
  <c r="Q119" i="2"/>
  <c r="X118" i="2"/>
  <c r="U118" i="2"/>
  <c r="S118" i="2"/>
  <c r="Q118" i="2"/>
  <c r="X111" i="2"/>
  <c r="U111" i="2"/>
  <c r="S111" i="2"/>
  <c r="Q111" i="2"/>
  <c r="X110" i="2"/>
  <c r="U110" i="2"/>
  <c r="S110" i="2"/>
  <c r="Q110" i="2"/>
  <c r="X107" i="2"/>
  <c r="U107" i="2"/>
  <c r="S107" i="2"/>
  <c r="Q107" i="2"/>
  <c r="X106" i="2"/>
  <c r="U106" i="2"/>
  <c r="S106" i="2"/>
  <c r="Q106" i="2"/>
  <c r="X105" i="2"/>
  <c r="U105" i="2"/>
  <c r="S105" i="2"/>
  <c r="Q105" i="2"/>
  <c r="X104" i="2"/>
  <c r="U104" i="2"/>
  <c r="S104" i="2"/>
  <c r="Q104" i="2"/>
  <c r="X103" i="2"/>
  <c r="U103" i="2"/>
  <c r="S103" i="2"/>
  <c r="Q103" i="2"/>
  <c r="X102" i="2"/>
  <c r="U102" i="2"/>
  <c r="S102" i="2"/>
  <c r="Q102" i="2"/>
  <c r="X101" i="2"/>
  <c r="U101" i="2"/>
  <c r="S101" i="2"/>
  <c r="Q101" i="2"/>
  <c r="X99" i="2"/>
  <c r="U99" i="2"/>
  <c r="S99" i="2"/>
  <c r="Q99" i="2"/>
  <c r="X98" i="2"/>
  <c r="U98" i="2"/>
  <c r="S98" i="2"/>
  <c r="Q98" i="2"/>
  <c r="X97" i="2"/>
  <c r="U97" i="2"/>
  <c r="S97" i="2"/>
  <c r="Q97" i="2"/>
  <c r="X96" i="2"/>
  <c r="U96" i="2"/>
  <c r="S96" i="2"/>
  <c r="Q96" i="2"/>
  <c r="X95" i="2"/>
  <c r="U95" i="2"/>
  <c r="S95" i="2"/>
  <c r="Q95" i="2"/>
  <c r="X94" i="2"/>
  <c r="U94" i="2"/>
  <c r="S94" i="2"/>
  <c r="Q94" i="2"/>
  <c r="X93" i="2"/>
  <c r="U93" i="2"/>
  <c r="S93" i="2"/>
  <c r="Q93" i="2"/>
  <c r="X92" i="2"/>
  <c r="U92" i="2"/>
  <c r="S92" i="2"/>
  <c r="Q92" i="2"/>
  <c r="X91" i="2"/>
  <c r="U91" i="2"/>
  <c r="S91" i="2"/>
  <c r="Q91" i="2"/>
  <c r="X90" i="2"/>
  <c r="U90" i="2"/>
  <c r="S90" i="2"/>
  <c r="Q90" i="2"/>
  <c r="X89" i="2"/>
  <c r="U89" i="2"/>
  <c r="S89" i="2"/>
  <c r="Q89" i="2"/>
  <c r="X87" i="2"/>
  <c r="U87" i="2"/>
  <c r="S87" i="2"/>
  <c r="Q87" i="2"/>
  <c r="X85" i="2"/>
  <c r="U85" i="2"/>
  <c r="S85" i="2"/>
  <c r="Q85" i="2"/>
  <c r="X84" i="2"/>
  <c r="U84" i="2"/>
  <c r="S84" i="2"/>
  <c r="Q84" i="2"/>
  <c r="X82" i="2"/>
  <c r="U82" i="2"/>
  <c r="S82" i="2"/>
  <c r="Q82" i="2"/>
  <c r="X81" i="2"/>
  <c r="U81" i="2"/>
  <c r="S81" i="2"/>
  <c r="Q81" i="2"/>
  <c r="X80" i="2"/>
  <c r="U80" i="2"/>
  <c r="S80" i="2"/>
  <c r="Q80" i="2"/>
  <c r="X79" i="2"/>
  <c r="U79" i="2"/>
  <c r="S79" i="2"/>
  <c r="Q79" i="2"/>
  <c r="X78" i="2"/>
  <c r="U78" i="2"/>
  <c r="S78" i="2"/>
  <c r="Q78" i="2"/>
  <c r="X77" i="2"/>
  <c r="U77" i="2"/>
  <c r="S77" i="2"/>
  <c r="Q77" i="2"/>
  <c r="X76" i="2"/>
  <c r="U76" i="2"/>
  <c r="S76" i="2"/>
  <c r="Q76" i="2"/>
  <c r="X75" i="2"/>
  <c r="U75" i="2"/>
  <c r="S75" i="2"/>
  <c r="Q75" i="2"/>
  <c r="X74" i="2"/>
  <c r="U74" i="2"/>
  <c r="S74" i="2"/>
  <c r="Q74" i="2"/>
  <c r="X73" i="2"/>
  <c r="U73" i="2"/>
  <c r="S73" i="2"/>
  <c r="Q73" i="2"/>
  <c r="X72" i="2"/>
  <c r="U72" i="2"/>
  <c r="S72" i="2"/>
  <c r="Q72" i="2"/>
  <c r="X71" i="2"/>
  <c r="U71" i="2"/>
  <c r="S71" i="2"/>
  <c r="Q71" i="2"/>
  <c r="X69" i="2"/>
  <c r="U69" i="2"/>
  <c r="S69" i="2"/>
  <c r="Q69" i="2"/>
  <c r="X67" i="2"/>
  <c r="U67" i="2"/>
  <c r="S67" i="2"/>
  <c r="Q67" i="2"/>
  <c r="X66" i="2"/>
  <c r="U66" i="2"/>
  <c r="S66" i="2"/>
  <c r="Q66" i="2"/>
  <c r="X65" i="2"/>
  <c r="U65" i="2"/>
  <c r="S65" i="2"/>
  <c r="Q65" i="2"/>
  <c r="X62" i="2"/>
  <c r="U62" i="2"/>
  <c r="S62" i="2"/>
  <c r="Q62" i="2"/>
  <c r="X61" i="2"/>
  <c r="U61" i="2"/>
  <c r="S61" i="2"/>
  <c r="Q61" i="2"/>
  <c r="X60" i="2"/>
  <c r="U60" i="2"/>
  <c r="S60" i="2"/>
  <c r="Q60" i="2"/>
  <c r="X57" i="2"/>
  <c r="U57" i="2"/>
  <c r="S57" i="2"/>
  <c r="Q57" i="2"/>
  <c r="X56" i="2"/>
  <c r="U56" i="2"/>
  <c r="S56" i="2"/>
  <c r="Q56" i="2"/>
  <c r="X55" i="2"/>
  <c r="U55" i="2"/>
  <c r="S55" i="2"/>
  <c r="Q55" i="2"/>
  <c r="X54" i="2"/>
  <c r="U54" i="2"/>
  <c r="S54" i="2"/>
  <c r="Q54" i="2"/>
  <c r="X53" i="2"/>
  <c r="U53" i="2"/>
  <c r="S53" i="2"/>
  <c r="Q53" i="2"/>
  <c r="X52" i="2"/>
  <c r="U52" i="2"/>
  <c r="S52" i="2"/>
  <c r="Q52" i="2"/>
  <c r="X51" i="2"/>
  <c r="U51" i="2"/>
  <c r="S51" i="2"/>
  <c r="Q51" i="2"/>
  <c r="X50" i="2"/>
  <c r="U50" i="2"/>
  <c r="S50" i="2"/>
  <c r="Q50" i="2"/>
  <c r="X49" i="2"/>
  <c r="U49" i="2"/>
  <c r="S49" i="2"/>
  <c r="Q49" i="2"/>
  <c r="X48" i="2"/>
  <c r="U48" i="2"/>
  <c r="S48" i="2"/>
  <c r="Q48" i="2"/>
  <c r="X47" i="2"/>
  <c r="U47" i="2"/>
  <c r="S47" i="2"/>
  <c r="Q47" i="2"/>
  <c r="X46" i="2"/>
  <c r="U46" i="2"/>
  <c r="S46" i="2"/>
  <c r="Q46" i="2"/>
  <c r="X45" i="2"/>
  <c r="U45" i="2"/>
  <c r="S45" i="2"/>
  <c r="Q45" i="2"/>
  <c r="X44" i="2"/>
  <c r="U44" i="2"/>
  <c r="S44" i="2"/>
  <c r="Q44" i="2"/>
  <c r="X43" i="2"/>
  <c r="U43" i="2"/>
  <c r="S43" i="2"/>
  <c r="Q43" i="2"/>
  <c r="X42" i="2"/>
  <c r="U42" i="2"/>
  <c r="S42" i="2"/>
  <c r="Q42" i="2"/>
  <c r="X41" i="2"/>
  <c r="U41" i="2"/>
  <c r="S41" i="2"/>
  <c r="Q41" i="2"/>
  <c r="X40" i="2"/>
  <c r="U40" i="2"/>
  <c r="S40" i="2"/>
  <c r="Q40" i="2"/>
  <c r="X38" i="2"/>
  <c r="U38" i="2"/>
  <c r="S38" i="2"/>
  <c r="Q38" i="2"/>
  <c r="X37" i="2"/>
  <c r="U37" i="2"/>
  <c r="S37" i="2"/>
  <c r="Q37" i="2"/>
  <c r="X35" i="2"/>
  <c r="U35" i="2"/>
  <c r="S35" i="2"/>
  <c r="Q35" i="2"/>
  <c r="X34" i="2"/>
  <c r="U34" i="2"/>
  <c r="S34" i="2"/>
  <c r="Q34" i="2"/>
  <c r="X33" i="2"/>
  <c r="U33" i="2"/>
  <c r="S33" i="2"/>
  <c r="Q33" i="2"/>
  <c r="X32" i="2"/>
  <c r="U32" i="2"/>
  <c r="S32" i="2"/>
  <c r="Q32" i="2"/>
  <c r="X31" i="2"/>
  <c r="U31" i="2"/>
  <c r="S31" i="2"/>
  <c r="Q31" i="2"/>
  <c r="X30" i="2"/>
  <c r="U30" i="2"/>
  <c r="S30" i="2"/>
  <c r="Q30" i="2"/>
  <c r="X29" i="2"/>
  <c r="U29" i="2"/>
  <c r="S29" i="2"/>
  <c r="Q29" i="2"/>
  <c r="X28" i="2"/>
  <c r="U28" i="2"/>
  <c r="S28" i="2"/>
  <c r="Q28" i="2"/>
  <c r="X27" i="2"/>
  <c r="U27" i="2"/>
  <c r="S27" i="2"/>
  <c r="Q27" i="2"/>
  <c r="X26" i="2"/>
  <c r="U26" i="2"/>
  <c r="S26" i="2"/>
  <c r="Q26" i="2"/>
  <c r="X25" i="2"/>
  <c r="U25" i="2"/>
  <c r="S25" i="2"/>
  <c r="Q25" i="2"/>
  <c r="X24" i="2"/>
  <c r="U24" i="2"/>
  <c r="S24" i="2"/>
  <c r="Q24" i="2"/>
  <c r="X23" i="2"/>
  <c r="U23" i="2"/>
  <c r="S23" i="2"/>
  <c r="Q23" i="2"/>
  <c r="X22" i="2"/>
  <c r="U22" i="2"/>
  <c r="S22" i="2"/>
  <c r="Q22" i="2"/>
  <c r="X21" i="2"/>
  <c r="U21" i="2"/>
  <c r="S21" i="2"/>
  <c r="Q21" i="2"/>
  <c r="X20" i="2"/>
  <c r="U20" i="2"/>
  <c r="S20" i="2"/>
  <c r="Q20" i="2"/>
  <c r="X19" i="2"/>
  <c r="U19" i="2"/>
  <c r="S19" i="2"/>
  <c r="Q19" i="2"/>
  <c r="X18" i="2"/>
  <c r="U18" i="2"/>
  <c r="S18" i="2"/>
  <c r="Q18" i="2"/>
  <c r="X17" i="2"/>
  <c r="U17" i="2"/>
  <c r="S17" i="2"/>
  <c r="Q17" i="2"/>
  <c r="X16" i="2"/>
  <c r="U16" i="2"/>
  <c r="S16" i="2"/>
  <c r="Q16" i="2"/>
  <c r="X15" i="2"/>
  <c r="U15" i="2"/>
  <c r="S15" i="2"/>
  <c r="Q15" i="2"/>
  <c r="X14" i="2"/>
  <c r="U14" i="2"/>
  <c r="S14" i="2"/>
  <c r="Q14" i="2"/>
  <c r="X13" i="2"/>
  <c r="U13" i="2"/>
  <c r="S13" i="2"/>
  <c r="Q13" i="2"/>
  <c r="X12" i="2"/>
  <c r="U12" i="2"/>
  <c r="S12" i="2"/>
  <c r="Q12" i="2"/>
  <c r="X11" i="2"/>
  <c r="U11" i="2"/>
  <c r="S11" i="2"/>
  <c r="Q11" i="2"/>
  <c r="X10" i="2"/>
  <c r="U10" i="2"/>
  <c r="S10" i="2"/>
  <c r="Q10" i="2"/>
  <c r="X9" i="2"/>
  <c r="U9" i="2"/>
  <c r="S9" i="2"/>
  <c r="Q9" i="2"/>
  <c r="X8" i="2"/>
  <c r="U8" i="2"/>
  <c r="S8" i="2"/>
  <c r="Q8" i="2"/>
  <c r="X7" i="2"/>
  <c r="U7" i="2"/>
  <c r="S7" i="2"/>
  <c r="Q7" i="2"/>
  <c r="X6" i="2"/>
  <c r="U6" i="2"/>
  <c r="S6" i="2"/>
  <c r="Q6" i="2"/>
  <c r="X5" i="2"/>
  <c r="U5" i="2"/>
  <c r="S5" i="2"/>
  <c r="Q5" i="2"/>
  <c r="X4" i="2"/>
  <c r="U4" i="2"/>
  <c r="S4" i="2"/>
  <c r="Q4" i="2"/>
  <c r="X3" i="2"/>
  <c r="U3" i="2"/>
  <c r="S3" i="2"/>
  <c r="Q3" i="2"/>
  <c r="X2" i="2"/>
  <c r="U2" i="2"/>
  <c r="S2" i="2"/>
  <c r="Q2" i="2"/>
  <c r="I46" i="1" l="1"/>
  <c r="F44" i="1"/>
  <c r="G44" i="1" s="1"/>
  <c r="I44" i="1" s="1"/>
  <c r="F43" i="1"/>
  <c r="F42" i="1"/>
  <c r="F41" i="1"/>
  <c r="F40" i="1"/>
  <c r="G40" i="1" s="1"/>
  <c r="I40" i="1" s="1"/>
  <c r="F39" i="1"/>
  <c r="G39" i="1" s="1"/>
  <c r="I39" i="1" s="1"/>
  <c r="F38" i="1"/>
  <c r="F37" i="1"/>
  <c r="G37" i="1" s="1"/>
  <c r="I37" i="1" s="1"/>
  <c r="F36" i="1"/>
  <c r="F35" i="1"/>
  <c r="F34" i="1"/>
  <c r="F33" i="1"/>
  <c r="F32" i="1"/>
  <c r="G32" i="1" s="1"/>
  <c r="I32" i="1" s="1"/>
  <c r="F31" i="1"/>
  <c r="G31" i="1" s="1"/>
  <c r="I31" i="1" s="1"/>
  <c r="F30" i="1"/>
  <c r="F29" i="1"/>
  <c r="G29" i="1" s="1"/>
  <c r="I29" i="1" s="1"/>
  <c r="F28" i="1"/>
  <c r="F27" i="1"/>
  <c r="F26" i="1"/>
  <c r="G26" i="1" s="1"/>
  <c r="I26" i="1" s="1"/>
  <c r="F25" i="1"/>
  <c r="G25" i="1" s="1"/>
  <c r="I25" i="1" s="1"/>
  <c r="F24" i="1"/>
  <c r="F23" i="1"/>
  <c r="F22" i="1"/>
  <c r="F21" i="1"/>
  <c r="G21" i="1" s="1"/>
  <c r="I21" i="1" s="1"/>
  <c r="F20" i="1"/>
  <c r="G20" i="1" s="1"/>
  <c r="I20" i="1" s="1"/>
  <c r="F19" i="1"/>
  <c r="G19" i="1" s="1"/>
  <c r="I19" i="1" s="1"/>
  <c r="F18" i="1"/>
  <c r="G18" i="1" s="1"/>
  <c r="I18" i="1" s="1"/>
  <c r="F17" i="1"/>
  <c r="F16" i="1"/>
  <c r="F15" i="1"/>
  <c r="F14" i="1"/>
  <c r="G14" i="1" s="1"/>
  <c r="I14" i="1" s="1"/>
  <c r="F13" i="1"/>
  <c r="G13" i="1" s="1"/>
  <c r="I13" i="1" s="1"/>
  <c r="F12" i="1"/>
  <c r="F11" i="1"/>
  <c r="F10" i="1"/>
  <c r="G10" i="1" s="1"/>
  <c r="I10" i="1" s="1"/>
  <c r="F9" i="1"/>
  <c r="F8" i="1"/>
  <c r="G8" i="1" s="1"/>
  <c r="I8" i="1" s="1"/>
  <c r="F7" i="1"/>
  <c r="F6" i="1"/>
  <c r="J10" i="1" l="1"/>
  <c r="J31" i="1"/>
  <c r="J39" i="1"/>
  <c r="J26" i="1"/>
  <c r="J44" i="1"/>
  <c r="J18" i="1"/>
  <c r="J40" i="1"/>
  <c r="J19" i="1"/>
  <c r="J13" i="1"/>
  <c r="J20" i="1"/>
  <c r="J32" i="1"/>
  <c r="J14" i="1"/>
  <c r="J21" i="1"/>
  <c r="J25" i="1"/>
  <c r="J8" i="1"/>
  <c r="J29" i="1"/>
  <c r="J37" i="1"/>
  <c r="G11" i="1"/>
  <c r="I11" i="1" s="1"/>
  <c r="J11" i="1" s="1"/>
  <c r="G28" i="1"/>
  <c r="I28" i="1" s="1"/>
  <c r="J28" i="1" s="1"/>
  <c r="G7" i="1"/>
  <c r="I7" i="1" s="1"/>
  <c r="J7" i="1" s="1"/>
  <c r="G36" i="1"/>
  <c r="I36" i="1" s="1"/>
  <c r="J36" i="1" s="1"/>
  <c r="J46" i="1"/>
  <c r="G6" i="1"/>
  <c r="I6" i="1" s="1"/>
  <c r="J6" i="1" s="1"/>
  <c r="G15" i="1"/>
  <c r="I15" i="1" s="1"/>
  <c r="J15" i="1" s="1"/>
  <c r="G22" i="1"/>
  <c r="I22" i="1" s="1"/>
  <c r="J22" i="1" s="1"/>
  <c r="G33" i="1"/>
  <c r="I33" i="1" s="1"/>
  <c r="J33" i="1" s="1"/>
  <c r="G41" i="1"/>
  <c r="I41" i="1" s="1"/>
  <c r="J41" i="1" s="1"/>
  <c r="G12" i="1"/>
  <c r="I12" i="1" s="1"/>
  <c r="J12" i="1" s="1"/>
  <c r="G27" i="1"/>
  <c r="I27" i="1" s="1"/>
  <c r="J27" i="1" s="1"/>
  <c r="G30" i="1"/>
  <c r="I30" i="1" s="1"/>
  <c r="J30" i="1" s="1"/>
  <c r="G38" i="1"/>
  <c r="I38" i="1" s="1"/>
  <c r="J38" i="1" s="1"/>
  <c r="G17" i="1"/>
  <c r="I17" i="1" s="1"/>
  <c r="J17" i="1" s="1"/>
  <c r="G24" i="1"/>
  <c r="I24" i="1" s="1"/>
  <c r="J24" i="1" s="1"/>
  <c r="G35" i="1"/>
  <c r="I35" i="1" s="1"/>
  <c r="J35" i="1" s="1"/>
  <c r="G43" i="1"/>
  <c r="I43" i="1" s="1"/>
  <c r="J43" i="1" s="1"/>
  <c r="G9" i="1"/>
  <c r="I9" i="1" s="1"/>
  <c r="J9" i="1" s="1"/>
  <c r="G16" i="1"/>
  <c r="I16" i="1" s="1"/>
  <c r="J16" i="1" s="1"/>
  <c r="G23" i="1"/>
  <c r="I23" i="1" s="1"/>
  <c r="J23" i="1" s="1"/>
  <c r="G34" i="1"/>
  <c r="I34" i="1" s="1"/>
  <c r="J34" i="1" s="1"/>
  <c r="G42" i="1"/>
  <c r="I42" i="1" s="1"/>
  <c r="J42" i="1" s="1"/>
</calcChain>
</file>

<file path=xl/sharedStrings.xml><?xml version="1.0" encoding="utf-8"?>
<sst xmlns="http://schemas.openxmlformats.org/spreadsheetml/2006/main" count="8618" uniqueCount="177">
  <si>
    <t>Feeding category</t>
  </si>
  <si>
    <t>Metabolic mass (use ^0.75 from Cumming 2003 and Nagy 1987 and Muller 2013)</t>
  </si>
  <si>
    <t>Number LAU equivalents</t>
  </si>
  <si>
    <t>Blesbok</t>
  </si>
  <si>
    <t>LC</t>
  </si>
  <si>
    <t>Selective grazer</t>
  </si>
  <si>
    <t>Bontebok</t>
  </si>
  <si>
    <t>VU</t>
  </si>
  <si>
    <t>NT</t>
  </si>
  <si>
    <t>Buffalo</t>
  </si>
  <si>
    <t>Bulk grazer</t>
  </si>
  <si>
    <t>Bushbuck</t>
  </si>
  <si>
    <t>Browser</t>
  </si>
  <si>
    <t>Bush Pig</t>
  </si>
  <si>
    <t>Mixed feeder</t>
  </si>
  <si>
    <t>Elephant</t>
  </si>
  <si>
    <t>Eland</t>
  </si>
  <si>
    <t>Gemsbok</t>
  </si>
  <si>
    <t>Giraffe</t>
  </si>
  <si>
    <t>Hippo</t>
  </si>
  <si>
    <t>Impala</t>
  </si>
  <si>
    <t>Klipspringer</t>
  </si>
  <si>
    <t>Kudu</t>
  </si>
  <si>
    <t>Lechwe</t>
  </si>
  <si>
    <t>Nyala</t>
  </si>
  <si>
    <t>Oribi</t>
  </si>
  <si>
    <t>EN</t>
  </si>
  <si>
    <t>Rhebok</t>
  </si>
  <si>
    <t>CR</t>
  </si>
  <si>
    <t>Roan</t>
  </si>
  <si>
    <t>Sable</t>
  </si>
  <si>
    <t>Springbok</t>
  </si>
  <si>
    <t>Steenbok</t>
  </si>
  <si>
    <t>Suni</t>
  </si>
  <si>
    <t>Tsessebe</t>
  </si>
  <si>
    <t>Warthog</t>
  </si>
  <si>
    <t>Waterbuck</t>
  </si>
  <si>
    <t>Beef steer</t>
  </si>
  <si>
    <t>Body mass (kg) Unit mass 
(body mass both sexes x 0.75</t>
  </si>
  <si>
    <t>Body mass (kg) both sexes 
(from Bothma, van Rooyen and du Toit 2010)</t>
  </si>
  <si>
    <t>Body mass (kg) adult female 
(from Bothma, van Rooyen and du Toit 2010)</t>
  </si>
  <si>
    <t>Body mass (kg) adult male 
(from Bothma, van Rooyen and du Toit 2010)</t>
  </si>
  <si>
    <t>IUCN Red List categories - 
Global</t>
  </si>
  <si>
    <t>IUCN Red List categories - 
Regional</t>
  </si>
  <si>
    <t>Exotic</t>
  </si>
  <si>
    <t>Not assessed</t>
  </si>
  <si>
    <t>Blue Duiker</t>
  </si>
  <si>
    <t>Common Duiker</t>
  </si>
  <si>
    <t>Red Duiker</t>
  </si>
  <si>
    <t>Cape Grysbok</t>
  </si>
  <si>
    <t>Sharpe's Grysbok</t>
  </si>
  <si>
    <t>Red Hartebeest</t>
  </si>
  <si>
    <t>Common Reedbuck</t>
  </si>
  <si>
    <t>Mountain Reedbuck</t>
  </si>
  <si>
    <t>Black Rhino</t>
  </si>
  <si>
    <t>Whie Rhino</t>
  </si>
  <si>
    <t>Black Wildebeest</t>
  </si>
  <si>
    <t>Blue Wildebeest</t>
  </si>
  <si>
    <t>Plains Zebra</t>
  </si>
  <si>
    <t>Cape Mountain Zebra</t>
  </si>
  <si>
    <t>Species</t>
  </si>
  <si>
    <t xml:space="preserve">South Africa’s private wildlife ranches protect globally significant populations of wild ungulates during a time of widespread collapse. Biodiversity and Conservation. </t>
  </si>
  <si>
    <t>W. Andrew Taylor, Matthew F. Child, Peter A. Lindsey, Samantha K. Nicholson, Claire Relton, Harriet T. Davies-Mostert</t>
  </si>
  <si>
    <t>Survey #</t>
  </si>
  <si>
    <t>Property type</t>
  </si>
  <si>
    <t>Province</t>
  </si>
  <si>
    <t>Extensive area (ha)</t>
  </si>
  <si>
    <t>Habitat type</t>
  </si>
  <si>
    <t>WBLU (Ecotourism, trophy hunting, both, neither)</t>
  </si>
  <si>
    <t>Mixed farm 
(1=yes)</t>
  </si>
  <si>
    <t>Exemption permit (certificate of adequate enclosure)</t>
  </si>
  <si>
    <t>Supplemental food provided</t>
  </si>
  <si>
    <t>Supplemental lick provided</t>
  </si>
  <si>
    <t>Both food and lick provided</t>
  </si>
  <si>
    <t>Neither food nor lick provided</t>
  </si>
  <si>
    <t>Herbivore species richness</t>
  </si>
  <si>
    <t>Number of extralimital species</t>
  </si>
  <si>
    <t>Total herbivore count</t>
  </si>
  <si>
    <t>Herbivore count/ha</t>
  </si>
  <si>
    <t>Total herbivore biomass</t>
  </si>
  <si>
    <t>Herbivore biomass/ha</t>
  </si>
  <si>
    <t>Total herbivore metabolic biomass</t>
  </si>
  <si>
    <t>Herbivore metabolic biomass/ha</t>
  </si>
  <si>
    <t>Total LSU_All herbivores</t>
  </si>
  <si>
    <t>Total LSU_Grazers &amp; mixed feeders</t>
  </si>
  <si>
    <t>LSU/ha_Grazers &amp; mixed feeders</t>
  </si>
  <si>
    <t>Presence/absence data</t>
  </si>
  <si>
    <t>Bushpig</t>
  </si>
  <si>
    <t>Duiker, Blue</t>
  </si>
  <si>
    <t>Duiker, Common</t>
  </si>
  <si>
    <t>Duiker, Red</t>
  </si>
  <si>
    <t>Grysbok, Cape</t>
  </si>
  <si>
    <t>Grysbok, Sharpe’s</t>
  </si>
  <si>
    <t>Hartebeest, Licht.</t>
  </si>
  <si>
    <t>Hartebeest, Red</t>
  </si>
  <si>
    <t>Lechwe spp.</t>
  </si>
  <si>
    <t>Reedbuck, Comm.</t>
  </si>
  <si>
    <t>Reedbuck, Mount.</t>
  </si>
  <si>
    <t>Rhino, Black</t>
  </si>
  <si>
    <t xml:space="preserve">Rhino, White </t>
  </si>
  <si>
    <t>Wildebeest, Black</t>
  </si>
  <si>
    <t>Wildebeest, Blue</t>
  </si>
  <si>
    <t>Zebra, Plains</t>
  </si>
  <si>
    <t>Zebra, Mountain</t>
  </si>
  <si>
    <t>Other (deer)</t>
  </si>
  <si>
    <t>Count</t>
  </si>
  <si>
    <t>Total</t>
  </si>
  <si>
    <t>Number/ha</t>
  </si>
  <si>
    <t>Private</t>
  </si>
  <si>
    <t>Limpopo</t>
  </si>
  <si>
    <t>Savannah – Central Bushveld</t>
  </si>
  <si>
    <t>Ecotourism</t>
  </si>
  <si>
    <t>NA</t>
  </si>
  <si>
    <t>Neither</t>
  </si>
  <si>
    <t>Trophy</t>
  </si>
  <si>
    <t>Both</t>
  </si>
  <si>
    <t>Savannah – Mopane</t>
  </si>
  <si>
    <t>Mpumalanga</t>
  </si>
  <si>
    <t>Savannah – Lowveld</t>
  </si>
  <si>
    <t>Western Cape</t>
  </si>
  <si>
    <t>Fynbos</t>
  </si>
  <si>
    <t>Nama-Karoo</t>
  </si>
  <si>
    <t>Northern Cape</t>
  </si>
  <si>
    <t>Savannah – Eastern Kalahari</t>
  </si>
  <si>
    <t>Free State</t>
  </si>
  <si>
    <t>Eastern Cape</t>
  </si>
  <si>
    <t>Albany Thicket</t>
  </si>
  <si>
    <t>Grassland</t>
  </si>
  <si>
    <t>Savannah – Sub-Escarpment</t>
  </si>
  <si>
    <t>KwaZulu-Natal</t>
  </si>
  <si>
    <t>North West</t>
  </si>
  <si>
    <t>-</t>
  </si>
  <si>
    <t>State PA</t>
  </si>
  <si>
    <t>Limpopo/Mpumalanga</t>
  </si>
  <si>
    <t>Savannah – Mopane &amp; Lowveld</t>
  </si>
  <si>
    <t>Online resources 3: Herbivore species data used in analyses</t>
  </si>
  <si>
    <t>Blesbok
(LC)</t>
  </si>
  <si>
    <t>Bontebok
(NT)</t>
  </si>
  <si>
    <t>Buffalo
(LC)</t>
  </si>
  <si>
    <t>Bushbuck
(LC)</t>
  </si>
  <si>
    <t>Bushpig
(LC)</t>
  </si>
  <si>
    <t>Duiker, Blue
(LC)</t>
  </si>
  <si>
    <t>Duiker, Common
(LC)</t>
  </si>
  <si>
    <t>Duiker, Red
(LC)</t>
  </si>
  <si>
    <t>Eland 
(LC)</t>
  </si>
  <si>
    <t>Gemsbok
(LC)</t>
  </si>
  <si>
    <t>Giraffe
(VU)</t>
  </si>
  <si>
    <t>Grysbok, Cape
(LC)</t>
  </si>
  <si>
    <t>Grysbok, Sharpe’s
(LC)</t>
  </si>
  <si>
    <t>Elephant
(EN)</t>
  </si>
  <si>
    <t>Hippo
(VU)</t>
  </si>
  <si>
    <t>Hartebeest, Licht.
(LC)</t>
  </si>
  <si>
    <t>Hartebeest, Red 
(LC)</t>
  </si>
  <si>
    <t>Impala
(LC)</t>
  </si>
  <si>
    <t>Klipspringer
(LC)</t>
  </si>
  <si>
    <t>Kudu
(LC)</t>
  </si>
  <si>
    <t>Nyala
(LC)</t>
  </si>
  <si>
    <t>Oribi
(LC)</t>
  </si>
  <si>
    <t>Reedbuck, Comm.
(LC)</t>
  </si>
  <si>
    <t>Reedbuck, Mount.
(EN)</t>
  </si>
  <si>
    <t>Rhebok (NT)</t>
  </si>
  <si>
    <t>Rhino, Black
(CR)</t>
  </si>
  <si>
    <t>Rhino, White 
(NT)</t>
  </si>
  <si>
    <t>Roan
(LC)</t>
  </si>
  <si>
    <t>Sable
(LC)</t>
  </si>
  <si>
    <t>Springbok
(LC)</t>
  </si>
  <si>
    <t>Steenbok
(LC)</t>
  </si>
  <si>
    <t>Suni
(LC)</t>
  </si>
  <si>
    <t>Tsessebe
(LC)</t>
  </si>
  <si>
    <t>Warthog
(LC)</t>
  </si>
  <si>
    <t>Waterbuck
(LC)</t>
  </si>
  <si>
    <t>Wildebeest, Black
(LC)</t>
  </si>
  <si>
    <t>Wildebeest, Blue
(LC)</t>
  </si>
  <si>
    <t>Zebra, Plains
(LC)</t>
  </si>
  <si>
    <t>Zebra, Mountain
(VU)</t>
  </si>
  <si>
    <t>Lechwe spp.
(Exotic)</t>
  </si>
  <si>
    <t>Number threatened species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</si>
</sst>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center" wrapText="1"/>
    </xf>
    <xf numFmtId="1" fontId="2" fillId="0" borderId="0" xfId="0" applyNumberFormat="1" applyFont="1" applyFill="1" applyAlignment="1">
      <alignment horizontal="center" wrapText="1"/>
    </xf>
    <xf numFmtId="2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top" wrapText="1"/>
    </xf>
    <xf numFmtId="0" fontId="0" fillId="2" borderId="0" xfId="0" applyFill="1" applyAlignment="1">
      <alignment horizontal="center" vertical="top" wrapText="1"/>
    </xf>
    <xf numFmtId="0" fontId="0" fillId="3" borderId="0" xfId="0" applyFill="1" applyAlignment="1">
      <alignment horizontal="center" vertical="top"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/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lizanner/AppData/Local/Microsoft/Windows/Temporary%20Internet%20Files/Content.Outlook/IYJU3MYA/To%20be%20integrated/KwaZulu-Natal/EKZNW_Biological%20Audit_2011-2012_John%20Craigie.xls?BE9D3AB6" TargetMode="External"/><Relationship Id="rId1" Type="http://schemas.openxmlformats.org/officeDocument/2006/relationships/externalLinkPath" Target="file:///\\BE9D3AB6\EKZNW_Biological%20Audit_2011-2012_John%20Craigi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detail"/>
      <sheetName val="Pivot summary"/>
      <sheetName val="Summarised"/>
      <sheetName val="List"/>
    </sheetNames>
    <sheetDataSet>
      <sheetData sheetId="0" refreshError="1"/>
      <sheetData sheetId="1" refreshError="1"/>
      <sheetData sheetId="2" refreshError="1"/>
      <sheetData sheetId="3">
        <row r="4">
          <cell r="G4" t="str">
            <v>Baboon</v>
          </cell>
        </row>
        <row r="5">
          <cell r="G5" t="str">
            <v>Blesbok</v>
          </cell>
        </row>
        <row r="6">
          <cell r="G6" t="str">
            <v>Buffalo</v>
          </cell>
        </row>
        <row r="7">
          <cell r="G7" t="str">
            <v>Bushpig</v>
          </cell>
        </row>
        <row r="8">
          <cell r="G8" t="str">
            <v>Cheetah</v>
          </cell>
        </row>
        <row r="9">
          <cell r="G9" t="str">
            <v>Eland</v>
          </cell>
        </row>
        <row r="10">
          <cell r="G10" t="str">
            <v>Elephant</v>
          </cell>
        </row>
        <row r="11">
          <cell r="G11" t="str">
            <v>Giraffe</v>
          </cell>
        </row>
        <row r="12">
          <cell r="G12" t="str">
            <v>Hippopotamus</v>
          </cell>
        </row>
        <row r="13">
          <cell r="G13" t="str">
            <v>Impala</v>
          </cell>
        </row>
        <row r="14">
          <cell r="G14" t="str">
            <v>Kudu</v>
          </cell>
        </row>
        <row r="15">
          <cell r="G15" t="str">
            <v>Leopard</v>
          </cell>
        </row>
        <row r="16">
          <cell r="G16" t="str">
            <v>Lion</v>
          </cell>
        </row>
        <row r="17">
          <cell r="G17" t="str">
            <v>Nile crocodile</v>
          </cell>
        </row>
        <row r="18">
          <cell r="G18" t="str">
            <v>Nyala</v>
          </cell>
        </row>
        <row r="19">
          <cell r="G19" t="str">
            <v>Oribi</v>
          </cell>
        </row>
        <row r="20">
          <cell r="G20" t="str">
            <v>Ostrich</v>
          </cell>
        </row>
        <row r="21">
          <cell r="G21" t="str">
            <v>Red hartebeest</v>
          </cell>
        </row>
        <row r="22">
          <cell r="G22" t="str">
            <v>Reedbuck, Common</v>
          </cell>
        </row>
        <row r="23">
          <cell r="G23" t="str">
            <v>Reedbuck, Mountain</v>
          </cell>
        </row>
        <row r="24">
          <cell r="G24" t="str">
            <v>Rhebok, Vaal</v>
          </cell>
        </row>
        <row r="25">
          <cell r="G25" t="str">
            <v>Rhino, Black</v>
          </cell>
        </row>
        <row r="26">
          <cell r="G26" t="str">
            <v>Rhino, White</v>
          </cell>
        </row>
        <row r="27">
          <cell r="G27" t="str">
            <v>Springbok</v>
          </cell>
        </row>
        <row r="28">
          <cell r="G28" t="str">
            <v>Tsessebe</v>
          </cell>
        </row>
        <row r="29">
          <cell r="G29" t="str">
            <v>Warthog</v>
          </cell>
        </row>
        <row r="30">
          <cell r="G30" t="str">
            <v>Waterbuck</v>
          </cell>
        </row>
        <row r="31">
          <cell r="G31" t="str">
            <v>Wild dog</v>
          </cell>
        </row>
        <row r="32">
          <cell r="G32" t="str">
            <v>Wildebeest, Black</v>
          </cell>
        </row>
        <row r="33">
          <cell r="G33" t="str">
            <v>Wildebeest, Blue</v>
          </cell>
        </row>
        <row r="34">
          <cell r="G34" t="str">
            <v>Zebra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A91CE-5BD4-4623-9E19-BF5A6C80F56B}">
  <dimension ref="A1:J46"/>
  <sheetViews>
    <sheetView tabSelected="1" workbookViewId="0">
      <pane xSplit="1" ySplit="5" topLeftCell="B6" activePane="bottomRight" state="frozen"/>
      <selection pane="topRight" activeCell="B1" sqref="B1"/>
      <selection pane="bottomLeft" activeCell="A4" sqref="A4"/>
      <selection pane="bottomRight" activeCell="B12" sqref="B12"/>
    </sheetView>
  </sheetViews>
  <sheetFormatPr defaultColWidth="8.7109375" defaultRowHeight="15" x14ac:dyDescent="0.25"/>
  <cols>
    <col min="1" max="3" width="18.140625" style="2" customWidth="1"/>
    <col min="4" max="8" width="17.42578125" style="2" customWidth="1"/>
    <col min="9" max="9" width="22.7109375" style="2" customWidth="1"/>
    <col min="10" max="10" width="17.42578125" style="2" customWidth="1"/>
    <col min="11" max="16384" width="8.7109375" style="2"/>
  </cols>
  <sheetData>
    <row r="1" spans="1:10" x14ac:dyDescent="0.25">
      <c r="A1" s="1" t="s">
        <v>135</v>
      </c>
    </row>
    <row r="2" spans="1:10" x14ac:dyDescent="0.25">
      <c r="A2" s="8" t="s">
        <v>61</v>
      </c>
    </row>
    <row r="3" spans="1:10" x14ac:dyDescent="0.25">
      <c r="A3" s="9" t="s">
        <v>62</v>
      </c>
    </row>
    <row r="4" spans="1:10" x14ac:dyDescent="0.25">
      <c r="A4" s="1"/>
    </row>
    <row r="5" spans="1:10" ht="71.25" x14ac:dyDescent="0.25">
      <c r="A5" s="3" t="s">
        <v>60</v>
      </c>
      <c r="B5" s="3" t="s">
        <v>43</v>
      </c>
      <c r="C5" s="3" t="s">
        <v>42</v>
      </c>
      <c r="D5" s="3" t="s">
        <v>41</v>
      </c>
      <c r="E5" s="3" t="s">
        <v>40</v>
      </c>
      <c r="F5" s="3" t="s">
        <v>39</v>
      </c>
      <c r="G5" s="3" t="s">
        <v>38</v>
      </c>
      <c r="H5" s="3" t="s">
        <v>0</v>
      </c>
      <c r="I5" s="3" t="s">
        <v>1</v>
      </c>
      <c r="J5" s="3" t="s">
        <v>2</v>
      </c>
    </row>
    <row r="6" spans="1:10" x14ac:dyDescent="0.25">
      <c r="A6" s="2" t="s">
        <v>3</v>
      </c>
      <c r="B6" s="2" t="s">
        <v>4</v>
      </c>
      <c r="C6" s="2" t="s">
        <v>4</v>
      </c>
      <c r="D6" s="4">
        <v>75</v>
      </c>
      <c r="E6" s="4">
        <v>65</v>
      </c>
      <c r="F6" s="4">
        <f>AVERAGE(D6:E6)</f>
        <v>70</v>
      </c>
      <c r="G6" s="5">
        <f>F6*0.75</f>
        <v>52.5</v>
      </c>
      <c r="H6" s="4" t="s">
        <v>5</v>
      </c>
      <c r="I6" s="5">
        <f t="shared" ref="I6:I44" si="0">G6^0.75</f>
        <v>19.503810899090279</v>
      </c>
      <c r="J6" s="6">
        <f t="shared" ref="J6:J44" si="1">I6/I$46</f>
        <v>0.19962277670329043</v>
      </c>
    </row>
    <row r="7" spans="1:10" x14ac:dyDescent="0.25">
      <c r="A7" s="2" t="s">
        <v>6</v>
      </c>
      <c r="B7" s="2" t="s">
        <v>7</v>
      </c>
      <c r="C7" s="2" t="s">
        <v>8</v>
      </c>
      <c r="D7" s="4">
        <v>61</v>
      </c>
      <c r="E7" s="4">
        <v>55</v>
      </c>
      <c r="F7" s="4">
        <f>AVERAGE(D7:E7)</f>
        <v>58</v>
      </c>
      <c r="G7" s="5">
        <f t="shared" ref="G7:G44" si="2">F7*0.75</f>
        <v>43.5</v>
      </c>
      <c r="H7" s="4" t="s">
        <v>5</v>
      </c>
      <c r="I7" s="5">
        <f t="shared" si="0"/>
        <v>16.938187759982942</v>
      </c>
      <c r="J7" s="6">
        <f t="shared" si="1"/>
        <v>0.17336345652977972</v>
      </c>
    </row>
    <row r="8" spans="1:10" x14ac:dyDescent="0.25">
      <c r="A8" s="2" t="s">
        <v>9</v>
      </c>
      <c r="B8" s="2" t="s">
        <v>4</v>
      </c>
      <c r="C8" s="2" t="s">
        <v>4</v>
      </c>
      <c r="D8" s="4">
        <v>700</v>
      </c>
      <c r="E8" s="4">
        <v>620</v>
      </c>
      <c r="F8" s="4">
        <f>AVERAGE(D8:E8)</f>
        <v>660</v>
      </c>
      <c r="G8" s="5">
        <f t="shared" si="2"/>
        <v>495</v>
      </c>
      <c r="H8" s="4" t="s">
        <v>10</v>
      </c>
      <c r="I8" s="5">
        <f t="shared" si="0"/>
        <v>104.94310245717466</v>
      </c>
      <c r="J8" s="6">
        <f t="shared" si="1"/>
        <v>1.0740994986439412</v>
      </c>
    </row>
    <row r="9" spans="1:10" x14ac:dyDescent="0.25">
      <c r="A9" s="2" t="s">
        <v>11</v>
      </c>
      <c r="B9" s="2" t="s">
        <v>4</v>
      </c>
      <c r="C9" s="2" t="s">
        <v>4</v>
      </c>
      <c r="D9" s="4">
        <v>60</v>
      </c>
      <c r="E9" s="4">
        <v>36</v>
      </c>
      <c r="F9" s="4">
        <f>AVERAGE(D9:E9)</f>
        <v>48</v>
      </c>
      <c r="G9" s="5">
        <f t="shared" si="2"/>
        <v>36</v>
      </c>
      <c r="H9" s="4" t="s">
        <v>12</v>
      </c>
      <c r="I9" s="5">
        <f t="shared" si="0"/>
        <v>14.696938456699071</v>
      </c>
      <c r="J9" s="6">
        <f t="shared" si="1"/>
        <v>0.15042412372345573</v>
      </c>
    </row>
    <row r="10" spans="1:10" x14ac:dyDescent="0.25">
      <c r="A10" s="2" t="s">
        <v>13</v>
      </c>
      <c r="B10" s="2" t="s">
        <v>4</v>
      </c>
      <c r="C10" s="2" t="s">
        <v>4</v>
      </c>
      <c r="D10" s="4">
        <v>72</v>
      </c>
      <c r="E10" s="4">
        <v>58</v>
      </c>
      <c r="F10" s="4">
        <f>AVERAGE(D10:E10)</f>
        <v>65</v>
      </c>
      <c r="G10" s="5">
        <f t="shared" si="2"/>
        <v>48.75</v>
      </c>
      <c r="H10" s="4" t="s">
        <v>14</v>
      </c>
      <c r="I10" s="5">
        <f t="shared" si="0"/>
        <v>18.449345545760366</v>
      </c>
      <c r="J10" s="6">
        <f t="shared" si="1"/>
        <v>0.1888302550336432</v>
      </c>
    </row>
    <row r="11" spans="1:10" x14ac:dyDescent="0.25">
      <c r="A11" s="2" t="s">
        <v>46</v>
      </c>
      <c r="B11" s="2" t="s">
        <v>7</v>
      </c>
      <c r="C11" s="2" t="s">
        <v>4</v>
      </c>
      <c r="D11" s="4">
        <v>4.5</v>
      </c>
      <c r="E11" s="4">
        <v>5.4</v>
      </c>
      <c r="F11" s="4">
        <f t="shared" ref="F11:F27" si="3">AVERAGE(D11:E11)</f>
        <v>4.95</v>
      </c>
      <c r="G11" s="5">
        <f t="shared" si="2"/>
        <v>3.7125000000000004</v>
      </c>
      <c r="H11" s="4" t="s">
        <v>12</v>
      </c>
      <c r="I11" s="5">
        <f t="shared" si="0"/>
        <v>2.6745446139939681</v>
      </c>
      <c r="J11" s="6">
        <f t="shared" si="1"/>
        <v>2.7374138573462523E-2</v>
      </c>
    </row>
    <row r="12" spans="1:10" x14ac:dyDescent="0.25">
      <c r="A12" s="2" t="s">
        <v>47</v>
      </c>
      <c r="B12" s="2" t="s">
        <v>4</v>
      </c>
      <c r="C12" s="2" t="s">
        <v>4</v>
      </c>
      <c r="D12" s="4">
        <v>17</v>
      </c>
      <c r="E12" s="4">
        <v>21</v>
      </c>
      <c r="F12" s="4">
        <f t="shared" si="3"/>
        <v>19</v>
      </c>
      <c r="G12" s="5">
        <f t="shared" si="2"/>
        <v>14.25</v>
      </c>
      <c r="H12" s="4" t="s">
        <v>12</v>
      </c>
      <c r="I12" s="5">
        <f t="shared" si="0"/>
        <v>7.3343418485440184</v>
      </c>
      <c r="J12" s="6">
        <f t="shared" si="1"/>
        <v>7.5067467207949157E-2</v>
      </c>
    </row>
    <row r="13" spans="1:10" x14ac:dyDescent="0.25">
      <c r="A13" s="2" t="s">
        <v>48</v>
      </c>
      <c r="B13" s="2" t="s">
        <v>8</v>
      </c>
      <c r="C13" s="2" t="s">
        <v>4</v>
      </c>
      <c r="D13" s="4">
        <v>12</v>
      </c>
      <c r="E13" s="4">
        <v>14</v>
      </c>
      <c r="F13" s="4">
        <f t="shared" si="3"/>
        <v>13</v>
      </c>
      <c r="G13" s="5">
        <f t="shared" si="2"/>
        <v>9.75</v>
      </c>
      <c r="H13" s="4" t="s">
        <v>12</v>
      </c>
      <c r="I13" s="5">
        <f t="shared" si="0"/>
        <v>5.5176412752363841</v>
      </c>
      <c r="J13" s="6">
        <f t="shared" si="1"/>
        <v>5.6473418344450126E-2</v>
      </c>
    </row>
    <row r="14" spans="1:10" x14ac:dyDescent="0.25">
      <c r="A14" s="2" t="s">
        <v>15</v>
      </c>
      <c r="B14" s="2" t="s">
        <v>4</v>
      </c>
      <c r="C14" s="2" t="s">
        <v>26</v>
      </c>
      <c r="D14" s="4">
        <v>5000</v>
      </c>
      <c r="E14" s="4">
        <v>3000</v>
      </c>
      <c r="F14" s="4">
        <f t="shared" si="3"/>
        <v>4000</v>
      </c>
      <c r="G14" s="5">
        <f t="shared" si="2"/>
        <v>3000</v>
      </c>
      <c r="H14" s="4" t="s">
        <v>14</v>
      </c>
      <c r="I14" s="5">
        <f t="shared" si="0"/>
        <v>405.36004644211027</v>
      </c>
      <c r="J14" s="6">
        <f t="shared" si="1"/>
        <v>4.1488865152565202</v>
      </c>
    </row>
    <row r="15" spans="1:10" x14ac:dyDescent="0.25">
      <c r="A15" s="2" t="s">
        <v>16</v>
      </c>
      <c r="B15" s="2" t="s">
        <v>4</v>
      </c>
      <c r="C15" s="2" t="s">
        <v>4</v>
      </c>
      <c r="D15" s="4">
        <v>650</v>
      </c>
      <c r="E15" s="4">
        <v>460</v>
      </c>
      <c r="F15" s="4">
        <f t="shared" si="3"/>
        <v>555</v>
      </c>
      <c r="G15" s="5">
        <f t="shared" si="2"/>
        <v>416.25</v>
      </c>
      <c r="H15" s="4" t="s">
        <v>14</v>
      </c>
      <c r="I15" s="5">
        <f t="shared" si="0"/>
        <v>92.154317038821887</v>
      </c>
      <c r="J15" s="6">
        <f t="shared" si="1"/>
        <v>0.94320544572871279</v>
      </c>
    </row>
    <row r="16" spans="1:10" x14ac:dyDescent="0.25">
      <c r="A16" s="2" t="s">
        <v>17</v>
      </c>
      <c r="B16" s="2" t="s">
        <v>4</v>
      </c>
      <c r="C16" s="2" t="s">
        <v>4</v>
      </c>
      <c r="D16" s="4">
        <v>240</v>
      </c>
      <c r="E16" s="4">
        <v>210</v>
      </c>
      <c r="F16" s="4">
        <f t="shared" si="3"/>
        <v>225</v>
      </c>
      <c r="G16" s="5">
        <f t="shared" si="2"/>
        <v>168.75</v>
      </c>
      <c r="H16" s="4" t="s">
        <v>5</v>
      </c>
      <c r="I16" s="5">
        <f t="shared" si="0"/>
        <v>46.820153815737946</v>
      </c>
      <c r="J16" s="6">
        <f t="shared" si="1"/>
        <v>0.47920732818470424</v>
      </c>
    </row>
    <row r="17" spans="1:10" x14ac:dyDescent="0.25">
      <c r="A17" s="2" t="s">
        <v>18</v>
      </c>
      <c r="B17" s="2" t="s">
        <v>4</v>
      </c>
      <c r="C17" s="2" t="s">
        <v>7</v>
      </c>
      <c r="D17" s="4">
        <v>1192</v>
      </c>
      <c r="E17" s="4">
        <v>828</v>
      </c>
      <c r="F17" s="4">
        <f t="shared" si="3"/>
        <v>1010</v>
      </c>
      <c r="G17" s="5">
        <f t="shared" si="2"/>
        <v>757.5</v>
      </c>
      <c r="H17" s="4" t="s">
        <v>12</v>
      </c>
      <c r="I17" s="5">
        <f t="shared" si="0"/>
        <v>144.38995394746885</v>
      </c>
      <c r="J17" s="6">
        <f t="shared" si="1"/>
        <v>1.4778405965984003</v>
      </c>
    </row>
    <row r="18" spans="1:10" x14ac:dyDescent="0.25">
      <c r="A18" s="2" t="s">
        <v>49</v>
      </c>
      <c r="B18" s="2" t="s">
        <v>4</v>
      </c>
      <c r="C18" s="2" t="s">
        <v>4</v>
      </c>
      <c r="D18" s="4">
        <v>10</v>
      </c>
      <c r="E18" s="4">
        <v>10.5</v>
      </c>
      <c r="F18" s="4">
        <f t="shared" si="3"/>
        <v>10.25</v>
      </c>
      <c r="G18" s="5">
        <f t="shared" si="2"/>
        <v>7.6875</v>
      </c>
      <c r="H18" s="4" t="s">
        <v>12</v>
      </c>
      <c r="I18" s="5">
        <f t="shared" si="0"/>
        <v>4.6167764563876821</v>
      </c>
      <c r="J18" s="6">
        <f t="shared" si="1"/>
        <v>4.7253008163931375E-2</v>
      </c>
    </row>
    <row r="19" spans="1:10" x14ac:dyDescent="0.25">
      <c r="A19" s="2" t="s">
        <v>50</v>
      </c>
      <c r="B19" s="2" t="s">
        <v>4</v>
      </c>
      <c r="C19" s="2" t="s">
        <v>4</v>
      </c>
      <c r="D19" s="4">
        <v>7.3</v>
      </c>
      <c r="E19" s="4">
        <v>7.7</v>
      </c>
      <c r="F19" s="4">
        <f t="shared" si="3"/>
        <v>7.5</v>
      </c>
      <c r="G19" s="5">
        <f t="shared" si="2"/>
        <v>5.625</v>
      </c>
      <c r="H19" s="4" t="s">
        <v>12</v>
      </c>
      <c r="I19" s="5">
        <f t="shared" si="0"/>
        <v>3.6525140490948633</v>
      </c>
      <c r="J19" s="6">
        <f t="shared" si="1"/>
        <v>3.7383719530530504E-2</v>
      </c>
    </row>
    <row r="20" spans="1:10" x14ac:dyDescent="0.25">
      <c r="A20" s="2" t="s">
        <v>51</v>
      </c>
      <c r="B20" s="2" t="s">
        <v>4</v>
      </c>
      <c r="C20" s="2" t="s">
        <v>4</v>
      </c>
      <c r="D20" s="4">
        <v>150</v>
      </c>
      <c r="E20" s="4">
        <v>120</v>
      </c>
      <c r="F20" s="4">
        <f t="shared" si="3"/>
        <v>135</v>
      </c>
      <c r="G20" s="5">
        <f t="shared" si="2"/>
        <v>101.25</v>
      </c>
      <c r="H20" s="4" t="s">
        <v>5</v>
      </c>
      <c r="I20" s="5">
        <f t="shared" si="0"/>
        <v>31.918779303857193</v>
      </c>
      <c r="J20" s="6">
        <f t="shared" si="1"/>
        <v>0.32669078810196472</v>
      </c>
    </row>
    <row r="21" spans="1:10" x14ac:dyDescent="0.25">
      <c r="A21" s="2" t="s">
        <v>19</v>
      </c>
      <c r="B21" s="2" t="s">
        <v>4</v>
      </c>
      <c r="C21" s="2" t="s">
        <v>7</v>
      </c>
      <c r="D21" s="4">
        <v>1546</v>
      </c>
      <c r="E21" s="4">
        <v>1385</v>
      </c>
      <c r="F21" s="4">
        <f t="shared" si="3"/>
        <v>1465.5</v>
      </c>
      <c r="G21" s="5">
        <f t="shared" si="2"/>
        <v>1099.125</v>
      </c>
      <c r="H21" s="4" t="s">
        <v>10</v>
      </c>
      <c r="I21" s="5">
        <f t="shared" si="0"/>
        <v>190.89093915468428</v>
      </c>
      <c r="J21" s="6">
        <f t="shared" si="1"/>
        <v>1.9537812132568582</v>
      </c>
    </row>
    <row r="22" spans="1:10" x14ac:dyDescent="0.25">
      <c r="A22" s="2" t="s">
        <v>20</v>
      </c>
      <c r="B22" s="2" t="s">
        <v>4</v>
      </c>
      <c r="C22" s="2" t="s">
        <v>4</v>
      </c>
      <c r="D22" s="4">
        <v>57</v>
      </c>
      <c r="E22" s="4">
        <v>45</v>
      </c>
      <c r="F22" s="4">
        <f t="shared" si="3"/>
        <v>51</v>
      </c>
      <c r="G22" s="5">
        <f t="shared" si="2"/>
        <v>38.25</v>
      </c>
      <c r="H22" s="4" t="s">
        <v>14</v>
      </c>
      <c r="I22" s="5">
        <f t="shared" si="0"/>
        <v>15.380610692355923</v>
      </c>
      <c r="J22" s="6">
        <f t="shared" si="1"/>
        <v>0.15742155364845223</v>
      </c>
    </row>
    <row r="23" spans="1:10" x14ac:dyDescent="0.25">
      <c r="A23" s="2" t="s">
        <v>21</v>
      </c>
      <c r="B23" s="2" t="s">
        <v>4</v>
      </c>
      <c r="C23" s="2" t="s">
        <v>4</v>
      </c>
      <c r="D23" s="4">
        <v>10.6</v>
      </c>
      <c r="E23" s="4">
        <v>13.2</v>
      </c>
      <c r="F23" s="4">
        <f t="shared" si="3"/>
        <v>11.899999999999999</v>
      </c>
      <c r="G23" s="5">
        <f t="shared" si="2"/>
        <v>8.9249999999999989</v>
      </c>
      <c r="H23" s="4" t="s">
        <v>12</v>
      </c>
      <c r="I23" s="5">
        <f t="shared" si="0"/>
        <v>5.1636425229315623</v>
      </c>
      <c r="J23" s="6">
        <f t="shared" si="1"/>
        <v>5.2850218024768761E-2</v>
      </c>
    </row>
    <row r="24" spans="1:10" x14ac:dyDescent="0.25">
      <c r="A24" s="2" t="s">
        <v>22</v>
      </c>
      <c r="B24" s="2" t="s">
        <v>4</v>
      </c>
      <c r="C24" s="2" t="s">
        <v>4</v>
      </c>
      <c r="D24" s="4">
        <v>287</v>
      </c>
      <c r="E24" s="4">
        <v>155</v>
      </c>
      <c r="F24" s="4">
        <f t="shared" si="3"/>
        <v>221</v>
      </c>
      <c r="G24" s="5">
        <f t="shared" si="2"/>
        <v>165.75</v>
      </c>
      <c r="H24" s="4" t="s">
        <v>12</v>
      </c>
      <c r="I24" s="5">
        <f t="shared" si="0"/>
        <v>46.194487454386838</v>
      </c>
      <c r="J24" s="6">
        <f t="shared" si="1"/>
        <v>0.47280359216670492</v>
      </c>
    </row>
    <row r="25" spans="1:10" x14ac:dyDescent="0.25">
      <c r="A25" s="2" t="s">
        <v>23</v>
      </c>
      <c r="B25" s="2" t="s">
        <v>44</v>
      </c>
      <c r="C25" s="2" t="s">
        <v>44</v>
      </c>
      <c r="D25" s="4">
        <v>112</v>
      </c>
      <c r="E25" s="4">
        <v>80</v>
      </c>
      <c r="F25" s="4">
        <f t="shared" si="3"/>
        <v>96</v>
      </c>
      <c r="G25" s="5">
        <f t="shared" si="2"/>
        <v>72</v>
      </c>
      <c r="H25" s="4" t="s">
        <v>5</v>
      </c>
      <c r="I25" s="5">
        <f t="shared" si="0"/>
        <v>24.717205726885407</v>
      </c>
      <c r="J25" s="6">
        <f t="shared" si="1"/>
        <v>0.25298221281347022</v>
      </c>
    </row>
    <row r="26" spans="1:10" x14ac:dyDescent="0.25">
      <c r="A26" s="2" t="s">
        <v>24</v>
      </c>
      <c r="B26" s="2" t="s">
        <v>4</v>
      </c>
      <c r="C26" s="2" t="s">
        <v>4</v>
      </c>
      <c r="D26" s="4">
        <v>110</v>
      </c>
      <c r="E26" s="4">
        <v>62</v>
      </c>
      <c r="F26" s="4">
        <f t="shared" si="3"/>
        <v>86</v>
      </c>
      <c r="G26" s="5">
        <f t="shared" si="2"/>
        <v>64.5</v>
      </c>
      <c r="H26" s="4" t="s">
        <v>14</v>
      </c>
      <c r="I26" s="5">
        <f t="shared" si="0"/>
        <v>22.759870463949056</v>
      </c>
      <c r="J26" s="6">
        <f t="shared" si="1"/>
        <v>0.23294875872861523</v>
      </c>
    </row>
    <row r="27" spans="1:10" x14ac:dyDescent="0.25">
      <c r="A27" s="2" t="s">
        <v>25</v>
      </c>
      <c r="B27" s="2" t="s">
        <v>26</v>
      </c>
      <c r="C27" s="2" t="s">
        <v>4</v>
      </c>
      <c r="D27" s="4">
        <v>14</v>
      </c>
      <c r="E27" s="4">
        <v>14.2</v>
      </c>
      <c r="F27" s="4">
        <f t="shared" si="3"/>
        <v>14.1</v>
      </c>
      <c r="G27" s="5">
        <f t="shared" si="2"/>
        <v>10.574999999999999</v>
      </c>
      <c r="H27" s="4" t="s">
        <v>5</v>
      </c>
      <c r="I27" s="5">
        <f t="shared" si="0"/>
        <v>5.8642203680704013</v>
      </c>
      <c r="J27" s="6">
        <f t="shared" si="1"/>
        <v>6.0020677965494804E-2</v>
      </c>
    </row>
    <row r="28" spans="1:10" x14ac:dyDescent="0.25">
      <c r="A28" s="2" t="s">
        <v>52</v>
      </c>
      <c r="B28" s="2" t="s">
        <v>4</v>
      </c>
      <c r="C28" s="2" t="s">
        <v>4</v>
      </c>
      <c r="D28" s="4">
        <v>68</v>
      </c>
      <c r="E28" s="4">
        <v>49</v>
      </c>
      <c r="F28" s="4">
        <f t="shared" ref="F28:F44" si="4">AVERAGE(D28:E28)</f>
        <v>58.5</v>
      </c>
      <c r="G28" s="5">
        <f t="shared" si="2"/>
        <v>43.875</v>
      </c>
      <c r="H28" s="4" t="s">
        <v>5</v>
      </c>
      <c r="I28" s="5">
        <f t="shared" si="0"/>
        <v>17.047584315896511</v>
      </c>
      <c r="J28" s="6">
        <f t="shared" si="1"/>
        <v>0.1744831374150298</v>
      </c>
    </row>
    <row r="29" spans="1:10" x14ac:dyDescent="0.25">
      <c r="A29" s="2" t="s">
        <v>53</v>
      </c>
      <c r="B29" s="2" t="s">
        <v>26</v>
      </c>
      <c r="C29" s="2" t="s">
        <v>26</v>
      </c>
      <c r="D29" s="4">
        <v>30</v>
      </c>
      <c r="E29" s="4">
        <v>28</v>
      </c>
      <c r="F29" s="4">
        <f t="shared" si="4"/>
        <v>29</v>
      </c>
      <c r="G29" s="5">
        <f t="shared" si="2"/>
        <v>21.75</v>
      </c>
      <c r="H29" s="4" t="s">
        <v>5</v>
      </c>
      <c r="I29" s="5">
        <f t="shared" si="0"/>
        <v>10.071506699711858</v>
      </c>
      <c r="J29" s="6">
        <f t="shared" si="1"/>
        <v>0.10308252799333949</v>
      </c>
    </row>
    <row r="30" spans="1:10" x14ac:dyDescent="0.25">
      <c r="A30" s="2" t="s">
        <v>27</v>
      </c>
      <c r="B30" s="2" t="s">
        <v>8</v>
      </c>
      <c r="C30" s="2" t="s">
        <v>8</v>
      </c>
      <c r="D30" s="4">
        <v>20</v>
      </c>
      <c r="E30" s="4">
        <v>18</v>
      </c>
      <c r="F30" s="4">
        <f t="shared" si="4"/>
        <v>19</v>
      </c>
      <c r="G30" s="5">
        <f t="shared" si="2"/>
        <v>14.25</v>
      </c>
      <c r="H30" s="4" t="s">
        <v>12</v>
      </c>
      <c r="I30" s="5">
        <f t="shared" si="0"/>
        <v>7.3343418485440184</v>
      </c>
      <c r="J30" s="6">
        <f t="shared" si="1"/>
        <v>7.5067467207949157E-2</v>
      </c>
    </row>
    <row r="31" spans="1:10" x14ac:dyDescent="0.25">
      <c r="A31" s="2" t="s">
        <v>54</v>
      </c>
      <c r="B31" s="2" t="s">
        <v>26</v>
      </c>
      <c r="C31" s="2" t="s">
        <v>28</v>
      </c>
      <c r="D31" s="4">
        <v>852</v>
      </c>
      <c r="E31" s="4">
        <v>880</v>
      </c>
      <c r="F31" s="4">
        <f t="shared" si="4"/>
        <v>866</v>
      </c>
      <c r="G31" s="5">
        <f t="shared" si="2"/>
        <v>649.5</v>
      </c>
      <c r="H31" s="4" t="s">
        <v>12</v>
      </c>
      <c r="I31" s="5">
        <f t="shared" si="0"/>
        <v>128.65728029788937</v>
      </c>
      <c r="J31" s="6">
        <f t="shared" si="1"/>
        <v>1.3168156556191872</v>
      </c>
    </row>
    <row r="32" spans="1:10" x14ac:dyDescent="0.25">
      <c r="A32" s="2" t="s">
        <v>55</v>
      </c>
      <c r="B32" s="2" t="s">
        <v>8</v>
      </c>
      <c r="C32" s="2" t="s">
        <v>8</v>
      </c>
      <c r="D32" s="4">
        <v>2100</v>
      </c>
      <c r="E32" s="4">
        <v>1650</v>
      </c>
      <c r="F32" s="4">
        <f t="shared" si="4"/>
        <v>1875</v>
      </c>
      <c r="G32" s="5">
        <f t="shared" si="2"/>
        <v>1406.25</v>
      </c>
      <c r="H32" s="4" t="s">
        <v>10</v>
      </c>
      <c r="I32" s="5">
        <f t="shared" si="0"/>
        <v>229.639663385923</v>
      </c>
      <c r="J32" s="6">
        <f t="shared" si="1"/>
        <v>2.3503769331789957</v>
      </c>
    </row>
    <row r="33" spans="1:10" x14ac:dyDescent="0.25">
      <c r="A33" s="2" t="s">
        <v>29</v>
      </c>
      <c r="B33" s="2" t="s">
        <v>26</v>
      </c>
      <c r="C33" s="2" t="s">
        <v>4</v>
      </c>
      <c r="D33" s="4">
        <v>270</v>
      </c>
      <c r="E33" s="4">
        <v>240</v>
      </c>
      <c r="F33" s="4">
        <f t="shared" si="4"/>
        <v>255</v>
      </c>
      <c r="G33" s="5">
        <f t="shared" si="2"/>
        <v>191.25</v>
      </c>
      <c r="H33" s="4" t="s">
        <v>5</v>
      </c>
      <c r="I33" s="5">
        <f t="shared" si="0"/>
        <v>51.428171425648557</v>
      </c>
      <c r="J33" s="6">
        <f t="shared" si="1"/>
        <v>0.52637068898364026</v>
      </c>
    </row>
    <row r="34" spans="1:10" x14ac:dyDescent="0.25">
      <c r="A34" s="2" t="s">
        <v>30</v>
      </c>
      <c r="B34" s="2" t="s">
        <v>7</v>
      </c>
      <c r="C34" s="2" t="s">
        <v>4</v>
      </c>
      <c r="D34" s="4">
        <v>230</v>
      </c>
      <c r="E34" s="4">
        <v>210</v>
      </c>
      <c r="F34" s="4">
        <f t="shared" si="4"/>
        <v>220</v>
      </c>
      <c r="G34" s="5">
        <f t="shared" si="2"/>
        <v>165</v>
      </c>
      <c r="H34" s="4" t="s">
        <v>5</v>
      </c>
      <c r="I34" s="5">
        <f t="shared" si="0"/>
        <v>46.037629994166146</v>
      </c>
      <c r="J34" s="6">
        <f t="shared" si="1"/>
        <v>0.47119814583019737</v>
      </c>
    </row>
    <row r="35" spans="1:10" x14ac:dyDescent="0.25">
      <c r="A35" s="2" t="s">
        <v>31</v>
      </c>
      <c r="B35" s="2" t="s">
        <v>4</v>
      </c>
      <c r="C35" s="2" t="s">
        <v>4</v>
      </c>
      <c r="D35" s="4">
        <v>41</v>
      </c>
      <c r="E35" s="4">
        <v>28</v>
      </c>
      <c r="F35" s="4">
        <f t="shared" si="4"/>
        <v>34.5</v>
      </c>
      <c r="G35" s="5">
        <f t="shared" si="2"/>
        <v>25.875</v>
      </c>
      <c r="H35" s="4" t="s">
        <v>14</v>
      </c>
      <c r="I35" s="5">
        <f t="shared" si="0"/>
        <v>11.472558181810397</v>
      </c>
      <c r="J35" s="6">
        <f t="shared" si="1"/>
        <v>0.11742238129728104</v>
      </c>
    </row>
    <row r="36" spans="1:10" x14ac:dyDescent="0.25">
      <c r="A36" s="2" t="s">
        <v>32</v>
      </c>
      <c r="B36" s="2" t="s">
        <v>4</v>
      </c>
      <c r="C36" s="2" t="s">
        <v>4</v>
      </c>
      <c r="D36" s="4">
        <v>11</v>
      </c>
      <c r="E36" s="4">
        <v>11.3</v>
      </c>
      <c r="F36" s="4">
        <f t="shared" si="4"/>
        <v>11.15</v>
      </c>
      <c r="G36" s="5">
        <f t="shared" si="2"/>
        <v>8.3625000000000007</v>
      </c>
      <c r="H36" s="4" t="s">
        <v>12</v>
      </c>
      <c r="I36" s="5">
        <f t="shared" si="0"/>
        <v>4.9175875215079596</v>
      </c>
      <c r="J36" s="6">
        <f t="shared" si="1"/>
        <v>5.0331829036071037E-2</v>
      </c>
    </row>
    <row r="37" spans="1:10" x14ac:dyDescent="0.25">
      <c r="A37" s="2" t="s">
        <v>33</v>
      </c>
      <c r="B37" s="2" t="s">
        <v>26</v>
      </c>
      <c r="C37" s="2" t="s">
        <v>4</v>
      </c>
      <c r="D37" s="4">
        <v>5.0999999999999996</v>
      </c>
      <c r="E37" s="4">
        <v>5.5</v>
      </c>
      <c r="F37" s="4">
        <f t="shared" si="4"/>
        <v>5.3</v>
      </c>
      <c r="G37" s="5">
        <f t="shared" si="2"/>
        <v>3.9749999999999996</v>
      </c>
      <c r="H37" s="4" t="s">
        <v>12</v>
      </c>
      <c r="I37" s="5">
        <f t="shared" si="0"/>
        <v>2.8151584875202516</v>
      </c>
      <c r="J37" s="6">
        <f t="shared" si="1"/>
        <v>2.8813330740652333E-2</v>
      </c>
    </row>
    <row r="38" spans="1:10" x14ac:dyDescent="0.25">
      <c r="A38" s="2" t="s">
        <v>34</v>
      </c>
      <c r="B38" s="2" t="s">
        <v>7</v>
      </c>
      <c r="C38" s="2" t="s">
        <v>4</v>
      </c>
      <c r="D38" s="4">
        <v>140</v>
      </c>
      <c r="E38" s="4">
        <v>126</v>
      </c>
      <c r="F38" s="4">
        <f t="shared" si="4"/>
        <v>133</v>
      </c>
      <c r="G38" s="5">
        <f t="shared" si="2"/>
        <v>99.75</v>
      </c>
      <c r="H38" s="4" t="s">
        <v>5</v>
      </c>
      <c r="I38" s="5">
        <f t="shared" si="0"/>
        <v>31.56346534725677</v>
      </c>
      <c r="J38" s="6">
        <f t="shared" si="1"/>
        <v>0.32305412658053262</v>
      </c>
    </row>
    <row r="39" spans="1:10" x14ac:dyDescent="0.25">
      <c r="A39" s="2" t="s">
        <v>35</v>
      </c>
      <c r="B39" s="2" t="s">
        <v>4</v>
      </c>
      <c r="C39" s="2" t="s">
        <v>4</v>
      </c>
      <c r="D39" s="4">
        <v>80</v>
      </c>
      <c r="E39" s="4">
        <v>56</v>
      </c>
      <c r="F39" s="4">
        <f t="shared" si="4"/>
        <v>68</v>
      </c>
      <c r="G39" s="5">
        <f t="shared" si="2"/>
        <v>51</v>
      </c>
      <c r="H39" s="4" t="s">
        <v>14</v>
      </c>
      <c r="I39" s="5">
        <f t="shared" si="0"/>
        <v>19.084361395018835</v>
      </c>
      <c r="J39" s="6">
        <f t="shared" si="1"/>
        <v>0.19532968367020193</v>
      </c>
    </row>
    <row r="40" spans="1:10" x14ac:dyDescent="0.25">
      <c r="A40" s="2" t="s">
        <v>36</v>
      </c>
      <c r="B40" s="2" t="s">
        <v>4</v>
      </c>
      <c r="C40" s="2" t="s">
        <v>4</v>
      </c>
      <c r="D40" s="4">
        <v>260</v>
      </c>
      <c r="E40" s="4">
        <v>180</v>
      </c>
      <c r="F40" s="4">
        <f t="shared" si="4"/>
        <v>220</v>
      </c>
      <c r="G40" s="5">
        <f t="shared" si="2"/>
        <v>165</v>
      </c>
      <c r="H40" s="4" t="s">
        <v>5</v>
      </c>
      <c r="I40" s="5">
        <f t="shared" si="0"/>
        <v>46.037629994166146</v>
      </c>
      <c r="J40" s="6">
        <f t="shared" si="1"/>
        <v>0.47119814583019737</v>
      </c>
    </row>
    <row r="41" spans="1:10" x14ac:dyDescent="0.25">
      <c r="A41" s="2" t="s">
        <v>56</v>
      </c>
      <c r="B41" s="2" t="s">
        <v>4</v>
      </c>
      <c r="C41" s="2" t="s">
        <v>4</v>
      </c>
      <c r="D41" s="4">
        <v>134</v>
      </c>
      <c r="E41" s="4">
        <v>125</v>
      </c>
      <c r="F41" s="4">
        <f t="shared" si="4"/>
        <v>129.5</v>
      </c>
      <c r="G41" s="5">
        <f t="shared" si="2"/>
        <v>97.125</v>
      </c>
      <c r="H41" s="4" t="s">
        <v>5</v>
      </c>
      <c r="I41" s="5">
        <f t="shared" si="0"/>
        <v>30.938430186642265</v>
      </c>
      <c r="J41" s="6">
        <f t="shared" si="1"/>
        <v>0.31665685094324297</v>
      </c>
    </row>
    <row r="42" spans="1:10" x14ac:dyDescent="0.25">
      <c r="A42" s="2" t="s">
        <v>57</v>
      </c>
      <c r="B42" s="2" t="s">
        <v>4</v>
      </c>
      <c r="C42" s="2" t="s">
        <v>4</v>
      </c>
      <c r="D42" s="4">
        <v>250</v>
      </c>
      <c r="E42" s="4">
        <v>215</v>
      </c>
      <c r="F42" s="4">
        <f t="shared" si="4"/>
        <v>232.5</v>
      </c>
      <c r="G42" s="5">
        <f t="shared" si="2"/>
        <v>174.375</v>
      </c>
      <c r="H42" s="4" t="s">
        <v>5</v>
      </c>
      <c r="I42" s="5">
        <f t="shared" si="0"/>
        <v>47.985847056073126</v>
      </c>
      <c r="J42" s="6">
        <f t="shared" si="1"/>
        <v>0.49113827453277503</v>
      </c>
    </row>
    <row r="43" spans="1:10" x14ac:dyDescent="0.25">
      <c r="A43" s="2" t="s">
        <v>58</v>
      </c>
      <c r="B43" s="2" t="s">
        <v>4</v>
      </c>
      <c r="C43" s="2" t="s">
        <v>4</v>
      </c>
      <c r="D43" s="4">
        <v>313</v>
      </c>
      <c r="E43" s="4">
        <v>302</v>
      </c>
      <c r="F43" s="4">
        <f t="shared" si="4"/>
        <v>307.5</v>
      </c>
      <c r="G43" s="5">
        <f t="shared" si="2"/>
        <v>230.625</v>
      </c>
      <c r="H43" s="4" t="s">
        <v>10</v>
      </c>
      <c r="I43" s="5">
        <f t="shared" si="0"/>
        <v>59.180657737515162</v>
      </c>
      <c r="J43" s="6">
        <f t="shared" si="1"/>
        <v>0.60571789204749105</v>
      </c>
    </row>
    <row r="44" spans="1:10" x14ac:dyDescent="0.25">
      <c r="A44" s="2" t="s">
        <v>59</v>
      </c>
      <c r="B44" s="2" t="s">
        <v>4</v>
      </c>
      <c r="C44" s="2" t="s">
        <v>7</v>
      </c>
      <c r="D44" s="4">
        <v>235</v>
      </c>
      <c r="E44" s="4">
        <v>234</v>
      </c>
      <c r="F44" s="4">
        <f t="shared" si="4"/>
        <v>234.5</v>
      </c>
      <c r="G44" s="5">
        <f t="shared" si="2"/>
        <v>175.875</v>
      </c>
      <c r="H44" s="4" t="s">
        <v>10</v>
      </c>
      <c r="I44" s="5">
        <f t="shared" si="0"/>
        <v>48.295101465228726</v>
      </c>
      <c r="J44" s="6">
        <f t="shared" si="1"/>
        <v>0.49430351358183983</v>
      </c>
    </row>
    <row r="45" spans="1:10" x14ac:dyDescent="0.25">
      <c r="A45" s="4"/>
      <c r="B45" s="4"/>
      <c r="C45" s="4"/>
      <c r="D45" s="4"/>
      <c r="E45" s="4"/>
      <c r="F45" s="4"/>
      <c r="G45" s="4"/>
      <c r="H45" s="4"/>
      <c r="I45" s="5"/>
    </row>
    <row r="46" spans="1:10" x14ac:dyDescent="0.25">
      <c r="A46" s="2" t="s">
        <v>37</v>
      </c>
      <c r="B46" s="2" t="s">
        <v>45</v>
      </c>
      <c r="C46" s="2" t="s">
        <v>45</v>
      </c>
      <c r="D46" s="4">
        <v>450</v>
      </c>
      <c r="F46" s="7"/>
      <c r="G46" s="7">
        <v>450</v>
      </c>
      <c r="I46" s="5">
        <f>G46^0.75</f>
        <v>97.703334364894616</v>
      </c>
      <c r="J46" s="6">
        <f>I46/I$46</f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2886B-D953-480C-86B1-8EABE0B8B7D9}">
  <dimension ref="A1:DG32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3" sqref="B3"/>
    </sheetView>
  </sheetViews>
  <sheetFormatPr defaultColWidth="8.85546875" defaultRowHeight="15" x14ac:dyDescent="0.25"/>
  <cols>
    <col min="1" max="1" width="10.7109375" style="13" customWidth="1"/>
    <col min="2" max="2" width="11.85546875" style="13" customWidth="1"/>
    <col min="3" max="3" width="19.5703125" style="13" customWidth="1"/>
    <col min="4" max="4" width="16.7109375" style="13" customWidth="1"/>
    <col min="5" max="5" width="26.85546875" style="13" customWidth="1"/>
    <col min="6" max="6" width="17" style="13" customWidth="1"/>
    <col min="7" max="7" width="12.85546875" style="13" customWidth="1"/>
    <col min="8" max="8" width="19" style="13" customWidth="1"/>
    <col min="9" max="12" width="12.85546875" style="13" customWidth="1"/>
    <col min="13" max="24" width="15.7109375" style="13" customWidth="1"/>
    <col min="25" max="16384" width="8.85546875" style="13"/>
  </cols>
  <sheetData>
    <row r="1" spans="1:111" s="10" customFormat="1" ht="60" x14ac:dyDescent="0.25">
      <c r="A1" s="10" t="s">
        <v>63</v>
      </c>
      <c r="B1" s="10" t="s">
        <v>64</v>
      </c>
      <c r="C1" s="10" t="s">
        <v>65</v>
      </c>
      <c r="D1" s="10" t="s">
        <v>66</v>
      </c>
      <c r="E1" s="10" t="s">
        <v>67</v>
      </c>
      <c r="F1" s="10" t="s">
        <v>68</v>
      </c>
      <c r="G1" s="10" t="s">
        <v>69</v>
      </c>
      <c r="H1" s="10" t="s">
        <v>70</v>
      </c>
      <c r="I1" s="10" t="s">
        <v>71</v>
      </c>
      <c r="J1" s="10" t="s">
        <v>72</v>
      </c>
      <c r="K1" s="10" t="s">
        <v>73</v>
      </c>
      <c r="L1" s="10" t="s">
        <v>74</v>
      </c>
      <c r="M1" s="10" t="s">
        <v>75</v>
      </c>
      <c r="N1" s="10" t="s">
        <v>76</v>
      </c>
      <c r="O1" s="10" t="s">
        <v>176</v>
      </c>
      <c r="P1" s="10" t="s">
        <v>77</v>
      </c>
      <c r="Q1" s="10" t="s">
        <v>78</v>
      </c>
      <c r="R1" s="10" t="s">
        <v>79</v>
      </c>
      <c r="S1" s="10" t="s">
        <v>80</v>
      </c>
      <c r="T1" s="10" t="s">
        <v>81</v>
      </c>
      <c r="U1" s="10" t="s">
        <v>82</v>
      </c>
      <c r="V1" s="10" t="s">
        <v>83</v>
      </c>
      <c r="W1" s="10" t="s">
        <v>84</v>
      </c>
      <c r="X1" s="10" t="s">
        <v>85</v>
      </c>
      <c r="Z1" s="11" t="s">
        <v>86</v>
      </c>
      <c r="AA1" s="11" t="s">
        <v>136</v>
      </c>
      <c r="AB1" s="11" t="s">
        <v>137</v>
      </c>
      <c r="AC1" s="11" t="s">
        <v>138</v>
      </c>
      <c r="AD1" s="11" t="s">
        <v>139</v>
      </c>
      <c r="AE1" s="11" t="s">
        <v>140</v>
      </c>
      <c r="AF1" s="11" t="s">
        <v>141</v>
      </c>
      <c r="AG1" s="11" t="s">
        <v>142</v>
      </c>
      <c r="AH1" s="11" t="s">
        <v>143</v>
      </c>
      <c r="AI1" s="11" t="s">
        <v>149</v>
      </c>
      <c r="AJ1" s="11" t="s">
        <v>144</v>
      </c>
      <c r="AK1" s="11" t="s">
        <v>145</v>
      </c>
      <c r="AL1" s="11" t="s">
        <v>146</v>
      </c>
      <c r="AM1" s="11" t="s">
        <v>147</v>
      </c>
      <c r="AN1" s="11" t="s">
        <v>148</v>
      </c>
      <c r="AO1" s="11" t="s">
        <v>151</v>
      </c>
      <c r="AP1" s="11" t="s">
        <v>152</v>
      </c>
      <c r="AQ1" s="11" t="s">
        <v>150</v>
      </c>
      <c r="AR1" s="11" t="s">
        <v>153</v>
      </c>
      <c r="AS1" s="11" t="s">
        <v>154</v>
      </c>
      <c r="AT1" s="11" t="s">
        <v>155</v>
      </c>
      <c r="AU1" s="11" t="s">
        <v>175</v>
      </c>
      <c r="AV1" s="11" t="s">
        <v>156</v>
      </c>
      <c r="AW1" s="11" t="s">
        <v>157</v>
      </c>
      <c r="AX1" s="11" t="s">
        <v>158</v>
      </c>
      <c r="AY1" s="11" t="s">
        <v>159</v>
      </c>
      <c r="AZ1" s="11" t="s">
        <v>160</v>
      </c>
      <c r="BA1" s="11" t="s">
        <v>161</v>
      </c>
      <c r="BB1" s="11" t="s">
        <v>162</v>
      </c>
      <c r="BC1" s="11" t="s">
        <v>163</v>
      </c>
      <c r="BD1" s="11" t="s">
        <v>164</v>
      </c>
      <c r="BE1" s="11" t="s">
        <v>165</v>
      </c>
      <c r="BF1" s="11" t="s">
        <v>166</v>
      </c>
      <c r="BG1" s="11" t="s">
        <v>167</v>
      </c>
      <c r="BH1" s="11" t="s">
        <v>168</v>
      </c>
      <c r="BI1" s="11" t="s">
        <v>169</v>
      </c>
      <c r="BJ1" s="11" t="s">
        <v>170</v>
      </c>
      <c r="BK1" s="11" t="s">
        <v>171</v>
      </c>
      <c r="BL1" s="11" t="s">
        <v>172</v>
      </c>
      <c r="BM1" s="11" t="s">
        <v>173</v>
      </c>
      <c r="BN1" s="11" t="s">
        <v>174</v>
      </c>
      <c r="BO1" s="11" t="s">
        <v>104</v>
      </c>
      <c r="BQ1" s="11" t="s">
        <v>105</v>
      </c>
      <c r="BR1" s="11" t="s">
        <v>3</v>
      </c>
      <c r="BS1" s="11" t="s">
        <v>6</v>
      </c>
      <c r="BT1" s="11" t="s">
        <v>9</v>
      </c>
      <c r="BU1" s="11" t="s">
        <v>11</v>
      </c>
      <c r="BV1" s="11" t="s">
        <v>87</v>
      </c>
      <c r="BW1" s="11" t="s">
        <v>88</v>
      </c>
      <c r="BX1" s="11" t="s">
        <v>89</v>
      </c>
      <c r="BY1" s="11" t="s">
        <v>90</v>
      </c>
      <c r="BZ1" s="11" t="s">
        <v>15</v>
      </c>
      <c r="CA1" s="11" t="s">
        <v>16</v>
      </c>
      <c r="CB1" s="11" t="s">
        <v>17</v>
      </c>
      <c r="CC1" s="11" t="s">
        <v>18</v>
      </c>
      <c r="CD1" s="11" t="s">
        <v>91</v>
      </c>
      <c r="CE1" s="11" t="s">
        <v>92</v>
      </c>
      <c r="CF1" s="11" t="s">
        <v>93</v>
      </c>
      <c r="CG1" s="11" t="s">
        <v>94</v>
      </c>
      <c r="CH1" s="11" t="s">
        <v>19</v>
      </c>
      <c r="CI1" s="11" t="s">
        <v>20</v>
      </c>
      <c r="CJ1" s="11" t="s">
        <v>21</v>
      </c>
      <c r="CK1" s="11" t="s">
        <v>22</v>
      </c>
      <c r="CL1" s="11" t="s">
        <v>95</v>
      </c>
      <c r="CM1" s="11" t="s">
        <v>24</v>
      </c>
      <c r="CN1" s="11" t="s">
        <v>25</v>
      </c>
      <c r="CO1" s="11" t="s">
        <v>96</v>
      </c>
      <c r="CP1" s="11" t="s">
        <v>97</v>
      </c>
      <c r="CQ1" s="11" t="s">
        <v>27</v>
      </c>
      <c r="CR1" s="11" t="s">
        <v>98</v>
      </c>
      <c r="CS1" s="11" t="s">
        <v>99</v>
      </c>
      <c r="CT1" s="11" t="s">
        <v>29</v>
      </c>
      <c r="CU1" s="11" t="s">
        <v>30</v>
      </c>
      <c r="CV1" s="11" t="s">
        <v>31</v>
      </c>
      <c r="CW1" s="11" t="s">
        <v>32</v>
      </c>
      <c r="CX1" s="11" t="s">
        <v>33</v>
      </c>
      <c r="CY1" s="11" t="s">
        <v>34</v>
      </c>
      <c r="CZ1" s="11" t="s">
        <v>35</v>
      </c>
      <c r="DA1" s="11" t="s">
        <v>36</v>
      </c>
      <c r="DB1" s="11" t="s">
        <v>100</v>
      </c>
      <c r="DC1" s="11" t="s">
        <v>101</v>
      </c>
      <c r="DD1" s="11" t="s">
        <v>102</v>
      </c>
      <c r="DE1" s="11" t="s">
        <v>103</v>
      </c>
      <c r="DF1" s="12" t="s">
        <v>106</v>
      </c>
      <c r="DG1" s="12" t="s">
        <v>107</v>
      </c>
    </row>
    <row r="2" spans="1:111" x14ac:dyDescent="0.25">
      <c r="A2" s="13">
        <v>1</v>
      </c>
      <c r="B2" s="13" t="s">
        <v>108</v>
      </c>
      <c r="C2" s="13" t="s">
        <v>109</v>
      </c>
      <c r="D2" s="13">
        <v>280</v>
      </c>
      <c r="E2" s="13" t="s">
        <v>110</v>
      </c>
      <c r="F2" s="13" t="s">
        <v>111</v>
      </c>
      <c r="G2" s="13">
        <v>0</v>
      </c>
      <c r="H2" s="13">
        <v>1</v>
      </c>
      <c r="I2" s="13">
        <v>1</v>
      </c>
      <c r="J2" s="13">
        <v>1</v>
      </c>
      <c r="K2" s="13">
        <v>1</v>
      </c>
      <c r="L2" s="13">
        <v>0</v>
      </c>
      <c r="M2" s="13">
        <v>16</v>
      </c>
      <c r="N2" s="13">
        <v>3</v>
      </c>
      <c r="O2" s="13">
        <f>AB2+AI2+AL2+AQ2+AY2+AZ2+BA2+BB2+BN2</f>
        <v>1</v>
      </c>
      <c r="P2" s="13">
        <v>293</v>
      </c>
      <c r="Q2" s="14">
        <f t="shared" ref="Q2:Q35" si="0">P2/D2</f>
        <v>1.0464285714285715</v>
      </c>
      <c r="R2" s="15">
        <v>32898.75</v>
      </c>
      <c r="S2" s="16">
        <f t="shared" ref="S2:S35" si="1">R2/D2</f>
        <v>117.49553571428571</v>
      </c>
      <c r="T2" s="15">
        <v>9159.8231286219616</v>
      </c>
      <c r="U2" s="16">
        <f t="shared" ref="U2:U35" si="2">T2/D2</f>
        <v>32.713654030792718</v>
      </c>
      <c r="V2" s="16">
        <v>93.751387177970685</v>
      </c>
      <c r="W2" s="16">
        <v>57.142906960659516</v>
      </c>
      <c r="X2" s="14">
        <f t="shared" ref="X2:X35" si="3">W2/D2</f>
        <v>0.20408181057378399</v>
      </c>
      <c r="Z2" s="17"/>
      <c r="AA2" s="17">
        <v>1</v>
      </c>
      <c r="AB2" s="17">
        <v>0</v>
      </c>
      <c r="AC2" s="17">
        <v>0</v>
      </c>
      <c r="AD2" s="17">
        <v>1</v>
      </c>
      <c r="AE2" s="17">
        <v>1</v>
      </c>
      <c r="AF2" s="17">
        <v>0</v>
      </c>
      <c r="AG2" s="17">
        <v>1</v>
      </c>
      <c r="AH2" s="17">
        <v>0</v>
      </c>
      <c r="AI2" s="17">
        <v>0</v>
      </c>
      <c r="AJ2" s="17">
        <v>1</v>
      </c>
      <c r="AK2" s="17">
        <v>1</v>
      </c>
      <c r="AL2" s="17">
        <v>1</v>
      </c>
      <c r="AM2" s="17">
        <v>0</v>
      </c>
      <c r="AN2" s="17">
        <v>0</v>
      </c>
      <c r="AO2" s="17">
        <v>0</v>
      </c>
      <c r="AP2" s="17">
        <v>1</v>
      </c>
      <c r="AQ2" s="17">
        <v>0</v>
      </c>
      <c r="AR2" s="17">
        <v>1</v>
      </c>
      <c r="AS2" s="17">
        <v>1</v>
      </c>
      <c r="AT2" s="17">
        <v>1</v>
      </c>
      <c r="AU2" s="17">
        <v>0</v>
      </c>
      <c r="AV2" s="17">
        <v>1</v>
      </c>
      <c r="AW2" s="17">
        <v>0</v>
      </c>
      <c r="AX2" s="17">
        <v>0</v>
      </c>
      <c r="AY2" s="17">
        <v>0</v>
      </c>
      <c r="AZ2" s="17">
        <v>0</v>
      </c>
      <c r="BA2" s="17">
        <v>0</v>
      </c>
      <c r="BB2" s="17">
        <v>0</v>
      </c>
      <c r="BC2" s="17">
        <v>0</v>
      </c>
      <c r="BD2" s="17">
        <v>0</v>
      </c>
      <c r="BE2" s="17">
        <v>0</v>
      </c>
      <c r="BF2" s="17">
        <v>0</v>
      </c>
      <c r="BG2" s="17">
        <v>0</v>
      </c>
      <c r="BH2" s="17">
        <v>0</v>
      </c>
      <c r="BI2" s="17">
        <v>1</v>
      </c>
      <c r="BJ2" s="17">
        <v>1</v>
      </c>
      <c r="BK2" s="17">
        <v>0</v>
      </c>
      <c r="BL2" s="17">
        <v>1</v>
      </c>
      <c r="BM2" s="17">
        <v>1</v>
      </c>
      <c r="BN2" s="17">
        <v>0</v>
      </c>
      <c r="BO2" s="17">
        <v>0</v>
      </c>
      <c r="BQ2" s="17"/>
      <c r="BR2" s="17">
        <v>11</v>
      </c>
      <c r="BS2" s="17">
        <v>0</v>
      </c>
      <c r="BT2" s="17">
        <v>0</v>
      </c>
      <c r="BU2" s="17" t="s">
        <v>112</v>
      </c>
      <c r="BV2" s="17" t="s">
        <v>112</v>
      </c>
      <c r="BW2" s="17" t="s">
        <v>112</v>
      </c>
      <c r="BX2" s="17" t="s">
        <v>112</v>
      </c>
      <c r="BY2" s="17" t="s">
        <v>112</v>
      </c>
      <c r="BZ2" s="17">
        <v>0</v>
      </c>
      <c r="CA2" s="17">
        <v>14</v>
      </c>
      <c r="CB2" s="17">
        <v>6</v>
      </c>
      <c r="CC2" s="17">
        <v>8</v>
      </c>
      <c r="CD2" s="17" t="s">
        <v>112</v>
      </c>
      <c r="CE2" s="17" t="s">
        <v>112</v>
      </c>
      <c r="CF2" s="17">
        <v>0</v>
      </c>
      <c r="CG2" s="17">
        <v>13</v>
      </c>
      <c r="CH2" s="17" t="s">
        <v>112</v>
      </c>
      <c r="CI2" s="17">
        <v>180</v>
      </c>
      <c r="CJ2" s="17" t="s">
        <v>112</v>
      </c>
      <c r="CK2" s="17">
        <v>8</v>
      </c>
      <c r="CL2" s="17">
        <v>0</v>
      </c>
      <c r="CM2" s="17">
        <v>2</v>
      </c>
      <c r="CN2" s="17" t="s">
        <v>112</v>
      </c>
      <c r="CO2" s="17">
        <v>0</v>
      </c>
      <c r="CP2" s="17">
        <v>0</v>
      </c>
      <c r="CQ2" s="17">
        <v>0</v>
      </c>
      <c r="CR2" s="17">
        <v>0</v>
      </c>
      <c r="CS2" s="17">
        <v>0</v>
      </c>
      <c r="CT2" s="17">
        <v>0</v>
      </c>
      <c r="CU2" s="17">
        <v>0</v>
      </c>
      <c r="CV2" s="17">
        <v>0</v>
      </c>
      <c r="CW2" s="17" t="s">
        <v>112</v>
      </c>
      <c r="CX2" s="17" t="s">
        <v>112</v>
      </c>
      <c r="CY2" s="17">
        <v>0</v>
      </c>
      <c r="CZ2" s="17" t="s">
        <v>112</v>
      </c>
      <c r="DA2" s="17">
        <v>3</v>
      </c>
      <c r="DB2" s="17">
        <v>0</v>
      </c>
      <c r="DC2" s="17">
        <v>32</v>
      </c>
      <c r="DD2" s="17">
        <v>16</v>
      </c>
      <c r="DE2" s="17">
        <v>0</v>
      </c>
      <c r="DF2" s="18">
        <v>293</v>
      </c>
      <c r="DG2" s="19">
        <v>1.0464285714285715</v>
      </c>
    </row>
    <row r="3" spans="1:111" x14ac:dyDescent="0.25">
      <c r="A3" s="13">
        <v>2</v>
      </c>
      <c r="B3" s="13" t="s">
        <v>108</v>
      </c>
      <c r="C3" s="13" t="s">
        <v>109</v>
      </c>
      <c r="D3" s="13">
        <v>483</v>
      </c>
      <c r="E3" s="13" t="s">
        <v>110</v>
      </c>
      <c r="F3" s="13" t="s">
        <v>111</v>
      </c>
      <c r="G3" s="13">
        <v>0</v>
      </c>
      <c r="H3" s="13">
        <v>1</v>
      </c>
      <c r="I3" s="13">
        <v>1</v>
      </c>
      <c r="J3" s="13">
        <v>1</v>
      </c>
      <c r="K3" s="13">
        <v>1</v>
      </c>
      <c r="L3" s="13">
        <v>0</v>
      </c>
      <c r="M3" s="13">
        <v>13</v>
      </c>
      <c r="N3" s="13">
        <v>1</v>
      </c>
      <c r="O3" s="13">
        <f t="shared" ref="O3:O66" si="4">AB3+AI3+AL3+AQ3+AY3+AZ3+BA3+BB3+BN3</f>
        <v>1</v>
      </c>
      <c r="P3" s="13">
        <v>160</v>
      </c>
      <c r="Q3" s="14">
        <f t="shared" si="0"/>
        <v>0.33126293995859213</v>
      </c>
      <c r="R3" s="15">
        <v>25061.625</v>
      </c>
      <c r="S3" s="16">
        <f t="shared" si="1"/>
        <v>51.887422360248451</v>
      </c>
      <c r="T3" s="15">
        <v>6696.1729196979759</v>
      </c>
      <c r="U3" s="16">
        <f t="shared" si="2"/>
        <v>13.863712049064132</v>
      </c>
      <c r="V3" s="16">
        <v>68.535766596149557</v>
      </c>
      <c r="W3" s="16">
        <v>43.563671233087312</v>
      </c>
      <c r="X3" s="14">
        <f t="shared" si="3"/>
        <v>9.0193936300387814E-2</v>
      </c>
      <c r="Z3" s="17"/>
      <c r="AA3" s="17">
        <v>0</v>
      </c>
      <c r="AB3" s="17">
        <v>0</v>
      </c>
      <c r="AC3" s="17">
        <v>0</v>
      </c>
      <c r="AD3" s="17">
        <v>1</v>
      </c>
      <c r="AE3" s="17">
        <v>1</v>
      </c>
      <c r="AF3" s="17">
        <v>0</v>
      </c>
      <c r="AG3" s="17">
        <v>1</v>
      </c>
      <c r="AH3" s="17">
        <v>0</v>
      </c>
      <c r="AI3" s="17">
        <v>0</v>
      </c>
      <c r="AJ3" s="17">
        <v>0</v>
      </c>
      <c r="AK3" s="17">
        <v>0</v>
      </c>
      <c r="AL3" s="17">
        <v>1</v>
      </c>
      <c r="AM3" s="17">
        <v>0</v>
      </c>
      <c r="AN3" s="17">
        <v>0</v>
      </c>
      <c r="AO3" s="17">
        <v>0</v>
      </c>
      <c r="AP3" s="17">
        <v>1</v>
      </c>
      <c r="AQ3" s="17">
        <v>0</v>
      </c>
      <c r="AR3" s="17">
        <v>1</v>
      </c>
      <c r="AS3" s="17">
        <v>0</v>
      </c>
      <c r="AT3" s="17">
        <v>1</v>
      </c>
      <c r="AU3" s="17">
        <v>0</v>
      </c>
      <c r="AV3" s="17">
        <v>1</v>
      </c>
      <c r="AW3" s="17">
        <v>0</v>
      </c>
      <c r="AX3" s="17">
        <v>0</v>
      </c>
      <c r="AY3" s="17">
        <v>0</v>
      </c>
      <c r="AZ3" s="17">
        <v>0</v>
      </c>
      <c r="BA3" s="17">
        <v>0</v>
      </c>
      <c r="BB3" s="17">
        <v>0</v>
      </c>
      <c r="BC3" s="17">
        <v>0</v>
      </c>
      <c r="BD3" s="17">
        <v>0</v>
      </c>
      <c r="BE3" s="17">
        <v>0</v>
      </c>
      <c r="BF3" s="17">
        <v>1</v>
      </c>
      <c r="BG3" s="17">
        <v>0</v>
      </c>
      <c r="BH3" s="17">
        <v>0</v>
      </c>
      <c r="BI3" s="17">
        <v>1</v>
      </c>
      <c r="BJ3" s="17">
        <v>1</v>
      </c>
      <c r="BK3" s="17">
        <v>0</v>
      </c>
      <c r="BL3" s="17">
        <v>1</v>
      </c>
      <c r="BM3" s="17">
        <v>1</v>
      </c>
      <c r="BN3" s="17">
        <v>0</v>
      </c>
      <c r="BO3" s="17">
        <v>0</v>
      </c>
      <c r="BQ3" s="17"/>
      <c r="BR3" s="17">
        <v>0</v>
      </c>
      <c r="BS3" s="17">
        <v>0</v>
      </c>
      <c r="BT3" s="17">
        <v>0</v>
      </c>
      <c r="BU3" s="17" t="s">
        <v>112</v>
      </c>
      <c r="BV3" s="17" t="s">
        <v>112</v>
      </c>
      <c r="BW3" s="17" t="s">
        <v>112</v>
      </c>
      <c r="BX3" s="17" t="s">
        <v>112</v>
      </c>
      <c r="BY3" s="17" t="s">
        <v>112</v>
      </c>
      <c r="BZ3" s="17">
        <v>0</v>
      </c>
      <c r="CA3" s="17">
        <v>0</v>
      </c>
      <c r="CB3" s="17">
        <v>0</v>
      </c>
      <c r="CC3" s="17">
        <v>6</v>
      </c>
      <c r="CD3" s="17" t="s">
        <v>112</v>
      </c>
      <c r="CE3" s="17" t="s">
        <v>112</v>
      </c>
      <c r="CF3" s="17">
        <v>0</v>
      </c>
      <c r="CG3" s="17">
        <v>6</v>
      </c>
      <c r="CH3" s="17" t="s">
        <v>112</v>
      </c>
      <c r="CI3" s="17">
        <v>50</v>
      </c>
      <c r="CJ3" s="17" t="s">
        <v>112</v>
      </c>
      <c r="CK3" s="17">
        <v>25</v>
      </c>
      <c r="CL3" s="17">
        <v>0</v>
      </c>
      <c r="CM3" s="17">
        <v>3</v>
      </c>
      <c r="CN3" s="17" t="s">
        <v>112</v>
      </c>
      <c r="CO3" s="17">
        <v>0</v>
      </c>
      <c r="CP3" s="17">
        <v>0</v>
      </c>
      <c r="CQ3" s="17">
        <v>0</v>
      </c>
      <c r="CR3" s="17">
        <v>0</v>
      </c>
      <c r="CS3" s="17">
        <v>0</v>
      </c>
      <c r="CT3" s="17">
        <v>0</v>
      </c>
      <c r="CU3" s="17">
        <v>0</v>
      </c>
      <c r="CV3" s="17">
        <v>0</v>
      </c>
      <c r="CW3" s="17" t="s">
        <v>112</v>
      </c>
      <c r="CX3" s="17" t="s">
        <v>112</v>
      </c>
      <c r="CY3" s="17">
        <v>0</v>
      </c>
      <c r="CZ3" s="17" t="s">
        <v>112</v>
      </c>
      <c r="DA3" s="17">
        <v>25</v>
      </c>
      <c r="DB3" s="17">
        <v>0</v>
      </c>
      <c r="DC3" s="17">
        <v>15</v>
      </c>
      <c r="DD3" s="17">
        <v>30</v>
      </c>
      <c r="DE3" s="17">
        <v>0</v>
      </c>
      <c r="DF3" s="18">
        <v>160</v>
      </c>
      <c r="DG3" s="19">
        <v>0.33126293995859213</v>
      </c>
    </row>
    <row r="4" spans="1:111" x14ac:dyDescent="0.25">
      <c r="A4" s="13">
        <v>3</v>
      </c>
      <c r="B4" s="13" t="s">
        <v>108</v>
      </c>
      <c r="C4" s="13" t="s">
        <v>109</v>
      </c>
      <c r="D4" s="13">
        <v>4610</v>
      </c>
      <c r="E4" s="13" t="s">
        <v>110</v>
      </c>
      <c r="F4" s="13" t="s">
        <v>111</v>
      </c>
      <c r="G4" s="13">
        <v>1</v>
      </c>
      <c r="H4" s="13">
        <v>1</v>
      </c>
      <c r="I4" s="13">
        <v>1</v>
      </c>
      <c r="J4" s="13">
        <v>1</v>
      </c>
      <c r="K4" s="13">
        <v>1</v>
      </c>
      <c r="L4" s="13">
        <v>0</v>
      </c>
      <c r="M4" s="13">
        <v>19</v>
      </c>
      <c r="N4" s="13">
        <v>4</v>
      </c>
      <c r="O4" s="13">
        <f t="shared" si="4"/>
        <v>1</v>
      </c>
      <c r="P4" s="13">
        <v>1299</v>
      </c>
      <c r="Q4" s="14">
        <f t="shared" si="0"/>
        <v>0.28177874186550977</v>
      </c>
      <c r="R4" s="15">
        <v>190647.75</v>
      </c>
      <c r="S4" s="16">
        <f t="shared" si="1"/>
        <v>41.355260303687636</v>
      </c>
      <c r="T4" s="15">
        <v>51758.706882351558</v>
      </c>
      <c r="U4" s="16">
        <f t="shared" si="2"/>
        <v>11.227485223937432</v>
      </c>
      <c r="V4" s="16">
        <v>529.75374094242545</v>
      </c>
      <c r="W4" s="16">
        <v>275.534396296713</v>
      </c>
      <c r="X4" s="14">
        <f t="shared" si="3"/>
        <v>5.9768849522063558E-2</v>
      </c>
      <c r="Z4" s="17"/>
      <c r="AA4" s="17">
        <v>1</v>
      </c>
      <c r="AB4" s="17">
        <v>0</v>
      </c>
      <c r="AC4" s="17">
        <v>1</v>
      </c>
      <c r="AD4" s="17">
        <v>1</v>
      </c>
      <c r="AE4" s="17">
        <v>1</v>
      </c>
      <c r="AF4" s="17">
        <v>0</v>
      </c>
      <c r="AG4" s="17">
        <v>1</v>
      </c>
      <c r="AH4" s="17">
        <v>0</v>
      </c>
      <c r="AI4" s="17">
        <v>0</v>
      </c>
      <c r="AJ4" s="17">
        <v>1</v>
      </c>
      <c r="AK4" s="17">
        <v>1</v>
      </c>
      <c r="AL4" s="17">
        <v>1</v>
      </c>
      <c r="AM4" s="17">
        <v>0</v>
      </c>
      <c r="AN4" s="17">
        <v>0</v>
      </c>
      <c r="AO4" s="17">
        <v>0</v>
      </c>
      <c r="AP4" s="17">
        <v>1</v>
      </c>
      <c r="AQ4" s="17">
        <v>0</v>
      </c>
      <c r="AR4" s="17">
        <v>1</v>
      </c>
      <c r="AS4" s="17">
        <v>0</v>
      </c>
      <c r="AT4" s="17">
        <v>1</v>
      </c>
      <c r="AU4" s="17">
        <v>0</v>
      </c>
      <c r="AV4" s="17">
        <v>1</v>
      </c>
      <c r="AW4" s="17">
        <v>0</v>
      </c>
      <c r="AX4" s="17">
        <v>0</v>
      </c>
      <c r="AY4" s="17">
        <v>0</v>
      </c>
      <c r="AZ4" s="17">
        <v>0</v>
      </c>
      <c r="BA4" s="17">
        <v>0</v>
      </c>
      <c r="BB4" s="17">
        <v>0</v>
      </c>
      <c r="BC4" s="17">
        <v>0</v>
      </c>
      <c r="BD4" s="17">
        <v>1</v>
      </c>
      <c r="BE4" s="17">
        <v>1</v>
      </c>
      <c r="BF4" s="17">
        <v>1</v>
      </c>
      <c r="BG4" s="17">
        <v>0</v>
      </c>
      <c r="BH4" s="17">
        <v>0</v>
      </c>
      <c r="BI4" s="17">
        <v>1</v>
      </c>
      <c r="BJ4" s="17">
        <v>1</v>
      </c>
      <c r="BK4" s="17">
        <v>0</v>
      </c>
      <c r="BL4" s="17">
        <v>1</v>
      </c>
      <c r="BM4" s="17">
        <v>1</v>
      </c>
      <c r="BN4" s="17">
        <v>0</v>
      </c>
      <c r="BO4" s="17">
        <v>0</v>
      </c>
      <c r="BQ4" s="17"/>
      <c r="BR4" s="17">
        <v>90</v>
      </c>
      <c r="BS4" s="17">
        <v>0</v>
      </c>
      <c r="BT4" s="17">
        <v>7</v>
      </c>
      <c r="BU4" s="17" t="s">
        <v>112</v>
      </c>
      <c r="BV4" s="17" t="s">
        <v>112</v>
      </c>
      <c r="BW4" s="17" t="s">
        <v>112</v>
      </c>
      <c r="BX4" s="17" t="s">
        <v>112</v>
      </c>
      <c r="BY4" s="17" t="s">
        <v>112</v>
      </c>
      <c r="BZ4" s="17">
        <v>0</v>
      </c>
      <c r="CA4" s="17">
        <v>30</v>
      </c>
      <c r="CB4" s="17">
        <v>16</v>
      </c>
      <c r="CC4" s="17">
        <v>33</v>
      </c>
      <c r="CD4" s="17" t="s">
        <v>112</v>
      </c>
      <c r="CE4" s="17" t="s">
        <v>112</v>
      </c>
      <c r="CF4" s="17">
        <v>0</v>
      </c>
      <c r="CG4" s="17">
        <v>79</v>
      </c>
      <c r="CH4" s="17" t="s">
        <v>112</v>
      </c>
      <c r="CI4" s="17">
        <v>366</v>
      </c>
      <c r="CJ4" s="17" t="s">
        <v>112</v>
      </c>
      <c r="CK4" s="17">
        <v>339</v>
      </c>
      <c r="CL4" s="17">
        <v>0</v>
      </c>
      <c r="CM4" s="17">
        <v>18</v>
      </c>
      <c r="CN4" s="17" t="s">
        <v>112</v>
      </c>
      <c r="CO4" s="17">
        <v>0</v>
      </c>
      <c r="CP4" s="17">
        <v>0</v>
      </c>
      <c r="CQ4" s="17">
        <v>0</v>
      </c>
      <c r="CR4" s="17">
        <v>0</v>
      </c>
      <c r="CS4" s="17">
        <v>0</v>
      </c>
      <c r="CT4" s="17">
        <v>0</v>
      </c>
      <c r="CU4" s="17">
        <v>5</v>
      </c>
      <c r="CV4" s="17">
        <v>2</v>
      </c>
      <c r="CW4" s="17" t="s">
        <v>112</v>
      </c>
      <c r="CX4" s="17" t="s">
        <v>112</v>
      </c>
      <c r="CY4" s="17">
        <v>0</v>
      </c>
      <c r="CZ4" s="17" t="s">
        <v>112</v>
      </c>
      <c r="DA4" s="17">
        <v>32</v>
      </c>
      <c r="DB4" s="17">
        <v>0</v>
      </c>
      <c r="DC4" s="17">
        <v>147</v>
      </c>
      <c r="DD4" s="17">
        <v>135</v>
      </c>
      <c r="DE4" s="17">
        <v>0</v>
      </c>
      <c r="DF4" s="18">
        <v>1299</v>
      </c>
      <c r="DG4" s="19">
        <v>0.28177874186550977</v>
      </c>
    </row>
    <row r="5" spans="1:111" x14ac:dyDescent="0.25">
      <c r="A5" s="13">
        <v>4</v>
      </c>
      <c r="B5" s="13" t="s">
        <v>108</v>
      </c>
      <c r="C5" s="13" t="s">
        <v>109</v>
      </c>
      <c r="D5" s="13">
        <v>1000</v>
      </c>
      <c r="E5" s="13" t="s">
        <v>110</v>
      </c>
      <c r="F5" s="13" t="s">
        <v>111</v>
      </c>
      <c r="G5" s="13">
        <v>0</v>
      </c>
      <c r="H5" s="13">
        <v>1</v>
      </c>
      <c r="I5" s="13">
        <v>0</v>
      </c>
      <c r="J5" s="13">
        <v>1</v>
      </c>
      <c r="K5" s="13">
        <v>0</v>
      </c>
      <c r="L5" s="13">
        <v>0</v>
      </c>
      <c r="M5" s="13">
        <v>16</v>
      </c>
      <c r="N5" s="13">
        <v>2</v>
      </c>
      <c r="O5" s="13">
        <f t="shared" si="4"/>
        <v>2</v>
      </c>
      <c r="P5" s="13">
        <v>487</v>
      </c>
      <c r="Q5" s="14">
        <f t="shared" si="0"/>
        <v>0.48699999999999999</v>
      </c>
      <c r="R5" s="15">
        <v>60721.875</v>
      </c>
      <c r="S5" s="16">
        <f t="shared" si="1"/>
        <v>60.721874999999997</v>
      </c>
      <c r="T5" s="15">
        <v>17021.16254738007</v>
      </c>
      <c r="U5" s="16">
        <f t="shared" si="2"/>
        <v>17.021162547380069</v>
      </c>
      <c r="V5" s="16">
        <v>174.21270889088385</v>
      </c>
      <c r="W5" s="16">
        <v>84.756847812513186</v>
      </c>
      <c r="X5" s="14">
        <f t="shared" si="3"/>
        <v>8.4756847812513192E-2</v>
      </c>
      <c r="Z5" s="17"/>
      <c r="AA5" s="17">
        <v>1</v>
      </c>
      <c r="AB5" s="17">
        <v>0</v>
      </c>
      <c r="AC5" s="17">
        <v>0</v>
      </c>
      <c r="AD5" s="17">
        <v>1</v>
      </c>
      <c r="AE5" s="17">
        <v>1</v>
      </c>
      <c r="AF5" s="17">
        <v>0</v>
      </c>
      <c r="AG5" s="17">
        <v>1</v>
      </c>
      <c r="AH5" s="17">
        <v>0</v>
      </c>
      <c r="AI5" s="17">
        <v>0</v>
      </c>
      <c r="AJ5" s="17">
        <v>1</v>
      </c>
      <c r="AK5" s="17">
        <v>0</v>
      </c>
      <c r="AL5" s="17">
        <v>1</v>
      </c>
      <c r="AM5" s="17">
        <v>0</v>
      </c>
      <c r="AN5" s="17">
        <v>0</v>
      </c>
      <c r="AO5" s="17">
        <v>0</v>
      </c>
      <c r="AP5" s="17">
        <v>1</v>
      </c>
      <c r="AQ5" s="17">
        <v>0</v>
      </c>
      <c r="AR5" s="17">
        <v>1</v>
      </c>
      <c r="AS5" s="17">
        <v>1</v>
      </c>
      <c r="AT5" s="17">
        <v>1</v>
      </c>
      <c r="AU5" s="17">
        <v>0</v>
      </c>
      <c r="AV5" s="17">
        <v>1</v>
      </c>
      <c r="AW5" s="17">
        <v>0</v>
      </c>
      <c r="AX5" s="17">
        <v>0</v>
      </c>
      <c r="AY5" s="17">
        <v>1</v>
      </c>
      <c r="AZ5" s="17">
        <v>0</v>
      </c>
      <c r="BA5" s="17">
        <v>0</v>
      </c>
      <c r="BB5" s="17">
        <v>0</v>
      </c>
      <c r="BC5" s="17">
        <v>0</v>
      </c>
      <c r="BD5" s="17">
        <v>0</v>
      </c>
      <c r="BE5" s="17">
        <v>0</v>
      </c>
      <c r="BF5" s="17">
        <v>0</v>
      </c>
      <c r="BG5" s="17">
        <v>0</v>
      </c>
      <c r="BH5" s="17">
        <v>0</v>
      </c>
      <c r="BI5" s="17">
        <v>1</v>
      </c>
      <c r="BJ5" s="17">
        <v>1</v>
      </c>
      <c r="BK5" s="17">
        <v>0</v>
      </c>
      <c r="BL5" s="17">
        <v>1</v>
      </c>
      <c r="BM5" s="17">
        <v>1</v>
      </c>
      <c r="BN5" s="17">
        <v>0</v>
      </c>
      <c r="BO5" s="17">
        <v>0</v>
      </c>
      <c r="BQ5" s="17"/>
      <c r="BR5" s="17">
        <v>40</v>
      </c>
      <c r="BS5" s="17">
        <v>0</v>
      </c>
      <c r="BT5" s="17">
        <v>0</v>
      </c>
      <c r="BU5" s="17" t="s">
        <v>112</v>
      </c>
      <c r="BV5" s="17" t="s">
        <v>112</v>
      </c>
      <c r="BW5" s="17" t="s">
        <v>112</v>
      </c>
      <c r="BX5" s="17" t="s">
        <v>112</v>
      </c>
      <c r="BY5" s="17" t="s">
        <v>112</v>
      </c>
      <c r="BZ5" s="17">
        <v>0</v>
      </c>
      <c r="CA5" s="17">
        <v>1</v>
      </c>
      <c r="CB5" s="17">
        <v>0</v>
      </c>
      <c r="CC5" s="17">
        <v>12</v>
      </c>
      <c r="CD5" s="17" t="s">
        <v>112</v>
      </c>
      <c r="CE5" s="17" t="s">
        <v>112</v>
      </c>
      <c r="CF5" s="17">
        <v>0</v>
      </c>
      <c r="CG5" s="17">
        <v>9</v>
      </c>
      <c r="CH5" s="17" t="s">
        <v>112</v>
      </c>
      <c r="CI5" s="17">
        <v>140</v>
      </c>
      <c r="CJ5" s="17" t="s">
        <v>112</v>
      </c>
      <c r="CK5" s="17">
        <v>120</v>
      </c>
      <c r="CL5" s="17">
        <v>0</v>
      </c>
      <c r="CM5" s="17">
        <v>30</v>
      </c>
      <c r="CN5" s="17" t="s">
        <v>112</v>
      </c>
      <c r="CO5" s="17">
        <v>0</v>
      </c>
      <c r="CP5" s="17">
        <v>30</v>
      </c>
      <c r="CQ5" s="17">
        <v>0</v>
      </c>
      <c r="CR5" s="17">
        <v>0</v>
      </c>
      <c r="CS5" s="17">
        <v>0</v>
      </c>
      <c r="CT5" s="17">
        <v>0</v>
      </c>
      <c r="CU5" s="17">
        <v>0</v>
      </c>
      <c r="CV5" s="17">
        <v>0</v>
      </c>
      <c r="CW5" s="17" t="s">
        <v>112</v>
      </c>
      <c r="CX5" s="17" t="s">
        <v>112</v>
      </c>
      <c r="CY5" s="17">
        <v>0</v>
      </c>
      <c r="CZ5" s="17" t="s">
        <v>112</v>
      </c>
      <c r="DA5" s="17">
        <v>20</v>
      </c>
      <c r="DB5" s="17">
        <v>0</v>
      </c>
      <c r="DC5" s="17">
        <v>45</v>
      </c>
      <c r="DD5" s="17">
        <v>40</v>
      </c>
      <c r="DE5" s="17">
        <v>0</v>
      </c>
      <c r="DF5" s="18">
        <v>487</v>
      </c>
      <c r="DG5" s="19">
        <v>0.48699999999999999</v>
      </c>
    </row>
    <row r="6" spans="1:111" x14ac:dyDescent="0.25">
      <c r="A6" s="13">
        <v>5</v>
      </c>
      <c r="B6" s="13" t="s">
        <v>108</v>
      </c>
      <c r="C6" s="13" t="s">
        <v>109</v>
      </c>
      <c r="D6" s="13">
        <v>535</v>
      </c>
      <c r="E6" s="13" t="s">
        <v>110</v>
      </c>
      <c r="F6" s="13" t="s">
        <v>113</v>
      </c>
      <c r="G6" s="13">
        <v>1</v>
      </c>
      <c r="H6" s="13">
        <v>1</v>
      </c>
      <c r="I6" s="13">
        <v>1</v>
      </c>
      <c r="J6" s="13">
        <v>1</v>
      </c>
      <c r="K6" s="13">
        <v>1</v>
      </c>
      <c r="L6" s="13">
        <v>0</v>
      </c>
      <c r="M6" s="13">
        <v>11</v>
      </c>
      <c r="N6" s="13">
        <v>1</v>
      </c>
      <c r="O6" s="13">
        <f t="shared" si="4"/>
        <v>1</v>
      </c>
      <c r="P6" s="13">
        <v>382</v>
      </c>
      <c r="Q6" s="14">
        <f t="shared" si="0"/>
        <v>0.71401869158878506</v>
      </c>
      <c r="R6" s="15">
        <v>31788.75</v>
      </c>
      <c r="S6" s="16">
        <f t="shared" si="1"/>
        <v>59.418224299065422</v>
      </c>
      <c r="T6" s="15">
        <v>9504.8818973155539</v>
      </c>
      <c r="U6" s="16">
        <f t="shared" si="2"/>
        <v>17.766134387505709</v>
      </c>
      <c r="V6" s="16">
        <v>97.283086182273777</v>
      </c>
      <c r="W6" s="16">
        <v>49.435375325687843</v>
      </c>
      <c r="X6" s="14">
        <f t="shared" si="3"/>
        <v>9.2402570702220271E-2</v>
      </c>
      <c r="Z6" s="17"/>
      <c r="AA6" s="17">
        <v>1</v>
      </c>
      <c r="AB6" s="17">
        <v>0</v>
      </c>
      <c r="AC6" s="17">
        <v>0</v>
      </c>
      <c r="AD6" s="17">
        <v>1</v>
      </c>
      <c r="AE6" s="17">
        <v>1</v>
      </c>
      <c r="AF6" s="17">
        <v>0</v>
      </c>
      <c r="AG6" s="17">
        <v>1</v>
      </c>
      <c r="AH6" s="17">
        <v>0</v>
      </c>
      <c r="AI6" s="17">
        <v>0</v>
      </c>
      <c r="AJ6" s="17">
        <v>0</v>
      </c>
      <c r="AK6" s="17">
        <v>0</v>
      </c>
      <c r="AL6" s="17">
        <v>1</v>
      </c>
      <c r="AM6" s="17">
        <v>0</v>
      </c>
      <c r="AN6" s="17">
        <v>0</v>
      </c>
      <c r="AO6" s="17">
        <v>0</v>
      </c>
      <c r="AP6" s="17">
        <v>0</v>
      </c>
      <c r="AQ6" s="17">
        <v>0</v>
      </c>
      <c r="AR6" s="17">
        <v>1</v>
      </c>
      <c r="AS6" s="17">
        <v>0</v>
      </c>
      <c r="AT6" s="17">
        <v>1</v>
      </c>
      <c r="AU6" s="17">
        <v>0</v>
      </c>
      <c r="AV6" s="17">
        <v>0</v>
      </c>
      <c r="AW6" s="17">
        <v>0</v>
      </c>
      <c r="AX6" s="17">
        <v>0</v>
      </c>
      <c r="AY6" s="17">
        <v>0</v>
      </c>
      <c r="AZ6" s="17">
        <v>0</v>
      </c>
      <c r="BA6" s="17">
        <v>0</v>
      </c>
      <c r="BB6" s="17">
        <v>0</v>
      </c>
      <c r="BC6" s="17">
        <v>0</v>
      </c>
      <c r="BD6" s="17">
        <v>0</v>
      </c>
      <c r="BE6" s="17">
        <v>0</v>
      </c>
      <c r="BF6" s="17">
        <v>1</v>
      </c>
      <c r="BG6" s="17">
        <v>0</v>
      </c>
      <c r="BH6" s="17">
        <v>0</v>
      </c>
      <c r="BI6" s="17">
        <v>1</v>
      </c>
      <c r="BJ6" s="17">
        <v>1</v>
      </c>
      <c r="BK6" s="17">
        <v>0</v>
      </c>
      <c r="BL6" s="17">
        <v>0</v>
      </c>
      <c r="BM6" s="17">
        <v>1</v>
      </c>
      <c r="BN6" s="17">
        <v>0</v>
      </c>
      <c r="BO6" s="17">
        <v>0</v>
      </c>
      <c r="BQ6" s="17"/>
      <c r="BR6" s="17">
        <v>10</v>
      </c>
      <c r="BS6" s="17">
        <v>0</v>
      </c>
      <c r="BT6" s="17">
        <v>0</v>
      </c>
      <c r="BU6" s="17" t="s">
        <v>112</v>
      </c>
      <c r="BV6" s="17" t="s">
        <v>112</v>
      </c>
      <c r="BW6" s="17" t="s">
        <v>112</v>
      </c>
      <c r="BX6" s="17" t="s">
        <v>112</v>
      </c>
      <c r="BY6" s="17" t="s">
        <v>112</v>
      </c>
      <c r="BZ6" s="17">
        <v>0</v>
      </c>
      <c r="CA6" s="17">
        <v>0</v>
      </c>
      <c r="CB6" s="17">
        <v>0</v>
      </c>
      <c r="CC6" s="17">
        <v>10</v>
      </c>
      <c r="CD6" s="17" t="s">
        <v>112</v>
      </c>
      <c r="CE6" s="17" t="s">
        <v>112</v>
      </c>
      <c r="CF6" s="17">
        <v>0</v>
      </c>
      <c r="CG6" s="17">
        <v>0</v>
      </c>
      <c r="CH6" s="17" t="s">
        <v>112</v>
      </c>
      <c r="CI6" s="17">
        <v>300</v>
      </c>
      <c r="CJ6" s="17" t="s">
        <v>112</v>
      </c>
      <c r="CK6" s="17">
        <v>20</v>
      </c>
      <c r="CL6" s="17">
        <v>0</v>
      </c>
      <c r="CM6" s="17">
        <v>0</v>
      </c>
      <c r="CN6" s="17" t="s">
        <v>112</v>
      </c>
      <c r="CO6" s="17">
        <v>0</v>
      </c>
      <c r="CP6" s="17">
        <v>0</v>
      </c>
      <c r="CQ6" s="17">
        <v>0</v>
      </c>
      <c r="CR6" s="17">
        <v>0</v>
      </c>
      <c r="CS6" s="17">
        <v>0</v>
      </c>
      <c r="CT6" s="17">
        <v>0</v>
      </c>
      <c r="CU6" s="17">
        <v>0</v>
      </c>
      <c r="CV6" s="17">
        <v>0</v>
      </c>
      <c r="CW6" s="17" t="s">
        <v>112</v>
      </c>
      <c r="CX6" s="17" t="s">
        <v>112</v>
      </c>
      <c r="CY6" s="17">
        <v>0</v>
      </c>
      <c r="CZ6" s="17" t="s">
        <v>112</v>
      </c>
      <c r="DA6" s="17">
        <v>12</v>
      </c>
      <c r="DB6" s="17">
        <v>0</v>
      </c>
      <c r="DC6" s="17">
        <v>0</v>
      </c>
      <c r="DD6" s="17">
        <v>30</v>
      </c>
      <c r="DE6" s="17">
        <v>0</v>
      </c>
      <c r="DF6" s="18">
        <v>382</v>
      </c>
      <c r="DG6" s="19">
        <v>0.71401869158878506</v>
      </c>
    </row>
    <row r="7" spans="1:111" x14ac:dyDescent="0.25">
      <c r="A7" s="13">
        <v>6</v>
      </c>
      <c r="B7" s="13" t="s">
        <v>108</v>
      </c>
      <c r="C7" s="13" t="s">
        <v>109</v>
      </c>
      <c r="D7" s="13">
        <v>1400</v>
      </c>
      <c r="E7" s="13" t="s">
        <v>110</v>
      </c>
      <c r="F7" s="13" t="s">
        <v>111</v>
      </c>
      <c r="G7" s="13">
        <v>0</v>
      </c>
      <c r="H7" s="13">
        <v>1</v>
      </c>
      <c r="I7" s="13">
        <v>0</v>
      </c>
      <c r="J7" s="13">
        <v>0</v>
      </c>
      <c r="K7" s="13">
        <v>0</v>
      </c>
      <c r="L7" s="13">
        <v>1</v>
      </c>
      <c r="M7" s="13">
        <v>19</v>
      </c>
      <c r="N7" s="13">
        <v>3</v>
      </c>
      <c r="O7" s="13">
        <f t="shared" si="4"/>
        <v>2</v>
      </c>
      <c r="P7" s="13">
        <v>655</v>
      </c>
      <c r="Q7" s="14">
        <f t="shared" si="0"/>
        <v>0.46785714285714286</v>
      </c>
      <c r="R7" s="15">
        <v>93448.875</v>
      </c>
      <c r="S7" s="16">
        <f t="shared" si="1"/>
        <v>66.749196428571423</v>
      </c>
      <c r="T7" s="15">
        <v>24258.637505950519</v>
      </c>
      <c r="U7" s="16">
        <f t="shared" si="2"/>
        <v>17.327598218536085</v>
      </c>
      <c r="V7" s="16">
        <v>248.28873716173587</v>
      </c>
      <c r="W7" s="16">
        <v>157.19909024198103</v>
      </c>
      <c r="X7" s="14">
        <f t="shared" si="3"/>
        <v>0.11228506445855788</v>
      </c>
      <c r="Z7" s="17"/>
      <c r="AA7" s="17">
        <v>1</v>
      </c>
      <c r="AB7" s="17">
        <v>0</v>
      </c>
      <c r="AC7" s="17">
        <v>0</v>
      </c>
      <c r="AD7" s="17">
        <v>1</v>
      </c>
      <c r="AE7" s="17">
        <v>1</v>
      </c>
      <c r="AF7" s="17">
        <v>0</v>
      </c>
      <c r="AG7" s="17">
        <v>1</v>
      </c>
      <c r="AH7" s="17">
        <v>0</v>
      </c>
      <c r="AI7" s="17">
        <v>0</v>
      </c>
      <c r="AJ7" s="17">
        <v>1</v>
      </c>
      <c r="AK7" s="17">
        <v>1</v>
      </c>
      <c r="AL7" s="17">
        <v>1</v>
      </c>
      <c r="AM7" s="17">
        <v>0</v>
      </c>
      <c r="AN7" s="17">
        <v>0</v>
      </c>
      <c r="AO7" s="17">
        <v>0</v>
      </c>
      <c r="AP7" s="17">
        <v>1</v>
      </c>
      <c r="AQ7" s="17">
        <v>0</v>
      </c>
      <c r="AR7" s="17">
        <v>1</v>
      </c>
      <c r="AS7" s="17">
        <v>0</v>
      </c>
      <c r="AT7" s="17">
        <v>1</v>
      </c>
      <c r="AU7" s="17">
        <v>0</v>
      </c>
      <c r="AV7" s="17">
        <v>1</v>
      </c>
      <c r="AW7" s="17">
        <v>0</v>
      </c>
      <c r="AX7" s="17">
        <v>1</v>
      </c>
      <c r="AY7" s="17">
        <v>0</v>
      </c>
      <c r="AZ7" s="17">
        <v>0</v>
      </c>
      <c r="BA7" s="17">
        <v>0</v>
      </c>
      <c r="BB7" s="17">
        <v>1</v>
      </c>
      <c r="BC7" s="17">
        <v>0</v>
      </c>
      <c r="BD7" s="17">
        <v>0</v>
      </c>
      <c r="BE7" s="17">
        <v>1</v>
      </c>
      <c r="BF7" s="17">
        <v>1</v>
      </c>
      <c r="BG7" s="17">
        <v>0</v>
      </c>
      <c r="BH7" s="17">
        <v>0</v>
      </c>
      <c r="BI7" s="17">
        <v>1</v>
      </c>
      <c r="BJ7" s="17">
        <v>1</v>
      </c>
      <c r="BK7" s="17">
        <v>0</v>
      </c>
      <c r="BL7" s="17">
        <v>1</v>
      </c>
      <c r="BM7" s="17">
        <v>1</v>
      </c>
      <c r="BN7" s="17">
        <v>0</v>
      </c>
      <c r="BO7" s="17">
        <v>0</v>
      </c>
      <c r="BQ7" s="17"/>
      <c r="BR7" s="17">
        <v>50</v>
      </c>
      <c r="BS7" s="17">
        <v>0</v>
      </c>
      <c r="BT7" s="17">
        <v>0</v>
      </c>
      <c r="BU7" s="17" t="s">
        <v>112</v>
      </c>
      <c r="BV7" s="17" t="s">
        <v>112</v>
      </c>
      <c r="BW7" s="17" t="s">
        <v>112</v>
      </c>
      <c r="BX7" s="17" t="s">
        <v>112</v>
      </c>
      <c r="BY7" s="17" t="s">
        <v>112</v>
      </c>
      <c r="BZ7" s="17">
        <v>0</v>
      </c>
      <c r="CA7" s="17">
        <v>40</v>
      </c>
      <c r="CB7" s="17">
        <v>5</v>
      </c>
      <c r="CC7" s="17">
        <v>16</v>
      </c>
      <c r="CD7" s="17" t="s">
        <v>112</v>
      </c>
      <c r="CE7" s="17" t="s">
        <v>112</v>
      </c>
      <c r="CF7" s="17">
        <v>0</v>
      </c>
      <c r="CG7" s="17">
        <v>40</v>
      </c>
      <c r="CH7" s="17" t="s">
        <v>112</v>
      </c>
      <c r="CI7" s="17">
        <v>280</v>
      </c>
      <c r="CJ7" s="17" t="s">
        <v>112</v>
      </c>
      <c r="CK7" s="17">
        <v>48</v>
      </c>
      <c r="CL7" s="17">
        <v>0</v>
      </c>
      <c r="CM7" s="17">
        <v>30</v>
      </c>
      <c r="CN7" s="17" t="s">
        <v>112</v>
      </c>
      <c r="CO7" s="17">
        <v>6</v>
      </c>
      <c r="CP7" s="17">
        <v>0</v>
      </c>
      <c r="CQ7" s="17">
        <v>0</v>
      </c>
      <c r="CR7" s="17">
        <v>0</v>
      </c>
      <c r="CS7" s="17">
        <v>9</v>
      </c>
      <c r="CT7" s="17">
        <v>0</v>
      </c>
      <c r="CU7" s="17">
        <v>0</v>
      </c>
      <c r="CV7" s="17">
        <v>6</v>
      </c>
      <c r="CW7" s="17" t="s">
        <v>112</v>
      </c>
      <c r="CX7" s="17" t="s">
        <v>112</v>
      </c>
      <c r="CY7" s="17">
        <v>0</v>
      </c>
      <c r="CZ7" s="17" t="s">
        <v>112</v>
      </c>
      <c r="DA7" s="17">
        <v>30</v>
      </c>
      <c r="DB7" s="17">
        <v>0</v>
      </c>
      <c r="DC7" s="17">
        <v>60</v>
      </c>
      <c r="DD7" s="17">
        <v>35</v>
      </c>
      <c r="DE7" s="17">
        <v>0</v>
      </c>
      <c r="DF7" s="18">
        <v>655</v>
      </c>
      <c r="DG7" s="19">
        <v>0.46785714285714286</v>
      </c>
    </row>
    <row r="8" spans="1:111" x14ac:dyDescent="0.25">
      <c r="A8" s="13">
        <v>7</v>
      </c>
      <c r="B8" s="13" t="s">
        <v>108</v>
      </c>
      <c r="C8" s="13" t="s">
        <v>109</v>
      </c>
      <c r="D8" s="13">
        <v>3000</v>
      </c>
      <c r="E8" s="13" t="s">
        <v>110</v>
      </c>
      <c r="F8" s="13" t="s">
        <v>114</v>
      </c>
      <c r="G8" s="13">
        <v>0</v>
      </c>
      <c r="H8" s="13">
        <v>1</v>
      </c>
      <c r="I8" s="13">
        <v>1</v>
      </c>
      <c r="J8" s="13">
        <v>0</v>
      </c>
      <c r="K8" s="13">
        <v>0</v>
      </c>
      <c r="L8" s="13">
        <v>0</v>
      </c>
      <c r="M8" s="13">
        <v>18</v>
      </c>
      <c r="N8" s="13">
        <v>2</v>
      </c>
      <c r="O8" s="13">
        <f t="shared" si="4"/>
        <v>2</v>
      </c>
      <c r="P8" s="13">
        <v>690</v>
      </c>
      <c r="Q8" s="14">
        <f t="shared" si="0"/>
        <v>0.23</v>
      </c>
      <c r="R8" s="15">
        <v>86375.625</v>
      </c>
      <c r="S8" s="16">
        <f t="shared" si="1"/>
        <v>28.791875000000001</v>
      </c>
      <c r="T8" s="15">
        <v>23786.948894052526</v>
      </c>
      <c r="U8" s="16">
        <f t="shared" si="2"/>
        <v>7.9289829646841756</v>
      </c>
      <c r="V8" s="16">
        <v>243.46097345270658</v>
      </c>
      <c r="W8" s="16">
        <v>159.45928564087291</v>
      </c>
      <c r="X8" s="14">
        <f t="shared" si="3"/>
        <v>5.3153095213624303E-2</v>
      </c>
      <c r="Z8" s="17"/>
      <c r="AA8" s="17">
        <v>1</v>
      </c>
      <c r="AB8" s="17">
        <v>0</v>
      </c>
      <c r="AC8" s="17">
        <v>0</v>
      </c>
      <c r="AD8" s="17">
        <v>1</v>
      </c>
      <c r="AE8" s="17">
        <v>1</v>
      </c>
      <c r="AF8" s="17">
        <v>0</v>
      </c>
      <c r="AG8" s="17">
        <v>1</v>
      </c>
      <c r="AH8" s="17">
        <v>0</v>
      </c>
      <c r="AI8" s="17">
        <v>0</v>
      </c>
      <c r="AJ8" s="17">
        <v>1</v>
      </c>
      <c r="AK8" s="17">
        <v>1</v>
      </c>
      <c r="AL8" s="17">
        <v>1</v>
      </c>
      <c r="AM8" s="17">
        <v>0</v>
      </c>
      <c r="AN8" s="17">
        <v>0</v>
      </c>
      <c r="AO8" s="17">
        <v>0</v>
      </c>
      <c r="AP8" s="17">
        <v>1</v>
      </c>
      <c r="AQ8" s="17">
        <v>0</v>
      </c>
      <c r="AR8" s="17">
        <v>1</v>
      </c>
      <c r="AS8" s="17">
        <v>0</v>
      </c>
      <c r="AT8" s="17">
        <v>1</v>
      </c>
      <c r="AU8" s="17">
        <v>0</v>
      </c>
      <c r="AV8" s="17">
        <v>0</v>
      </c>
      <c r="AW8" s="17">
        <v>0</v>
      </c>
      <c r="AX8" s="17">
        <v>1</v>
      </c>
      <c r="AY8" s="17">
        <v>1</v>
      </c>
      <c r="AZ8" s="17">
        <v>0</v>
      </c>
      <c r="BA8" s="17">
        <v>0</v>
      </c>
      <c r="BB8" s="17">
        <v>0</v>
      </c>
      <c r="BC8" s="17">
        <v>0</v>
      </c>
      <c r="BD8" s="17">
        <v>0</v>
      </c>
      <c r="BE8" s="17">
        <v>1</v>
      </c>
      <c r="BF8" s="17">
        <v>1</v>
      </c>
      <c r="BG8" s="17">
        <v>0</v>
      </c>
      <c r="BH8" s="17">
        <v>0</v>
      </c>
      <c r="BI8" s="17">
        <v>1</v>
      </c>
      <c r="BJ8" s="17">
        <v>1</v>
      </c>
      <c r="BK8" s="17">
        <v>0</v>
      </c>
      <c r="BL8" s="17">
        <v>1</v>
      </c>
      <c r="BM8" s="17">
        <v>1</v>
      </c>
      <c r="BN8" s="17">
        <v>0</v>
      </c>
      <c r="BO8" s="17">
        <v>0</v>
      </c>
      <c r="BQ8" s="17"/>
      <c r="BR8" s="17">
        <v>60</v>
      </c>
      <c r="BS8" s="17">
        <v>0</v>
      </c>
      <c r="BT8" s="17">
        <v>0</v>
      </c>
      <c r="BU8" s="17" t="s">
        <v>112</v>
      </c>
      <c r="BV8" s="17" t="s">
        <v>112</v>
      </c>
      <c r="BW8" s="17" t="s">
        <v>112</v>
      </c>
      <c r="BX8" s="17" t="s">
        <v>112</v>
      </c>
      <c r="BY8" s="17" t="s">
        <v>112</v>
      </c>
      <c r="BZ8" s="17">
        <v>0</v>
      </c>
      <c r="CA8" s="17">
        <v>15</v>
      </c>
      <c r="CB8" s="17">
        <v>50</v>
      </c>
      <c r="CC8" s="17">
        <v>20</v>
      </c>
      <c r="CD8" s="17" t="s">
        <v>112</v>
      </c>
      <c r="CE8" s="17" t="s">
        <v>112</v>
      </c>
      <c r="CF8" s="17">
        <v>0</v>
      </c>
      <c r="CG8" s="17">
        <v>4</v>
      </c>
      <c r="CH8" s="17" t="s">
        <v>112</v>
      </c>
      <c r="CI8" s="17">
        <v>300</v>
      </c>
      <c r="CJ8" s="17" t="s">
        <v>112</v>
      </c>
      <c r="CK8" s="17">
        <v>50</v>
      </c>
      <c r="CL8" s="17">
        <v>0</v>
      </c>
      <c r="CM8" s="17">
        <v>0</v>
      </c>
      <c r="CN8" s="17" t="s">
        <v>112</v>
      </c>
      <c r="CO8" s="17">
        <v>15</v>
      </c>
      <c r="CP8" s="17">
        <v>14</v>
      </c>
      <c r="CQ8" s="17">
        <v>0</v>
      </c>
      <c r="CR8" s="17">
        <v>0</v>
      </c>
      <c r="CS8" s="17">
        <v>0</v>
      </c>
      <c r="CT8" s="17">
        <v>0</v>
      </c>
      <c r="CU8" s="17">
        <v>0</v>
      </c>
      <c r="CV8" s="17">
        <v>2</v>
      </c>
      <c r="CW8" s="17" t="s">
        <v>112</v>
      </c>
      <c r="CX8" s="17" t="s">
        <v>112</v>
      </c>
      <c r="CY8" s="17">
        <v>0</v>
      </c>
      <c r="CZ8" s="17" t="s">
        <v>112</v>
      </c>
      <c r="DA8" s="17">
        <v>20</v>
      </c>
      <c r="DB8" s="17">
        <v>0</v>
      </c>
      <c r="DC8" s="17">
        <v>60</v>
      </c>
      <c r="DD8" s="17">
        <v>80</v>
      </c>
      <c r="DE8" s="17">
        <v>0</v>
      </c>
      <c r="DF8" s="18">
        <v>690</v>
      </c>
      <c r="DG8" s="19">
        <v>0.23</v>
      </c>
    </row>
    <row r="9" spans="1:111" x14ac:dyDescent="0.25">
      <c r="A9" s="13">
        <v>8</v>
      </c>
      <c r="B9" s="13" t="s">
        <v>108</v>
      </c>
      <c r="C9" s="13" t="s">
        <v>109</v>
      </c>
      <c r="D9" s="13">
        <v>512</v>
      </c>
      <c r="E9" s="13" t="s">
        <v>110</v>
      </c>
      <c r="F9" s="13" t="s">
        <v>111</v>
      </c>
      <c r="G9" s="13">
        <v>0</v>
      </c>
      <c r="H9" s="13">
        <v>1</v>
      </c>
      <c r="I9" s="13">
        <v>1</v>
      </c>
      <c r="J9" s="13">
        <v>0</v>
      </c>
      <c r="K9" s="13">
        <v>0</v>
      </c>
      <c r="L9" s="13">
        <v>0</v>
      </c>
      <c r="M9" s="13">
        <v>16</v>
      </c>
      <c r="N9" s="13">
        <v>3</v>
      </c>
      <c r="O9" s="13">
        <f t="shared" si="4"/>
        <v>1</v>
      </c>
      <c r="P9" s="13">
        <v>236</v>
      </c>
      <c r="Q9" s="14">
        <f t="shared" si="0"/>
        <v>0.4609375</v>
      </c>
      <c r="R9" s="15">
        <v>37180.875</v>
      </c>
      <c r="S9" s="16">
        <f t="shared" si="1"/>
        <v>72.618896484375</v>
      </c>
      <c r="T9" s="15">
        <v>9688.9038922022355</v>
      </c>
      <c r="U9" s="16">
        <f t="shared" si="2"/>
        <v>18.923640414457491</v>
      </c>
      <c r="V9" s="16">
        <v>99.166563302915478</v>
      </c>
      <c r="W9" s="16">
        <v>56.102158384047279</v>
      </c>
      <c r="X9" s="14">
        <f t="shared" si="3"/>
        <v>0.10957452809384234</v>
      </c>
      <c r="Z9" s="17"/>
      <c r="AA9" s="17">
        <v>1</v>
      </c>
      <c r="AB9" s="17">
        <v>0</v>
      </c>
      <c r="AC9" s="17">
        <v>0</v>
      </c>
      <c r="AD9" s="17">
        <v>1</v>
      </c>
      <c r="AE9" s="17">
        <v>1</v>
      </c>
      <c r="AF9" s="17">
        <v>0</v>
      </c>
      <c r="AG9" s="17">
        <v>1</v>
      </c>
      <c r="AH9" s="17">
        <v>0</v>
      </c>
      <c r="AI9" s="17">
        <v>0</v>
      </c>
      <c r="AJ9" s="17">
        <v>1</v>
      </c>
      <c r="AK9" s="17">
        <v>0</v>
      </c>
      <c r="AL9" s="17">
        <v>1</v>
      </c>
      <c r="AM9" s="17">
        <v>0</v>
      </c>
      <c r="AN9" s="17">
        <v>0</v>
      </c>
      <c r="AO9" s="17">
        <v>0</v>
      </c>
      <c r="AP9" s="17">
        <v>1</v>
      </c>
      <c r="AQ9" s="17">
        <v>0</v>
      </c>
      <c r="AR9" s="17">
        <v>1</v>
      </c>
      <c r="AS9" s="17">
        <v>0</v>
      </c>
      <c r="AT9" s="17">
        <v>1</v>
      </c>
      <c r="AU9" s="17">
        <v>0</v>
      </c>
      <c r="AV9" s="17">
        <v>1</v>
      </c>
      <c r="AW9" s="17">
        <v>0</v>
      </c>
      <c r="AX9" s="17">
        <v>0</v>
      </c>
      <c r="AY9" s="17">
        <v>0</v>
      </c>
      <c r="AZ9" s="17">
        <v>0</v>
      </c>
      <c r="BA9" s="17">
        <v>0</v>
      </c>
      <c r="BB9" s="17">
        <v>0</v>
      </c>
      <c r="BC9" s="17">
        <v>0</v>
      </c>
      <c r="BD9" s="17">
        <v>1</v>
      </c>
      <c r="BE9" s="17">
        <v>0</v>
      </c>
      <c r="BF9" s="17">
        <v>1</v>
      </c>
      <c r="BG9" s="17">
        <v>0</v>
      </c>
      <c r="BH9" s="17">
        <v>0</v>
      </c>
      <c r="BI9" s="17">
        <v>1</v>
      </c>
      <c r="BJ9" s="17">
        <v>1</v>
      </c>
      <c r="BK9" s="17">
        <v>0</v>
      </c>
      <c r="BL9" s="17">
        <v>1</v>
      </c>
      <c r="BM9" s="17">
        <v>1</v>
      </c>
      <c r="BN9" s="17">
        <v>0</v>
      </c>
      <c r="BO9" s="17">
        <v>0</v>
      </c>
      <c r="BQ9" s="17"/>
      <c r="BR9" s="17">
        <v>25</v>
      </c>
      <c r="BS9" s="17">
        <v>0</v>
      </c>
      <c r="BT9" s="17">
        <v>0</v>
      </c>
      <c r="BU9" s="17" t="s">
        <v>112</v>
      </c>
      <c r="BV9" s="17" t="s">
        <v>112</v>
      </c>
      <c r="BW9" s="17" t="s">
        <v>112</v>
      </c>
      <c r="BX9" s="17" t="s">
        <v>112</v>
      </c>
      <c r="BY9" s="17" t="s">
        <v>112</v>
      </c>
      <c r="BZ9" s="17">
        <v>0</v>
      </c>
      <c r="CA9" s="17">
        <v>28</v>
      </c>
      <c r="CB9" s="17">
        <v>0</v>
      </c>
      <c r="CC9" s="17">
        <v>7</v>
      </c>
      <c r="CD9" s="17" t="s">
        <v>112</v>
      </c>
      <c r="CE9" s="17" t="s">
        <v>112</v>
      </c>
      <c r="CF9" s="17">
        <v>0</v>
      </c>
      <c r="CG9" s="17">
        <v>4</v>
      </c>
      <c r="CH9" s="17" t="s">
        <v>112</v>
      </c>
      <c r="CI9" s="17">
        <v>80</v>
      </c>
      <c r="CJ9" s="17" t="s">
        <v>112</v>
      </c>
      <c r="CK9" s="17">
        <v>25</v>
      </c>
      <c r="CL9" s="17">
        <v>0</v>
      </c>
      <c r="CM9" s="17">
        <v>12</v>
      </c>
      <c r="CN9" s="17" t="s">
        <v>112</v>
      </c>
      <c r="CO9" s="17">
        <v>0</v>
      </c>
      <c r="CP9" s="17">
        <v>0</v>
      </c>
      <c r="CQ9" s="17">
        <v>0</v>
      </c>
      <c r="CR9" s="17">
        <v>0</v>
      </c>
      <c r="CS9" s="17">
        <v>0</v>
      </c>
      <c r="CT9" s="17">
        <v>0</v>
      </c>
      <c r="CU9" s="17">
        <v>5</v>
      </c>
      <c r="CV9" s="17">
        <v>0</v>
      </c>
      <c r="CW9" s="17" t="s">
        <v>112</v>
      </c>
      <c r="CX9" s="17" t="s">
        <v>112</v>
      </c>
      <c r="CY9" s="17">
        <v>0</v>
      </c>
      <c r="CZ9" s="17" t="s">
        <v>112</v>
      </c>
      <c r="DA9" s="17">
        <v>15</v>
      </c>
      <c r="DB9" s="17">
        <v>0</v>
      </c>
      <c r="DC9" s="17">
        <v>15</v>
      </c>
      <c r="DD9" s="17">
        <v>20</v>
      </c>
      <c r="DE9" s="17">
        <v>0</v>
      </c>
      <c r="DF9" s="18">
        <v>236</v>
      </c>
      <c r="DG9" s="19">
        <v>0.4609375</v>
      </c>
    </row>
    <row r="10" spans="1:111" x14ac:dyDescent="0.25">
      <c r="A10" s="13">
        <v>9</v>
      </c>
      <c r="B10" s="13" t="s">
        <v>108</v>
      </c>
      <c r="C10" s="13" t="s">
        <v>109</v>
      </c>
      <c r="D10" s="13">
        <v>930</v>
      </c>
      <c r="E10" s="13" t="s">
        <v>110</v>
      </c>
      <c r="F10" s="13" t="s">
        <v>114</v>
      </c>
      <c r="G10" s="13">
        <v>1</v>
      </c>
      <c r="H10" s="13">
        <v>1</v>
      </c>
      <c r="I10" s="13">
        <v>1</v>
      </c>
      <c r="J10" s="13">
        <v>1</v>
      </c>
      <c r="K10" s="13">
        <v>1</v>
      </c>
      <c r="L10" s="13">
        <v>0</v>
      </c>
      <c r="M10" s="13">
        <v>15</v>
      </c>
      <c r="N10" s="13">
        <v>2</v>
      </c>
      <c r="O10" s="13">
        <f t="shared" si="4"/>
        <v>1</v>
      </c>
      <c r="P10" s="13">
        <v>465</v>
      </c>
      <c r="Q10" s="14">
        <f t="shared" si="0"/>
        <v>0.5</v>
      </c>
      <c r="R10" s="15">
        <v>46681.125</v>
      </c>
      <c r="S10" s="16">
        <f t="shared" si="1"/>
        <v>50.19475806451613</v>
      </c>
      <c r="T10" s="15">
        <v>13697.458491893205</v>
      </c>
      <c r="U10" s="16">
        <f t="shared" si="2"/>
        <v>14.728449991283016</v>
      </c>
      <c r="V10" s="16">
        <v>140.19438109181652</v>
      </c>
      <c r="W10" s="16">
        <v>82.480258861490782</v>
      </c>
      <c r="X10" s="14">
        <f t="shared" si="3"/>
        <v>8.8688450388699769E-2</v>
      </c>
      <c r="Z10" s="17"/>
      <c r="AA10" s="17">
        <v>0</v>
      </c>
      <c r="AB10" s="17">
        <v>0</v>
      </c>
      <c r="AC10" s="17">
        <v>0</v>
      </c>
      <c r="AD10" s="17">
        <v>1</v>
      </c>
      <c r="AE10" s="17">
        <v>1</v>
      </c>
      <c r="AF10" s="17">
        <v>0</v>
      </c>
      <c r="AG10" s="17">
        <v>1</v>
      </c>
      <c r="AH10" s="17">
        <v>0</v>
      </c>
      <c r="AI10" s="17">
        <v>0</v>
      </c>
      <c r="AJ10" s="17">
        <v>0</v>
      </c>
      <c r="AK10" s="17">
        <v>1</v>
      </c>
      <c r="AL10" s="17">
        <v>1</v>
      </c>
      <c r="AM10" s="17">
        <v>0</v>
      </c>
      <c r="AN10" s="17">
        <v>0</v>
      </c>
      <c r="AO10" s="17">
        <v>0</v>
      </c>
      <c r="AP10" s="17">
        <v>1</v>
      </c>
      <c r="AQ10" s="17">
        <v>0</v>
      </c>
      <c r="AR10" s="17">
        <v>1</v>
      </c>
      <c r="AS10" s="17">
        <v>0</v>
      </c>
      <c r="AT10" s="17">
        <v>1</v>
      </c>
      <c r="AU10" s="17">
        <v>0</v>
      </c>
      <c r="AV10" s="17">
        <v>1</v>
      </c>
      <c r="AW10" s="17">
        <v>0</v>
      </c>
      <c r="AX10" s="17">
        <v>1</v>
      </c>
      <c r="AY10" s="17">
        <v>0</v>
      </c>
      <c r="AZ10" s="17">
        <v>0</v>
      </c>
      <c r="BA10" s="17">
        <v>0</v>
      </c>
      <c r="BB10" s="17">
        <v>0</v>
      </c>
      <c r="BC10" s="17">
        <v>0</v>
      </c>
      <c r="BD10" s="17">
        <v>0</v>
      </c>
      <c r="BE10" s="17">
        <v>0</v>
      </c>
      <c r="BF10" s="17">
        <v>1</v>
      </c>
      <c r="BG10" s="17">
        <v>0</v>
      </c>
      <c r="BH10" s="17">
        <v>0</v>
      </c>
      <c r="BI10" s="17">
        <v>1</v>
      </c>
      <c r="BJ10" s="17">
        <v>1</v>
      </c>
      <c r="BK10" s="17">
        <v>0</v>
      </c>
      <c r="BL10" s="17">
        <v>1</v>
      </c>
      <c r="BM10" s="17">
        <v>1</v>
      </c>
      <c r="BN10" s="17">
        <v>0</v>
      </c>
      <c r="BO10" s="17">
        <v>0</v>
      </c>
      <c r="BQ10" s="17"/>
      <c r="BR10" s="17">
        <v>0</v>
      </c>
      <c r="BS10" s="17">
        <v>0</v>
      </c>
      <c r="BT10" s="17">
        <v>0</v>
      </c>
      <c r="BU10" s="17" t="s">
        <v>112</v>
      </c>
      <c r="BV10" s="17" t="s">
        <v>112</v>
      </c>
      <c r="BW10" s="17" t="s">
        <v>112</v>
      </c>
      <c r="BX10" s="17" t="s">
        <v>112</v>
      </c>
      <c r="BY10" s="17" t="s">
        <v>112</v>
      </c>
      <c r="BZ10" s="17">
        <v>0</v>
      </c>
      <c r="CA10" s="17">
        <v>0</v>
      </c>
      <c r="CB10" s="17">
        <v>3</v>
      </c>
      <c r="CC10" s="17">
        <v>9</v>
      </c>
      <c r="CD10" s="17" t="s">
        <v>112</v>
      </c>
      <c r="CE10" s="17" t="s">
        <v>112</v>
      </c>
      <c r="CF10" s="17">
        <v>0</v>
      </c>
      <c r="CG10" s="17">
        <v>14</v>
      </c>
      <c r="CH10" s="17" t="s">
        <v>112</v>
      </c>
      <c r="CI10" s="17">
        <v>250</v>
      </c>
      <c r="CJ10" s="17" t="s">
        <v>112</v>
      </c>
      <c r="CK10" s="17">
        <v>40</v>
      </c>
      <c r="CL10" s="17">
        <v>0</v>
      </c>
      <c r="CM10" s="17">
        <v>50</v>
      </c>
      <c r="CN10" s="17" t="s">
        <v>112</v>
      </c>
      <c r="CO10" s="17">
        <v>4</v>
      </c>
      <c r="CP10" s="17">
        <v>0</v>
      </c>
      <c r="CQ10" s="17">
        <v>0</v>
      </c>
      <c r="CR10" s="17">
        <v>0</v>
      </c>
      <c r="CS10" s="17">
        <v>0</v>
      </c>
      <c r="CT10" s="17">
        <v>0</v>
      </c>
      <c r="CU10" s="17">
        <v>0</v>
      </c>
      <c r="CV10" s="17">
        <v>0</v>
      </c>
      <c r="CW10" s="17" t="s">
        <v>112</v>
      </c>
      <c r="CX10" s="17" t="s">
        <v>112</v>
      </c>
      <c r="CY10" s="17">
        <v>0</v>
      </c>
      <c r="CZ10" s="17" t="s">
        <v>112</v>
      </c>
      <c r="DA10" s="17">
        <v>20</v>
      </c>
      <c r="DB10" s="17">
        <v>0</v>
      </c>
      <c r="DC10" s="17">
        <v>40</v>
      </c>
      <c r="DD10" s="17">
        <v>35</v>
      </c>
      <c r="DE10" s="17">
        <v>0</v>
      </c>
      <c r="DF10" s="18">
        <v>465</v>
      </c>
      <c r="DG10" s="19">
        <v>0.5</v>
      </c>
    </row>
    <row r="11" spans="1:111" x14ac:dyDescent="0.25">
      <c r="A11" s="13">
        <v>10</v>
      </c>
      <c r="B11" s="13" t="s">
        <v>108</v>
      </c>
      <c r="C11" s="13" t="s">
        <v>109</v>
      </c>
      <c r="D11" s="13">
        <v>4250</v>
      </c>
      <c r="E11" s="13" t="s">
        <v>110</v>
      </c>
      <c r="F11" s="13" t="s">
        <v>114</v>
      </c>
      <c r="G11" s="13">
        <v>1</v>
      </c>
      <c r="H11" s="13">
        <v>1</v>
      </c>
      <c r="I11" s="13">
        <v>0</v>
      </c>
      <c r="J11" s="13">
        <v>1</v>
      </c>
      <c r="K11" s="13">
        <v>0</v>
      </c>
      <c r="L11" s="13">
        <v>0</v>
      </c>
      <c r="M11" s="13">
        <v>18</v>
      </c>
      <c r="N11" s="13">
        <v>4</v>
      </c>
      <c r="O11" s="13">
        <f t="shared" si="4"/>
        <v>1</v>
      </c>
      <c r="P11" s="13">
        <v>1286</v>
      </c>
      <c r="Q11" s="14">
        <f t="shared" si="0"/>
        <v>0.30258823529411766</v>
      </c>
      <c r="R11" s="15">
        <v>178299.375</v>
      </c>
      <c r="S11" s="16">
        <f t="shared" si="1"/>
        <v>41.952794117647059</v>
      </c>
      <c r="T11" s="15">
        <v>48847.772471386379</v>
      </c>
      <c r="U11" s="16">
        <f t="shared" si="2"/>
        <v>11.493593522679149</v>
      </c>
      <c r="V11" s="16">
        <v>499.96013737825581</v>
      </c>
      <c r="W11" s="16">
        <v>331.97539319709836</v>
      </c>
      <c r="X11" s="14">
        <f t="shared" si="3"/>
        <v>7.8111857222846678E-2</v>
      </c>
      <c r="Z11" s="17"/>
      <c r="AA11" s="17">
        <v>1</v>
      </c>
      <c r="AB11" s="17">
        <v>0</v>
      </c>
      <c r="AC11" s="17">
        <v>0</v>
      </c>
      <c r="AD11" s="17">
        <v>1</v>
      </c>
      <c r="AE11" s="17">
        <v>1</v>
      </c>
      <c r="AF11" s="17">
        <v>0</v>
      </c>
      <c r="AG11" s="17">
        <v>1</v>
      </c>
      <c r="AH11" s="17">
        <v>0</v>
      </c>
      <c r="AI11" s="17">
        <v>0</v>
      </c>
      <c r="AJ11" s="17">
        <v>1</v>
      </c>
      <c r="AK11" s="17">
        <v>1</v>
      </c>
      <c r="AL11" s="17">
        <v>1</v>
      </c>
      <c r="AM11" s="17">
        <v>0</v>
      </c>
      <c r="AN11" s="17">
        <v>0</v>
      </c>
      <c r="AO11" s="17">
        <v>0</v>
      </c>
      <c r="AP11" s="17">
        <v>1</v>
      </c>
      <c r="AQ11" s="17">
        <v>0</v>
      </c>
      <c r="AR11" s="17">
        <v>1</v>
      </c>
      <c r="AS11" s="17">
        <v>0</v>
      </c>
      <c r="AT11" s="17">
        <v>1</v>
      </c>
      <c r="AU11" s="17">
        <v>0</v>
      </c>
      <c r="AV11" s="17">
        <v>1</v>
      </c>
      <c r="AW11" s="17">
        <v>0</v>
      </c>
      <c r="AX11" s="17">
        <v>1</v>
      </c>
      <c r="AY11" s="17">
        <v>0</v>
      </c>
      <c r="AZ11" s="17">
        <v>0</v>
      </c>
      <c r="BA11" s="17">
        <v>0</v>
      </c>
      <c r="BB11" s="17">
        <v>0</v>
      </c>
      <c r="BC11" s="17">
        <v>0</v>
      </c>
      <c r="BD11" s="17">
        <v>0</v>
      </c>
      <c r="BE11" s="17">
        <v>0</v>
      </c>
      <c r="BF11" s="17">
        <v>1</v>
      </c>
      <c r="BG11" s="17">
        <v>0</v>
      </c>
      <c r="BH11" s="17">
        <v>1</v>
      </c>
      <c r="BI11" s="17">
        <v>1</v>
      </c>
      <c r="BJ11" s="17">
        <v>1</v>
      </c>
      <c r="BK11" s="17">
        <v>0</v>
      </c>
      <c r="BL11" s="17">
        <v>1</v>
      </c>
      <c r="BM11" s="17">
        <v>1</v>
      </c>
      <c r="BN11" s="17">
        <v>0</v>
      </c>
      <c r="BO11" s="17">
        <v>0</v>
      </c>
      <c r="BQ11" s="17"/>
      <c r="BR11" s="17">
        <v>65</v>
      </c>
      <c r="BS11" s="17">
        <v>0</v>
      </c>
      <c r="BT11" s="17">
        <v>0</v>
      </c>
      <c r="BU11" s="17" t="s">
        <v>112</v>
      </c>
      <c r="BV11" s="17" t="s">
        <v>112</v>
      </c>
      <c r="BW11" s="17" t="s">
        <v>112</v>
      </c>
      <c r="BX11" s="17" t="s">
        <v>112</v>
      </c>
      <c r="BY11" s="17" t="s">
        <v>112</v>
      </c>
      <c r="BZ11" s="17">
        <v>0</v>
      </c>
      <c r="CA11" s="17">
        <v>60</v>
      </c>
      <c r="CB11" s="17">
        <v>30</v>
      </c>
      <c r="CC11" s="17">
        <v>25</v>
      </c>
      <c r="CD11" s="17" t="s">
        <v>112</v>
      </c>
      <c r="CE11" s="17" t="s">
        <v>112</v>
      </c>
      <c r="CF11" s="17">
        <v>0</v>
      </c>
      <c r="CG11" s="17">
        <v>50</v>
      </c>
      <c r="CH11" s="17" t="s">
        <v>112</v>
      </c>
      <c r="CI11" s="17">
        <v>450</v>
      </c>
      <c r="CJ11" s="17" t="s">
        <v>112</v>
      </c>
      <c r="CK11" s="17">
        <v>135</v>
      </c>
      <c r="CL11" s="17">
        <v>0</v>
      </c>
      <c r="CM11" s="17">
        <v>30</v>
      </c>
      <c r="CN11" s="17" t="s">
        <v>112</v>
      </c>
      <c r="CO11" s="17">
        <v>4</v>
      </c>
      <c r="CP11" s="17">
        <v>0</v>
      </c>
      <c r="CQ11" s="17">
        <v>0</v>
      </c>
      <c r="CR11" s="17">
        <v>0</v>
      </c>
      <c r="CS11" s="17">
        <v>0</v>
      </c>
      <c r="CT11" s="17">
        <v>0</v>
      </c>
      <c r="CU11" s="17">
        <v>0</v>
      </c>
      <c r="CV11" s="17">
        <v>0</v>
      </c>
      <c r="CW11" s="17" t="s">
        <v>112</v>
      </c>
      <c r="CX11" s="17" t="s">
        <v>112</v>
      </c>
      <c r="CY11" s="17">
        <v>12</v>
      </c>
      <c r="CZ11" s="17" t="s">
        <v>112</v>
      </c>
      <c r="DA11" s="17">
        <v>70</v>
      </c>
      <c r="DB11" s="17">
        <v>0</v>
      </c>
      <c r="DC11" s="17">
        <v>275</v>
      </c>
      <c r="DD11" s="17">
        <v>80</v>
      </c>
      <c r="DE11" s="17">
        <v>0</v>
      </c>
      <c r="DF11" s="18">
        <v>1286</v>
      </c>
      <c r="DG11" s="19">
        <v>0.30258823529411766</v>
      </c>
    </row>
    <row r="12" spans="1:111" x14ac:dyDescent="0.25">
      <c r="A12" s="13">
        <v>11</v>
      </c>
      <c r="B12" s="13" t="s">
        <v>108</v>
      </c>
      <c r="C12" s="13" t="s">
        <v>109</v>
      </c>
      <c r="D12" s="13">
        <v>915</v>
      </c>
      <c r="E12" s="13" t="s">
        <v>110</v>
      </c>
      <c r="F12" s="13" t="s">
        <v>111</v>
      </c>
      <c r="G12" s="13">
        <v>0</v>
      </c>
      <c r="H12" s="13">
        <v>1</v>
      </c>
      <c r="I12" s="13">
        <v>0</v>
      </c>
      <c r="J12" s="13">
        <v>1</v>
      </c>
      <c r="K12" s="13">
        <v>0</v>
      </c>
      <c r="L12" s="13">
        <v>0</v>
      </c>
      <c r="M12" s="13">
        <v>15</v>
      </c>
      <c r="N12" s="13">
        <v>3</v>
      </c>
      <c r="O12" s="13">
        <f t="shared" si="4"/>
        <v>1</v>
      </c>
      <c r="P12" s="13">
        <v>560</v>
      </c>
      <c r="Q12" s="14">
        <f t="shared" si="0"/>
        <v>0.61202185792349728</v>
      </c>
      <c r="R12" s="15">
        <v>78590.625</v>
      </c>
      <c r="S12" s="16">
        <f t="shared" si="1"/>
        <v>85.891393442622956</v>
      </c>
      <c r="T12" s="15">
        <v>21267.879184684942</v>
      </c>
      <c r="U12" s="16">
        <f t="shared" si="2"/>
        <v>23.243583808398842</v>
      </c>
      <c r="V12" s="16">
        <v>217.67813066906572</v>
      </c>
      <c r="W12" s="16">
        <v>148.95041532482512</v>
      </c>
      <c r="X12" s="14">
        <f t="shared" si="3"/>
        <v>0.16278733915281435</v>
      </c>
      <c r="Z12" s="17"/>
      <c r="AA12" s="17">
        <v>1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G12" s="17">
        <v>1</v>
      </c>
      <c r="AH12" s="17">
        <v>0</v>
      </c>
      <c r="AI12" s="17">
        <v>0</v>
      </c>
      <c r="AJ12" s="17">
        <v>1</v>
      </c>
      <c r="AK12" s="17">
        <v>1</v>
      </c>
      <c r="AL12" s="17">
        <v>1</v>
      </c>
      <c r="AM12" s="17">
        <v>0</v>
      </c>
      <c r="AN12" s="17">
        <v>0</v>
      </c>
      <c r="AO12" s="17">
        <v>0</v>
      </c>
      <c r="AP12" s="17">
        <v>1</v>
      </c>
      <c r="AQ12" s="17">
        <v>0</v>
      </c>
      <c r="AR12" s="17">
        <v>1</v>
      </c>
      <c r="AS12" s="17">
        <v>0</v>
      </c>
      <c r="AT12" s="17">
        <v>1</v>
      </c>
      <c r="AU12" s="17">
        <v>0</v>
      </c>
      <c r="AV12" s="17">
        <v>0</v>
      </c>
      <c r="AW12" s="17">
        <v>0</v>
      </c>
      <c r="AX12" s="17">
        <v>0</v>
      </c>
      <c r="AY12" s="17">
        <v>0</v>
      </c>
      <c r="AZ12" s="17">
        <v>0</v>
      </c>
      <c r="BA12" s="17">
        <v>0</v>
      </c>
      <c r="BB12" s="17">
        <v>0</v>
      </c>
      <c r="BC12" s="17">
        <v>0</v>
      </c>
      <c r="BD12" s="17">
        <v>0</v>
      </c>
      <c r="BE12" s="17">
        <v>1</v>
      </c>
      <c r="BF12" s="17">
        <v>1</v>
      </c>
      <c r="BG12" s="17">
        <v>0</v>
      </c>
      <c r="BH12" s="17">
        <v>1</v>
      </c>
      <c r="BI12" s="17">
        <v>1</v>
      </c>
      <c r="BJ12" s="17">
        <v>1</v>
      </c>
      <c r="BK12" s="17">
        <v>0</v>
      </c>
      <c r="BL12" s="17">
        <v>1</v>
      </c>
      <c r="BM12" s="17">
        <v>1</v>
      </c>
      <c r="BN12" s="17">
        <v>0</v>
      </c>
      <c r="BO12" s="17">
        <v>0</v>
      </c>
      <c r="BQ12" s="17"/>
      <c r="BR12" s="17">
        <v>50</v>
      </c>
      <c r="BS12" s="17">
        <v>0</v>
      </c>
      <c r="BT12" s="17">
        <v>0</v>
      </c>
      <c r="BU12" s="17" t="s">
        <v>112</v>
      </c>
      <c r="BV12" s="17" t="s">
        <v>112</v>
      </c>
      <c r="BW12" s="17" t="s">
        <v>112</v>
      </c>
      <c r="BX12" s="17" t="s">
        <v>112</v>
      </c>
      <c r="BY12" s="17" t="s">
        <v>112</v>
      </c>
      <c r="BZ12" s="17">
        <v>0</v>
      </c>
      <c r="CA12" s="17">
        <v>27</v>
      </c>
      <c r="CB12" s="17">
        <v>20</v>
      </c>
      <c r="CC12" s="17">
        <v>16</v>
      </c>
      <c r="CD12" s="17" t="s">
        <v>112</v>
      </c>
      <c r="CE12" s="17" t="s">
        <v>112</v>
      </c>
      <c r="CF12" s="17">
        <v>0</v>
      </c>
      <c r="CG12" s="17">
        <v>35</v>
      </c>
      <c r="CH12" s="17" t="s">
        <v>112</v>
      </c>
      <c r="CI12" s="17">
        <v>200</v>
      </c>
      <c r="CJ12" s="17" t="s">
        <v>112</v>
      </c>
      <c r="CK12" s="17">
        <v>35</v>
      </c>
      <c r="CL12" s="17">
        <v>0</v>
      </c>
      <c r="CM12" s="17">
        <v>0</v>
      </c>
      <c r="CN12" s="17" t="s">
        <v>112</v>
      </c>
      <c r="CO12" s="17">
        <v>0</v>
      </c>
      <c r="CP12" s="17">
        <v>0</v>
      </c>
      <c r="CQ12" s="17">
        <v>0</v>
      </c>
      <c r="CR12" s="17">
        <v>0</v>
      </c>
      <c r="CS12" s="17">
        <v>0</v>
      </c>
      <c r="CT12" s="17">
        <v>0</v>
      </c>
      <c r="CU12" s="17">
        <v>0</v>
      </c>
      <c r="CV12" s="17">
        <v>1</v>
      </c>
      <c r="CW12" s="17" t="s">
        <v>112</v>
      </c>
      <c r="CX12" s="17" t="s">
        <v>112</v>
      </c>
      <c r="CY12" s="17">
        <v>6</v>
      </c>
      <c r="CZ12" s="17" t="s">
        <v>112</v>
      </c>
      <c r="DA12" s="17">
        <v>30</v>
      </c>
      <c r="DB12" s="17">
        <v>0</v>
      </c>
      <c r="DC12" s="17">
        <v>100</v>
      </c>
      <c r="DD12" s="17">
        <v>40</v>
      </c>
      <c r="DE12" s="17">
        <v>0</v>
      </c>
      <c r="DF12" s="18">
        <v>560</v>
      </c>
      <c r="DG12" s="19">
        <v>0.61202185792349728</v>
      </c>
    </row>
    <row r="13" spans="1:111" x14ac:dyDescent="0.25">
      <c r="A13" s="13">
        <v>12</v>
      </c>
      <c r="B13" s="13" t="s">
        <v>108</v>
      </c>
      <c r="C13" s="13" t="s">
        <v>109</v>
      </c>
      <c r="D13" s="13">
        <v>720</v>
      </c>
      <c r="E13" s="13" t="s">
        <v>110</v>
      </c>
      <c r="F13" s="13" t="s">
        <v>113</v>
      </c>
      <c r="G13" s="13">
        <v>1</v>
      </c>
      <c r="H13" s="13">
        <v>1</v>
      </c>
      <c r="I13" s="13">
        <v>1</v>
      </c>
      <c r="J13" s="13">
        <v>1</v>
      </c>
      <c r="K13" s="13">
        <v>1</v>
      </c>
      <c r="L13" s="13">
        <v>0</v>
      </c>
      <c r="M13" s="13">
        <v>12</v>
      </c>
      <c r="N13" s="13">
        <v>1</v>
      </c>
      <c r="O13" s="13">
        <f t="shared" si="4"/>
        <v>1</v>
      </c>
      <c r="P13" s="13">
        <v>568</v>
      </c>
      <c r="Q13" s="14">
        <f t="shared" si="0"/>
        <v>0.78888888888888886</v>
      </c>
      <c r="R13" s="15">
        <v>50776.875</v>
      </c>
      <c r="S13" s="16">
        <f t="shared" si="1"/>
        <v>70.5234375</v>
      </c>
      <c r="T13" s="15">
        <v>15570.807346288871</v>
      </c>
      <c r="U13" s="16">
        <f t="shared" si="2"/>
        <v>21.626121314290099</v>
      </c>
      <c r="V13" s="16">
        <v>159.36822880717929</v>
      </c>
      <c r="W13" s="16">
        <v>114.08800472813896</v>
      </c>
      <c r="X13" s="14">
        <f t="shared" si="3"/>
        <v>0.15845556212241521</v>
      </c>
      <c r="Z13" s="17"/>
      <c r="AA13" s="17">
        <v>0</v>
      </c>
      <c r="AB13" s="17">
        <v>0</v>
      </c>
      <c r="AC13" s="17">
        <v>0</v>
      </c>
      <c r="AD13" s="17">
        <v>1</v>
      </c>
      <c r="AE13" s="17">
        <v>1</v>
      </c>
      <c r="AF13" s="17">
        <v>0</v>
      </c>
      <c r="AG13" s="17">
        <v>1</v>
      </c>
      <c r="AH13" s="17">
        <v>0</v>
      </c>
      <c r="AI13" s="17">
        <v>0</v>
      </c>
      <c r="AJ13" s="17">
        <v>0</v>
      </c>
      <c r="AK13" s="17">
        <v>0</v>
      </c>
      <c r="AL13" s="17">
        <v>1</v>
      </c>
      <c r="AM13" s="17">
        <v>0</v>
      </c>
      <c r="AN13" s="17">
        <v>0</v>
      </c>
      <c r="AO13" s="17">
        <v>0</v>
      </c>
      <c r="AP13" s="17">
        <v>0</v>
      </c>
      <c r="AQ13" s="17">
        <v>0</v>
      </c>
      <c r="AR13" s="17">
        <v>1</v>
      </c>
      <c r="AS13" s="17">
        <v>0</v>
      </c>
      <c r="AT13" s="17">
        <v>1</v>
      </c>
      <c r="AU13" s="17">
        <v>0</v>
      </c>
      <c r="AV13" s="17">
        <v>0</v>
      </c>
      <c r="AW13" s="17">
        <v>0</v>
      </c>
      <c r="AX13" s="17">
        <v>0</v>
      </c>
      <c r="AY13" s="17">
        <v>0</v>
      </c>
      <c r="AZ13" s="17">
        <v>0</v>
      </c>
      <c r="BA13" s="17">
        <v>0</v>
      </c>
      <c r="BB13" s="17">
        <v>0</v>
      </c>
      <c r="BC13" s="17">
        <v>0</v>
      </c>
      <c r="BD13" s="17">
        <v>0</v>
      </c>
      <c r="BE13" s="17">
        <v>0</v>
      </c>
      <c r="BF13" s="17">
        <v>1</v>
      </c>
      <c r="BG13" s="17">
        <v>0</v>
      </c>
      <c r="BH13" s="17">
        <v>1</v>
      </c>
      <c r="BI13" s="17">
        <v>1</v>
      </c>
      <c r="BJ13" s="17">
        <v>1</v>
      </c>
      <c r="BK13" s="17">
        <v>0</v>
      </c>
      <c r="BL13" s="17">
        <v>1</v>
      </c>
      <c r="BM13" s="17">
        <v>1</v>
      </c>
      <c r="BN13" s="17">
        <v>0</v>
      </c>
      <c r="BO13" s="17">
        <v>0</v>
      </c>
      <c r="BQ13" s="17"/>
      <c r="BR13" s="17">
        <v>0</v>
      </c>
      <c r="BS13" s="17">
        <v>0</v>
      </c>
      <c r="BT13" s="17">
        <v>0</v>
      </c>
      <c r="BU13" s="17" t="s">
        <v>112</v>
      </c>
      <c r="BV13" s="17" t="s">
        <v>112</v>
      </c>
      <c r="BW13" s="17" t="s">
        <v>112</v>
      </c>
      <c r="BX13" s="17" t="s">
        <v>112</v>
      </c>
      <c r="BY13" s="17" t="s">
        <v>112</v>
      </c>
      <c r="BZ13" s="17">
        <v>0</v>
      </c>
      <c r="CA13" s="17">
        <v>0</v>
      </c>
      <c r="CB13" s="17">
        <v>0</v>
      </c>
      <c r="CC13" s="17">
        <v>4</v>
      </c>
      <c r="CD13" s="17" t="s">
        <v>112</v>
      </c>
      <c r="CE13" s="17" t="s">
        <v>112</v>
      </c>
      <c r="CF13" s="17">
        <v>0</v>
      </c>
      <c r="CG13" s="17">
        <v>0</v>
      </c>
      <c r="CH13" s="17" t="s">
        <v>112</v>
      </c>
      <c r="CI13" s="17">
        <v>350</v>
      </c>
      <c r="CJ13" s="17" t="s">
        <v>112</v>
      </c>
      <c r="CK13" s="17">
        <v>25</v>
      </c>
      <c r="CL13" s="17">
        <v>0</v>
      </c>
      <c r="CM13" s="17">
        <v>0</v>
      </c>
      <c r="CN13" s="17" t="s">
        <v>112</v>
      </c>
      <c r="CO13" s="17">
        <v>0</v>
      </c>
      <c r="CP13" s="17">
        <v>0</v>
      </c>
      <c r="CQ13" s="17">
        <v>0</v>
      </c>
      <c r="CR13" s="17">
        <v>0</v>
      </c>
      <c r="CS13" s="17">
        <v>0</v>
      </c>
      <c r="CT13" s="17">
        <v>0</v>
      </c>
      <c r="CU13" s="17">
        <v>0</v>
      </c>
      <c r="CV13" s="17">
        <v>0</v>
      </c>
      <c r="CW13" s="17" t="s">
        <v>112</v>
      </c>
      <c r="CX13" s="17" t="s">
        <v>112</v>
      </c>
      <c r="CY13" s="17">
        <v>40</v>
      </c>
      <c r="CZ13" s="17" t="s">
        <v>112</v>
      </c>
      <c r="DA13" s="17">
        <v>70</v>
      </c>
      <c r="DB13" s="17">
        <v>0</v>
      </c>
      <c r="DC13" s="17">
        <v>63</v>
      </c>
      <c r="DD13" s="17">
        <v>16</v>
      </c>
      <c r="DE13" s="17">
        <v>0</v>
      </c>
      <c r="DF13" s="18">
        <v>568</v>
      </c>
      <c r="DG13" s="19">
        <v>0.78888888888888886</v>
      </c>
    </row>
    <row r="14" spans="1:111" x14ac:dyDescent="0.25">
      <c r="A14" s="13">
        <v>13</v>
      </c>
      <c r="B14" s="13" t="s">
        <v>108</v>
      </c>
      <c r="C14" s="13" t="s">
        <v>109</v>
      </c>
      <c r="D14" s="13">
        <v>1300</v>
      </c>
      <c r="E14" s="13" t="s">
        <v>110</v>
      </c>
      <c r="F14" s="13" t="s">
        <v>115</v>
      </c>
      <c r="G14" s="13">
        <v>0</v>
      </c>
      <c r="H14" s="13">
        <v>1</v>
      </c>
      <c r="I14" s="13">
        <v>0</v>
      </c>
      <c r="J14" s="13">
        <v>1</v>
      </c>
      <c r="K14" s="13">
        <v>0</v>
      </c>
      <c r="L14" s="13">
        <v>0</v>
      </c>
      <c r="M14" s="13">
        <v>12</v>
      </c>
      <c r="N14" s="13">
        <v>1</v>
      </c>
      <c r="O14" s="13">
        <f t="shared" si="4"/>
        <v>1</v>
      </c>
      <c r="P14" s="13">
        <v>545</v>
      </c>
      <c r="Q14" s="14">
        <f t="shared" si="0"/>
        <v>0.41923076923076924</v>
      </c>
      <c r="R14" s="15">
        <v>75511.875</v>
      </c>
      <c r="S14" s="16">
        <f t="shared" si="1"/>
        <v>58.086057692307691</v>
      </c>
      <c r="T14" s="15">
        <v>20229.061031455134</v>
      </c>
      <c r="U14" s="16">
        <f t="shared" si="2"/>
        <v>15.56081617804241</v>
      </c>
      <c r="V14" s="16">
        <v>207.04575911304366</v>
      </c>
      <c r="W14" s="16">
        <v>127.90007370968758</v>
      </c>
      <c r="X14" s="14">
        <f t="shared" si="3"/>
        <v>9.8384672084375055E-2</v>
      </c>
      <c r="Z14" s="17"/>
      <c r="AA14" s="17">
        <v>1</v>
      </c>
      <c r="AB14" s="17">
        <v>0</v>
      </c>
      <c r="AC14" s="17">
        <v>0</v>
      </c>
      <c r="AD14" s="17">
        <v>0</v>
      </c>
      <c r="AE14" s="17">
        <v>1</v>
      </c>
      <c r="AF14" s="17">
        <v>0</v>
      </c>
      <c r="AG14" s="17">
        <v>0</v>
      </c>
      <c r="AH14" s="17">
        <v>0</v>
      </c>
      <c r="AI14" s="17">
        <v>0</v>
      </c>
      <c r="AJ14" s="17">
        <v>1</v>
      </c>
      <c r="AK14" s="17">
        <v>0</v>
      </c>
      <c r="AL14" s="17">
        <v>1</v>
      </c>
      <c r="AM14" s="17">
        <v>0</v>
      </c>
      <c r="AN14" s="17">
        <v>0</v>
      </c>
      <c r="AO14" s="17">
        <v>0</v>
      </c>
      <c r="AP14" s="17">
        <v>1</v>
      </c>
      <c r="AQ14" s="17">
        <v>0</v>
      </c>
      <c r="AR14" s="17">
        <v>1</v>
      </c>
      <c r="AS14" s="17">
        <v>0</v>
      </c>
      <c r="AT14" s="17">
        <v>1</v>
      </c>
      <c r="AU14" s="17">
        <v>0</v>
      </c>
      <c r="AV14" s="17">
        <v>0</v>
      </c>
      <c r="AW14" s="17">
        <v>0</v>
      </c>
      <c r="AX14" s="17">
        <v>0</v>
      </c>
      <c r="AY14" s="17">
        <v>0</v>
      </c>
      <c r="AZ14" s="17">
        <v>0</v>
      </c>
      <c r="BA14" s="17">
        <v>0</v>
      </c>
      <c r="BB14" s="17">
        <v>0</v>
      </c>
      <c r="BC14" s="17">
        <v>0</v>
      </c>
      <c r="BD14" s="17">
        <v>0</v>
      </c>
      <c r="BE14" s="17">
        <v>0</v>
      </c>
      <c r="BF14" s="17">
        <v>1</v>
      </c>
      <c r="BG14" s="17">
        <v>0</v>
      </c>
      <c r="BH14" s="17">
        <v>0</v>
      </c>
      <c r="BI14" s="17">
        <v>1</v>
      </c>
      <c r="BJ14" s="17">
        <v>1</v>
      </c>
      <c r="BK14" s="17">
        <v>0</v>
      </c>
      <c r="BL14" s="17">
        <v>1</v>
      </c>
      <c r="BM14" s="17">
        <v>1</v>
      </c>
      <c r="BN14" s="17">
        <v>0</v>
      </c>
      <c r="BO14" s="17">
        <v>0</v>
      </c>
      <c r="BQ14" s="17"/>
      <c r="BR14" s="17">
        <v>150</v>
      </c>
      <c r="BS14" s="17">
        <v>0</v>
      </c>
      <c r="BT14" s="17">
        <v>0</v>
      </c>
      <c r="BU14" s="17" t="s">
        <v>112</v>
      </c>
      <c r="BV14" s="17" t="s">
        <v>112</v>
      </c>
      <c r="BW14" s="17" t="s">
        <v>112</v>
      </c>
      <c r="BX14" s="17" t="s">
        <v>112</v>
      </c>
      <c r="BY14" s="17" t="s">
        <v>112</v>
      </c>
      <c r="BZ14" s="17">
        <v>0</v>
      </c>
      <c r="CA14" s="17">
        <v>35</v>
      </c>
      <c r="CB14" s="17">
        <v>0</v>
      </c>
      <c r="CC14" s="17">
        <v>20</v>
      </c>
      <c r="CD14" s="17" t="s">
        <v>112</v>
      </c>
      <c r="CE14" s="17" t="s">
        <v>112</v>
      </c>
      <c r="CF14" s="17">
        <v>0</v>
      </c>
      <c r="CG14" s="17">
        <v>25</v>
      </c>
      <c r="CH14" s="17" t="s">
        <v>112</v>
      </c>
      <c r="CI14" s="17">
        <v>150</v>
      </c>
      <c r="CJ14" s="17" t="s">
        <v>112</v>
      </c>
      <c r="CK14" s="17">
        <v>45</v>
      </c>
      <c r="CL14" s="17">
        <v>0</v>
      </c>
      <c r="CM14" s="17">
        <v>0</v>
      </c>
      <c r="CN14" s="17" t="s">
        <v>112</v>
      </c>
      <c r="CO14" s="17">
        <v>0</v>
      </c>
      <c r="CP14" s="17">
        <v>0</v>
      </c>
      <c r="CQ14" s="17">
        <v>0</v>
      </c>
      <c r="CR14" s="17">
        <v>0</v>
      </c>
      <c r="CS14" s="17">
        <v>0</v>
      </c>
      <c r="CT14" s="17">
        <v>0</v>
      </c>
      <c r="CU14" s="17">
        <v>0</v>
      </c>
      <c r="CV14" s="17">
        <v>0</v>
      </c>
      <c r="CW14" s="17" t="s">
        <v>112</v>
      </c>
      <c r="CX14" s="17" t="s">
        <v>112</v>
      </c>
      <c r="CY14" s="17">
        <v>0</v>
      </c>
      <c r="CZ14" s="17" t="s">
        <v>112</v>
      </c>
      <c r="DA14" s="17">
        <v>45</v>
      </c>
      <c r="DB14" s="17">
        <v>0</v>
      </c>
      <c r="DC14" s="17">
        <v>45</v>
      </c>
      <c r="DD14" s="17">
        <v>30</v>
      </c>
      <c r="DE14" s="17">
        <v>0</v>
      </c>
      <c r="DF14" s="18">
        <v>545</v>
      </c>
      <c r="DG14" s="19">
        <v>0.41923076923076924</v>
      </c>
    </row>
    <row r="15" spans="1:111" x14ac:dyDescent="0.25">
      <c r="A15" s="13">
        <v>14</v>
      </c>
      <c r="B15" s="13" t="s">
        <v>108</v>
      </c>
      <c r="C15" s="13" t="s">
        <v>109</v>
      </c>
      <c r="D15" s="13">
        <v>360</v>
      </c>
      <c r="E15" s="13" t="s">
        <v>110</v>
      </c>
      <c r="F15" s="13" t="s">
        <v>114</v>
      </c>
      <c r="G15" s="13">
        <v>1</v>
      </c>
      <c r="H15" s="13">
        <v>1</v>
      </c>
      <c r="I15" s="13">
        <v>0</v>
      </c>
      <c r="J15" s="13">
        <v>1</v>
      </c>
      <c r="K15" s="13">
        <v>0</v>
      </c>
      <c r="L15" s="13">
        <v>0</v>
      </c>
      <c r="M15" s="13">
        <v>12</v>
      </c>
      <c r="N15" s="13">
        <v>2</v>
      </c>
      <c r="O15" s="13">
        <f t="shared" si="4"/>
        <v>0</v>
      </c>
      <c r="P15" s="13">
        <v>145</v>
      </c>
      <c r="Q15" s="14">
        <f t="shared" si="0"/>
        <v>0.40277777777777779</v>
      </c>
      <c r="R15" s="15">
        <v>11137.125</v>
      </c>
      <c r="S15" s="16">
        <f t="shared" si="1"/>
        <v>30.936458333333334</v>
      </c>
      <c r="T15" s="15">
        <v>3620.4167614907637</v>
      </c>
      <c r="U15" s="16">
        <f t="shared" si="2"/>
        <v>10.056713226363232</v>
      </c>
      <c r="V15" s="16">
        <v>37.055201698332226</v>
      </c>
      <c r="W15" s="16">
        <v>23.773728795675432</v>
      </c>
      <c r="X15" s="14">
        <f t="shared" si="3"/>
        <v>6.6038135543542861E-2</v>
      </c>
      <c r="Z15" s="17"/>
      <c r="AA15" s="17">
        <v>1</v>
      </c>
      <c r="AB15" s="17">
        <v>0</v>
      </c>
      <c r="AC15" s="17">
        <v>0</v>
      </c>
      <c r="AD15" s="17">
        <v>1</v>
      </c>
      <c r="AE15" s="17">
        <v>1</v>
      </c>
      <c r="AF15" s="17">
        <v>0</v>
      </c>
      <c r="AG15" s="17">
        <v>1</v>
      </c>
      <c r="AH15" s="17">
        <v>0</v>
      </c>
      <c r="AI15" s="17">
        <v>0</v>
      </c>
      <c r="AJ15" s="17">
        <v>0</v>
      </c>
      <c r="AK15" s="17">
        <v>0</v>
      </c>
      <c r="AL15" s="17">
        <v>0</v>
      </c>
      <c r="AM15" s="17">
        <v>0</v>
      </c>
      <c r="AN15" s="17">
        <v>0</v>
      </c>
      <c r="AO15" s="17">
        <v>0</v>
      </c>
      <c r="AP15" s="17">
        <v>0</v>
      </c>
      <c r="AQ15" s="17">
        <v>0</v>
      </c>
      <c r="AR15" s="17">
        <v>1</v>
      </c>
      <c r="AS15" s="17">
        <v>1</v>
      </c>
      <c r="AT15" s="17">
        <v>1</v>
      </c>
      <c r="AU15" s="17">
        <v>0</v>
      </c>
      <c r="AV15" s="17">
        <v>1</v>
      </c>
      <c r="AW15" s="17">
        <v>0</v>
      </c>
      <c r="AX15" s="17">
        <v>0</v>
      </c>
      <c r="AY15" s="17">
        <v>0</v>
      </c>
      <c r="AZ15" s="17">
        <v>0</v>
      </c>
      <c r="BA15" s="17">
        <v>0</v>
      </c>
      <c r="BB15" s="17">
        <v>0</v>
      </c>
      <c r="BC15" s="17">
        <v>0</v>
      </c>
      <c r="BD15" s="17">
        <v>0</v>
      </c>
      <c r="BE15" s="17">
        <v>1</v>
      </c>
      <c r="BF15" s="17">
        <v>1</v>
      </c>
      <c r="BG15" s="17">
        <v>0</v>
      </c>
      <c r="BH15" s="17">
        <v>0</v>
      </c>
      <c r="BI15" s="17">
        <v>1</v>
      </c>
      <c r="BJ15" s="17">
        <v>0</v>
      </c>
      <c r="BK15" s="17">
        <v>0</v>
      </c>
      <c r="BL15" s="17">
        <v>1</v>
      </c>
      <c r="BM15" s="17">
        <v>0</v>
      </c>
      <c r="BN15" s="17">
        <v>0</v>
      </c>
      <c r="BO15" s="17">
        <v>0</v>
      </c>
      <c r="BQ15" s="17"/>
      <c r="BR15" s="17">
        <v>10</v>
      </c>
      <c r="BS15" s="17">
        <v>0</v>
      </c>
      <c r="BT15" s="17">
        <v>0</v>
      </c>
      <c r="BU15" s="17" t="s">
        <v>112</v>
      </c>
      <c r="BV15" s="17" t="s">
        <v>112</v>
      </c>
      <c r="BW15" s="17" t="s">
        <v>112</v>
      </c>
      <c r="BX15" s="17" t="s">
        <v>112</v>
      </c>
      <c r="BY15" s="17" t="s">
        <v>112</v>
      </c>
      <c r="BZ15" s="17">
        <v>0</v>
      </c>
      <c r="CA15" s="17">
        <v>0</v>
      </c>
      <c r="CB15" s="17">
        <v>0</v>
      </c>
      <c r="CC15" s="17">
        <v>0</v>
      </c>
      <c r="CD15" s="17" t="s">
        <v>112</v>
      </c>
      <c r="CE15" s="17" t="s">
        <v>112</v>
      </c>
      <c r="CF15" s="17">
        <v>0</v>
      </c>
      <c r="CG15" s="17">
        <v>0</v>
      </c>
      <c r="CH15" s="17" t="s">
        <v>112</v>
      </c>
      <c r="CI15" s="17">
        <v>60</v>
      </c>
      <c r="CJ15" s="17" t="s">
        <v>112</v>
      </c>
      <c r="CK15" s="17">
        <v>8</v>
      </c>
      <c r="CL15" s="17">
        <v>0</v>
      </c>
      <c r="CM15" s="17">
        <v>40</v>
      </c>
      <c r="CN15" s="17" t="s">
        <v>112</v>
      </c>
      <c r="CO15" s="17">
        <v>0</v>
      </c>
      <c r="CP15" s="17">
        <v>0</v>
      </c>
      <c r="CQ15" s="17">
        <v>0</v>
      </c>
      <c r="CR15" s="17">
        <v>0</v>
      </c>
      <c r="CS15" s="17">
        <v>0</v>
      </c>
      <c r="CT15" s="17">
        <v>0</v>
      </c>
      <c r="CU15" s="17">
        <v>0</v>
      </c>
      <c r="CV15" s="17">
        <v>2</v>
      </c>
      <c r="CW15" s="17" t="s">
        <v>112</v>
      </c>
      <c r="CX15" s="17" t="s">
        <v>112</v>
      </c>
      <c r="CY15" s="17">
        <v>0</v>
      </c>
      <c r="CZ15" s="17" t="s">
        <v>112</v>
      </c>
      <c r="DA15" s="17">
        <v>0</v>
      </c>
      <c r="DB15" s="17">
        <v>0</v>
      </c>
      <c r="DC15" s="17">
        <v>25</v>
      </c>
      <c r="DD15" s="17">
        <v>0</v>
      </c>
      <c r="DE15" s="17">
        <v>0</v>
      </c>
      <c r="DF15" s="18">
        <v>145</v>
      </c>
      <c r="DG15" s="19">
        <v>0.40277777777777779</v>
      </c>
    </row>
    <row r="16" spans="1:111" x14ac:dyDescent="0.25">
      <c r="A16" s="13">
        <v>15</v>
      </c>
      <c r="B16" s="13" t="s">
        <v>108</v>
      </c>
      <c r="C16" s="13" t="s">
        <v>109</v>
      </c>
      <c r="D16" s="13">
        <v>335</v>
      </c>
      <c r="E16" s="13" t="s">
        <v>110</v>
      </c>
      <c r="F16" s="13" t="s">
        <v>114</v>
      </c>
      <c r="G16" s="13">
        <v>1</v>
      </c>
      <c r="H16" s="13">
        <v>1</v>
      </c>
      <c r="I16" s="13">
        <v>1</v>
      </c>
      <c r="J16" s="13">
        <v>1</v>
      </c>
      <c r="K16" s="13">
        <v>1</v>
      </c>
      <c r="L16" s="13">
        <v>0</v>
      </c>
      <c r="M16" s="13">
        <v>13</v>
      </c>
      <c r="N16" s="13">
        <v>3</v>
      </c>
      <c r="O16" s="13">
        <f t="shared" si="4"/>
        <v>0</v>
      </c>
      <c r="P16" s="13">
        <v>165</v>
      </c>
      <c r="Q16" s="14">
        <f t="shared" si="0"/>
        <v>0.4925373134328358</v>
      </c>
      <c r="R16" s="15">
        <v>12878.25</v>
      </c>
      <c r="S16" s="16">
        <f t="shared" si="1"/>
        <v>38.442537313432837</v>
      </c>
      <c r="T16" s="15">
        <v>4092.7963574621976</v>
      </c>
      <c r="U16" s="16">
        <f t="shared" si="2"/>
        <v>12.217302559588649</v>
      </c>
      <c r="V16" s="16">
        <v>41.890037674423155</v>
      </c>
      <c r="W16" s="16">
        <v>22.449233703887536</v>
      </c>
      <c r="X16" s="14">
        <f t="shared" si="3"/>
        <v>6.7012637922052351E-2</v>
      </c>
      <c r="Z16" s="17"/>
      <c r="AA16" s="17">
        <v>1</v>
      </c>
      <c r="AB16" s="17">
        <v>0</v>
      </c>
      <c r="AC16" s="17">
        <v>0</v>
      </c>
      <c r="AD16" s="17">
        <v>1</v>
      </c>
      <c r="AE16" s="17">
        <v>1</v>
      </c>
      <c r="AF16" s="17">
        <v>0</v>
      </c>
      <c r="AG16" s="17">
        <v>1</v>
      </c>
      <c r="AH16" s="17">
        <v>0</v>
      </c>
      <c r="AI16" s="17">
        <v>0</v>
      </c>
      <c r="AJ16" s="17">
        <v>1</v>
      </c>
      <c r="AK16" s="17">
        <v>1</v>
      </c>
      <c r="AL16" s="17">
        <v>0</v>
      </c>
      <c r="AM16" s="17">
        <v>0</v>
      </c>
      <c r="AN16" s="17">
        <v>0</v>
      </c>
      <c r="AO16" s="17">
        <v>0</v>
      </c>
      <c r="AP16" s="17">
        <v>1</v>
      </c>
      <c r="AQ16" s="17">
        <v>0</v>
      </c>
      <c r="AR16" s="17">
        <v>1</v>
      </c>
      <c r="AS16" s="17">
        <v>0</v>
      </c>
      <c r="AT16" s="17">
        <v>1</v>
      </c>
      <c r="AU16" s="17">
        <v>0</v>
      </c>
      <c r="AV16" s="17">
        <v>1</v>
      </c>
      <c r="AW16" s="17">
        <v>0</v>
      </c>
      <c r="AX16" s="17">
        <v>0</v>
      </c>
      <c r="AY16" s="17">
        <v>0</v>
      </c>
      <c r="AZ16" s="17">
        <v>0</v>
      </c>
      <c r="BA16" s="17">
        <v>0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0</v>
      </c>
      <c r="BH16" s="17">
        <v>0</v>
      </c>
      <c r="BI16" s="17">
        <v>1</v>
      </c>
      <c r="BJ16" s="17">
        <v>0</v>
      </c>
      <c r="BK16" s="17">
        <v>0</v>
      </c>
      <c r="BL16" s="17">
        <v>1</v>
      </c>
      <c r="BM16" s="17">
        <v>1</v>
      </c>
      <c r="BN16" s="17">
        <v>0</v>
      </c>
      <c r="BO16" s="17">
        <v>0</v>
      </c>
      <c r="BQ16" s="17"/>
      <c r="BR16" s="17">
        <v>16</v>
      </c>
      <c r="BS16" s="17">
        <v>0</v>
      </c>
      <c r="BT16" s="17">
        <v>0</v>
      </c>
      <c r="BU16" s="17" t="s">
        <v>112</v>
      </c>
      <c r="BV16" s="17" t="s">
        <v>112</v>
      </c>
      <c r="BW16" s="17" t="s">
        <v>112</v>
      </c>
      <c r="BX16" s="17" t="s">
        <v>112</v>
      </c>
      <c r="BY16" s="17" t="s">
        <v>112</v>
      </c>
      <c r="BZ16" s="17">
        <v>0</v>
      </c>
      <c r="CA16" s="17">
        <v>3</v>
      </c>
      <c r="CB16" s="17">
        <v>2</v>
      </c>
      <c r="CC16" s="17">
        <v>0</v>
      </c>
      <c r="CD16" s="17" t="s">
        <v>112</v>
      </c>
      <c r="CE16" s="17" t="s">
        <v>112</v>
      </c>
      <c r="CF16" s="17">
        <v>0</v>
      </c>
      <c r="CG16" s="17">
        <v>6</v>
      </c>
      <c r="CH16" s="17" t="s">
        <v>112</v>
      </c>
      <c r="CI16" s="17">
        <v>100</v>
      </c>
      <c r="CJ16" s="17" t="s">
        <v>112</v>
      </c>
      <c r="CK16" s="17">
        <v>20</v>
      </c>
      <c r="CL16" s="17">
        <v>0</v>
      </c>
      <c r="CM16" s="17">
        <v>6</v>
      </c>
      <c r="CN16" s="17" t="s">
        <v>112</v>
      </c>
      <c r="CO16" s="17">
        <v>0</v>
      </c>
      <c r="CP16" s="17">
        <v>0</v>
      </c>
      <c r="CQ16" s="17"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 t="s">
        <v>112</v>
      </c>
      <c r="CX16" s="17" t="s">
        <v>112</v>
      </c>
      <c r="CY16" s="17">
        <v>0</v>
      </c>
      <c r="CZ16" s="17" t="s">
        <v>112</v>
      </c>
      <c r="DA16" s="17">
        <v>0</v>
      </c>
      <c r="DB16" s="17">
        <v>0</v>
      </c>
      <c r="DC16" s="17">
        <v>8</v>
      </c>
      <c r="DD16" s="17">
        <v>4</v>
      </c>
      <c r="DE16" s="17">
        <v>0</v>
      </c>
      <c r="DF16" s="18">
        <v>165</v>
      </c>
      <c r="DG16" s="19">
        <v>0.4925373134328358</v>
      </c>
    </row>
    <row r="17" spans="1:111" x14ac:dyDescent="0.25">
      <c r="A17" s="13">
        <v>16</v>
      </c>
      <c r="B17" s="13" t="s">
        <v>108</v>
      </c>
      <c r="C17" s="13" t="s">
        <v>109</v>
      </c>
      <c r="D17" s="13">
        <v>856</v>
      </c>
      <c r="E17" s="13" t="s">
        <v>110</v>
      </c>
      <c r="F17" s="13" t="s">
        <v>111</v>
      </c>
      <c r="G17" s="13">
        <v>0</v>
      </c>
      <c r="H17" s="13">
        <v>1</v>
      </c>
      <c r="I17" s="13">
        <v>0</v>
      </c>
      <c r="J17" s="13">
        <v>1</v>
      </c>
      <c r="K17" s="13">
        <v>0</v>
      </c>
      <c r="L17" s="13">
        <v>0</v>
      </c>
      <c r="M17" s="13">
        <v>17</v>
      </c>
      <c r="N17" s="13">
        <v>1</v>
      </c>
      <c r="O17" s="13">
        <f t="shared" si="4"/>
        <v>2</v>
      </c>
      <c r="P17" s="13">
        <v>234</v>
      </c>
      <c r="Q17" s="14">
        <f t="shared" si="0"/>
        <v>0.27336448598130841</v>
      </c>
      <c r="R17" s="15">
        <v>34011</v>
      </c>
      <c r="S17" s="16">
        <f t="shared" si="1"/>
        <v>39.732476635514018</v>
      </c>
      <c r="T17" s="15">
        <v>8954.1638859623636</v>
      </c>
      <c r="U17" s="16">
        <f t="shared" si="2"/>
        <v>10.460471829395285</v>
      </c>
      <c r="V17" s="16">
        <v>91.64645141506702</v>
      </c>
      <c r="W17" s="16">
        <v>57.002191110104974</v>
      </c>
      <c r="X17" s="14">
        <f t="shared" si="3"/>
        <v>6.6591344754795528E-2</v>
      </c>
      <c r="Z17" s="17"/>
      <c r="AA17" s="17">
        <v>1</v>
      </c>
      <c r="AB17" s="17">
        <v>0</v>
      </c>
      <c r="AC17" s="17">
        <v>0</v>
      </c>
      <c r="AD17" s="17">
        <v>1</v>
      </c>
      <c r="AE17" s="17">
        <v>1</v>
      </c>
      <c r="AF17" s="17">
        <v>1</v>
      </c>
      <c r="AG17" s="17">
        <v>1</v>
      </c>
      <c r="AH17" s="17">
        <v>0</v>
      </c>
      <c r="AI17" s="17">
        <v>0</v>
      </c>
      <c r="AJ17" s="17">
        <v>1</v>
      </c>
      <c r="AK17" s="17">
        <v>0</v>
      </c>
      <c r="AL17" s="17">
        <v>1</v>
      </c>
      <c r="AM17" s="17">
        <v>0</v>
      </c>
      <c r="AN17" s="17">
        <v>0</v>
      </c>
      <c r="AO17" s="17">
        <v>0</v>
      </c>
      <c r="AP17" s="17">
        <v>1</v>
      </c>
      <c r="AQ17" s="17">
        <v>1</v>
      </c>
      <c r="AR17" s="17">
        <v>1</v>
      </c>
      <c r="AS17" s="17">
        <v>0</v>
      </c>
      <c r="AT17" s="17">
        <v>1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7"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1</v>
      </c>
      <c r="BG17" s="17">
        <v>1</v>
      </c>
      <c r="BH17" s="17">
        <v>0</v>
      </c>
      <c r="BI17" s="17">
        <v>1</v>
      </c>
      <c r="BJ17" s="17">
        <v>1</v>
      </c>
      <c r="BK17" s="17">
        <v>0</v>
      </c>
      <c r="BL17" s="17">
        <v>1</v>
      </c>
      <c r="BM17" s="17">
        <v>1</v>
      </c>
      <c r="BN17" s="17">
        <v>0</v>
      </c>
      <c r="BO17" s="17">
        <v>0</v>
      </c>
      <c r="BQ17" s="17"/>
      <c r="BR17" s="17">
        <v>20</v>
      </c>
      <c r="BS17" s="17">
        <v>0</v>
      </c>
      <c r="BT17" s="17">
        <v>0</v>
      </c>
      <c r="BU17" s="17" t="s">
        <v>112</v>
      </c>
      <c r="BV17" s="17" t="s">
        <v>112</v>
      </c>
      <c r="BW17" s="17" t="s">
        <v>112</v>
      </c>
      <c r="BX17" s="17" t="s">
        <v>112</v>
      </c>
      <c r="BY17" s="17" t="s">
        <v>112</v>
      </c>
      <c r="BZ17" s="17">
        <v>0</v>
      </c>
      <c r="CA17" s="17">
        <v>3</v>
      </c>
      <c r="CB17" s="17">
        <v>0</v>
      </c>
      <c r="CC17" s="17">
        <v>13</v>
      </c>
      <c r="CD17" s="17" t="s">
        <v>112</v>
      </c>
      <c r="CE17" s="17" t="s">
        <v>112</v>
      </c>
      <c r="CF17" s="17">
        <v>0</v>
      </c>
      <c r="CG17" s="17">
        <v>12</v>
      </c>
      <c r="CH17" s="17" t="s">
        <v>112</v>
      </c>
      <c r="CI17" s="17">
        <v>100</v>
      </c>
      <c r="CJ17" s="17" t="s">
        <v>112</v>
      </c>
      <c r="CK17" s="17">
        <v>13</v>
      </c>
      <c r="CL17" s="17">
        <v>0</v>
      </c>
      <c r="CM17" s="17">
        <v>0</v>
      </c>
      <c r="CN17" s="17" t="s">
        <v>112</v>
      </c>
      <c r="CO17" s="17">
        <v>0</v>
      </c>
      <c r="CP17" s="17">
        <v>0</v>
      </c>
      <c r="CQ17" s="17"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 t="s">
        <v>112</v>
      </c>
      <c r="CX17" s="17" t="s">
        <v>112</v>
      </c>
      <c r="CY17" s="17">
        <v>0</v>
      </c>
      <c r="CZ17" s="17" t="s">
        <v>112</v>
      </c>
      <c r="DA17" s="17">
        <v>3</v>
      </c>
      <c r="DB17" s="17">
        <v>0</v>
      </c>
      <c r="DC17" s="17">
        <v>35</v>
      </c>
      <c r="DD17" s="17">
        <v>35</v>
      </c>
      <c r="DE17" s="17">
        <v>0</v>
      </c>
      <c r="DF17" s="18">
        <v>234</v>
      </c>
      <c r="DG17" s="19">
        <v>0.27336448598130841</v>
      </c>
    </row>
    <row r="18" spans="1:111" x14ac:dyDescent="0.25">
      <c r="A18" s="13">
        <v>17</v>
      </c>
      <c r="B18" s="13" t="s">
        <v>108</v>
      </c>
      <c r="C18" s="13" t="s">
        <v>109</v>
      </c>
      <c r="D18" s="13">
        <v>1888</v>
      </c>
      <c r="E18" s="13" t="s">
        <v>110</v>
      </c>
      <c r="F18" s="13" t="s">
        <v>111</v>
      </c>
      <c r="G18" s="13">
        <v>1</v>
      </c>
      <c r="H18" s="13">
        <v>1</v>
      </c>
      <c r="I18" s="13">
        <v>1</v>
      </c>
      <c r="J18" s="13">
        <v>1</v>
      </c>
      <c r="K18" s="13">
        <v>1</v>
      </c>
      <c r="L18" s="13">
        <v>0</v>
      </c>
      <c r="M18" s="13">
        <v>16</v>
      </c>
      <c r="N18" s="13">
        <v>1</v>
      </c>
      <c r="O18" s="13">
        <f t="shared" si="4"/>
        <v>3</v>
      </c>
      <c r="P18" s="13">
        <v>340</v>
      </c>
      <c r="Q18" s="14">
        <f t="shared" si="0"/>
        <v>0.18008474576271186</v>
      </c>
      <c r="R18" s="15">
        <v>40624.875</v>
      </c>
      <c r="S18" s="16">
        <f t="shared" si="1"/>
        <v>21.517412605932204</v>
      </c>
      <c r="T18" s="15">
        <v>11319.506811384474</v>
      </c>
      <c r="U18" s="16">
        <f t="shared" si="2"/>
        <v>5.995501489080759</v>
      </c>
      <c r="V18" s="16">
        <v>115.85589053807809</v>
      </c>
      <c r="W18" s="16">
        <v>79.73134932944653</v>
      </c>
      <c r="X18" s="14">
        <f t="shared" si="3"/>
        <v>4.223058756856278E-2</v>
      </c>
      <c r="Z18" s="17"/>
      <c r="AA18" s="17">
        <v>1</v>
      </c>
      <c r="AB18" s="17">
        <v>0</v>
      </c>
      <c r="AC18" s="17">
        <v>0</v>
      </c>
      <c r="AD18" s="17">
        <v>1</v>
      </c>
      <c r="AE18" s="17">
        <v>1</v>
      </c>
      <c r="AF18" s="17">
        <v>0</v>
      </c>
      <c r="AG18" s="17">
        <v>1</v>
      </c>
      <c r="AH18" s="17">
        <v>0</v>
      </c>
      <c r="AI18" s="17">
        <v>0</v>
      </c>
      <c r="AJ18" s="17">
        <v>1</v>
      </c>
      <c r="AK18" s="17">
        <v>0</v>
      </c>
      <c r="AL18" s="17">
        <v>1</v>
      </c>
      <c r="AM18" s="17"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1</v>
      </c>
      <c r="AS18" s="17">
        <v>1</v>
      </c>
      <c r="AT18" s="17">
        <v>1</v>
      </c>
      <c r="AU18" s="17">
        <v>0</v>
      </c>
      <c r="AV18" s="17">
        <v>0</v>
      </c>
      <c r="AW18" s="17">
        <v>0</v>
      </c>
      <c r="AX18" s="17">
        <v>1</v>
      </c>
      <c r="AY18" s="17">
        <v>1</v>
      </c>
      <c r="AZ18" s="17">
        <v>1</v>
      </c>
      <c r="BA18" s="17"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1</v>
      </c>
      <c r="BG18" s="17">
        <v>0</v>
      </c>
      <c r="BH18" s="17">
        <v>0</v>
      </c>
      <c r="BI18" s="17">
        <v>1</v>
      </c>
      <c r="BJ18" s="17">
        <v>0</v>
      </c>
      <c r="BK18" s="17">
        <v>0</v>
      </c>
      <c r="BL18" s="17">
        <v>1</v>
      </c>
      <c r="BM18" s="17">
        <v>1</v>
      </c>
      <c r="BN18" s="17">
        <v>0</v>
      </c>
      <c r="BO18" s="17">
        <v>0</v>
      </c>
      <c r="BQ18" s="17"/>
      <c r="BR18" s="17">
        <v>30</v>
      </c>
      <c r="BS18" s="17">
        <v>0</v>
      </c>
      <c r="BT18" s="17">
        <v>0</v>
      </c>
      <c r="BU18" s="17" t="s">
        <v>112</v>
      </c>
      <c r="BV18" s="17" t="s">
        <v>112</v>
      </c>
      <c r="BW18" s="17" t="s">
        <v>112</v>
      </c>
      <c r="BX18" s="17" t="s">
        <v>112</v>
      </c>
      <c r="BY18" s="17" t="s">
        <v>112</v>
      </c>
      <c r="BZ18" s="17">
        <v>0</v>
      </c>
      <c r="CA18" s="17">
        <v>23</v>
      </c>
      <c r="CB18" s="17">
        <v>0</v>
      </c>
      <c r="CC18" s="17">
        <v>2</v>
      </c>
      <c r="CD18" s="17" t="s">
        <v>112</v>
      </c>
      <c r="CE18" s="17" t="s">
        <v>112</v>
      </c>
      <c r="CF18" s="17">
        <v>0</v>
      </c>
      <c r="CG18" s="17">
        <v>0</v>
      </c>
      <c r="CH18" s="17" t="s">
        <v>112</v>
      </c>
      <c r="CI18" s="17">
        <v>140</v>
      </c>
      <c r="CJ18" s="17" t="s">
        <v>112</v>
      </c>
      <c r="CK18" s="17">
        <v>22</v>
      </c>
      <c r="CL18" s="17">
        <v>0</v>
      </c>
      <c r="CM18" s="17">
        <v>0</v>
      </c>
      <c r="CN18" s="17" t="s">
        <v>112</v>
      </c>
      <c r="CO18" s="17">
        <v>11</v>
      </c>
      <c r="CP18" s="17">
        <v>12</v>
      </c>
      <c r="CQ18" s="17">
        <v>12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 t="s">
        <v>112</v>
      </c>
      <c r="CX18" s="17" t="s">
        <v>112</v>
      </c>
      <c r="CY18" s="17">
        <v>0</v>
      </c>
      <c r="CZ18" s="17" t="s">
        <v>112</v>
      </c>
      <c r="DA18" s="17">
        <v>0</v>
      </c>
      <c r="DB18" s="17">
        <v>0</v>
      </c>
      <c r="DC18" s="17">
        <v>40</v>
      </c>
      <c r="DD18" s="17">
        <v>48</v>
      </c>
      <c r="DE18" s="17">
        <v>0</v>
      </c>
      <c r="DF18" s="18">
        <v>340</v>
      </c>
      <c r="DG18" s="19">
        <v>0.18008474576271186</v>
      </c>
    </row>
    <row r="19" spans="1:111" x14ac:dyDescent="0.25">
      <c r="A19" s="13">
        <v>18</v>
      </c>
      <c r="B19" s="13" t="s">
        <v>108</v>
      </c>
      <c r="C19" s="13" t="s">
        <v>109</v>
      </c>
      <c r="D19" s="13">
        <v>750</v>
      </c>
      <c r="E19" s="13" t="s">
        <v>110</v>
      </c>
      <c r="F19" s="13" t="s">
        <v>113</v>
      </c>
      <c r="G19" s="13">
        <v>1</v>
      </c>
      <c r="H19" s="13">
        <v>1</v>
      </c>
      <c r="I19" s="13">
        <v>1</v>
      </c>
      <c r="J19" s="13">
        <v>1</v>
      </c>
      <c r="K19" s="13">
        <v>1</v>
      </c>
      <c r="L19" s="13">
        <v>0</v>
      </c>
      <c r="M19" s="13">
        <v>11</v>
      </c>
      <c r="N19" s="13">
        <v>2</v>
      </c>
      <c r="O19" s="13">
        <f t="shared" si="4"/>
        <v>0</v>
      </c>
      <c r="P19" s="13">
        <v>286</v>
      </c>
      <c r="Q19" s="14">
        <f t="shared" si="0"/>
        <v>0.38133333333333336</v>
      </c>
      <c r="R19" s="15">
        <v>26478.75</v>
      </c>
      <c r="S19" s="16">
        <f t="shared" si="1"/>
        <v>35.305</v>
      </c>
      <c r="T19" s="15">
        <v>8084.1260392416898</v>
      </c>
      <c r="U19" s="16">
        <f t="shared" si="2"/>
        <v>10.77883471898892</v>
      </c>
      <c r="V19" s="16">
        <v>82.741557304991687</v>
      </c>
      <c r="W19" s="16">
        <v>44.465144835836377</v>
      </c>
      <c r="X19" s="14">
        <f t="shared" si="3"/>
        <v>5.928685978111517E-2</v>
      </c>
      <c r="Z19" s="17"/>
      <c r="AA19" s="17">
        <v>1</v>
      </c>
      <c r="AB19" s="17">
        <v>0</v>
      </c>
      <c r="AC19" s="17">
        <v>0</v>
      </c>
      <c r="AD19" s="17">
        <v>1</v>
      </c>
      <c r="AE19" s="17">
        <v>1</v>
      </c>
      <c r="AF19" s="17">
        <v>0</v>
      </c>
      <c r="AG19" s="17">
        <v>1</v>
      </c>
      <c r="AH19" s="17">
        <v>0</v>
      </c>
      <c r="AI19" s="17">
        <v>0</v>
      </c>
      <c r="AJ19" s="17">
        <v>1</v>
      </c>
      <c r="AK19" s="17">
        <v>1</v>
      </c>
      <c r="AL19" s="17">
        <v>0</v>
      </c>
      <c r="AM19" s="17"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1</v>
      </c>
      <c r="AS19" s="17">
        <v>0</v>
      </c>
      <c r="AT19" s="17">
        <v>1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7"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1</v>
      </c>
      <c r="BG19" s="17">
        <v>0</v>
      </c>
      <c r="BH19" s="17">
        <v>0</v>
      </c>
      <c r="BI19" s="17">
        <v>1</v>
      </c>
      <c r="BJ19" s="17">
        <v>1</v>
      </c>
      <c r="BK19" s="17">
        <v>0</v>
      </c>
      <c r="BL19" s="17">
        <v>0</v>
      </c>
      <c r="BM19" s="17">
        <v>0</v>
      </c>
      <c r="BN19" s="17">
        <v>0</v>
      </c>
      <c r="BO19" s="17">
        <v>0</v>
      </c>
      <c r="BQ19" s="17"/>
      <c r="BR19" s="17">
        <v>30</v>
      </c>
      <c r="BS19" s="17">
        <v>0</v>
      </c>
      <c r="BT19" s="17">
        <v>0</v>
      </c>
      <c r="BU19" s="17" t="s">
        <v>112</v>
      </c>
      <c r="BV19" s="17" t="s">
        <v>112</v>
      </c>
      <c r="BW19" s="17" t="s">
        <v>112</v>
      </c>
      <c r="BX19" s="17" t="s">
        <v>112</v>
      </c>
      <c r="BY19" s="17" t="s">
        <v>112</v>
      </c>
      <c r="BZ19" s="17">
        <v>0</v>
      </c>
      <c r="CA19" s="17">
        <v>6</v>
      </c>
      <c r="CB19" s="17">
        <v>35</v>
      </c>
      <c r="CC19" s="17">
        <v>0</v>
      </c>
      <c r="CD19" s="17" t="s">
        <v>112</v>
      </c>
      <c r="CE19" s="17" t="s">
        <v>112</v>
      </c>
      <c r="CF19" s="17">
        <v>0</v>
      </c>
      <c r="CG19" s="17">
        <v>0</v>
      </c>
      <c r="CH19" s="17" t="s">
        <v>112</v>
      </c>
      <c r="CI19" s="17">
        <v>150</v>
      </c>
      <c r="CJ19" s="17" t="s">
        <v>112</v>
      </c>
      <c r="CK19" s="17">
        <v>50</v>
      </c>
      <c r="CL19" s="17">
        <v>0</v>
      </c>
      <c r="CM19" s="17">
        <v>0</v>
      </c>
      <c r="CN19" s="17" t="s">
        <v>112</v>
      </c>
      <c r="CO19" s="17">
        <v>0</v>
      </c>
      <c r="CP19" s="17">
        <v>0</v>
      </c>
      <c r="CQ19" s="17"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 t="s">
        <v>112</v>
      </c>
      <c r="CX19" s="17" t="s">
        <v>112</v>
      </c>
      <c r="CY19" s="17">
        <v>0</v>
      </c>
      <c r="CZ19" s="17" t="s">
        <v>112</v>
      </c>
      <c r="DA19" s="17">
        <v>15</v>
      </c>
      <c r="DB19" s="17">
        <v>0</v>
      </c>
      <c r="DC19" s="17">
        <v>0</v>
      </c>
      <c r="DD19" s="17">
        <v>0</v>
      </c>
      <c r="DE19" s="17">
        <v>0</v>
      </c>
      <c r="DF19" s="18">
        <v>286</v>
      </c>
      <c r="DG19" s="19">
        <v>0.38133333333333336</v>
      </c>
    </row>
    <row r="20" spans="1:111" x14ac:dyDescent="0.25">
      <c r="A20" s="13">
        <v>19</v>
      </c>
      <c r="B20" s="13" t="s">
        <v>108</v>
      </c>
      <c r="C20" s="13" t="s">
        <v>109</v>
      </c>
      <c r="D20" s="13">
        <v>492</v>
      </c>
      <c r="E20" s="13" t="s">
        <v>116</v>
      </c>
      <c r="F20" s="13" t="s">
        <v>113</v>
      </c>
      <c r="G20" s="13">
        <v>1</v>
      </c>
      <c r="H20" s="13">
        <v>1</v>
      </c>
      <c r="I20" s="13">
        <v>0</v>
      </c>
      <c r="J20" s="13">
        <v>1</v>
      </c>
      <c r="K20" s="13">
        <v>0</v>
      </c>
      <c r="L20" s="13">
        <v>0</v>
      </c>
      <c r="M20" s="13">
        <v>10</v>
      </c>
      <c r="N20" s="13">
        <v>1</v>
      </c>
      <c r="O20" s="13">
        <f t="shared" si="4"/>
        <v>1</v>
      </c>
      <c r="P20" s="13">
        <v>188</v>
      </c>
      <c r="Q20" s="14">
        <f t="shared" si="0"/>
        <v>0.38211382113821141</v>
      </c>
      <c r="R20" s="15">
        <v>22516.875</v>
      </c>
      <c r="S20" s="16">
        <f t="shared" si="1"/>
        <v>45.766006097560975</v>
      </c>
      <c r="T20" s="15">
        <v>6344.252389517269</v>
      </c>
      <c r="U20" s="16">
        <f t="shared" si="2"/>
        <v>12.894821929913148</v>
      </c>
      <c r="V20" s="16">
        <v>64.933837015462146</v>
      </c>
      <c r="W20" s="16">
        <v>36.087116163921408</v>
      </c>
      <c r="X20" s="14">
        <f t="shared" si="3"/>
        <v>7.3347797081141072E-2</v>
      </c>
      <c r="Z20" s="17"/>
      <c r="AA20" s="17">
        <v>0</v>
      </c>
      <c r="AB20" s="17">
        <v>0</v>
      </c>
      <c r="AC20" s="17">
        <v>0</v>
      </c>
      <c r="AD20" s="17">
        <v>0</v>
      </c>
      <c r="AE20" s="17">
        <v>1</v>
      </c>
      <c r="AF20" s="17">
        <v>0</v>
      </c>
      <c r="AG20" s="17">
        <v>1</v>
      </c>
      <c r="AH20" s="17">
        <v>0</v>
      </c>
      <c r="AI20" s="17">
        <v>0</v>
      </c>
      <c r="AJ20" s="17">
        <v>1</v>
      </c>
      <c r="AK20" s="17">
        <v>1</v>
      </c>
      <c r="AL20" s="17">
        <v>1</v>
      </c>
      <c r="AM20" s="17"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1</v>
      </c>
      <c r="AS20" s="17">
        <v>0</v>
      </c>
      <c r="AT20" s="17">
        <v>1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7"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1</v>
      </c>
      <c r="BG20" s="17">
        <v>0</v>
      </c>
      <c r="BH20" s="17">
        <v>0</v>
      </c>
      <c r="BI20" s="17">
        <v>1</v>
      </c>
      <c r="BJ20" s="17">
        <v>0</v>
      </c>
      <c r="BK20" s="17">
        <v>0</v>
      </c>
      <c r="BL20" s="17">
        <v>0</v>
      </c>
      <c r="BM20" s="17">
        <v>1</v>
      </c>
      <c r="BN20" s="17">
        <v>0</v>
      </c>
      <c r="BO20" s="17">
        <v>0</v>
      </c>
      <c r="BQ20" s="17"/>
      <c r="BR20" s="17">
        <v>0</v>
      </c>
      <c r="BS20" s="17">
        <v>0</v>
      </c>
      <c r="BT20" s="17">
        <v>0</v>
      </c>
      <c r="BU20" s="17" t="s">
        <v>112</v>
      </c>
      <c r="BV20" s="17" t="s">
        <v>112</v>
      </c>
      <c r="BW20" s="17" t="s">
        <v>112</v>
      </c>
      <c r="BX20" s="17" t="s">
        <v>112</v>
      </c>
      <c r="BY20" s="17" t="s">
        <v>112</v>
      </c>
      <c r="BZ20" s="17">
        <v>0</v>
      </c>
      <c r="CA20" s="17">
        <v>5</v>
      </c>
      <c r="CB20" s="17">
        <v>35</v>
      </c>
      <c r="CC20" s="17">
        <v>3</v>
      </c>
      <c r="CD20" s="17" t="s">
        <v>112</v>
      </c>
      <c r="CE20" s="17" t="s">
        <v>112</v>
      </c>
      <c r="CF20" s="17">
        <v>0</v>
      </c>
      <c r="CG20" s="17">
        <v>0</v>
      </c>
      <c r="CH20" s="17" t="s">
        <v>112</v>
      </c>
      <c r="CI20" s="17">
        <v>100</v>
      </c>
      <c r="CJ20" s="17" t="s">
        <v>112</v>
      </c>
      <c r="CK20" s="17">
        <v>30</v>
      </c>
      <c r="CL20" s="17">
        <v>0</v>
      </c>
      <c r="CM20" s="17">
        <v>0</v>
      </c>
      <c r="CN20" s="17" t="s">
        <v>112</v>
      </c>
      <c r="CO20" s="17">
        <v>0</v>
      </c>
      <c r="CP20" s="17">
        <v>0</v>
      </c>
      <c r="CQ20" s="17"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 t="s">
        <v>112</v>
      </c>
      <c r="CX20" s="17" t="s">
        <v>112</v>
      </c>
      <c r="CY20" s="17">
        <v>0</v>
      </c>
      <c r="CZ20" s="17" t="s">
        <v>112</v>
      </c>
      <c r="DA20" s="17">
        <v>0</v>
      </c>
      <c r="DB20" s="17">
        <v>0</v>
      </c>
      <c r="DC20" s="17">
        <v>0</v>
      </c>
      <c r="DD20" s="17">
        <v>15</v>
      </c>
      <c r="DE20" s="17">
        <v>0</v>
      </c>
      <c r="DF20" s="18">
        <v>188</v>
      </c>
      <c r="DG20" s="19">
        <v>0.38211382113821141</v>
      </c>
    </row>
    <row r="21" spans="1:111" x14ac:dyDescent="0.25">
      <c r="A21" s="13">
        <v>20</v>
      </c>
      <c r="B21" s="13" t="s">
        <v>108</v>
      </c>
      <c r="C21" s="13" t="s">
        <v>109</v>
      </c>
      <c r="D21" s="13">
        <v>1360</v>
      </c>
      <c r="E21" s="13" t="s">
        <v>110</v>
      </c>
      <c r="F21" s="13" t="s">
        <v>111</v>
      </c>
      <c r="G21" s="13">
        <v>0</v>
      </c>
      <c r="H21" s="13">
        <v>1</v>
      </c>
      <c r="I21" s="13">
        <v>1</v>
      </c>
      <c r="J21" s="13">
        <v>1</v>
      </c>
      <c r="K21" s="13">
        <v>1</v>
      </c>
      <c r="L21" s="13">
        <v>0</v>
      </c>
      <c r="M21" s="13">
        <v>14</v>
      </c>
      <c r="N21" s="13">
        <v>0</v>
      </c>
      <c r="O21" s="13">
        <f t="shared" si="4"/>
        <v>2</v>
      </c>
      <c r="P21" s="13">
        <v>481</v>
      </c>
      <c r="Q21" s="14">
        <f t="shared" si="0"/>
        <v>0.35367647058823531</v>
      </c>
      <c r="R21" s="15">
        <v>56546.25</v>
      </c>
      <c r="S21" s="16">
        <f t="shared" si="1"/>
        <v>41.578125</v>
      </c>
      <c r="T21" s="15">
        <v>15630.665539285947</v>
      </c>
      <c r="U21" s="16">
        <f t="shared" si="2"/>
        <v>11.493136425945549</v>
      </c>
      <c r="V21" s="16">
        <v>159.98088131680117</v>
      </c>
      <c r="W21" s="16">
        <v>98.694803670742488</v>
      </c>
      <c r="X21" s="14">
        <f t="shared" si="3"/>
        <v>7.2569708581428305E-2</v>
      </c>
      <c r="Z21" s="17"/>
      <c r="AA21" s="17">
        <v>0</v>
      </c>
      <c r="AB21" s="17">
        <v>0</v>
      </c>
      <c r="AC21" s="17">
        <v>0</v>
      </c>
      <c r="AD21" s="17">
        <v>0</v>
      </c>
      <c r="AE21" s="17">
        <v>1</v>
      </c>
      <c r="AF21" s="17">
        <v>0</v>
      </c>
      <c r="AG21" s="17">
        <v>1</v>
      </c>
      <c r="AH21" s="17">
        <v>0</v>
      </c>
      <c r="AI21" s="17">
        <v>0</v>
      </c>
      <c r="AJ21" s="17">
        <v>1</v>
      </c>
      <c r="AK21" s="17">
        <v>1</v>
      </c>
      <c r="AL21" s="17">
        <v>1</v>
      </c>
      <c r="AM21" s="17"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1</v>
      </c>
      <c r="AS21" s="17">
        <v>1</v>
      </c>
      <c r="AT21" s="17">
        <v>1</v>
      </c>
      <c r="AU21" s="17">
        <v>0</v>
      </c>
      <c r="AV21" s="17">
        <v>0</v>
      </c>
      <c r="AW21" s="17">
        <v>0</v>
      </c>
      <c r="AX21" s="17">
        <v>0</v>
      </c>
      <c r="AY21" s="17">
        <v>1</v>
      </c>
      <c r="AZ21" s="17">
        <v>0</v>
      </c>
      <c r="BA21" s="17"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1</v>
      </c>
      <c r="BG21" s="17">
        <v>0</v>
      </c>
      <c r="BH21" s="17">
        <v>0</v>
      </c>
      <c r="BI21" s="17">
        <v>1</v>
      </c>
      <c r="BJ21" s="17">
        <v>1</v>
      </c>
      <c r="BK21" s="17">
        <v>0</v>
      </c>
      <c r="BL21" s="17">
        <v>1</v>
      </c>
      <c r="BM21" s="17">
        <v>1</v>
      </c>
      <c r="BN21" s="17">
        <v>0</v>
      </c>
      <c r="BO21" s="17">
        <v>0</v>
      </c>
      <c r="BQ21" s="17"/>
      <c r="BR21" s="17">
        <v>0</v>
      </c>
      <c r="BS21" s="17">
        <v>0</v>
      </c>
      <c r="BT21" s="17">
        <v>0</v>
      </c>
      <c r="BU21" s="17" t="s">
        <v>112</v>
      </c>
      <c r="BV21" s="17" t="s">
        <v>112</v>
      </c>
      <c r="BW21" s="17" t="s">
        <v>112</v>
      </c>
      <c r="BX21" s="17" t="s">
        <v>112</v>
      </c>
      <c r="BY21" s="17" t="s">
        <v>112</v>
      </c>
      <c r="BZ21" s="17">
        <v>0</v>
      </c>
      <c r="CA21" s="17">
        <v>3</v>
      </c>
      <c r="CB21" s="17">
        <v>7</v>
      </c>
      <c r="CC21" s="17">
        <v>16</v>
      </c>
      <c r="CD21" s="17" t="s">
        <v>112</v>
      </c>
      <c r="CE21" s="17" t="s">
        <v>112</v>
      </c>
      <c r="CF21" s="17">
        <v>0</v>
      </c>
      <c r="CG21" s="17">
        <v>0</v>
      </c>
      <c r="CH21" s="17" t="s">
        <v>112</v>
      </c>
      <c r="CI21" s="17">
        <v>250</v>
      </c>
      <c r="CJ21" s="17" t="s">
        <v>112</v>
      </c>
      <c r="CK21" s="17">
        <v>35</v>
      </c>
      <c r="CL21" s="17">
        <v>0</v>
      </c>
      <c r="CM21" s="17">
        <v>0</v>
      </c>
      <c r="CN21" s="17" t="s">
        <v>112</v>
      </c>
      <c r="CO21" s="17">
        <v>0</v>
      </c>
      <c r="CP21" s="17">
        <v>40</v>
      </c>
      <c r="CQ21" s="17"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 t="s">
        <v>112</v>
      </c>
      <c r="CX21" s="17" t="s">
        <v>112</v>
      </c>
      <c r="CY21" s="17">
        <v>0</v>
      </c>
      <c r="CZ21" s="17" t="s">
        <v>112</v>
      </c>
      <c r="DA21" s="17">
        <v>30</v>
      </c>
      <c r="DB21" s="17">
        <v>0</v>
      </c>
      <c r="DC21" s="17">
        <v>40</v>
      </c>
      <c r="DD21" s="17">
        <v>60</v>
      </c>
      <c r="DE21" s="17">
        <v>0</v>
      </c>
      <c r="DF21" s="18">
        <v>481</v>
      </c>
      <c r="DG21" s="19">
        <v>0.35367647058823531</v>
      </c>
    </row>
    <row r="22" spans="1:111" x14ac:dyDescent="0.25">
      <c r="A22" s="13">
        <v>21</v>
      </c>
      <c r="B22" s="13" t="s">
        <v>108</v>
      </c>
      <c r="C22" s="13" t="s">
        <v>109</v>
      </c>
      <c r="D22" s="13">
        <v>2630</v>
      </c>
      <c r="E22" s="13" t="s">
        <v>116</v>
      </c>
      <c r="F22" s="13" t="s">
        <v>113</v>
      </c>
      <c r="G22" s="13">
        <v>0</v>
      </c>
      <c r="H22" s="13">
        <v>1</v>
      </c>
      <c r="I22" s="13">
        <v>0</v>
      </c>
      <c r="J22" s="13">
        <v>1</v>
      </c>
      <c r="K22" s="13">
        <v>0</v>
      </c>
      <c r="L22" s="13">
        <v>0</v>
      </c>
      <c r="M22" s="13">
        <v>14</v>
      </c>
      <c r="N22" s="13">
        <v>2</v>
      </c>
      <c r="O22" s="13">
        <f t="shared" si="4"/>
        <v>1</v>
      </c>
      <c r="P22" s="13">
        <v>829</v>
      </c>
      <c r="Q22" s="14">
        <f t="shared" si="0"/>
        <v>0.31520912547528518</v>
      </c>
      <c r="R22" s="15">
        <v>103220.625</v>
      </c>
      <c r="S22" s="16">
        <f t="shared" si="1"/>
        <v>39.247385931558938</v>
      </c>
      <c r="T22" s="15">
        <v>28965.322153353103</v>
      </c>
      <c r="U22" s="16">
        <f t="shared" si="2"/>
        <v>11.013430476560115</v>
      </c>
      <c r="V22" s="16">
        <v>296.46196152503586</v>
      </c>
      <c r="W22" s="16">
        <v>136.2094066037495</v>
      </c>
      <c r="X22" s="14">
        <f t="shared" si="3"/>
        <v>5.1790648898764072E-2</v>
      </c>
      <c r="Z22" s="17"/>
      <c r="AA22" s="17">
        <v>0</v>
      </c>
      <c r="AB22" s="17">
        <v>0</v>
      </c>
      <c r="AC22" s="17">
        <v>0</v>
      </c>
      <c r="AD22" s="17">
        <v>0</v>
      </c>
      <c r="AE22" s="17">
        <v>1</v>
      </c>
      <c r="AF22" s="17">
        <v>0</v>
      </c>
      <c r="AG22" s="17">
        <v>1</v>
      </c>
      <c r="AH22" s="17">
        <v>0</v>
      </c>
      <c r="AI22" s="17">
        <v>0</v>
      </c>
      <c r="AJ22" s="17">
        <v>1</v>
      </c>
      <c r="AK22" s="17">
        <v>1</v>
      </c>
      <c r="AL22" s="17">
        <v>1</v>
      </c>
      <c r="AM22" s="17">
        <v>0</v>
      </c>
      <c r="AN22" s="17">
        <v>0</v>
      </c>
      <c r="AO22" s="17">
        <v>0</v>
      </c>
      <c r="AP22" s="17">
        <v>1</v>
      </c>
      <c r="AQ22" s="17">
        <v>0</v>
      </c>
      <c r="AR22" s="17">
        <v>1</v>
      </c>
      <c r="AS22" s="17">
        <v>1</v>
      </c>
      <c r="AT22" s="17">
        <v>1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7"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1</v>
      </c>
      <c r="BG22" s="17">
        <v>0</v>
      </c>
      <c r="BH22" s="17">
        <v>0</v>
      </c>
      <c r="BI22" s="17">
        <v>1</v>
      </c>
      <c r="BJ22" s="17">
        <v>1</v>
      </c>
      <c r="BK22" s="17">
        <v>0</v>
      </c>
      <c r="BL22" s="17">
        <v>1</v>
      </c>
      <c r="BM22" s="17">
        <v>1</v>
      </c>
      <c r="BN22" s="17">
        <v>0</v>
      </c>
      <c r="BO22" s="17">
        <v>0</v>
      </c>
      <c r="BQ22" s="17"/>
      <c r="BR22" s="17">
        <v>0</v>
      </c>
      <c r="BS22" s="17">
        <v>0</v>
      </c>
      <c r="BT22" s="17">
        <v>0</v>
      </c>
      <c r="BU22" s="17" t="s">
        <v>112</v>
      </c>
      <c r="BV22" s="17" t="s">
        <v>112</v>
      </c>
      <c r="BW22" s="17" t="s">
        <v>112</v>
      </c>
      <c r="BX22" s="17" t="s">
        <v>112</v>
      </c>
      <c r="BY22" s="17" t="s">
        <v>112</v>
      </c>
      <c r="BZ22" s="17">
        <v>0</v>
      </c>
      <c r="CA22" s="17">
        <v>60</v>
      </c>
      <c r="CB22" s="17">
        <v>50</v>
      </c>
      <c r="CC22" s="17">
        <v>4</v>
      </c>
      <c r="CD22" s="17" t="s">
        <v>112</v>
      </c>
      <c r="CE22" s="17" t="s">
        <v>112</v>
      </c>
      <c r="CF22" s="17">
        <v>0</v>
      </c>
      <c r="CG22" s="17">
        <v>30</v>
      </c>
      <c r="CH22" s="17" t="s">
        <v>112</v>
      </c>
      <c r="CI22" s="17">
        <v>400</v>
      </c>
      <c r="CJ22" s="17" t="s">
        <v>112</v>
      </c>
      <c r="CK22" s="17">
        <v>200</v>
      </c>
      <c r="CL22" s="17">
        <v>0</v>
      </c>
      <c r="CM22" s="17">
        <v>0</v>
      </c>
      <c r="CN22" s="17" t="s">
        <v>112</v>
      </c>
      <c r="CO22" s="17">
        <v>0</v>
      </c>
      <c r="CP22" s="17">
        <v>0</v>
      </c>
      <c r="CQ22" s="17"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 t="s">
        <v>112</v>
      </c>
      <c r="CX22" s="17" t="s">
        <v>112</v>
      </c>
      <c r="CY22" s="17">
        <v>0</v>
      </c>
      <c r="CZ22" s="17" t="s">
        <v>112</v>
      </c>
      <c r="DA22" s="17">
        <v>40</v>
      </c>
      <c r="DB22" s="17">
        <v>0</v>
      </c>
      <c r="DC22" s="17">
        <v>30</v>
      </c>
      <c r="DD22" s="17">
        <v>15</v>
      </c>
      <c r="DE22" s="17">
        <v>0</v>
      </c>
      <c r="DF22" s="18">
        <v>829</v>
      </c>
      <c r="DG22" s="19">
        <v>0.31520912547528518</v>
      </c>
    </row>
    <row r="23" spans="1:111" x14ac:dyDescent="0.25">
      <c r="A23" s="13">
        <v>22</v>
      </c>
      <c r="B23" s="13" t="s">
        <v>108</v>
      </c>
      <c r="C23" s="13" t="s">
        <v>109</v>
      </c>
      <c r="D23" s="13">
        <v>2080</v>
      </c>
      <c r="E23" s="13" t="s">
        <v>110</v>
      </c>
      <c r="F23" s="13" t="s">
        <v>114</v>
      </c>
      <c r="G23" s="13">
        <v>0</v>
      </c>
      <c r="H23" s="13">
        <v>1</v>
      </c>
      <c r="I23" s="13">
        <v>1</v>
      </c>
      <c r="J23" s="13">
        <v>1</v>
      </c>
      <c r="K23" s="13">
        <v>1</v>
      </c>
      <c r="L23" s="13">
        <v>0</v>
      </c>
      <c r="M23" s="13">
        <v>17</v>
      </c>
      <c r="N23" s="13">
        <v>3</v>
      </c>
      <c r="O23" s="13">
        <f t="shared" si="4"/>
        <v>1</v>
      </c>
      <c r="P23" s="13">
        <v>1771</v>
      </c>
      <c r="Q23" s="14">
        <f t="shared" si="0"/>
        <v>0.85144230769230766</v>
      </c>
      <c r="R23" s="15">
        <v>215568.75</v>
      </c>
      <c r="S23" s="16">
        <f t="shared" si="1"/>
        <v>103.63882211538461</v>
      </c>
      <c r="T23" s="15">
        <v>62306.351889178288</v>
      </c>
      <c r="U23" s="16">
        <f t="shared" si="2"/>
        <v>29.954976869797253</v>
      </c>
      <c r="V23" s="16">
        <v>637.7095755655738</v>
      </c>
      <c r="W23" s="16">
        <v>479.26843835987137</v>
      </c>
      <c r="X23" s="14">
        <f t="shared" si="3"/>
        <v>0.23041751844224584</v>
      </c>
      <c r="Z23" s="17"/>
      <c r="AA23" s="17">
        <v>1</v>
      </c>
      <c r="AB23" s="17">
        <v>0</v>
      </c>
      <c r="AC23" s="17">
        <v>0</v>
      </c>
      <c r="AD23" s="17">
        <v>1</v>
      </c>
      <c r="AE23" s="17">
        <v>1</v>
      </c>
      <c r="AF23" s="17">
        <v>0</v>
      </c>
      <c r="AG23" s="17">
        <v>1</v>
      </c>
      <c r="AH23" s="17">
        <v>0</v>
      </c>
      <c r="AI23" s="17">
        <v>0</v>
      </c>
      <c r="AJ23" s="17">
        <v>1</v>
      </c>
      <c r="AK23" s="17">
        <v>1</v>
      </c>
      <c r="AL23" s="17">
        <v>1</v>
      </c>
      <c r="AM23" s="17">
        <v>0</v>
      </c>
      <c r="AN23" s="17">
        <v>0</v>
      </c>
      <c r="AO23" s="17">
        <v>0</v>
      </c>
      <c r="AP23" s="17">
        <v>1</v>
      </c>
      <c r="AQ23" s="17">
        <v>0</v>
      </c>
      <c r="AR23" s="17">
        <v>1</v>
      </c>
      <c r="AS23" s="17">
        <v>0</v>
      </c>
      <c r="AT23" s="17">
        <v>1</v>
      </c>
      <c r="AU23" s="17">
        <v>0</v>
      </c>
      <c r="AV23" s="17">
        <v>1</v>
      </c>
      <c r="AW23" s="17">
        <v>0</v>
      </c>
      <c r="AX23" s="17">
        <v>0</v>
      </c>
      <c r="AY23" s="17">
        <v>0</v>
      </c>
      <c r="AZ23" s="17">
        <v>0</v>
      </c>
      <c r="BA23" s="17">
        <v>0</v>
      </c>
      <c r="BB23" s="17">
        <v>0</v>
      </c>
      <c r="BC23" s="17">
        <v>0</v>
      </c>
      <c r="BD23" s="17">
        <v>1</v>
      </c>
      <c r="BE23" s="17">
        <v>0</v>
      </c>
      <c r="BF23" s="17">
        <v>1</v>
      </c>
      <c r="BG23" s="17">
        <v>0</v>
      </c>
      <c r="BH23" s="17">
        <v>0</v>
      </c>
      <c r="BI23" s="17">
        <v>1</v>
      </c>
      <c r="BJ23" s="17">
        <v>1</v>
      </c>
      <c r="BK23" s="17">
        <v>0</v>
      </c>
      <c r="BL23" s="17">
        <v>1</v>
      </c>
      <c r="BM23" s="17">
        <v>1</v>
      </c>
      <c r="BN23" s="17">
        <v>0</v>
      </c>
      <c r="BO23" s="17">
        <v>0</v>
      </c>
      <c r="BQ23" s="17"/>
      <c r="BR23" s="17">
        <v>290</v>
      </c>
      <c r="BS23" s="17">
        <v>0</v>
      </c>
      <c r="BT23" s="17">
        <v>0</v>
      </c>
      <c r="BU23" s="17" t="s">
        <v>112</v>
      </c>
      <c r="BV23" s="17" t="s">
        <v>112</v>
      </c>
      <c r="BW23" s="17" t="s">
        <v>112</v>
      </c>
      <c r="BX23" s="17" t="s">
        <v>112</v>
      </c>
      <c r="BY23" s="17" t="s">
        <v>112</v>
      </c>
      <c r="BZ23" s="17">
        <v>0</v>
      </c>
      <c r="CA23" s="17">
        <v>27</v>
      </c>
      <c r="CB23" s="17">
        <v>150</v>
      </c>
      <c r="CC23" s="17">
        <v>7</v>
      </c>
      <c r="CD23" s="17" t="s">
        <v>112</v>
      </c>
      <c r="CE23" s="17" t="s">
        <v>112</v>
      </c>
      <c r="CF23" s="17">
        <v>0</v>
      </c>
      <c r="CG23" s="17">
        <v>90</v>
      </c>
      <c r="CH23" s="17" t="s">
        <v>112</v>
      </c>
      <c r="CI23" s="17">
        <v>400</v>
      </c>
      <c r="CJ23" s="17" t="s">
        <v>112</v>
      </c>
      <c r="CK23" s="17">
        <v>200</v>
      </c>
      <c r="CL23" s="17">
        <v>0</v>
      </c>
      <c r="CM23" s="17">
        <v>80</v>
      </c>
      <c r="CN23" s="17" t="s">
        <v>112</v>
      </c>
      <c r="CO23" s="17">
        <v>0</v>
      </c>
      <c r="CP23" s="17">
        <v>0</v>
      </c>
      <c r="CQ23" s="17">
        <v>0</v>
      </c>
      <c r="CR23" s="17">
        <v>0</v>
      </c>
      <c r="CS23" s="17">
        <v>0</v>
      </c>
      <c r="CT23" s="17">
        <v>0</v>
      </c>
      <c r="CU23" s="17">
        <v>7</v>
      </c>
      <c r="CV23" s="17">
        <v>0</v>
      </c>
      <c r="CW23" s="17" t="s">
        <v>112</v>
      </c>
      <c r="CX23" s="17" t="s">
        <v>112</v>
      </c>
      <c r="CY23" s="17">
        <v>0</v>
      </c>
      <c r="CZ23" s="17" t="s">
        <v>112</v>
      </c>
      <c r="DA23" s="17">
        <v>180</v>
      </c>
      <c r="DB23" s="17">
        <v>0</v>
      </c>
      <c r="DC23" s="17">
        <v>240</v>
      </c>
      <c r="DD23" s="17">
        <v>100</v>
      </c>
      <c r="DE23" s="17">
        <v>0</v>
      </c>
      <c r="DF23" s="18">
        <v>1771</v>
      </c>
      <c r="DG23" s="19">
        <v>0.85144230769230766</v>
      </c>
    </row>
    <row r="24" spans="1:111" x14ac:dyDescent="0.25">
      <c r="A24" s="13">
        <v>23</v>
      </c>
      <c r="B24" s="13" t="s">
        <v>108</v>
      </c>
      <c r="C24" s="13" t="s">
        <v>109</v>
      </c>
      <c r="D24" s="13">
        <v>120</v>
      </c>
      <c r="E24" s="13" t="s">
        <v>110</v>
      </c>
      <c r="F24" s="13" t="s">
        <v>111</v>
      </c>
      <c r="G24" s="13">
        <v>1</v>
      </c>
      <c r="H24" s="13">
        <v>0</v>
      </c>
      <c r="I24" s="13">
        <v>0</v>
      </c>
      <c r="J24" s="13">
        <v>1</v>
      </c>
      <c r="K24" s="13">
        <v>0</v>
      </c>
      <c r="L24" s="13">
        <v>0</v>
      </c>
      <c r="M24" s="13">
        <v>8</v>
      </c>
      <c r="N24" s="13">
        <v>1</v>
      </c>
      <c r="O24" s="13">
        <f t="shared" si="4"/>
        <v>0</v>
      </c>
      <c r="P24" s="13">
        <v>86</v>
      </c>
      <c r="Q24" s="14">
        <f t="shared" si="0"/>
        <v>0.71666666666666667</v>
      </c>
      <c r="R24" s="15">
        <v>5575.5</v>
      </c>
      <c r="S24" s="16">
        <f t="shared" si="1"/>
        <v>46.462499999999999</v>
      </c>
      <c r="T24" s="15">
        <v>1878.482865022683</v>
      </c>
      <c r="U24" s="16">
        <f t="shared" si="2"/>
        <v>15.654023875189024</v>
      </c>
      <c r="V24" s="16">
        <v>19.226394649000156</v>
      </c>
      <c r="W24" s="16">
        <v>12.61253367087977</v>
      </c>
      <c r="X24" s="14">
        <f t="shared" si="3"/>
        <v>0.10510444725733142</v>
      </c>
      <c r="Z24" s="17"/>
      <c r="AA24" s="17">
        <v>1</v>
      </c>
      <c r="AB24" s="17">
        <v>0</v>
      </c>
      <c r="AC24" s="17">
        <v>0</v>
      </c>
      <c r="AD24" s="17">
        <v>0</v>
      </c>
      <c r="AE24" s="17">
        <v>1</v>
      </c>
      <c r="AF24" s="17">
        <v>0</v>
      </c>
      <c r="AG24" s="17">
        <v>1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7"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1</v>
      </c>
      <c r="AS24" s="17">
        <v>0</v>
      </c>
      <c r="AT24" s="17">
        <v>1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7"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1</v>
      </c>
      <c r="BG24" s="17">
        <v>0</v>
      </c>
      <c r="BH24" s="17">
        <v>0</v>
      </c>
      <c r="BI24" s="17">
        <v>1</v>
      </c>
      <c r="BJ24" s="17">
        <v>0</v>
      </c>
      <c r="BK24" s="17">
        <v>0</v>
      </c>
      <c r="BL24" s="17">
        <v>1</v>
      </c>
      <c r="BM24" s="17">
        <v>0</v>
      </c>
      <c r="BN24" s="17">
        <v>0</v>
      </c>
      <c r="BO24" s="17">
        <v>0</v>
      </c>
      <c r="BQ24" s="17"/>
      <c r="BR24" s="17">
        <v>10</v>
      </c>
      <c r="BS24" s="17">
        <v>0</v>
      </c>
      <c r="BT24" s="17">
        <v>0</v>
      </c>
      <c r="BU24" s="17" t="s">
        <v>112</v>
      </c>
      <c r="BV24" s="17" t="s">
        <v>112</v>
      </c>
      <c r="BW24" s="17" t="s">
        <v>112</v>
      </c>
      <c r="BX24" s="17" t="s">
        <v>112</v>
      </c>
      <c r="BY24" s="17" t="s">
        <v>112</v>
      </c>
      <c r="BZ24" s="17">
        <v>0</v>
      </c>
      <c r="CA24" s="17">
        <v>0</v>
      </c>
      <c r="CB24" s="17">
        <v>0</v>
      </c>
      <c r="CC24" s="17">
        <v>0</v>
      </c>
      <c r="CD24" s="17" t="s">
        <v>112</v>
      </c>
      <c r="CE24" s="17" t="s">
        <v>112</v>
      </c>
      <c r="CF24" s="17">
        <v>0</v>
      </c>
      <c r="CG24" s="17">
        <v>0</v>
      </c>
      <c r="CH24" s="17" t="s">
        <v>112</v>
      </c>
      <c r="CI24" s="17">
        <v>60</v>
      </c>
      <c r="CJ24" s="17" t="s">
        <v>112</v>
      </c>
      <c r="CK24" s="17">
        <v>4</v>
      </c>
      <c r="CL24" s="17">
        <v>0</v>
      </c>
      <c r="CM24" s="17">
        <v>0</v>
      </c>
      <c r="CN24" s="17" t="s">
        <v>112</v>
      </c>
      <c r="CO24" s="17">
        <v>0</v>
      </c>
      <c r="CP24" s="17">
        <v>0</v>
      </c>
      <c r="CQ24" s="17"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 t="s">
        <v>112</v>
      </c>
      <c r="CX24" s="17" t="s">
        <v>112</v>
      </c>
      <c r="CY24" s="17">
        <v>0</v>
      </c>
      <c r="CZ24" s="17" t="s">
        <v>112</v>
      </c>
      <c r="DA24" s="17">
        <v>0</v>
      </c>
      <c r="DB24" s="17">
        <v>0</v>
      </c>
      <c r="DC24" s="17">
        <v>12</v>
      </c>
      <c r="DD24" s="17">
        <v>0</v>
      </c>
      <c r="DE24" s="17">
        <v>0</v>
      </c>
      <c r="DF24" s="18">
        <v>86</v>
      </c>
      <c r="DG24" s="19">
        <v>0.71666666666666667</v>
      </c>
    </row>
    <row r="25" spans="1:111" x14ac:dyDescent="0.25">
      <c r="A25" s="13">
        <v>24</v>
      </c>
      <c r="B25" s="13" t="s">
        <v>108</v>
      </c>
      <c r="C25" s="13" t="s">
        <v>109</v>
      </c>
      <c r="D25" s="13">
        <v>305</v>
      </c>
      <c r="E25" s="13" t="s">
        <v>110</v>
      </c>
      <c r="F25" s="13" t="s">
        <v>114</v>
      </c>
      <c r="G25" s="13">
        <v>0</v>
      </c>
      <c r="H25" s="13">
        <v>0</v>
      </c>
      <c r="I25" s="13">
        <v>0</v>
      </c>
      <c r="J25" s="13">
        <v>1</v>
      </c>
      <c r="K25" s="13">
        <v>0</v>
      </c>
      <c r="L25" s="13">
        <v>0</v>
      </c>
      <c r="M25" s="13">
        <v>7</v>
      </c>
      <c r="N25" s="13">
        <v>1</v>
      </c>
      <c r="O25" s="13">
        <f t="shared" si="4"/>
        <v>0</v>
      </c>
      <c r="P25" s="13">
        <v>190</v>
      </c>
      <c r="Q25" s="14">
        <f t="shared" si="0"/>
        <v>0.62295081967213117</v>
      </c>
      <c r="R25" s="15">
        <v>11921.25</v>
      </c>
      <c r="S25" s="16">
        <f t="shared" si="1"/>
        <v>39.08606557377049</v>
      </c>
      <c r="T25" s="15">
        <v>4065.4011307285155</v>
      </c>
      <c r="U25" s="16">
        <f t="shared" si="2"/>
        <v>13.32918403517546</v>
      </c>
      <c r="V25" s="16">
        <v>41.609645741929135</v>
      </c>
      <c r="W25" s="16">
        <v>32.164352523022004</v>
      </c>
      <c r="X25" s="14">
        <f t="shared" si="3"/>
        <v>0.10545689351810493</v>
      </c>
      <c r="Z25" s="17"/>
      <c r="AA25" s="17">
        <v>1</v>
      </c>
      <c r="AB25" s="17">
        <v>0</v>
      </c>
      <c r="AC25" s="17">
        <v>0</v>
      </c>
      <c r="AD25" s="17">
        <v>0</v>
      </c>
      <c r="AE25" s="17">
        <v>1</v>
      </c>
      <c r="AF25" s="17">
        <v>0</v>
      </c>
      <c r="AG25" s="17">
        <v>1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1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1</v>
      </c>
      <c r="BG25" s="17">
        <v>0</v>
      </c>
      <c r="BH25" s="17">
        <v>0</v>
      </c>
      <c r="BI25" s="17">
        <v>1</v>
      </c>
      <c r="BJ25" s="17">
        <v>0</v>
      </c>
      <c r="BK25" s="17">
        <v>0</v>
      </c>
      <c r="BL25" s="17">
        <v>1</v>
      </c>
      <c r="BM25" s="17">
        <v>0</v>
      </c>
      <c r="BN25" s="17">
        <v>0</v>
      </c>
      <c r="BO25" s="17">
        <v>0</v>
      </c>
      <c r="BQ25" s="17"/>
      <c r="BR25" s="17">
        <v>40</v>
      </c>
      <c r="BS25" s="17">
        <v>0</v>
      </c>
      <c r="BT25" s="17">
        <v>0</v>
      </c>
      <c r="BU25" s="17" t="s">
        <v>112</v>
      </c>
      <c r="BV25" s="17" t="s">
        <v>112</v>
      </c>
      <c r="BW25" s="17" t="s">
        <v>112</v>
      </c>
      <c r="BX25" s="17" t="s">
        <v>112</v>
      </c>
      <c r="BY25" s="17" t="s">
        <v>112</v>
      </c>
      <c r="BZ25" s="17">
        <v>0</v>
      </c>
      <c r="CA25" s="17">
        <v>0</v>
      </c>
      <c r="CB25" s="17">
        <v>0</v>
      </c>
      <c r="CC25" s="17">
        <v>0</v>
      </c>
      <c r="CD25" s="17" t="s">
        <v>112</v>
      </c>
      <c r="CE25" s="17" t="s">
        <v>112</v>
      </c>
      <c r="CF25" s="17">
        <v>0</v>
      </c>
      <c r="CG25" s="17">
        <v>0</v>
      </c>
      <c r="CH25" s="17" t="s">
        <v>112</v>
      </c>
      <c r="CI25" s="17">
        <v>120</v>
      </c>
      <c r="CJ25" s="17" t="s">
        <v>112</v>
      </c>
      <c r="CK25" s="17">
        <v>0</v>
      </c>
      <c r="CL25" s="17">
        <v>0</v>
      </c>
      <c r="CM25" s="17">
        <v>0</v>
      </c>
      <c r="CN25" s="17" t="s">
        <v>112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 t="s">
        <v>112</v>
      </c>
      <c r="CX25" s="17" t="s">
        <v>112</v>
      </c>
      <c r="CY25" s="17">
        <v>0</v>
      </c>
      <c r="CZ25" s="17" t="s">
        <v>112</v>
      </c>
      <c r="DA25" s="17">
        <v>0</v>
      </c>
      <c r="DB25" s="17">
        <v>0</v>
      </c>
      <c r="DC25" s="17">
        <v>30</v>
      </c>
      <c r="DD25" s="17">
        <v>0</v>
      </c>
      <c r="DE25" s="17">
        <v>0</v>
      </c>
      <c r="DF25" s="18">
        <v>190</v>
      </c>
      <c r="DG25" s="19">
        <v>0.62295081967213117</v>
      </c>
    </row>
    <row r="26" spans="1:111" x14ac:dyDescent="0.25">
      <c r="A26" s="13">
        <v>25</v>
      </c>
      <c r="B26" s="13" t="s">
        <v>108</v>
      </c>
      <c r="C26" s="13" t="s">
        <v>109</v>
      </c>
      <c r="D26" s="13">
        <v>3200</v>
      </c>
      <c r="E26" s="13" t="s">
        <v>110</v>
      </c>
      <c r="F26" s="13" t="s">
        <v>113</v>
      </c>
      <c r="G26" s="13">
        <v>0</v>
      </c>
      <c r="H26" s="13">
        <v>1</v>
      </c>
      <c r="I26" s="13">
        <v>1</v>
      </c>
      <c r="J26" s="13">
        <v>1</v>
      </c>
      <c r="K26" s="13">
        <v>1</v>
      </c>
      <c r="L26" s="13">
        <v>0</v>
      </c>
      <c r="M26" s="13">
        <v>21</v>
      </c>
      <c r="N26" s="13">
        <v>2</v>
      </c>
      <c r="O26" s="13">
        <f t="shared" si="4"/>
        <v>4</v>
      </c>
      <c r="P26" s="13">
        <v>657</v>
      </c>
      <c r="Q26" s="14">
        <f t="shared" si="0"/>
        <v>0.20531250000000001</v>
      </c>
      <c r="R26" s="15">
        <v>95988.75</v>
      </c>
      <c r="S26" s="16">
        <f t="shared" si="1"/>
        <v>29.996484375000001</v>
      </c>
      <c r="T26" s="15">
        <v>25188.655481982176</v>
      </c>
      <c r="U26" s="16">
        <f t="shared" si="2"/>
        <v>7.8714548381194298</v>
      </c>
      <c r="V26" s="16">
        <v>257.80753180755937</v>
      </c>
      <c r="W26" s="16">
        <v>124.52936585514789</v>
      </c>
      <c r="X26" s="14">
        <f t="shared" si="3"/>
        <v>3.8915426829733715E-2</v>
      </c>
      <c r="Z26" s="17"/>
      <c r="AA26" s="17">
        <v>0</v>
      </c>
      <c r="AB26" s="17">
        <v>0</v>
      </c>
      <c r="AC26" s="17">
        <v>0</v>
      </c>
      <c r="AD26" s="17">
        <v>1</v>
      </c>
      <c r="AE26" s="17">
        <v>1</v>
      </c>
      <c r="AF26" s="17">
        <v>0</v>
      </c>
      <c r="AG26" s="17">
        <v>1</v>
      </c>
      <c r="AH26" s="17">
        <v>0</v>
      </c>
      <c r="AI26" s="17">
        <v>0</v>
      </c>
      <c r="AJ26" s="17">
        <v>1</v>
      </c>
      <c r="AK26" s="17">
        <v>1</v>
      </c>
      <c r="AL26" s="17">
        <v>1</v>
      </c>
      <c r="AM26" s="17">
        <v>0</v>
      </c>
      <c r="AN26" s="17">
        <v>0</v>
      </c>
      <c r="AO26" s="17">
        <v>0</v>
      </c>
      <c r="AP26" s="17">
        <v>1</v>
      </c>
      <c r="AQ26" s="17">
        <v>1</v>
      </c>
      <c r="AR26" s="17">
        <v>1</v>
      </c>
      <c r="AS26" s="17">
        <v>1</v>
      </c>
      <c r="AT26" s="17">
        <v>1</v>
      </c>
      <c r="AU26" s="17">
        <v>0</v>
      </c>
      <c r="AV26" s="17">
        <v>1</v>
      </c>
      <c r="AW26" s="17">
        <v>0</v>
      </c>
      <c r="AX26" s="17">
        <v>1</v>
      </c>
      <c r="AY26" s="17">
        <v>1</v>
      </c>
      <c r="AZ26" s="17">
        <v>0</v>
      </c>
      <c r="BA26" s="17">
        <v>0</v>
      </c>
      <c r="BB26" s="17">
        <v>1</v>
      </c>
      <c r="BC26" s="17">
        <v>0</v>
      </c>
      <c r="BD26" s="17">
        <v>0</v>
      </c>
      <c r="BE26" s="17">
        <v>0</v>
      </c>
      <c r="BF26" s="17">
        <v>1</v>
      </c>
      <c r="BG26" s="17">
        <v>0</v>
      </c>
      <c r="BH26" s="17">
        <v>1</v>
      </c>
      <c r="BI26" s="17">
        <v>1</v>
      </c>
      <c r="BJ26" s="17">
        <v>1</v>
      </c>
      <c r="BK26" s="17">
        <v>0</v>
      </c>
      <c r="BL26" s="17">
        <v>1</v>
      </c>
      <c r="BM26" s="17">
        <v>1</v>
      </c>
      <c r="BN26" s="17">
        <v>0</v>
      </c>
      <c r="BO26" s="17">
        <v>0</v>
      </c>
      <c r="BQ26" s="17"/>
      <c r="BR26" s="17">
        <v>0</v>
      </c>
      <c r="BS26" s="17">
        <v>0</v>
      </c>
      <c r="BT26" s="17">
        <v>0</v>
      </c>
      <c r="BU26" s="17" t="s">
        <v>112</v>
      </c>
      <c r="BV26" s="17" t="s">
        <v>112</v>
      </c>
      <c r="BW26" s="17" t="s">
        <v>112</v>
      </c>
      <c r="BX26" s="17" t="s">
        <v>112</v>
      </c>
      <c r="BY26" s="17" t="s">
        <v>112</v>
      </c>
      <c r="BZ26" s="17">
        <v>0</v>
      </c>
      <c r="CA26" s="17">
        <v>10</v>
      </c>
      <c r="CB26" s="17">
        <v>8</v>
      </c>
      <c r="CC26" s="17">
        <v>30</v>
      </c>
      <c r="CD26" s="17" t="s">
        <v>112</v>
      </c>
      <c r="CE26" s="17" t="s">
        <v>112</v>
      </c>
      <c r="CF26" s="17">
        <v>0</v>
      </c>
      <c r="CG26" s="17">
        <v>15</v>
      </c>
      <c r="CH26" s="17" t="s">
        <v>112</v>
      </c>
      <c r="CI26" s="17">
        <v>230</v>
      </c>
      <c r="CJ26" s="17" t="s">
        <v>112</v>
      </c>
      <c r="CK26" s="17">
        <v>130</v>
      </c>
      <c r="CL26" s="17">
        <v>0</v>
      </c>
      <c r="CM26" s="17">
        <v>40</v>
      </c>
      <c r="CN26" s="17" t="s">
        <v>112</v>
      </c>
      <c r="CO26" s="17">
        <v>0</v>
      </c>
      <c r="CP26" s="17">
        <v>50</v>
      </c>
      <c r="CQ26" s="17">
        <v>0</v>
      </c>
      <c r="CR26" s="17">
        <v>0</v>
      </c>
      <c r="CS26" s="17">
        <v>3</v>
      </c>
      <c r="CT26" s="17">
        <v>0</v>
      </c>
      <c r="CU26" s="17">
        <v>0</v>
      </c>
      <c r="CV26" s="17">
        <v>0</v>
      </c>
      <c r="CW26" s="17" t="s">
        <v>112</v>
      </c>
      <c r="CX26" s="17" t="s">
        <v>112</v>
      </c>
      <c r="CY26" s="17">
        <v>5</v>
      </c>
      <c r="CZ26" s="17" t="s">
        <v>112</v>
      </c>
      <c r="DA26" s="17">
        <v>16</v>
      </c>
      <c r="DB26" s="17">
        <v>0</v>
      </c>
      <c r="DC26" s="17">
        <v>50</v>
      </c>
      <c r="DD26" s="17">
        <v>70</v>
      </c>
      <c r="DE26" s="17">
        <v>0</v>
      </c>
      <c r="DF26" s="18">
        <v>657</v>
      </c>
      <c r="DG26" s="19">
        <v>0.20531250000000001</v>
      </c>
    </row>
    <row r="27" spans="1:111" x14ac:dyDescent="0.25">
      <c r="A27" s="13">
        <v>26</v>
      </c>
      <c r="B27" s="13" t="s">
        <v>108</v>
      </c>
      <c r="C27" s="13" t="s">
        <v>109</v>
      </c>
      <c r="D27" s="13">
        <v>3500</v>
      </c>
      <c r="E27" s="13" t="s">
        <v>110</v>
      </c>
      <c r="F27" s="13" t="s">
        <v>114</v>
      </c>
      <c r="G27" s="13">
        <v>0</v>
      </c>
      <c r="H27" s="13">
        <v>1</v>
      </c>
      <c r="I27" s="13">
        <v>0</v>
      </c>
      <c r="J27" s="13">
        <v>1</v>
      </c>
      <c r="K27" s="13">
        <v>0</v>
      </c>
      <c r="L27" s="13">
        <v>0</v>
      </c>
      <c r="M27" s="13">
        <v>14</v>
      </c>
      <c r="N27" s="13">
        <v>0</v>
      </c>
      <c r="O27" s="13">
        <f t="shared" si="4"/>
        <v>1</v>
      </c>
      <c r="P27" s="13">
        <v>816</v>
      </c>
      <c r="Q27" s="14">
        <f t="shared" si="0"/>
        <v>0.23314285714285715</v>
      </c>
      <c r="R27" s="15">
        <v>140891.25</v>
      </c>
      <c r="S27" s="16">
        <f t="shared" si="1"/>
        <v>40.254642857142855</v>
      </c>
      <c r="T27" s="15">
        <v>36224.679592326378</v>
      </c>
      <c r="U27" s="16">
        <f t="shared" si="2"/>
        <v>10.349908454950393</v>
      </c>
      <c r="V27" s="16">
        <v>370.76195841011258</v>
      </c>
      <c r="W27" s="16">
        <v>207.71853429568637</v>
      </c>
      <c r="X27" s="14">
        <f t="shared" si="3"/>
        <v>5.934815265591039E-2</v>
      </c>
      <c r="Z27" s="17"/>
      <c r="AA27" s="17">
        <v>0</v>
      </c>
      <c r="AB27" s="17">
        <v>0</v>
      </c>
      <c r="AC27" s="17">
        <v>0</v>
      </c>
      <c r="AD27" s="17">
        <v>1</v>
      </c>
      <c r="AE27" s="17">
        <v>1</v>
      </c>
      <c r="AF27" s="17">
        <v>0</v>
      </c>
      <c r="AG27" s="17">
        <v>1</v>
      </c>
      <c r="AH27" s="17">
        <v>0</v>
      </c>
      <c r="AI27" s="17">
        <v>0</v>
      </c>
      <c r="AJ27" s="17">
        <v>1</v>
      </c>
      <c r="AK27" s="17">
        <v>1</v>
      </c>
      <c r="AL27" s="17">
        <v>1</v>
      </c>
      <c r="AM27" s="17">
        <v>0</v>
      </c>
      <c r="AN27" s="17">
        <v>0</v>
      </c>
      <c r="AO27" s="17">
        <v>0</v>
      </c>
      <c r="AP27" s="17">
        <v>1</v>
      </c>
      <c r="AQ27" s="17">
        <v>0</v>
      </c>
      <c r="AR27" s="17">
        <v>1</v>
      </c>
      <c r="AS27" s="17">
        <v>0</v>
      </c>
      <c r="AT27" s="17">
        <v>1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1</v>
      </c>
      <c r="BG27" s="17">
        <v>0</v>
      </c>
      <c r="BH27" s="17">
        <v>0</v>
      </c>
      <c r="BI27" s="17">
        <v>1</v>
      </c>
      <c r="BJ27" s="17">
        <v>1</v>
      </c>
      <c r="BK27" s="17">
        <v>0</v>
      </c>
      <c r="BL27" s="17">
        <v>1</v>
      </c>
      <c r="BM27" s="17">
        <v>1</v>
      </c>
      <c r="BN27" s="17">
        <v>0</v>
      </c>
      <c r="BO27" s="17">
        <v>0</v>
      </c>
      <c r="BQ27" s="17"/>
      <c r="BR27" s="17">
        <v>0</v>
      </c>
      <c r="BS27" s="17">
        <v>0</v>
      </c>
      <c r="BT27" s="17">
        <v>0</v>
      </c>
      <c r="BU27" s="17" t="s">
        <v>112</v>
      </c>
      <c r="BV27" s="17" t="s">
        <v>112</v>
      </c>
      <c r="BW27" s="17" t="s">
        <v>112</v>
      </c>
      <c r="BX27" s="17" t="s">
        <v>112</v>
      </c>
      <c r="BY27" s="17" t="s">
        <v>112</v>
      </c>
      <c r="BZ27" s="17">
        <v>0</v>
      </c>
      <c r="CA27" s="17">
        <v>50</v>
      </c>
      <c r="CB27" s="17">
        <v>5</v>
      </c>
      <c r="CC27" s="17">
        <v>40</v>
      </c>
      <c r="CD27" s="17" t="s">
        <v>112</v>
      </c>
      <c r="CE27" s="17" t="s">
        <v>112</v>
      </c>
      <c r="CF27" s="17">
        <v>0</v>
      </c>
      <c r="CG27" s="17">
        <v>1</v>
      </c>
      <c r="CH27" s="17" t="s">
        <v>112</v>
      </c>
      <c r="CI27" s="17">
        <v>300</v>
      </c>
      <c r="CJ27" s="17" t="s">
        <v>112</v>
      </c>
      <c r="CK27" s="17">
        <v>120</v>
      </c>
      <c r="CL27" s="17">
        <v>0</v>
      </c>
      <c r="CM27" s="17">
        <v>0</v>
      </c>
      <c r="CN27" s="17" t="s">
        <v>112</v>
      </c>
      <c r="CO27" s="17">
        <v>0</v>
      </c>
      <c r="CP27" s="17">
        <v>0</v>
      </c>
      <c r="CQ27" s="17"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 t="s">
        <v>112</v>
      </c>
      <c r="CX27" s="17" t="s">
        <v>112</v>
      </c>
      <c r="CY27" s="17">
        <v>0</v>
      </c>
      <c r="CZ27" s="17" t="s">
        <v>112</v>
      </c>
      <c r="DA27" s="17">
        <v>50</v>
      </c>
      <c r="DB27" s="17">
        <v>0</v>
      </c>
      <c r="DC27" s="17">
        <v>150</v>
      </c>
      <c r="DD27" s="17">
        <v>100</v>
      </c>
      <c r="DE27" s="17">
        <v>0</v>
      </c>
      <c r="DF27" s="18">
        <v>816</v>
      </c>
      <c r="DG27" s="19">
        <v>0.23314285714285715</v>
      </c>
    </row>
    <row r="28" spans="1:111" x14ac:dyDescent="0.25">
      <c r="A28" s="13">
        <v>27</v>
      </c>
      <c r="B28" s="13" t="s">
        <v>108</v>
      </c>
      <c r="C28" s="13" t="s">
        <v>117</v>
      </c>
      <c r="D28" s="13">
        <v>2400</v>
      </c>
      <c r="E28" s="13" t="s">
        <v>110</v>
      </c>
      <c r="F28" s="13" t="s">
        <v>115</v>
      </c>
      <c r="G28" s="13">
        <v>1</v>
      </c>
      <c r="H28" s="13">
        <v>1</v>
      </c>
      <c r="I28" s="13">
        <v>0</v>
      </c>
      <c r="J28" s="13">
        <v>1</v>
      </c>
      <c r="K28" s="13">
        <v>0</v>
      </c>
      <c r="L28" s="13">
        <v>0</v>
      </c>
      <c r="M28" s="13">
        <v>20</v>
      </c>
      <c r="N28" s="13">
        <v>9</v>
      </c>
      <c r="O28" s="13">
        <f t="shared" si="4"/>
        <v>3</v>
      </c>
      <c r="P28" s="13">
        <v>1039</v>
      </c>
      <c r="Q28" s="14">
        <f t="shared" si="0"/>
        <v>0.43291666666666667</v>
      </c>
      <c r="R28" s="15">
        <v>144302.25</v>
      </c>
      <c r="S28" s="16">
        <f t="shared" si="1"/>
        <v>60.125937499999999</v>
      </c>
      <c r="T28" s="15">
        <v>38011.736646627636</v>
      </c>
      <c r="U28" s="16">
        <f t="shared" si="2"/>
        <v>15.838223602761515</v>
      </c>
      <c r="V28" s="16">
        <v>389.05260392306002</v>
      </c>
      <c r="W28" s="16">
        <v>273.17199488551034</v>
      </c>
      <c r="X28" s="14">
        <f t="shared" si="3"/>
        <v>0.11382166453562931</v>
      </c>
      <c r="Z28" s="17"/>
      <c r="AA28" s="17">
        <v>1</v>
      </c>
      <c r="AB28" s="17">
        <v>0</v>
      </c>
      <c r="AC28" s="17">
        <v>0</v>
      </c>
      <c r="AD28" s="17">
        <v>0</v>
      </c>
      <c r="AE28" s="17">
        <v>1</v>
      </c>
      <c r="AF28" s="17">
        <v>0</v>
      </c>
      <c r="AG28" s="17">
        <v>1</v>
      </c>
      <c r="AH28" s="17">
        <v>0</v>
      </c>
      <c r="AI28" s="17">
        <v>0</v>
      </c>
      <c r="AJ28" s="17">
        <v>1</v>
      </c>
      <c r="AK28" s="17">
        <v>1</v>
      </c>
      <c r="AL28" s="17">
        <v>1</v>
      </c>
      <c r="AM28" s="17">
        <v>0</v>
      </c>
      <c r="AN28" s="17">
        <v>0</v>
      </c>
      <c r="AO28" s="17">
        <v>0</v>
      </c>
      <c r="AP28" s="17">
        <v>1</v>
      </c>
      <c r="AQ28" s="17">
        <v>0</v>
      </c>
      <c r="AR28" s="17">
        <v>1</v>
      </c>
      <c r="AS28" s="17">
        <v>1</v>
      </c>
      <c r="AT28" s="17">
        <v>1</v>
      </c>
      <c r="AU28" s="17">
        <v>0</v>
      </c>
      <c r="AV28" s="17">
        <v>1</v>
      </c>
      <c r="AW28" s="17">
        <v>0</v>
      </c>
      <c r="AX28" s="17">
        <v>1</v>
      </c>
      <c r="AY28" s="17">
        <v>0</v>
      </c>
      <c r="AZ28" s="17">
        <v>1</v>
      </c>
      <c r="BA28" s="17">
        <v>0</v>
      </c>
      <c r="BB28" s="17">
        <v>1</v>
      </c>
      <c r="BC28" s="17">
        <v>0</v>
      </c>
      <c r="BD28" s="17">
        <v>0</v>
      </c>
      <c r="BE28" s="17">
        <v>1</v>
      </c>
      <c r="BF28" s="17">
        <v>1</v>
      </c>
      <c r="BG28" s="17">
        <v>0</v>
      </c>
      <c r="BH28" s="17">
        <v>0</v>
      </c>
      <c r="BI28" s="17">
        <v>1</v>
      </c>
      <c r="BJ28" s="17">
        <v>1</v>
      </c>
      <c r="BK28" s="17">
        <v>1</v>
      </c>
      <c r="BL28" s="17">
        <v>0</v>
      </c>
      <c r="BM28" s="17">
        <v>1</v>
      </c>
      <c r="BN28" s="17">
        <v>0</v>
      </c>
      <c r="BO28" s="17">
        <v>1</v>
      </c>
      <c r="BQ28" s="17"/>
      <c r="BR28" s="17">
        <v>350</v>
      </c>
      <c r="BS28" s="17">
        <v>0</v>
      </c>
      <c r="BT28" s="17">
        <v>0</v>
      </c>
      <c r="BU28" s="17" t="s">
        <v>112</v>
      </c>
      <c r="BV28" s="17" t="s">
        <v>112</v>
      </c>
      <c r="BW28" s="17" t="s">
        <v>112</v>
      </c>
      <c r="BX28" s="17" t="s">
        <v>112</v>
      </c>
      <c r="BY28" s="17" t="s">
        <v>112</v>
      </c>
      <c r="BZ28" s="17">
        <v>0</v>
      </c>
      <c r="CA28" s="17">
        <v>170</v>
      </c>
      <c r="CB28" s="17">
        <v>1</v>
      </c>
      <c r="CC28" s="17">
        <v>8</v>
      </c>
      <c r="CD28" s="17" t="s">
        <v>112</v>
      </c>
      <c r="CE28" s="17" t="s">
        <v>112</v>
      </c>
      <c r="CF28" s="17">
        <v>0</v>
      </c>
      <c r="CG28" s="17">
        <v>40</v>
      </c>
      <c r="CH28" s="17" t="s">
        <v>112</v>
      </c>
      <c r="CI28" s="17">
        <v>50</v>
      </c>
      <c r="CJ28" s="17" t="s">
        <v>112</v>
      </c>
      <c r="CK28" s="17">
        <v>15</v>
      </c>
      <c r="CL28" s="17">
        <v>0</v>
      </c>
      <c r="CM28" s="17">
        <v>7</v>
      </c>
      <c r="CN28" s="17" t="s">
        <v>112</v>
      </c>
      <c r="CO28" s="17">
        <v>0</v>
      </c>
      <c r="CP28" s="17">
        <v>0</v>
      </c>
      <c r="CQ28" s="17">
        <v>4</v>
      </c>
      <c r="CR28" s="17">
        <v>0</v>
      </c>
      <c r="CS28" s="17">
        <v>4</v>
      </c>
      <c r="CT28" s="17">
        <v>0</v>
      </c>
      <c r="CU28" s="17">
        <v>0</v>
      </c>
      <c r="CV28" s="17">
        <v>200</v>
      </c>
      <c r="CW28" s="17" t="s">
        <v>112</v>
      </c>
      <c r="CX28" s="17" t="s">
        <v>112</v>
      </c>
      <c r="CY28" s="17">
        <v>0</v>
      </c>
      <c r="CZ28" s="17" t="s">
        <v>112</v>
      </c>
      <c r="DA28" s="17">
        <v>40</v>
      </c>
      <c r="DB28" s="17">
        <v>90</v>
      </c>
      <c r="DC28" s="17">
        <v>0</v>
      </c>
      <c r="DD28" s="17">
        <v>60</v>
      </c>
      <c r="DE28" s="17">
        <v>0</v>
      </c>
      <c r="DF28" s="18">
        <v>1039</v>
      </c>
      <c r="DG28" s="19">
        <v>0.43291666666666667</v>
      </c>
    </row>
    <row r="29" spans="1:111" x14ac:dyDescent="0.25">
      <c r="A29" s="13">
        <v>28</v>
      </c>
      <c r="B29" s="13" t="s">
        <v>108</v>
      </c>
      <c r="C29" s="13" t="s">
        <v>109</v>
      </c>
      <c r="D29" s="13">
        <v>4750</v>
      </c>
      <c r="E29" s="13" t="s">
        <v>110</v>
      </c>
      <c r="F29" s="13" t="s">
        <v>114</v>
      </c>
      <c r="G29" s="13">
        <v>1</v>
      </c>
      <c r="H29" s="13">
        <v>1</v>
      </c>
      <c r="I29" s="13">
        <v>1</v>
      </c>
      <c r="J29" s="13">
        <v>1</v>
      </c>
      <c r="K29" s="13">
        <v>1</v>
      </c>
      <c r="L29" s="13">
        <v>0</v>
      </c>
      <c r="M29" s="13">
        <v>16</v>
      </c>
      <c r="N29" s="13">
        <v>2</v>
      </c>
      <c r="O29" s="13">
        <f t="shared" si="4"/>
        <v>1</v>
      </c>
      <c r="P29" s="13">
        <v>415</v>
      </c>
      <c r="Q29" s="14">
        <f t="shared" si="0"/>
        <v>8.7368421052631581E-2</v>
      </c>
      <c r="R29" s="15">
        <v>76346.25</v>
      </c>
      <c r="S29" s="16">
        <f t="shared" si="1"/>
        <v>16.072894736842105</v>
      </c>
      <c r="T29" s="15">
        <v>19866.372104251222</v>
      </c>
      <c r="U29" s="16">
        <f t="shared" si="2"/>
        <v>4.1823941272107836</v>
      </c>
      <c r="V29" s="16">
        <v>203.33361428644679</v>
      </c>
      <c r="W29" s="16">
        <v>126.31630716764339</v>
      </c>
      <c r="X29" s="14">
        <f t="shared" si="3"/>
        <v>2.6592906772135449E-2</v>
      </c>
      <c r="Z29" s="17"/>
      <c r="AA29" s="17">
        <v>1</v>
      </c>
      <c r="AB29" s="17">
        <v>0</v>
      </c>
      <c r="AC29" s="17">
        <v>0</v>
      </c>
      <c r="AD29" s="17">
        <v>1</v>
      </c>
      <c r="AE29" s="17">
        <v>1</v>
      </c>
      <c r="AF29" s="17">
        <v>0</v>
      </c>
      <c r="AG29" s="17">
        <v>1</v>
      </c>
      <c r="AH29" s="17">
        <v>0</v>
      </c>
      <c r="AI29" s="17">
        <v>0</v>
      </c>
      <c r="AJ29" s="17">
        <v>1</v>
      </c>
      <c r="AK29" s="17">
        <v>1</v>
      </c>
      <c r="AL29" s="17">
        <v>1</v>
      </c>
      <c r="AM29" s="17">
        <v>0</v>
      </c>
      <c r="AN29" s="17">
        <v>0</v>
      </c>
      <c r="AO29" s="17">
        <v>0</v>
      </c>
      <c r="AP29" s="17">
        <v>1</v>
      </c>
      <c r="AQ29" s="17">
        <v>0</v>
      </c>
      <c r="AR29" s="17">
        <v>0</v>
      </c>
      <c r="AS29" s="17">
        <v>1</v>
      </c>
      <c r="AT29" s="17">
        <v>1</v>
      </c>
      <c r="AU29" s="17">
        <v>0</v>
      </c>
      <c r="AV29" s="17">
        <v>1</v>
      </c>
      <c r="AW29" s="17">
        <v>0</v>
      </c>
      <c r="AX29" s="17">
        <v>0</v>
      </c>
      <c r="AY29" s="17">
        <v>0</v>
      </c>
      <c r="AZ29" s="17">
        <v>0</v>
      </c>
      <c r="BA29" s="17"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1</v>
      </c>
      <c r="BG29" s="17">
        <v>0</v>
      </c>
      <c r="BH29" s="17">
        <v>0</v>
      </c>
      <c r="BI29" s="17">
        <v>1</v>
      </c>
      <c r="BJ29" s="17">
        <v>1</v>
      </c>
      <c r="BK29" s="17">
        <v>0</v>
      </c>
      <c r="BL29" s="17">
        <v>1</v>
      </c>
      <c r="BM29" s="17">
        <v>1</v>
      </c>
      <c r="BN29" s="17">
        <v>0</v>
      </c>
      <c r="BO29" s="17">
        <v>0</v>
      </c>
      <c r="BQ29" s="17"/>
      <c r="BR29" s="17">
        <v>50</v>
      </c>
      <c r="BS29" s="17">
        <v>0</v>
      </c>
      <c r="BT29" s="17">
        <v>0</v>
      </c>
      <c r="BU29" s="17" t="s">
        <v>112</v>
      </c>
      <c r="BV29" s="17" t="s">
        <v>112</v>
      </c>
      <c r="BW29" s="17" t="s">
        <v>112</v>
      </c>
      <c r="BX29" s="17" t="s">
        <v>112</v>
      </c>
      <c r="BY29" s="17" t="s">
        <v>112</v>
      </c>
      <c r="BZ29" s="17">
        <v>0</v>
      </c>
      <c r="CA29" s="17">
        <v>30</v>
      </c>
      <c r="CB29" s="17">
        <v>30</v>
      </c>
      <c r="CC29" s="17">
        <v>15</v>
      </c>
      <c r="CD29" s="17" t="s">
        <v>112</v>
      </c>
      <c r="CE29" s="17" t="s">
        <v>112</v>
      </c>
      <c r="CF29" s="17">
        <v>0</v>
      </c>
      <c r="CG29" s="17">
        <v>35</v>
      </c>
      <c r="CH29" s="17" t="s">
        <v>112</v>
      </c>
      <c r="CI29" s="17">
        <v>0</v>
      </c>
      <c r="CJ29" s="17" t="s">
        <v>112</v>
      </c>
      <c r="CK29" s="17">
        <v>75</v>
      </c>
      <c r="CL29" s="17">
        <v>0</v>
      </c>
      <c r="CM29" s="17">
        <v>45</v>
      </c>
      <c r="CN29" s="17" t="s">
        <v>112</v>
      </c>
      <c r="CO29" s="17">
        <v>0</v>
      </c>
      <c r="CP29" s="17">
        <v>0</v>
      </c>
      <c r="CQ29" s="17"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 t="s">
        <v>112</v>
      </c>
      <c r="CX29" s="17" t="s">
        <v>112</v>
      </c>
      <c r="CY29" s="17">
        <v>0</v>
      </c>
      <c r="CZ29" s="17" t="s">
        <v>112</v>
      </c>
      <c r="DA29" s="17">
        <v>45</v>
      </c>
      <c r="DB29" s="17">
        <v>0</v>
      </c>
      <c r="DC29" s="17">
        <v>40</v>
      </c>
      <c r="DD29" s="17">
        <v>50</v>
      </c>
      <c r="DE29" s="17">
        <v>0</v>
      </c>
      <c r="DF29" s="18">
        <v>415</v>
      </c>
      <c r="DG29" s="19">
        <v>8.7368421052631581E-2</v>
      </c>
    </row>
    <row r="30" spans="1:111" x14ac:dyDescent="0.25">
      <c r="A30" s="13">
        <v>29</v>
      </c>
      <c r="B30" s="13" t="s">
        <v>108</v>
      </c>
      <c r="C30" s="13" t="s">
        <v>109</v>
      </c>
      <c r="D30" s="13">
        <v>3500</v>
      </c>
      <c r="E30" s="13" t="s">
        <v>110</v>
      </c>
      <c r="F30" s="13" t="s">
        <v>115</v>
      </c>
      <c r="G30" s="13">
        <v>1</v>
      </c>
      <c r="H30" s="13">
        <v>1</v>
      </c>
      <c r="I30" s="13">
        <v>0</v>
      </c>
      <c r="J30" s="13">
        <v>1</v>
      </c>
      <c r="K30" s="13">
        <v>0</v>
      </c>
      <c r="L30" s="13">
        <v>0</v>
      </c>
      <c r="M30" s="13">
        <v>16</v>
      </c>
      <c r="N30" s="13">
        <v>3</v>
      </c>
      <c r="O30" s="13">
        <f t="shared" si="4"/>
        <v>1</v>
      </c>
      <c r="P30" s="13">
        <v>960</v>
      </c>
      <c r="Q30" s="14">
        <f t="shared" si="0"/>
        <v>0.2742857142857143</v>
      </c>
      <c r="R30" s="15">
        <v>124038.75</v>
      </c>
      <c r="S30" s="16">
        <f t="shared" si="1"/>
        <v>35.439642857142857</v>
      </c>
      <c r="T30" s="15">
        <v>33971.543204097463</v>
      </c>
      <c r="U30" s="16">
        <f t="shared" si="2"/>
        <v>9.706155201170704</v>
      </c>
      <c r="V30" s="16">
        <v>347.70096051403175</v>
      </c>
      <c r="W30" s="16">
        <v>203.55304784431002</v>
      </c>
      <c r="X30" s="14">
        <f t="shared" si="3"/>
        <v>5.815801366980286E-2</v>
      </c>
      <c r="Z30" s="17"/>
      <c r="AA30" s="17">
        <v>1</v>
      </c>
      <c r="AB30" s="17">
        <v>0</v>
      </c>
      <c r="AC30" s="17">
        <v>0</v>
      </c>
      <c r="AD30" s="17">
        <v>1</v>
      </c>
      <c r="AE30" s="17">
        <v>1</v>
      </c>
      <c r="AF30" s="17">
        <v>0</v>
      </c>
      <c r="AG30" s="17">
        <v>1</v>
      </c>
      <c r="AH30" s="17">
        <v>0</v>
      </c>
      <c r="AI30" s="17">
        <v>0</v>
      </c>
      <c r="AJ30" s="17">
        <v>1</v>
      </c>
      <c r="AK30" s="17">
        <v>1</v>
      </c>
      <c r="AL30" s="17">
        <v>1</v>
      </c>
      <c r="AM30" s="17">
        <v>0</v>
      </c>
      <c r="AN30" s="17">
        <v>0</v>
      </c>
      <c r="AO30" s="17">
        <v>0</v>
      </c>
      <c r="AP30" s="17">
        <v>1</v>
      </c>
      <c r="AQ30" s="17">
        <v>0</v>
      </c>
      <c r="AR30" s="17">
        <v>1</v>
      </c>
      <c r="AS30" s="17">
        <v>0</v>
      </c>
      <c r="AT30" s="17">
        <v>1</v>
      </c>
      <c r="AU30" s="17">
        <v>0</v>
      </c>
      <c r="AV30" s="17">
        <v>1</v>
      </c>
      <c r="AW30" s="17">
        <v>0</v>
      </c>
      <c r="AX30" s="17">
        <v>0</v>
      </c>
      <c r="AY30" s="17">
        <v>0</v>
      </c>
      <c r="AZ30" s="17">
        <v>0</v>
      </c>
      <c r="BA30" s="17"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1</v>
      </c>
      <c r="BG30" s="17">
        <v>0</v>
      </c>
      <c r="BH30" s="17">
        <v>0</v>
      </c>
      <c r="BI30" s="17">
        <v>1</v>
      </c>
      <c r="BJ30" s="17">
        <v>1</v>
      </c>
      <c r="BK30" s="17">
        <v>0</v>
      </c>
      <c r="BL30" s="17">
        <v>1</v>
      </c>
      <c r="BM30" s="17">
        <v>1</v>
      </c>
      <c r="BN30" s="17">
        <v>0</v>
      </c>
      <c r="BO30" s="17">
        <v>0</v>
      </c>
      <c r="BQ30" s="17"/>
      <c r="BR30" s="17">
        <v>140</v>
      </c>
      <c r="BS30" s="17">
        <v>0</v>
      </c>
      <c r="BT30" s="17">
        <v>0</v>
      </c>
      <c r="BU30" s="17" t="s">
        <v>112</v>
      </c>
      <c r="BV30" s="17" t="s">
        <v>112</v>
      </c>
      <c r="BW30" s="17" t="s">
        <v>112</v>
      </c>
      <c r="BX30" s="17" t="s">
        <v>112</v>
      </c>
      <c r="BY30" s="17" t="s">
        <v>112</v>
      </c>
      <c r="BZ30" s="17">
        <v>0</v>
      </c>
      <c r="CA30" s="17">
        <v>60</v>
      </c>
      <c r="CB30" s="17">
        <v>75</v>
      </c>
      <c r="CC30" s="17">
        <v>25</v>
      </c>
      <c r="CD30" s="17" t="s">
        <v>112</v>
      </c>
      <c r="CE30" s="17" t="s">
        <v>112</v>
      </c>
      <c r="CF30" s="17">
        <v>0</v>
      </c>
      <c r="CG30" s="17">
        <v>55</v>
      </c>
      <c r="CH30" s="17" t="s">
        <v>112</v>
      </c>
      <c r="CI30" s="17">
        <v>350</v>
      </c>
      <c r="CJ30" s="17" t="s">
        <v>112</v>
      </c>
      <c r="CK30" s="17">
        <v>100</v>
      </c>
      <c r="CL30" s="17">
        <v>0</v>
      </c>
      <c r="CM30" s="17">
        <v>35</v>
      </c>
      <c r="CN30" s="17" t="s">
        <v>112</v>
      </c>
      <c r="CO30" s="17">
        <v>0</v>
      </c>
      <c r="CP30" s="17">
        <v>0</v>
      </c>
      <c r="CQ30" s="17"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 t="s">
        <v>112</v>
      </c>
      <c r="CX30" s="17" t="s">
        <v>112</v>
      </c>
      <c r="CY30" s="17">
        <v>0</v>
      </c>
      <c r="CZ30" s="17" t="s">
        <v>112</v>
      </c>
      <c r="DA30" s="17">
        <v>30</v>
      </c>
      <c r="DB30" s="17">
        <v>0</v>
      </c>
      <c r="DC30" s="17">
        <v>60</v>
      </c>
      <c r="DD30" s="17">
        <v>30</v>
      </c>
      <c r="DE30" s="17">
        <v>0</v>
      </c>
      <c r="DF30" s="18">
        <v>960</v>
      </c>
      <c r="DG30" s="19">
        <v>0.2742857142857143</v>
      </c>
    </row>
    <row r="31" spans="1:111" x14ac:dyDescent="0.25">
      <c r="A31" s="13">
        <v>30</v>
      </c>
      <c r="B31" s="13" t="s">
        <v>108</v>
      </c>
      <c r="C31" s="13" t="s">
        <v>109</v>
      </c>
      <c r="D31" s="13">
        <v>850</v>
      </c>
      <c r="E31" s="13" t="s">
        <v>110</v>
      </c>
      <c r="F31" s="13" t="s">
        <v>114</v>
      </c>
      <c r="G31" s="13">
        <v>1</v>
      </c>
      <c r="H31" s="13">
        <v>1</v>
      </c>
      <c r="I31" s="13">
        <v>1</v>
      </c>
      <c r="J31" s="13">
        <v>1</v>
      </c>
      <c r="K31" s="13">
        <v>1</v>
      </c>
      <c r="L31" s="13">
        <v>0</v>
      </c>
      <c r="M31" s="13">
        <v>12</v>
      </c>
      <c r="N31" s="13">
        <v>2</v>
      </c>
      <c r="O31" s="13">
        <f t="shared" si="4"/>
        <v>0</v>
      </c>
      <c r="P31" s="13">
        <v>350</v>
      </c>
      <c r="Q31" s="14">
        <f t="shared" si="0"/>
        <v>0.41176470588235292</v>
      </c>
      <c r="R31" s="15">
        <v>36317.25</v>
      </c>
      <c r="S31" s="16">
        <f t="shared" si="1"/>
        <v>42.726176470588236</v>
      </c>
      <c r="T31" s="15">
        <v>10655.678590440872</v>
      </c>
      <c r="U31" s="16">
        <f t="shared" si="2"/>
        <v>12.536092459342202</v>
      </c>
      <c r="V31" s="16">
        <v>109.06156539801283</v>
      </c>
      <c r="W31" s="16">
        <v>69.396458520208967</v>
      </c>
      <c r="X31" s="14">
        <f t="shared" si="3"/>
        <v>8.1642892376716431E-2</v>
      </c>
      <c r="Z31" s="17"/>
      <c r="AA31" s="17">
        <v>1</v>
      </c>
      <c r="AB31" s="17">
        <v>0</v>
      </c>
      <c r="AC31" s="17">
        <v>0</v>
      </c>
      <c r="AD31" s="17">
        <v>1</v>
      </c>
      <c r="AE31" s="17">
        <v>0</v>
      </c>
      <c r="AF31" s="17">
        <v>0</v>
      </c>
      <c r="AG31" s="17">
        <v>1</v>
      </c>
      <c r="AH31" s="17">
        <v>0</v>
      </c>
      <c r="AI31" s="17">
        <v>0</v>
      </c>
      <c r="AJ31" s="17">
        <v>1</v>
      </c>
      <c r="AK31" s="17">
        <v>1</v>
      </c>
      <c r="AL31" s="17">
        <v>0</v>
      </c>
      <c r="AM31" s="17">
        <v>0</v>
      </c>
      <c r="AN31" s="17">
        <v>0</v>
      </c>
      <c r="AO31" s="17">
        <v>0</v>
      </c>
      <c r="AP31" s="17">
        <v>1</v>
      </c>
      <c r="AQ31" s="17">
        <v>0</v>
      </c>
      <c r="AR31" s="17">
        <v>1</v>
      </c>
      <c r="AS31" s="17">
        <v>0</v>
      </c>
      <c r="AT31" s="17">
        <v>1</v>
      </c>
      <c r="AU31" s="17">
        <v>0</v>
      </c>
      <c r="AV31" s="17">
        <v>1</v>
      </c>
      <c r="AW31" s="17">
        <v>0</v>
      </c>
      <c r="AX31" s="17">
        <v>0</v>
      </c>
      <c r="AY31" s="17">
        <v>0</v>
      </c>
      <c r="AZ31" s="17">
        <v>0</v>
      </c>
      <c r="BA31" s="17"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1</v>
      </c>
      <c r="BG31" s="17">
        <v>0</v>
      </c>
      <c r="BH31" s="17">
        <v>0</v>
      </c>
      <c r="BI31" s="17">
        <v>0</v>
      </c>
      <c r="BJ31" s="17">
        <v>1</v>
      </c>
      <c r="BK31" s="17">
        <v>0</v>
      </c>
      <c r="BL31" s="17">
        <v>0</v>
      </c>
      <c r="BM31" s="17">
        <v>1</v>
      </c>
      <c r="BN31" s="17">
        <v>0</v>
      </c>
      <c r="BO31" s="17">
        <v>0</v>
      </c>
      <c r="BQ31" s="17"/>
      <c r="BR31" s="17">
        <v>25</v>
      </c>
      <c r="BS31" s="17">
        <v>0</v>
      </c>
      <c r="BT31" s="17">
        <v>0</v>
      </c>
      <c r="BU31" s="17">
        <v>0</v>
      </c>
      <c r="BV31" s="17">
        <v>0</v>
      </c>
      <c r="BW31" s="17" t="s">
        <v>112</v>
      </c>
      <c r="BX31" s="17" t="s">
        <v>112</v>
      </c>
      <c r="BY31" s="17" t="s">
        <v>112</v>
      </c>
      <c r="BZ31" s="17">
        <v>0</v>
      </c>
      <c r="CA31" s="17">
        <v>17</v>
      </c>
      <c r="CB31" s="17">
        <v>22</v>
      </c>
      <c r="CC31" s="17">
        <v>0</v>
      </c>
      <c r="CD31" s="17" t="s">
        <v>112</v>
      </c>
      <c r="CE31" s="17" t="s">
        <v>112</v>
      </c>
      <c r="CF31" s="17">
        <v>0</v>
      </c>
      <c r="CG31" s="17">
        <v>15</v>
      </c>
      <c r="CH31" s="17" t="s">
        <v>112</v>
      </c>
      <c r="CI31" s="17">
        <v>180</v>
      </c>
      <c r="CJ31" s="17" t="s">
        <v>112</v>
      </c>
      <c r="CK31" s="17">
        <v>35</v>
      </c>
      <c r="CL31" s="17">
        <v>0</v>
      </c>
      <c r="CM31" s="17">
        <v>8</v>
      </c>
      <c r="CN31" s="17" t="s">
        <v>112</v>
      </c>
      <c r="CO31" s="17">
        <v>0</v>
      </c>
      <c r="CP31" s="17">
        <v>0</v>
      </c>
      <c r="CQ31" s="17"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 t="s">
        <v>112</v>
      </c>
      <c r="CX31" s="17" t="s">
        <v>112</v>
      </c>
      <c r="CY31" s="17">
        <v>0</v>
      </c>
      <c r="CZ31" s="17" t="s">
        <v>112</v>
      </c>
      <c r="DA31" s="17">
        <v>24</v>
      </c>
      <c r="DB31" s="17">
        <v>0</v>
      </c>
      <c r="DC31" s="17">
        <v>0</v>
      </c>
      <c r="DD31" s="17">
        <v>24</v>
      </c>
      <c r="DE31" s="17">
        <v>0</v>
      </c>
      <c r="DF31" s="18">
        <v>350</v>
      </c>
      <c r="DG31" s="19">
        <v>0.41176470588235292</v>
      </c>
    </row>
    <row r="32" spans="1:111" x14ac:dyDescent="0.25">
      <c r="A32" s="13">
        <v>31</v>
      </c>
      <c r="B32" s="13" t="s">
        <v>108</v>
      </c>
      <c r="C32" s="13" t="s">
        <v>109</v>
      </c>
      <c r="D32" s="13">
        <v>1600</v>
      </c>
      <c r="E32" s="13" t="s">
        <v>118</v>
      </c>
      <c r="F32" s="13" t="s">
        <v>114</v>
      </c>
      <c r="G32" s="13">
        <v>0</v>
      </c>
      <c r="H32" s="13">
        <v>1</v>
      </c>
      <c r="I32" s="13">
        <v>1</v>
      </c>
      <c r="J32" s="13">
        <v>1</v>
      </c>
      <c r="K32" s="13">
        <v>1</v>
      </c>
      <c r="L32" s="13">
        <v>0</v>
      </c>
      <c r="M32" s="13">
        <v>15</v>
      </c>
      <c r="N32" s="13">
        <v>0</v>
      </c>
      <c r="O32" s="13">
        <f t="shared" si="4"/>
        <v>1</v>
      </c>
      <c r="P32" s="13">
        <v>608</v>
      </c>
      <c r="Q32" s="14">
        <f t="shared" si="0"/>
        <v>0.38</v>
      </c>
      <c r="R32" s="15">
        <v>90570</v>
      </c>
      <c r="S32" s="16">
        <f t="shared" si="1"/>
        <v>56.606250000000003</v>
      </c>
      <c r="T32" s="15">
        <v>23585.098930422482</v>
      </c>
      <c r="U32" s="16">
        <f t="shared" si="2"/>
        <v>14.740686831514051</v>
      </c>
      <c r="V32" s="16">
        <v>241.39502590913364</v>
      </c>
      <c r="W32" s="16">
        <v>136.34897699280242</v>
      </c>
      <c r="X32" s="14">
        <f t="shared" si="3"/>
        <v>8.5218110620501511E-2</v>
      </c>
      <c r="Z32" s="17"/>
      <c r="AA32" s="17">
        <v>0</v>
      </c>
      <c r="AB32" s="17">
        <v>0</v>
      </c>
      <c r="AC32" s="17">
        <v>1</v>
      </c>
      <c r="AD32" s="17">
        <v>1</v>
      </c>
      <c r="AE32" s="17">
        <v>1</v>
      </c>
      <c r="AF32" s="17">
        <v>0</v>
      </c>
      <c r="AG32" s="17">
        <v>1</v>
      </c>
      <c r="AH32" s="17">
        <v>0</v>
      </c>
      <c r="AI32" s="17">
        <v>0</v>
      </c>
      <c r="AJ32" s="17">
        <v>1</v>
      </c>
      <c r="AK32" s="17">
        <v>0</v>
      </c>
      <c r="AL32" s="17">
        <v>1</v>
      </c>
      <c r="AM32" s="17"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1</v>
      </c>
      <c r="AS32" s="17">
        <v>1</v>
      </c>
      <c r="AT32" s="17">
        <v>1</v>
      </c>
      <c r="AU32" s="17">
        <v>0</v>
      </c>
      <c r="AV32" s="17">
        <v>1</v>
      </c>
      <c r="AW32" s="17">
        <v>0</v>
      </c>
      <c r="AX32" s="17">
        <v>0</v>
      </c>
      <c r="AY32" s="17">
        <v>0</v>
      </c>
      <c r="AZ32" s="17">
        <v>0</v>
      </c>
      <c r="BA32" s="17"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1</v>
      </c>
      <c r="BG32" s="17">
        <v>0</v>
      </c>
      <c r="BH32" s="17">
        <v>0</v>
      </c>
      <c r="BI32" s="17">
        <v>1</v>
      </c>
      <c r="BJ32" s="17">
        <v>1</v>
      </c>
      <c r="BK32" s="17">
        <v>0</v>
      </c>
      <c r="BL32" s="17">
        <v>1</v>
      </c>
      <c r="BM32" s="17">
        <v>1</v>
      </c>
      <c r="BN32" s="17">
        <v>0</v>
      </c>
      <c r="BO32" s="17">
        <v>0</v>
      </c>
      <c r="BQ32" s="17"/>
      <c r="BR32" s="17">
        <v>0</v>
      </c>
      <c r="BS32" s="17">
        <v>0</v>
      </c>
      <c r="BT32" s="17">
        <v>25</v>
      </c>
      <c r="BU32" s="17" t="s">
        <v>112</v>
      </c>
      <c r="BV32" s="17" t="s">
        <v>112</v>
      </c>
      <c r="BW32" s="17" t="s">
        <v>112</v>
      </c>
      <c r="BX32" s="17" t="s">
        <v>112</v>
      </c>
      <c r="BY32" s="17" t="s">
        <v>112</v>
      </c>
      <c r="BZ32" s="17">
        <v>0</v>
      </c>
      <c r="CA32" s="17">
        <v>45</v>
      </c>
      <c r="CB32" s="17">
        <v>0</v>
      </c>
      <c r="CC32" s="17">
        <v>18</v>
      </c>
      <c r="CD32" s="17" t="s">
        <v>112</v>
      </c>
      <c r="CE32" s="17" t="s">
        <v>112</v>
      </c>
      <c r="CF32" s="17">
        <v>0</v>
      </c>
      <c r="CG32" s="17">
        <v>0</v>
      </c>
      <c r="CH32" s="17" t="s">
        <v>112</v>
      </c>
      <c r="CI32" s="17">
        <v>300</v>
      </c>
      <c r="CJ32" s="17" t="s">
        <v>112</v>
      </c>
      <c r="CK32" s="17">
        <v>60</v>
      </c>
      <c r="CL32" s="17">
        <v>0</v>
      </c>
      <c r="CM32" s="17">
        <v>45</v>
      </c>
      <c r="CN32" s="17" t="s">
        <v>112</v>
      </c>
      <c r="CO32" s="17">
        <v>0</v>
      </c>
      <c r="CP32" s="17">
        <v>0</v>
      </c>
      <c r="CQ32" s="17"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 t="s">
        <v>112</v>
      </c>
      <c r="CX32" s="17" t="s">
        <v>112</v>
      </c>
      <c r="CY32" s="17">
        <v>0</v>
      </c>
      <c r="CZ32" s="17" t="s">
        <v>112</v>
      </c>
      <c r="DA32" s="17">
        <v>25</v>
      </c>
      <c r="DB32" s="17">
        <v>0</v>
      </c>
      <c r="DC32" s="17">
        <v>60</v>
      </c>
      <c r="DD32" s="17">
        <v>30</v>
      </c>
      <c r="DE32" s="17">
        <v>0</v>
      </c>
      <c r="DF32" s="18">
        <v>608</v>
      </c>
      <c r="DG32" s="19">
        <v>0.38</v>
      </c>
    </row>
    <row r="33" spans="1:111" x14ac:dyDescent="0.25">
      <c r="A33" s="13">
        <v>32</v>
      </c>
      <c r="B33" s="13" t="s">
        <v>108</v>
      </c>
      <c r="C33" s="13" t="s">
        <v>109</v>
      </c>
      <c r="D33" s="13">
        <v>3400</v>
      </c>
      <c r="E33" s="13" t="s">
        <v>118</v>
      </c>
      <c r="F33" s="13" t="s">
        <v>114</v>
      </c>
      <c r="G33" s="13">
        <v>0</v>
      </c>
      <c r="H33" s="13">
        <v>1</v>
      </c>
      <c r="I33" s="13">
        <v>1</v>
      </c>
      <c r="J33" s="13">
        <v>0</v>
      </c>
      <c r="K33" s="13">
        <v>0</v>
      </c>
      <c r="L33" s="13">
        <v>0</v>
      </c>
      <c r="M33" s="13">
        <v>17</v>
      </c>
      <c r="N33" s="13">
        <v>0</v>
      </c>
      <c r="O33" s="13">
        <f t="shared" si="4"/>
        <v>3</v>
      </c>
      <c r="P33" s="13">
        <v>492</v>
      </c>
      <c r="Q33" s="14">
        <f t="shared" si="0"/>
        <v>0.14470588235294118</v>
      </c>
      <c r="R33" s="15">
        <v>79820.625</v>
      </c>
      <c r="S33" s="16">
        <f t="shared" si="1"/>
        <v>23.476654411764706</v>
      </c>
      <c r="T33" s="15">
        <v>19580.715447315983</v>
      </c>
      <c r="U33" s="16">
        <f t="shared" si="2"/>
        <v>5.7590339550929359</v>
      </c>
      <c r="V33" s="16">
        <v>200.40989977053897</v>
      </c>
      <c r="W33" s="16">
        <v>129.73887636531225</v>
      </c>
      <c r="X33" s="14">
        <f t="shared" si="3"/>
        <v>3.8158493048621248E-2</v>
      </c>
      <c r="Z33" s="17"/>
      <c r="AA33" s="17">
        <v>0</v>
      </c>
      <c r="AB33" s="17">
        <v>0</v>
      </c>
      <c r="AC33" s="17">
        <v>1</v>
      </c>
      <c r="AD33" s="17">
        <v>1</v>
      </c>
      <c r="AE33" s="17">
        <v>1</v>
      </c>
      <c r="AF33" s="17">
        <v>0</v>
      </c>
      <c r="AG33" s="17">
        <v>1</v>
      </c>
      <c r="AH33" s="17">
        <v>1</v>
      </c>
      <c r="AI33" s="17">
        <v>0</v>
      </c>
      <c r="AJ33" s="17">
        <v>1</v>
      </c>
      <c r="AK33" s="17">
        <v>0</v>
      </c>
      <c r="AL33" s="17">
        <v>1</v>
      </c>
      <c r="AM33" s="17"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1</v>
      </c>
      <c r="AS33" s="17">
        <v>1</v>
      </c>
      <c r="AT33" s="17">
        <v>1</v>
      </c>
      <c r="AU33" s="17">
        <v>0</v>
      </c>
      <c r="AV33" s="17">
        <v>1</v>
      </c>
      <c r="AW33" s="17">
        <v>0</v>
      </c>
      <c r="AX33" s="17">
        <v>0</v>
      </c>
      <c r="AY33" s="17">
        <v>1</v>
      </c>
      <c r="AZ33" s="17">
        <v>0</v>
      </c>
      <c r="BA33" s="17">
        <v>0</v>
      </c>
      <c r="BB33" s="17">
        <v>1</v>
      </c>
      <c r="BC33" s="17">
        <v>0</v>
      </c>
      <c r="BD33" s="17">
        <v>0</v>
      </c>
      <c r="BE33" s="17">
        <v>0</v>
      </c>
      <c r="BF33" s="17">
        <v>1</v>
      </c>
      <c r="BG33" s="17">
        <v>0</v>
      </c>
      <c r="BH33" s="17">
        <v>0</v>
      </c>
      <c r="BI33" s="17">
        <v>1</v>
      </c>
      <c r="BJ33" s="17">
        <v>0</v>
      </c>
      <c r="BK33" s="17">
        <v>0</v>
      </c>
      <c r="BL33" s="17">
        <v>1</v>
      </c>
      <c r="BM33" s="17">
        <v>1</v>
      </c>
      <c r="BN33" s="17">
        <v>0</v>
      </c>
      <c r="BO33" s="17">
        <v>0</v>
      </c>
      <c r="BQ33" s="17"/>
      <c r="BR33" s="17">
        <v>0</v>
      </c>
      <c r="BS33" s="17">
        <v>0</v>
      </c>
      <c r="BT33" s="17">
        <v>20</v>
      </c>
      <c r="BU33" s="17" t="s">
        <v>112</v>
      </c>
      <c r="BV33" s="17" t="s">
        <v>112</v>
      </c>
      <c r="BW33" s="17" t="s">
        <v>112</v>
      </c>
      <c r="BX33" s="17" t="s">
        <v>112</v>
      </c>
      <c r="BY33" s="17" t="s">
        <v>112</v>
      </c>
      <c r="BZ33" s="17">
        <v>0</v>
      </c>
      <c r="CA33" s="17">
        <v>18</v>
      </c>
      <c r="CB33" s="17">
        <v>0</v>
      </c>
      <c r="CC33" s="17">
        <v>12</v>
      </c>
      <c r="CD33" s="17" t="s">
        <v>112</v>
      </c>
      <c r="CE33" s="17" t="s">
        <v>112</v>
      </c>
      <c r="CF33" s="17">
        <v>0</v>
      </c>
      <c r="CG33" s="17">
        <v>0</v>
      </c>
      <c r="CH33" s="17" t="s">
        <v>112</v>
      </c>
      <c r="CI33" s="17">
        <v>250</v>
      </c>
      <c r="CJ33" s="17" t="s">
        <v>112</v>
      </c>
      <c r="CK33" s="17">
        <v>45</v>
      </c>
      <c r="CL33" s="17">
        <v>0</v>
      </c>
      <c r="CM33" s="17">
        <v>30</v>
      </c>
      <c r="CN33" s="17" t="s">
        <v>112</v>
      </c>
      <c r="CO33" s="17">
        <v>0</v>
      </c>
      <c r="CP33" s="17">
        <v>20</v>
      </c>
      <c r="CQ33" s="17">
        <v>0</v>
      </c>
      <c r="CR33" s="17">
        <v>0</v>
      </c>
      <c r="CS33" s="17">
        <v>12</v>
      </c>
      <c r="CT33" s="17">
        <v>0</v>
      </c>
      <c r="CU33" s="17">
        <v>0</v>
      </c>
      <c r="CV33" s="17">
        <v>0</v>
      </c>
      <c r="CW33" s="17" t="s">
        <v>112</v>
      </c>
      <c r="CX33" s="17" t="s">
        <v>112</v>
      </c>
      <c r="CY33" s="17">
        <v>0</v>
      </c>
      <c r="CZ33" s="17" t="s">
        <v>112</v>
      </c>
      <c r="DA33" s="17">
        <v>0</v>
      </c>
      <c r="DB33" s="17">
        <v>0</v>
      </c>
      <c r="DC33" s="17">
        <v>45</v>
      </c>
      <c r="DD33" s="17">
        <v>40</v>
      </c>
      <c r="DE33" s="17">
        <v>0</v>
      </c>
      <c r="DF33" s="18">
        <v>492</v>
      </c>
      <c r="DG33" s="19">
        <v>0.14470588235294118</v>
      </c>
    </row>
    <row r="34" spans="1:111" x14ac:dyDescent="0.25">
      <c r="A34" s="13">
        <v>33</v>
      </c>
      <c r="B34" s="13" t="s">
        <v>108</v>
      </c>
      <c r="C34" s="13" t="s">
        <v>109</v>
      </c>
      <c r="D34" s="13">
        <v>1050</v>
      </c>
      <c r="E34" s="13" t="s">
        <v>110</v>
      </c>
      <c r="F34" s="13" t="s">
        <v>113</v>
      </c>
      <c r="G34" s="13">
        <v>1</v>
      </c>
      <c r="H34" s="13">
        <v>1</v>
      </c>
      <c r="I34" s="13">
        <v>1</v>
      </c>
      <c r="J34" s="13">
        <v>1</v>
      </c>
      <c r="K34" s="13">
        <v>1</v>
      </c>
      <c r="L34" s="13">
        <v>0</v>
      </c>
      <c r="M34" s="13">
        <v>9</v>
      </c>
      <c r="N34" s="13">
        <v>0</v>
      </c>
      <c r="O34" s="13">
        <f t="shared" si="4"/>
        <v>0</v>
      </c>
      <c r="P34" s="13">
        <v>330</v>
      </c>
      <c r="Q34" s="14">
        <f t="shared" si="0"/>
        <v>0.31428571428571428</v>
      </c>
      <c r="R34" s="15">
        <v>24176.25</v>
      </c>
      <c r="S34" s="16">
        <f t="shared" si="1"/>
        <v>23.024999999999999</v>
      </c>
      <c r="T34" s="15">
        <v>7812.1641150284122</v>
      </c>
      <c r="U34" s="16">
        <f t="shared" si="2"/>
        <v>7.4401563000270592</v>
      </c>
      <c r="V34" s="16">
        <v>79.958009271742625</v>
      </c>
      <c r="W34" s="16">
        <v>43.732189339851423</v>
      </c>
      <c r="X34" s="14">
        <f t="shared" si="3"/>
        <v>4.1649704133191835E-2</v>
      </c>
      <c r="Z34" s="17"/>
      <c r="AA34" s="17">
        <v>0</v>
      </c>
      <c r="AB34" s="17">
        <v>0</v>
      </c>
      <c r="AC34" s="17">
        <v>0</v>
      </c>
      <c r="AD34" s="17">
        <v>1</v>
      </c>
      <c r="AE34" s="17">
        <v>0</v>
      </c>
      <c r="AF34" s="17">
        <v>0</v>
      </c>
      <c r="AG34" s="17">
        <v>1</v>
      </c>
      <c r="AH34" s="17">
        <v>0</v>
      </c>
      <c r="AI34" s="17">
        <v>0</v>
      </c>
      <c r="AJ34" s="17">
        <v>0</v>
      </c>
      <c r="AK34" s="17">
        <v>1</v>
      </c>
      <c r="AL34" s="17">
        <v>0</v>
      </c>
      <c r="AM34" s="17"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1</v>
      </c>
      <c r="AS34" s="17">
        <v>0</v>
      </c>
      <c r="AT34" s="17">
        <v>1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7"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1</v>
      </c>
      <c r="BG34" s="17">
        <v>0</v>
      </c>
      <c r="BH34" s="17">
        <v>0</v>
      </c>
      <c r="BI34" s="17">
        <v>1</v>
      </c>
      <c r="BJ34" s="17">
        <v>1</v>
      </c>
      <c r="BK34" s="17">
        <v>0</v>
      </c>
      <c r="BL34" s="17">
        <v>0</v>
      </c>
      <c r="BM34" s="17">
        <v>1</v>
      </c>
      <c r="BN34" s="17">
        <v>0</v>
      </c>
      <c r="BO34" s="17">
        <v>0</v>
      </c>
      <c r="BQ34" s="17"/>
      <c r="BR34" s="17">
        <v>0</v>
      </c>
      <c r="BS34" s="17">
        <v>0</v>
      </c>
      <c r="BT34" s="17">
        <v>0</v>
      </c>
      <c r="BU34" s="17">
        <v>0</v>
      </c>
      <c r="BV34" s="17">
        <v>0</v>
      </c>
      <c r="BW34" s="17" t="s">
        <v>112</v>
      </c>
      <c r="BX34" s="17" t="s">
        <v>112</v>
      </c>
      <c r="BY34" s="17" t="s">
        <v>112</v>
      </c>
      <c r="BZ34" s="17">
        <v>0</v>
      </c>
      <c r="CA34" s="17">
        <v>0</v>
      </c>
      <c r="CB34" s="17">
        <v>20</v>
      </c>
      <c r="CC34" s="17">
        <v>0</v>
      </c>
      <c r="CD34" s="17" t="s">
        <v>112</v>
      </c>
      <c r="CE34" s="17" t="s">
        <v>112</v>
      </c>
      <c r="CF34" s="17">
        <v>0</v>
      </c>
      <c r="CG34" s="17">
        <v>0</v>
      </c>
      <c r="CH34" s="17" t="s">
        <v>112</v>
      </c>
      <c r="CI34" s="17">
        <v>250</v>
      </c>
      <c r="CJ34" s="17" t="s">
        <v>112</v>
      </c>
      <c r="CK34" s="17">
        <v>35</v>
      </c>
      <c r="CL34" s="17">
        <v>0</v>
      </c>
      <c r="CM34" s="17">
        <v>0</v>
      </c>
      <c r="CN34" s="17" t="s">
        <v>112</v>
      </c>
      <c r="CO34" s="17">
        <v>0</v>
      </c>
      <c r="CP34" s="17">
        <v>0</v>
      </c>
      <c r="CQ34" s="17"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 t="s">
        <v>112</v>
      </c>
      <c r="CX34" s="17" t="s">
        <v>112</v>
      </c>
      <c r="CY34" s="17">
        <v>0</v>
      </c>
      <c r="CZ34" s="17" t="s">
        <v>112</v>
      </c>
      <c r="DA34" s="17">
        <v>5</v>
      </c>
      <c r="DB34" s="17">
        <v>0</v>
      </c>
      <c r="DC34" s="17">
        <v>0</v>
      </c>
      <c r="DD34" s="17">
        <v>20</v>
      </c>
      <c r="DE34" s="17">
        <v>0</v>
      </c>
      <c r="DF34" s="18">
        <v>330</v>
      </c>
      <c r="DG34" s="19">
        <v>0.31428571428571428</v>
      </c>
    </row>
    <row r="35" spans="1:111" x14ac:dyDescent="0.25">
      <c r="A35" s="13">
        <v>34</v>
      </c>
      <c r="B35" s="13" t="s">
        <v>108</v>
      </c>
      <c r="C35" s="13" t="s">
        <v>109</v>
      </c>
      <c r="D35" s="13">
        <v>1000</v>
      </c>
      <c r="E35" s="13" t="s">
        <v>118</v>
      </c>
      <c r="F35" s="13" t="s">
        <v>111</v>
      </c>
      <c r="G35" s="13">
        <v>0</v>
      </c>
      <c r="H35" s="13">
        <v>1</v>
      </c>
      <c r="I35" s="13">
        <v>1</v>
      </c>
      <c r="J35" s="13">
        <v>1</v>
      </c>
      <c r="K35" s="13">
        <v>1</v>
      </c>
      <c r="L35" s="13">
        <v>0</v>
      </c>
      <c r="M35" s="13">
        <v>13</v>
      </c>
      <c r="N35" s="13">
        <v>0</v>
      </c>
      <c r="O35" s="13">
        <f t="shared" si="4"/>
        <v>1</v>
      </c>
      <c r="P35" s="13">
        <v>374</v>
      </c>
      <c r="Q35" s="14">
        <f t="shared" si="0"/>
        <v>0.374</v>
      </c>
      <c r="R35" s="15">
        <v>51956.25</v>
      </c>
      <c r="S35" s="16">
        <f t="shared" si="1"/>
        <v>51.956249999999997</v>
      </c>
      <c r="T35" s="15">
        <v>13916.384285451004</v>
      </c>
      <c r="U35" s="16">
        <f t="shared" si="2"/>
        <v>13.916384285451004</v>
      </c>
      <c r="V35" s="16">
        <v>142.4351008684842</v>
      </c>
      <c r="W35" s="16">
        <v>80.808597941941699</v>
      </c>
      <c r="X35" s="14">
        <f t="shared" si="3"/>
        <v>8.0808597941941701E-2</v>
      </c>
      <c r="Z35" s="17"/>
      <c r="AA35" s="17">
        <v>0</v>
      </c>
      <c r="AB35" s="17">
        <v>0</v>
      </c>
      <c r="AC35" s="17">
        <v>0</v>
      </c>
      <c r="AD35" s="17">
        <v>1</v>
      </c>
      <c r="AE35" s="17">
        <v>0</v>
      </c>
      <c r="AF35" s="17">
        <v>0</v>
      </c>
      <c r="AG35" s="17">
        <v>1</v>
      </c>
      <c r="AH35" s="17">
        <v>0</v>
      </c>
      <c r="AI35" s="17">
        <v>0</v>
      </c>
      <c r="AJ35" s="17">
        <v>1</v>
      </c>
      <c r="AK35" s="17">
        <v>0</v>
      </c>
      <c r="AL35" s="17">
        <v>1</v>
      </c>
      <c r="AM35" s="17"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1</v>
      </c>
      <c r="AS35" s="17">
        <v>1</v>
      </c>
      <c r="AT35" s="17">
        <v>1</v>
      </c>
      <c r="AU35" s="17">
        <v>0</v>
      </c>
      <c r="AV35" s="17">
        <v>1</v>
      </c>
      <c r="AW35" s="17">
        <v>0</v>
      </c>
      <c r="AX35" s="17">
        <v>0</v>
      </c>
      <c r="AY35" s="17">
        <v>0</v>
      </c>
      <c r="AZ35" s="17">
        <v>0</v>
      </c>
      <c r="BA35" s="17"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1</v>
      </c>
      <c r="BG35" s="17">
        <v>0</v>
      </c>
      <c r="BH35" s="17">
        <v>0</v>
      </c>
      <c r="BI35" s="17">
        <v>1</v>
      </c>
      <c r="BJ35" s="17">
        <v>1</v>
      </c>
      <c r="BK35" s="17">
        <v>0</v>
      </c>
      <c r="BL35" s="17">
        <v>1</v>
      </c>
      <c r="BM35" s="17">
        <v>1</v>
      </c>
      <c r="BN35" s="17">
        <v>0</v>
      </c>
      <c r="BO35" s="17">
        <v>0</v>
      </c>
      <c r="BQ35" s="17"/>
      <c r="BR35" s="17">
        <v>0</v>
      </c>
      <c r="BS35" s="17">
        <v>0</v>
      </c>
      <c r="BT35" s="17">
        <v>0</v>
      </c>
      <c r="BU35" s="17">
        <v>0</v>
      </c>
      <c r="BV35" s="17">
        <v>0</v>
      </c>
      <c r="BW35" s="17" t="s">
        <v>112</v>
      </c>
      <c r="BX35" s="17" t="s">
        <v>112</v>
      </c>
      <c r="BY35" s="17" t="s">
        <v>112</v>
      </c>
      <c r="BZ35" s="17">
        <v>0</v>
      </c>
      <c r="CA35" s="17">
        <v>23</v>
      </c>
      <c r="CB35" s="17">
        <v>0</v>
      </c>
      <c r="CC35" s="17">
        <v>12</v>
      </c>
      <c r="CD35" s="17" t="s">
        <v>112</v>
      </c>
      <c r="CE35" s="17" t="s">
        <v>112</v>
      </c>
      <c r="CF35" s="17">
        <v>0</v>
      </c>
      <c r="CG35" s="17">
        <v>0</v>
      </c>
      <c r="CH35" s="17" t="s">
        <v>112</v>
      </c>
      <c r="CI35" s="17">
        <v>180</v>
      </c>
      <c r="CJ35" s="17" t="s">
        <v>112</v>
      </c>
      <c r="CK35" s="17">
        <v>35</v>
      </c>
      <c r="CL35" s="17">
        <v>0</v>
      </c>
      <c r="CM35" s="17">
        <v>20</v>
      </c>
      <c r="CN35" s="17" t="s">
        <v>112</v>
      </c>
      <c r="CO35" s="17">
        <v>0</v>
      </c>
      <c r="CP35" s="17">
        <v>0</v>
      </c>
      <c r="CQ35" s="17"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 t="s">
        <v>112</v>
      </c>
      <c r="CX35" s="17" t="s">
        <v>112</v>
      </c>
      <c r="CY35" s="17">
        <v>0</v>
      </c>
      <c r="CZ35" s="17" t="s">
        <v>112</v>
      </c>
      <c r="DA35" s="17">
        <v>24</v>
      </c>
      <c r="DB35" s="17">
        <v>0</v>
      </c>
      <c r="DC35" s="17">
        <v>55</v>
      </c>
      <c r="DD35" s="17">
        <v>25</v>
      </c>
      <c r="DE35" s="17">
        <v>0</v>
      </c>
      <c r="DF35" s="18">
        <v>374</v>
      </c>
      <c r="DG35" s="19">
        <v>0.374</v>
      </c>
    </row>
    <row r="36" spans="1:111" x14ac:dyDescent="0.25">
      <c r="A36" s="13">
        <v>35</v>
      </c>
      <c r="B36" s="13" t="s">
        <v>108</v>
      </c>
      <c r="C36" s="13" t="s">
        <v>109</v>
      </c>
      <c r="D36" s="13">
        <v>35050</v>
      </c>
      <c r="E36" s="13" t="s">
        <v>110</v>
      </c>
      <c r="F36" s="13" t="s">
        <v>114</v>
      </c>
      <c r="G36" s="13">
        <v>1</v>
      </c>
      <c r="H36" s="13">
        <v>1</v>
      </c>
      <c r="I36" s="13">
        <v>1</v>
      </c>
      <c r="J36" s="13">
        <v>1</v>
      </c>
      <c r="K36" s="13">
        <v>1</v>
      </c>
      <c r="L36" s="13">
        <v>0</v>
      </c>
      <c r="M36" s="13">
        <v>23</v>
      </c>
      <c r="N36" s="13">
        <v>2</v>
      </c>
      <c r="O36" s="13">
        <f t="shared" si="4"/>
        <v>2</v>
      </c>
      <c r="P36" s="13" t="s">
        <v>112</v>
      </c>
      <c r="Q36" s="13" t="s">
        <v>112</v>
      </c>
      <c r="R36" s="13" t="s">
        <v>112</v>
      </c>
      <c r="S36" s="13" t="s">
        <v>112</v>
      </c>
      <c r="T36" s="13" t="s">
        <v>112</v>
      </c>
      <c r="U36" s="13" t="s">
        <v>112</v>
      </c>
      <c r="V36" s="13" t="s">
        <v>112</v>
      </c>
      <c r="W36" s="13" t="s">
        <v>112</v>
      </c>
      <c r="X36" s="13" t="s">
        <v>112</v>
      </c>
      <c r="Z36" s="17"/>
      <c r="AA36" s="17">
        <v>1</v>
      </c>
      <c r="AB36" s="17">
        <v>0</v>
      </c>
      <c r="AC36" s="17">
        <v>1</v>
      </c>
      <c r="AD36" s="17">
        <v>1</v>
      </c>
      <c r="AE36" s="17">
        <v>1</v>
      </c>
      <c r="AF36" s="17">
        <v>0</v>
      </c>
      <c r="AG36" s="17">
        <v>1</v>
      </c>
      <c r="AH36" s="17">
        <v>0</v>
      </c>
      <c r="AI36" s="17">
        <v>1</v>
      </c>
      <c r="AJ36" s="17">
        <v>1</v>
      </c>
      <c r="AK36" s="17">
        <v>1</v>
      </c>
      <c r="AL36" s="17">
        <v>1</v>
      </c>
      <c r="AM36" s="17">
        <v>0</v>
      </c>
      <c r="AN36" s="17">
        <v>0</v>
      </c>
      <c r="AO36" s="17">
        <v>0</v>
      </c>
      <c r="AP36" s="17">
        <v>1</v>
      </c>
      <c r="AQ36" s="17">
        <v>0</v>
      </c>
      <c r="AR36" s="17">
        <v>1</v>
      </c>
      <c r="AS36" s="17">
        <v>1</v>
      </c>
      <c r="AT36" s="17">
        <v>1</v>
      </c>
      <c r="AU36" s="17">
        <v>0</v>
      </c>
      <c r="AV36" s="17">
        <v>1</v>
      </c>
      <c r="AW36" s="17">
        <v>0</v>
      </c>
      <c r="AX36" s="17">
        <v>1</v>
      </c>
      <c r="AY36" s="17">
        <v>0</v>
      </c>
      <c r="AZ36" s="17">
        <v>0</v>
      </c>
      <c r="BA36" s="17">
        <v>0</v>
      </c>
      <c r="BB36" s="17">
        <v>0</v>
      </c>
      <c r="BC36" s="17">
        <v>1</v>
      </c>
      <c r="BD36" s="17">
        <v>1</v>
      </c>
      <c r="BE36" s="17">
        <v>0</v>
      </c>
      <c r="BF36" s="17">
        <v>1</v>
      </c>
      <c r="BG36" s="17">
        <v>0</v>
      </c>
      <c r="BH36" s="17">
        <v>1</v>
      </c>
      <c r="BI36" s="17">
        <v>1</v>
      </c>
      <c r="BJ36" s="17">
        <v>1</v>
      </c>
      <c r="BK36" s="17">
        <v>0</v>
      </c>
      <c r="BL36" s="17">
        <v>1</v>
      </c>
      <c r="BM36" s="17">
        <v>1</v>
      </c>
      <c r="BN36" s="17">
        <v>0</v>
      </c>
      <c r="BO36" s="17">
        <v>0</v>
      </c>
      <c r="BQ36" s="17"/>
      <c r="BR36" s="17" t="s">
        <v>112</v>
      </c>
      <c r="BS36" s="17" t="s">
        <v>112</v>
      </c>
      <c r="BT36" s="17" t="s">
        <v>112</v>
      </c>
      <c r="BU36" s="17" t="s">
        <v>112</v>
      </c>
      <c r="BV36" s="17" t="s">
        <v>112</v>
      </c>
      <c r="BW36" s="17" t="s">
        <v>112</v>
      </c>
      <c r="BX36" s="17" t="s">
        <v>112</v>
      </c>
      <c r="BY36" s="17" t="s">
        <v>112</v>
      </c>
      <c r="BZ36" s="17" t="s">
        <v>112</v>
      </c>
      <c r="CA36" s="17" t="s">
        <v>112</v>
      </c>
      <c r="CB36" s="17" t="s">
        <v>112</v>
      </c>
      <c r="CC36" s="17" t="s">
        <v>112</v>
      </c>
      <c r="CD36" s="17" t="s">
        <v>112</v>
      </c>
      <c r="CE36" s="17" t="s">
        <v>112</v>
      </c>
      <c r="CF36" s="17" t="s">
        <v>112</v>
      </c>
      <c r="CG36" s="17" t="s">
        <v>112</v>
      </c>
      <c r="CH36" s="17" t="s">
        <v>112</v>
      </c>
      <c r="CI36" s="17" t="s">
        <v>112</v>
      </c>
      <c r="CJ36" s="17" t="s">
        <v>112</v>
      </c>
      <c r="CK36" s="17" t="s">
        <v>112</v>
      </c>
      <c r="CL36" s="17" t="s">
        <v>112</v>
      </c>
      <c r="CM36" s="17" t="s">
        <v>112</v>
      </c>
      <c r="CN36" s="17" t="s">
        <v>112</v>
      </c>
      <c r="CO36" s="17" t="s">
        <v>112</v>
      </c>
      <c r="CP36" s="17" t="s">
        <v>112</v>
      </c>
      <c r="CQ36" s="17" t="s">
        <v>112</v>
      </c>
      <c r="CR36" s="17" t="s">
        <v>112</v>
      </c>
      <c r="CS36" s="17" t="s">
        <v>112</v>
      </c>
      <c r="CT36" s="17" t="s">
        <v>112</v>
      </c>
      <c r="CU36" s="17" t="s">
        <v>112</v>
      </c>
      <c r="CV36" s="17" t="s">
        <v>112</v>
      </c>
      <c r="CW36" s="17" t="s">
        <v>112</v>
      </c>
      <c r="CX36" s="17" t="s">
        <v>112</v>
      </c>
      <c r="CY36" s="17" t="s">
        <v>112</v>
      </c>
      <c r="CZ36" s="17" t="s">
        <v>112</v>
      </c>
      <c r="DA36" s="17" t="s">
        <v>112</v>
      </c>
      <c r="DB36" s="17" t="s">
        <v>112</v>
      </c>
      <c r="DC36" s="17" t="s">
        <v>112</v>
      </c>
      <c r="DD36" s="17" t="s">
        <v>112</v>
      </c>
      <c r="DE36" s="17" t="s">
        <v>112</v>
      </c>
      <c r="DF36" s="18"/>
      <c r="DG36" s="19"/>
    </row>
    <row r="37" spans="1:111" x14ac:dyDescent="0.25">
      <c r="A37" s="13">
        <v>36</v>
      </c>
      <c r="B37" s="13" t="s">
        <v>108</v>
      </c>
      <c r="C37" s="13" t="s">
        <v>109</v>
      </c>
      <c r="D37" s="13">
        <v>1125</v>
      </c>
      <c r="E37" s="13" t="s">
        <v>110</v>
      </c>
      <c r="F37" s="13" t="s">
        <v>114</v>
      </c>
      <c r="G37" s="13">
        <v>0</v>
      </c>
      <c r="H37" s="13">
        <v>1</v>
      </c>
      <c r="I37" s="13">
        <v>1</v>
      </c>
      <c r="J37" s="13">
        <v>1</v>
      </c>
      <c r="K37" s="13">
        <v>1</v>
      </c>
      <c r="L37" s="13">
        <v>0</v>
      </c>
      <c r="M37" s="13">
        <v>10</v>
      </c>
      <c r="N37" s="13">
        <v>1</v>
      </c>
      <c r="O37" s="13">
        <f t="shared" si="4"/>
        <v>0</v>
      </c>
      <c r="P37" s="13">
        <v>315</v>
      </c>
      <c r="Q37" s="14">
        <f>P37/D37</f>
        <v>0.28000000000000003</v>
      </c>
      <c r="R37" s="15">
        <v>33575.625</v>
      </c>
      <c r="S37" s="16">
        <f>R37/D37</f>
        <v>29.844999999999999</v>
      </c>
      <c r="T37" s="15">
        <v>9734.7983400708454</v>
      </c>
      <c r="U37" s="16">
        <f>T37/D37</f>
        <v>8.6531540800629738</v>
      </c>
      <c r="V37" s="16">
        <v>99.636295970351426</v>
      </c>
      <c r="W37" s="16">
        <v>47.774986965748411</v>
      </c>
      <c r="X37" s="14">
        <f>W37/D37</f>
        <v>4.2466655080665251E-2</v>
      </c>
      <c r="Z37" s="17"/>
      <c r="AA37" s="17">
        <v>0</v>
      </c>
      <c r="AB37" s="17">
        <v>0</v>
      </c>
      <c r="AC37" s="17">
        <v>0</v>
      </c>
      <c r="AD37" s="17">
        <v>1</v>
      </c>
      <c r="AE37" s="17">
        <v>1</v>
      </c>
      <c r="AF37" s="17">
        <v>0</v>
      </c>
      <c r="AG37" s="17">
        <v>1</v>
      </c>
      <c r="AH37" s="17">
        <v>0</v>
      </c>
      <c r="AI37" s="17">
        <v>0</v>
      </c>
      <c r="AJ37" s="17">
        <v>1</v>
      </c>
      <c r="AK37" s="17">
        <v>0</v>
      </c>
      <c r="AL37" s="17">
        <v>0</v>
      </c>
      <c r="AM37" s="17"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1</v>
      </c>
      <c r="AS37" s="17">
        <v>0</v>
      </c>
      <c r="AT37" s="17">
        <v>1</v>
      </c>
      <c r="AU37" s="17">
        <v>0</v>
      </c>
      <c r="AV37" s="17">
        <v>1</v>
      </c>
      <c r="AW37" s="17">
        <v>0</v>
      </c>
      <c r="AX37" s="17">
        <v>0</v>
      </c>
      <c r="AY37" s="17">
        <v>0</v>
      </c>
      <c r="AZ37" s="17">
        <v>0</v>
      </c>
      <c r="BA37" s="17"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1</v>
      </c>
      <c r="BG37" s="17">
        <v>0</v>
      </c>
      <c r="BH37" s="17">
        <v>0</v>
      </c>
      <c r="BI37" s="17">
        <v>1</v>
      </c>
      <c r="BJ37" s="17">
        <v>0</v>
      </c>
      <c r="BK37" s="17">
        <v>0</v>
      </c>
      <c r="BL37" s="17">
        <v>1</v>
      </c>
      <c r="BM37" s="17">
        <v>0</v>
      </c>
      <c r="BN37" s="17">
        <v>0</v>
      </c>
      <c r="BO37" s="17">
        <v>0</v>
      </c>
      <c r="BQ37" s="17"/>
      <c r="BR37" s="17">
        <v>0</v>
      </c>
      <c r="BS37" s="17">
        <v>0</v>
      </c>
      <c r="BT37" s="17">
        <v>0</v>
      </c>
      <c r="BU37" s="17" t="s">
        <v>112</v>
      </c>
      <c r="BV37" s="17" t="s">
        <v>112</v>
      </c>
      <c r="BW37" s="17" t="s">
        <v>112</v>
      </c>
      <c r="BX37" s="17" t="s">
        <v>112</v>
      </c>
      <c r="BY37" s="17" t="s">
        <v>112</v>
      </c>
      <c r="BZ37" s="17">
        <v>0</v>
      </c>
      <c r="CA37" s="17">
        <v>25</v>
      </c>
      <c r="CB37" s="17">
        <v>0</v>
      </c>
      <c r="CC37" s="17">
        <v>0</v>
      </c>
      <c r="CD37" s="17" t="s">
        <v>112</v>
      </c>
      <c r="CE37" s="17" t="s">
        <v>112</v>
      </c>
      <c r="CF37" s="17">
        <v>0</v>
      </c>
      <c r="CG37" s="17">
        <v>0</v>
      </c>
      <c r="CH37" s="17" t="s">
        <v>112</v>
      </c>
      <c r="CI37" s="17">
        <v>150</v>
      </c>
      <c r="CJ37" s="17" t="s">
        <v>112</v>
      </c>
      <c r="CK37" s="17">
        <v>45</v>
      </c>
      <c r="CL37" s="17">
        <v>0</v>
      </c>
      <c r="CM37" s="17">
        <v>60</v>
      </c>
      <c r="CN37" s="17" t="s">
        <v>112</v>
      </c>
      <c r="CO37" s="17">
        <v>0</v>
      </c>
      <c r="CP37" s="17">
        <v>0</v>
      </c>
      <c r="CQ37" s="17"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 t="s">
        <v>112</v>
      </c>
      <c r="CX37" s="17" t="s">
        <v>112</v>
      </c>
      <c r="CY37" s="17">
        <v>0</v>
      </c>
      <c r="CZ37" s="17" t="s">
        <v>112</v>
      </c>
      <c r="DA37" s="17">
        <v>0</v>
      </c>
      <c r="DB37" s="17">
        <v>0</v>
      </c>
      <c r="DC37" s="17">
        <v>35</v>
      </c>
      <c r="DD37" s="17">
        <v>0</v>
      </c>
      <c r="DE37" s="17">
        <v>0</v>
      </c>
      <c r="DF37" s="18">
        <v>315</v>
      </c>
      <c r="DG37" s="19">
        <v>0.28000000000000003</v>
      </c>
    </row>
    <row r="38" spans="1:111" x14ac:dyDescent="0.25">
      <c r="A38" s="13">
        <v>37</v>
      </c>
      <c r="B38" s="13" t="s">
        <v>108</v>
      </c>
      <c r="C38" s="13" t="s">
        <v>109</v>
      </c>
      <c r="D38" s="13">
        <v>15000</v>
      </c>
      <c r="E38" s="13" t="s">
        <v>118</v>
      </c>
      <c r="F38" s="13" t="s">
        <v>111</v>
      </c>
      <c r="G38" s="13">
        <v>0</v>
      </c>
      <c r="H38" s="13">
        <v>1</v>
      </c>
      <c r="I38" s="13">
        <v>0</v>
      </c>
      <c r="J38" s="13">
        <v>0</v>
      </c>
      <c r="K38" s="13">
        <v>0</v>
      </c>
      <c r="L38" s="13">
        <v>1</v>
      </c>
      <c r="M38" s="13">
        <v>20</v>
      </c>
      <c r="N38" s="13">
        <v>0</v>
      </c>
      <c r="O38" s="13">
        <f t="shared" si="4"/>
        <v>5</v>
      </c>
      <c r="P38" s="13">
        <v>5521</v>
      </c>
      <c r="Q38" s="14">
        <f>P38/D38</f>
        <v>0.36806666666666665</v>
      </c>
      <c r="R38" s="15">
        <v>725928</v>
      </c>
      <c r="S38" s="16">
        <f>R38/D38</f>
        <v>48.395200000000003</v>
      </c>
      <c r="T38" s="15">
        <v>188421.82011008455</v>
      </c>
      <c r="U38" s="16">
        <f>T38/D38</f>
        <v>12.561454674005637</v>
      </c>
      <c r="V38" s="16">
        <v>1928.5096187851864</v>
      </c>
      <c r="W38" s="16">
        <v>1099.0624363999102</v>
      </c>
      <c r="X38" s="14">
        <f>W38/D38</f>
        <v>7.3270829093327342E-2</v>
      </c>
      <c r="Z38" s="17"/>
      <c r="AA38" s="17">
        <v>0</v>
      </c>
      <c r="AB38" s="17">
        <v>0</v>
      </c>
      <c r="AC38" s="17">
        <v>0</v>
      </c>
      <c r="AD38" s="17">
        <v>1</v>
      </c>
      <c r="AE38" s="17">
        <v>1</v>
      </c>
      <c r="AF38" s="17">
        <v>0</v>
      </c>
      <c r="AG38" s="17">
        <v>1</v>
      </c>
      <c r="AH38" s="17">
        <v>0</v>
      </c>
      <c r="AI38" s="17">
        <v>1</v>
      </c>
      <c r="AJ38" s="17">
        <v>1</v>
      </c>
      <c r="AK38" s="17">
        <v>0</v>
      </c>
      <c r="AL38" s="17">
        <v>1</v>
      </c>
      <c r="AM38" s="17">
        <v>0</v>
      </c>
      <c r="AN38" s="17">
        <v>0</v>
      </c>
      <c r="AO38" s="17">
        <v>0</v>
      </c>
      <c r="AP38" s="17">
        <v>0</v>
      </c>
      <c r="AQ38" s="17">
        <v>1</v>
      </c>
      <c r="AR38" s="17">
        <v>1</v>
      </c>
      <c r="AS38" s="17">
        <v>1</v>
      </c>
      <c r="AT38" s="17">
        <v>1</v>
      </c>
      <c r="AU38" s="17">
        <v>0</v>
      </c>
      <c r="AV38" s="17">
        <v>1</v>
      </c>
      <c r="AW38" s="17">
        <v>0</v>
      </c>
      <c r="AX38" s="17">
        <v>1</v>
      </c>
      <c r="AY38" s="17">
        <v>0</v>
      </c>
      <c r="AZ38" s="17">
        <v>0</v>
      </c>
      <c r="BA38" s="17">
        <v>1</v>
      </c>
      <c r="BB38" s="17">
        <v>1</v>
      </c>
      <c r="BC38" s="17">
        <v>0</v>
      </c>
      <c r="BD38" s="17">
        <v>0</v>
      </c>
      <c r="BE38" s="17">
        <v>0</v>
      </c>
      <c r="BF38" s="17">
        <v>1</v>
      </c>
      <c r="BG38" s="17">
        <v>0</v>
      </c>
      <c r="BH38" s="17">
        <v>1</v>
      </c>
      <c r="BI38" s="17">
        <v>1</v>
      </c>
      <c r="BJ38" s="17">
        <v>1</v>
      </c>
      <c r="BK38" s="17">
        <v>0</v>
      </c>
      <c r="BL38" s="17">
        <v>1</v>
      </c>
      <c r="BM38" s="17">
        <v>1</v>
      </c>
      <c r="BN38" s="17">
        <v>0</v>
      </c>
      <c r="BO38" s="17">
        <v>0</v>
      </c>
      <c r="BQ38" s="17"/>
      <c r="BR38" s="17">
        <v>0</v>
      </c>
      <c r="BS38" s="17">
        <v>0</v>
      </c>
      <c r="BT38" s="17">
        <v>0</v>
      </c>
      <c r="BU38" s="17" t="s">
        <v>112</v>
      </c>
      <c r="BV38" s="17" t="s">
        <v>112</v>
      </c>
      <c r="BW38" s="17" t="s">
        <v>112</v>
      </c>
      <c r="BX38" s="17" t="s">
        <v>112</v>
      </c>
      <c r="BY38" s="17" t="s">
        <v>112</v>
      </c>
      <c r="BZ38" s="17">
        <v>14</v>
      </c>
      <c r="CA38" s="17">
        <v>25</v>
      </c>
      <c r="CB38" s="17">
        <v>0</v>
      </c>
      <c r="CC38" s="17">
        <v>250</v>
      </c>
      <c r="CD38" s="17" t="s">
        <v>112</v>
      </c>
      <c r="CE38" s="17" t="s">
        <v>112</v>
      </c>
      <c r="CF38" s="17">
        <v>0</v>
      </c>
      <c r="CG38" s="17">
        <v>0</v>
      </c>
      <c r="CH38" s="17" t="s">
        <v>112</v>
      </c>
      <c r="CI38" s="17">
        <v>3300</v>
      </c>
      <c r="CJ38" s="17" t="s">
        <v>112</v>
      </c>
      <c r="CK38" s="17">
        <v>270</v>
      </c>
      <c r="CL38" s="17">
        <v>0</v>
      </c>
      <c r="CM38" s="17">
        <v>250</v>
      </c>
      <c r="CN38" s="17" t="s">
        <v>112</v>
      </c>
      <c r="CO38" s="17">
        <v>20</v>
      </c>
      <c r="CP38" s="17">
        <v>0</v>
      </c>
      <c r="CQ38" s="17">
        <v>0</v>
      </c>
      <c r="CR38" s="17">
        <v>2</v>
      </c>
      <c r="CS38" s="17">
        <v>36</v>
      </c>
      <c r="CT38" s="17">
        <v>0</v>
      </c>
      <c r="CU38" s="17">
        <v>0</v>
      </c>
      <c r="CV38" s="17">
        <v>0</v>
      </c>
      <c r="CW38" s="17" t="s">
        <v>112</v>
      </c>
      <c r="CX38" s="17" t="s">
        <v>112</v>
      </c>
      <c r="CY38" s="17">
        <v>4</v>
      </c>
      <c r="CZ38" s="17" t="s">
        <v>112</v>
      </c>
      <c r="DA38" s="17">
        <v>300</v>
      </c>
      <c r="DB38" s="17">
        <v>0</v>
      </c>
      <c r="DC38" s="17">
        <v>850</v>
      </c>
      <c r="DD38" s="17">
        <v>200</v>
      </c>
      <c r="DE38" s="17">
        <v>0</v>
      </c>
      <c r="DF38" s="18">
        <v>5521</v>
      </c>
      <c r="DG38" s="19">
        <v>0.36806666666666665</v>
      </c>
    </row>
    <row r="39" spans="1:111" x14ac:dyDescent="0.25">
      <c r="A39" s="13">
        <v>38</v>
      </c>
      <c r="B39" s="13" t="s">
        <v>108</v>
      </c>
      <c r="C39" s="13" t="s">
        <v>109</v>
      </c>
      <c r="D39" s="13">
        <v>3100</v>
      </c>
      <c r="E39" s="13" t="s">
        <v>116</v>
      </c>
      <c r="F39" s="13" t="s">
        <v>115</v>
      </c>
      <c r="G39" s="13">
        <v>0</v>
      </c>
      <c r="H39" s="13">
        <v>1</v>
      </c>
      <c r="I39" s="13">
        <v>0</v>
      </c>
      <c r="J39" s="13">
        <v>0</v>
      </c>
      <c r="K39" s="13">
        <v>0</v>
      </c>
      <c r="L39" s="13">
        <v>1</v>
      </c>
      <c r="M39" s="13">
        <v>16</v>
      </c>
      <c r="N39" s="13">
        <v>0</v>
      </c>
      <c r="O39" s="13">
        <f t="shared" si="4"/>
        <v>3</v>
      </c>
      <c r="P39" s="13" t="s">
        <v>112</v>
      </c>
      <c r="Q39" s="13" t="s">
        <v>112</v>
      </c>
      <c r="R39" s="13" t="s">
        <v>112</v>
      </c>
      <c r="S39" s="13" t="s">
        <v>112</v>
      </c>
      <c r="T39" s="13" t="s">
        <v>112</v>
      </c>
      <c r="U39" s="13" t="s">
        <v>112</v>
      </c>
      <c r="V39" s="13" t="s">
        <v>112</v>
      </c>
      <c r="W39" s="13" t="s">
        <v>112</v>
      </c>
      <c r="X39" s="13" t="s">
        <v>112</v>
      </c>
      <c r="Z39" s="17"/>
      <c r="AA39" s="17">
        <v>0</v>
      </c>
      <c r="AB39" s="17">
        <v>0</v>
      </c>
      <c r="AC39" s="17">
        <v>1</v>
      </c>
      <c r="AD39" s="17">
        <v>1</v>
      </c>
      <c r="AE39" s="17">
        <v>0</v>
      </c>
      <c r="AF39" s="17">
        <v>0</v>
      </c>
      <c r="AG39" s="17">
        <v>1</v>
      </c>
      <c r="AH39" s="17">
        <v>0</v>
      </c>
      <c r="AI39" s="17">
        <v>1</v>
      </c>
      <c r="AJ39" s="17">
        <v>0</v>
      </c>
      <c r="AK39" s="17">
        <v>0</v>
      </c>
      <c r="AL39" s="17">
        <v>1</v>
      </c>
      <c r="AM39" s="17">
        <v>0</v>
      </c>
      <c r="AN39" s="17">
        <v>1</v>
      </c>
      <c r="AO39" s="17">
        <v>0</v>
      </c>
      <c r="AP39" s="17">
        <v>0</v>
      </c>
      <c r="AQ39" s="17">
        <v>1</v>
      </c>
      <c r="AR39" s="17">
        <v>1</v>
      </c>
      <c r="AS39" s="17">
        <v>1</v>
      </c>
      <c r="AT39" s="17">
        <v>1</v>
      </c>
      <c r="AU39" s="17">
        <v>0</v>
      </c>
      <c r="AV39" s="17">
        <v>1</v>
      </c>
      <c r="AW39" s="17">
        <v>0</v>
      </c>
      <c r="AX39" s="17">
        <v>0</v>
      </c>
      <c r="AY39" s="17">
        <v>0</v>
      </c>
      <c r="AZ39" s="17">
        <v>0</v>
      </c>
      <c r="BA39" s="17"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1</v>
      </c>
      <c r="BG39" s="17">
        <v>0</v>
      </c>
      <c r="BH39" s="17">
        <v>0</v>
      </c>
      <c r="BI39" s="17">
        <v>1</v>
      </c>
      <c r="BJ39" s="17">
        <v>1</v>
      </c>
      <c r="BK39" s="17">
        <v>0</v>
      </c>
      <c r="BL39" s="17">
        <v>1</v>
      </c>
      <c r="BM39" s="17">
        <v>1</v>
      </c>
      <c r="BN39" s="17">
        <v>0</v>
      </c>
      <c r="BO39" s="17">
        <v>0</v>
      </c>
      <c r="BQ39" s="17"/>
      <c r="BR39" s="17" t="s">
        <v>112</v>
      </c>
      <c r="BS39" s="17" t="s">
        <v>112</v>
      </c>
      <c r="BT39" s="17" t="s">
        <v>112</v>
      </c>
      <c r="BU39" s="17" t="s">
        <v>112</v>
      </c>
      <c r="BV39" s="17" t="s">
        <v>112</v>
      </c>
      <c r="BW39" s="17" t="s">
        <v>112</v>
      </c>
      <c r="BX39" s="17" t="s">
        <v>112</v>
      </c>
      <c r="BY39" s="17" t="s">
        <v>112</v>
      </c>
      <c r="BZ39" s="17" t="s">
        <v>112</v>
      </c>
      <c r="CA39" s="17" t="s">
        <v>112</v>
      </c>
      <c r="CB39" s="17" t="s">
        <v>112</v>
      </c>
      <c r="CC39" s="17" t="s">
        <v>112</v>
      </c>
      <c r="CD39" s="17" t="s">
        <v>112</v>
      </c>
      <c r="CE39" s="17" t="s">
        <v>112</v>
      </c>
      <c r="CF39" s="17" t="s">
        <v>112</v>
      </c>
      <c r="CG39" s="17" t="s">
        <v>112</v>
      </c>
      <c r="CH39" s="17" t="s">
        <v>112</v>
      </c>
      <c r="CI39" s="17" t="s">
        <v>112</v>
      </c>
      <c r="CJ39" s="17" t="s">
        <v>112</v>
      </c>
      <c r="CK39" s="17" t="s">
        <v>112</v>
      </c>
      <c r="CL39" s="17" t="s">
        <v>112</v>
      </c>
      <c r="CM39" s="17" t="s">
        <v>112</v>
      </c>
      <c r="CN39" s="17" t="s">
        <v>112</v>
      </c>
      <c r="CO39" s="17" t="s">
        <v>112</v>
      </c>
      <c r="CP39" s="17" t="s">
        <v>112</v>
      </c>
      <c r="CQ39" s="17" t="s">
        <v>112</v>
      </c>
      <c r="CR39" s="17" t="s">
        <v>112</v>
      </c>
      <c r="CS39" s="17" t="s">
        <v>112</v>
      </c>
      <c r="CT39" s="17" t="s">
        <v>112</v>
      </c>
      <c r="CU39" s="17" t="s">
        <v>112</v>
      </c>
      <c r="CV39" s="17" t="s">
        <v>112</v>
      </c>
      <c r="CW39" s="17" t="s">
        <v>112</v>
      </c>
      <c r="CX39" s="17" t="s">
        <v>112</v>
      </c>
      <c r="CY39" s="17" t="s">
        <v>112</v>
      </c>
      <c r="CZ39" s="17" t="s">
        <v>112</v>
      </c>
      <c r="DA39" s="17" t="s">
        <v>112</v>
      </c>
      <c r="DB39" s="17" t="s">
        <v>112</v>
      </c>
      <c r="DC39" s="17" t="s">
        <v>112</v>
      </c>
      <c r="DD39" s="17" t="s">
        <v>112</v>
      </c>
      <c r="DE39" s="17" t="s">
        <v>112</v>
      </c>
      <c r="DF39" s="18"/>
      <c r="DG39" s="19"/>
    </row>
    <row r="40" spans="1:111" x14ac:dyDescent="0.25">
      <c r="A40" s="13">
        <v>39</v>
      </c>
      <c r="B40" s="13" t="s">
        <v>108</v>
      </c>
      <c r="C40" s="13" t="s">
        <v>109</v>
      </c>
      <c r="D40" s="13">
        <v>8760</v>
      </c>
      <c r="E40" s="13" t="s">
        <v>118</v>
      </c>
      <c r="F40" s="13" t="s">
        <v>115</v>
      </c>
      <c r="G40" s="13">
        <v>0</v>
      </c>
      <c r="H40" s="13">
        <v>1</v>
      </c>
      <c r="I40" s="13">
        <v>0</v>
      </c>
      <c r="J40" s="13">
        <v>0</v>
      </c>
      <c r="K40" s="13">
        <v>0</v>
      </c>
      <c r="L40" s="13">
        <v>1</v>
      </c>
      <c r="M40" s="13">
        <v>17</v>
      </c>
      <c r="N40" s="13">
        <v>0</v>
      </c>
      <c r="O40" s="13">
        <f t="shared" si="4"/>
        <v>4</v>
      </c>
      <c r="P40" s="13">
        <v>2076</v>
      </c>
      <c r="Q40" s="14">
        <f t="shared" ref="Q40:Q57" si="5">P40/D40</f>
        <v>0.23698630136986301</v>
      </c>
      <c r="R40" s="15">
        <v>326622.75</v>
      </c>
      <c r="S40" s="16">
        <f t="shared" ref="S40:S57" si="6">R40/D40</f>
        <v>37.28570205479452</v>
      </c>
      <c r="T40" s="15">
        <v>77820.49100259933</v>
      </c>
      <c r="U40" s="16">
        <f t="shared" ref="U40:U57" si="7">T40/D40</f>
        <v>8.8836176943606535</v>
      </c>
      <c r="V40" s="16">
        <v>796.4978013131215</v>
      </c>
      <c r="W40" s="16">
        <v>409.83219733882009</v>
      </c>
      <c r="X40" s="14">
        <f t="shared" ref="X40:X57" si="8">W40/D40</f>
        <v>4.6784497413107314E-2</v>
      </c>
      <c r="Z40" s="17"/>
      <c r="AA40" s="17">
        <v>0</v>
      </c>
      <c r="AB40" s="17">
        <v>0</v>
      </c>
      <c r="AC40" s="17">
        <v>0</v>
      </c>
      <c r="AD40" s="17">
        <v>1</v>
      </c>
      <c r="AE40" s="17">
        <v>1</v>
      </c>
      <c r="AF40" s="17">
        <v>0</v>
      </c>
      <c r="AG40" s="17">
        <v>1</v>
      </c>
      <c r="AH40" s="17">
        <v>0</v>
      </c>
      <c r="AI40" s="17">
        <v>1</v>
      </c>
      <c r="AJ40" s="17">
        <v>0</v>
      </c>
      <c r="AK40" s="17">
        <v>0</v>
      </c>
      <c r="AL40" s="17">
        <v>1</v>
      </c>
      <c r="AM40" s="17">
        <v>0</v>
      </c>
      <c r="AN40" s="17">
        <v>1</v>
      </c>
      <c r="AO40" s="17">
        <v>0</v>
      </c>
      <c r="AP40" s="17">
        <v>0</v>
      </c>
      <c r="AQ40" s="17">
        <v>1</v>
      </c>
      <c r="AR40" s="17">
        <v>1</v>
      </c>
      <c r="AS40" s="17">
        <v>0</v>
      </c>
      <c r="AT40" s="17">
        <v>1</v>
      </c>
      <c r="AU40" s="17">
        <v>0</v>
      </c>
      <c r="AV40" s="17">
        <v>1</v>
      </c>
      <c r="AW40" s="17">
        <v>0</v>
      </c>
      <c r="AX40" s="17">
        <v>1</v>
      </c>
      <c r="AY40" s="17">
        <v>0</v>
      </c>
      <c r="AZ40" s="17">
        <v>0</v>
      </c>
      <c r="BA40" s="17">
        <v>0</v>
      </c>
      <c r="BB40" s="17">
        <v>1</v>
      </c>
      <c r="BC40" s="17">
        <v>0</v>
      </c>
      <c r="BD40" s="17">
        <v>0</v>
      </c>
      <c r="BE40" s="17">
        <v>0</v>
      </c>
      <c r="BF40" s="17">
        <v>1</v>
      </c>
      <c r="BG40" s="17">
        <v>0</v>
      </c>
      <c r="BH40" s="17">
        <v>0</v>
      </c>
      <c r="BI40" s="17">
        <v>1</v>
      </c>
      <c r="BJ40" s="17">
        <v>1</v>
      </c>
      <c r="BK40" s="17">
        <v>0</v>
      </c>
      <c r="BL40" s="17">
        <v>1</v>
      </c>
      <c r="BM40" s="17">
        <v>1</v>
      </c>
      <c r="BN40" s="17">
        <v>0</v>
      </c>
      <c r="BO40" s="17">
        <v>0</v>
      </c>
      <c r="BQ40" s="17"/>
      <c r="BR40" s="17">
        <v>0</v>
      </c>
      <c r="BS40" s="17">
        <v>0</v>
      </c>
      <c r="BT40" s="17">
        <v>0</v>
      </c>
      <c r="BU40" s="17" t="s">
        <v>112</v>
      </c>
      <c r="BV40" s="17" t="s">
        <v>112</v>
      </c>
      <c r="BW40" s="17" t="s">
        <v>112</v>
      </c>
      <c r="BX40" s="17" t="s">
        <v>112</v>
      </c>
      <c r="BY40" s="17" t="s">
        <v>112</v>
      </c>
      <c r="BZ40" s="17">
        <v>21</v>
      </c>
      <c r="CA40" s="17">
        <v>0</v>
      </c>
      <c r="CB40" s="17">
        <v>0</v>
      </c>
      <c r="CC40" s="17">
        <v>96</v>
      </c>
      <c r="CD40" s="17" t="s">
        <v>112</v>
      </c>
      <c r="CE40" s="17" t="s">
        <v>112</v>
      </c>
      <c r="CF40" s="17">
        <v>0</v>
      </c>
      <c r="CG40" s="17">
        <v>0</v>
      </c>
      <c r="CH40" s="17" t="s">
        <v>112</v>
      </c>
      <c r="CI40" s="17">
        <v>1239</v>
      </c>
      <c r="CJ40" s="17" t="s">
        <v>112</v>
      </c>
      <c r="CK40" s="17">
        <v>192</v>
      </c>
      <c r="CL40" s="17">
        <v>0</v>
      </c>
      <c r="CM40" s="17">
        <v>111</v>
      </c>
      <c r="CN40" s="17" t="s">
        <v>112</v>
      </c>
      <c r="CO40" s="17">
        <v>0</v>
      </c>
      <c r="CP40" s="17">
        <v>0</v>
      </c>
      <c r="CQ40" s="17">
        <v>0</v>
      </c>
      <c r="CR40" s="17">
        <v>0</v>
      </c>
      <c r="CS40" s="17">
        <v>21</v>
      </c>
      <c r="CT40" s="17">
        <v>0</v>
      </c>
      <c r="CU40" s="17">
        <v>0</v>
      </c>
      <c r="CV40" s="17">
        <v>0</v>
      </c>
      <c r="CW40" s="17" t="s">
        <v>112</v>
      </c>
      <c r="CX40" s="17" t="s">
        <v>112</v>
      </c>
      <c r="CY40" s="17">
        <v>0</v>
      </c>
      <c r="CZ40" s="17" t="s">
        <v>112</v>
      </c>
      <c r="DA40" s="17">
        <v>164</v>
      </c>
      <c r="DB40" s="17">
        <v>0</v>
      </c>
      <c r="DC40" s="17">
        <v>99</v>
      </c>
      <c r="DD40" s="17">
        <v>133</v>
      </c>
      <c r="DE40" s="17">
        <v>0</v>
      </c>
      <c r="DF40" s="18">
        <v>2076</v>
      </c>
      <c r="DG40" s="19">
        <v>0.23698630136986301</v>
      </c>
    </row>
    <row r="41" spans="1:111" x14ac:dyDescent="0.25">
      <c r="A41" s="13">
        <v>40</v>
      </c>
      <c r="B41" s="13" t="s">
        <v>108</v>
      </c>
      <c r="C41" s="13" t="s">
        <v>109</v>
      </c>
      <c r="D41" s="13">
        <v>1800</v>
      </c>
      <c r="E41" s="13" t="s">
        <v>110</v>
      </c>
      <c r="F41" s="13" t="s">
        <v>114</v>
      </c>
      <c r="G41" s="13">
        <v>1</v>
      </c>
      <c r="H41" s="13">
        <v>1</v>
      </c>
      <c r="I41" s="13">
        <v>0</v>
      </c>
      <c r="J41" s="13">
        <v>1</v>
      </c>
      <c r="K41" s="13">
        <v>0</v>
      </c>
      <c r="L41" s="13">
        <v>0</v>
      </c>
      <c r="M41" s="13">
        <v>11</v>
      </c>
      <c r="N41" s="13">
        <v>0</v>
      </c>
      <c r="O41" s="13">
        <f t="shared" si="4"/>
        <v>0</v>
      </c>
      <c r="P41" s="13">
        <v>410</v>
      </c>
      <c r="Q41" s="14">
        <f t="shared" si="5"/>
        <v>0.22777777777777777</v>
      </c>
      <c r="R41" s="15">
        <v>49753.125</v>
      </c>
      <c r="S41" s="16">
        <f t="shared" si="6"/>
        <v>27.640625</v>
      </c>
      <c r="T41" s="15">
        <v>13985.963063603584</v>
      </c>
      <c r="U41" s="16">
        <f t="shared" si="7"/>
        <v>7.769979479779769</v>
      </c>
      <c r="V41" s="16">
        <v>143.14724420120535</v>
      </c>
      <c r="W41" s="16">
        <v>71.500490626286705</v>
      </c>
      <c r="X41" s="14">
        <f t="shared" si="8"/>
        <v>3.9722494792381505E-2</v>
      </c>
      <c r="Z41" s="17"/>
      <c r="AA41" s="17">
        <v>0</v>
      </c>
      <c r="AB41" s="17">
        <v>0</v>
      </c>
      <c r="AC41" s="17">
        <v>0</v>
      </c>
      <c r="AD41" s="17">
        <v>1</v>
      </c>
      <c r="AE41" s="17">
        <v>1</v>
      </c>
      <c r="AF41" s="17">
        <v>0</v>
      </c>
      <c r="AG41" s="17">
        <v>1</v>
      </c>
      <c r="AH41" s="17">
        <v>0</v>
      </c>
      <c r="AI41" s="17">
        <v>0</v>
      </c>
      <c r="AJ41" s="17">
        <v>1</v>
      </c>
      <c r="AK41" s="17">
        <v>1</v>
      </c>
      <c r="AL41" s="17">
        <v>0</v>
      </c>
      <c r="AM41" s="17"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1</v>
      </c>
      <c r="AS41" s="17">
        <v>0</v>
      </c>
      <c r="AT41" s="17">
        <v>1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7"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1</v>
      </c>
      <c r="BG41" s="17">
        <v>0</v>
      </c>
      <c r="BH41" s="17">
        <v>0</v>
      </c>
      <c r="BI41" s="17">
        <v>1</v>
      </c>
      <c r="BJ41" s="17">
        <v>1</v>
      </c>
      <c r="BK41" s="17">
        <v>0</v>
      </c>
      <c r="BL41" s="17">
        <v>0</v>
      </c>
      <c r="BM41" s="17">
        <v>1</v>
      </c>
      <c r="BN41" s="17">
        <v>0</v>
      </c>
      <c r="BO41" s="17">
        <v>0</v>
      </c>
      <c r="BQ41" s="17"/>
      <c r="BR41" s="17">
        <v>0</v>
      </c>
      <c r="BS41" s="17">
        <v>0</v>
      </c>
      <c r="BT41" s="17">
        <v>0</v>
      </c>
      <c r="BU41" s="17" t="s">
        <v>112</v>
      </c>
      <c r="BV41" s="17" t="s">
        <v>112</v>
      </c>
      <c r="BW41" s="17" t="s">
        <v>112</v>
      </c>
      <c r="BX41" s="17" t="s">
        <v>112</v>
      </c>
      <c r="BY41" s="17" t="s">
        <v>112</v>
      </c>
      <c r="BZ41" s="17">
        <v>0</v>
      </c>
      <c r="CA41" s="17">
        <v>35</v>
      </c>
      <c r="CB41" s="17">
        <v>40</v>
      </c>
      <c r="CC41" s="17">
        <v>0</v>
      </c>
      <c r="CD41" s="17" t="s">
        <v>112</v>
      </c>
      <c r="CE41" s="17" t="s">
        <v>112</v>
      </c>
      <c r="CF41" s="17">
        <v>0</v>
      </c>
      <c r="CG41" s="17">
        <v>0</v>
      </c>
      <c r="CH41" s="17" t="s">
        <v>112</v>
      </c>
      <c r="CI41" s="17">
        <v>220</v>
      </c>
      <c r="CJ41" s="17" t="s">
        <v>112</v>
      </c>
      <c r="CK41" s="17">
        <v>80</v>
      </c>
      <c r="CL41" s="17">
        <v>0</v>
      </c>
      <c r="CM41" s="17">
        <v>0</v>
      </c>
      <c r="CN41" s="17" t="s">
        <v>112</v>
      </c>
      <c r="CO41" s="17">
        <v>0</v>
      </c>
      <c r="CP41" s="17">
        <v>0</v>
      </c>
      <c r="CQ41" s="17"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 t="s">
        <v>112</v>
      </c>
      <c r="CX41" s="17" t="s">
        <v>112</v>
      </c>
      <c r="CY41" s="17">
        <v>0</v>
      </c>
      <c r="CZ41" s="17" t="s">
        <v>112</v>
      </c>
      <c r="DA41" s="17">
        <v>20</v>
      </c>
      <c r="DB41" s="17">
        <v>0</v>
      </c>
      <c r="DC41" s="17">
        <v>0</v>
      </c>
      <c r="DD41" s="17">
        <v>15</v>
      </c>
      <c r="DE41" s="17">
        <v>0</v>
      </c>
      <c r="DF41" s="18">
        <v>410</v>
      </c>
      <c r="DG41" s="19">
        <v>0.22777777777777777</v>
      </c>
    </row>
    <row r="42" spans="1:111" x14ac:dyDescent="0.25">
      <c r="A42" s="13">
        <v>41</v>
      </c>
      <c r="B42" s="13" t="s">
        <v>108</v>
      </c>
      <c r="C42" s="13" t="s">
        <v>109</v>
      </c>
      <c r="D42" s="13">
        <v>1500</v>
      </c>
      <c r="E42" s="13" t="s">
        <v>110</v>
      </c>
      <c r="F42" s="13" t="s">
        <v>114</v>
      </c>
      <c r="G42" s="13">
        <v>0</v>
      </c>
      <c r="H42" s="13">
        <v>1</v>
      </c>
      <c r="I42" s="13">
        <v>1</v>
      </c>
      <c r="J42" s="13">
        <v>1</v>
      </c>
      <c r="K42" s="13">
        <v>1</v>
      </c>
      <c r="L42" s="13">
        <v>0</v>
      </c>
      <c r="M42" s="13">
        <v>16</v>
      </c>
      <c r="N42" s="13">
        <v>1</v>
      </c>
      <c r="O42" s="13">
        <f t="shared" si="4"/>
        <v>1</v>
      </c>
      <c r="P42" s="13">
        <v>598</v>
      </c>
      <c r="Q42" s="14">
        <f t="shared" si="5"/>
        <v>0.39866666666666667</v>
      </c>
      <c r="R42" s="15">
        <v>91462.5</v>
      </c>
      <c r="S42" s="16">
        <f t="shared" si="6"/>
        <v>60.975000000000001</v>
      </c>
      <c r="T42" s="15">
        <v>24319.664685804113</v>
      </c>
      <c r="U42" s="16">
        <f t="shared" si="7"/>
        <v>16.213109790536077</v>
      </c>
      <c r="V42" s="16">
        <v>248.91335432808239</v>
      </c>
      <c r="W42" s="16">
        <v>155.5264765865644</v>
      </c>
      <c r="X42" s="14">
        <f t="shared" si="8"/>
        <v>0.10368431772437627</v>
      </c>
      <c r="Z42" s="17"/>
      <c r="AA42" s="17">
        <v>1</v>
      </c>
      <c r="AB42" s="17">
        <v>0</v>
      </c>
      <c r="AC42" s="17">
        <v>0</v>
      </c>
      <c r="AD42" s="17">
        <v>1</v>
      </c>
      <c r="AE42" s="17">
        <v>1</v>
      </c>
      <c r="AF42" s="17">
        <v>0</v>
      </c>
      <c r="AG42" s="17">
        <v>1</v>
      </c>
      <c r="AH42" s="17">
        <v>0</v>
      </c>
      <c r="AI42" s="17">
        <v>0</v>
      </c>
      <c r="AJ42" s="17">
        <v>1</v>
      </c>
      <c r="AK42" s="17">
        <v>1</v>
      </c>
      <c r="AL42" s="17">
        <v>1</v>
      </c>
      <c r="AM42" s="17">
        <v>0</v>
      </c>
      <c r="AN42" s="17">
        <v>0</v>
      </c>
      <c r="AO42" s="17">
        <v>0</v>
      </c>
      <c r="AP42" s="17">
        <v>1</v>
      </c>
      <c r="AQ42" s="17">
        <v>0</v>
      </c>
      <c r="AR42" s="17">
        <v>1</v>
      </c>
      <c r="AS42" s="17">
        <v>0</v>
      </c>
      <c r="AT42" s="17">
        <v>1</v>
      </c>
      <c r="AU42" s="17">
        <v>0</v>
      </c>
      <c r="AV42" s="17">
        <v>1</v>
      </c>
      <c r="AW42" s="17">
        <v>0</v>
      </c>
      <c r="AX42" s="17">
        <v>0</v>
      </c>
      <c r="AY42" s="17">
        <v>0</v>
      </c>
      <c r="AZ42" s="17">
        <v>0</v>
      </c>
      <c r="BA42" s="17"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1</v>
      </c>
      <c r="BG42" s="17">
        <v>0</v>
      </c>
      <c r="BH42" s="17">
        <v>0</v>
      </c>
      <c r="BI42" s="17">
        <v>1</v>
      </c>
      <c r="BJ42" s="17">
        <v>1</v>
      </c>
      <c r="BK42" s="17">
        <v>0</v>
      </c>
      <c r="BL42" s="17">
        <v>1</v>
      </c>
      <c r="BM42" s="17">
        <v>1</v>
      </c>
      <c r="BN42" s="17">
        <v>0</v>
      </c>
      <c r="BO42" s="17">
        <v>0</v>
      </c>
      <c r="BQ42" s="17"/>
      <c r="BR42" s="17">
        <v>35</v>
      </c>
      <c r="BS42" s="17">
        <v>0</v>
      </c>
      <c r="BT42" s="17">
        <v>0</v>
      </c>
      <c r="BU42" s="17" t="s">
        <v>112</v>
      </c>
      <c r="BV42" s="17" t="s">
        <v>112</v>
      </c>
      <c r="BW42" s="17" t="s">
        <v>112</v>
      </c>
      <c r="BX42" s="17" t="s">
        <v>112</v>
      </c>
      <c r="BY42" s="17" t="s">
        <v>112</v>
      </c>
      <c r="BZ42" s="17">
        <v>0</v>
      </c>
      <c r="CA42" s="17">
        <v>50</v>
      </c>
      <c r="CB42" s="17">
        <v>48</v>
      </c>
      <c r="CC42" s="17">
        <v>15</v>
      </c>
      <c r="CD42" s="17" t="s">
        <v>112</v>
      </c>
      <c r="CE42" s="17" t="s">
        <v>112</v>
      </c>
      <c r="CF42" s="17">
        <v>0</v>
      </c>
      <c r="CG42" s="17">
        <v>25</v>
      </c>
      <c r="CH42" s="17" t="s">
        <v>112</v>
      </c>
      <c r="CI42" s="17">
        <v>200</v>
      </c>
      <c r="CJ42" s="17" t="s">
        <v>112</v>
      </c>
      <c r="CK42" s="17">
        <v>65</v>
      </c>
      <c r="CL42" s="17">
        <v>0</v>
      </c>
      <c r="CM42" s="17">
        <v>10</v>
      </c>
      <c r="CN42" s="17" t="s">
        <v>112</v>
      </c>
      <c r="CO42" s="17">
        <v>0</v>
      </c>
      <c r="CP42" s="17">
        <v>0</v>
      </c>
      <c r="CQ42" s="17"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 t="s">
        <v>112</v>
      </c>
      <c r="CX42" s="17" t="s">
        <v>112</v>
      </c>
      <c r="CY42" s="17">
        <v>0</v>
      </c>
      <c r="CZ42" s="17" t="s">
        <v>112</v>
      </c>
      <c r="DA42" s="17">
        <v>40</v>
      </c>
      <c r="DB42" s="17">
        <v>0</v>
      </c>
      <c r="DC42" s="17">
        <v>75</v>
      </c>
      <c r="DD42" s="17">
        <v>35</v>
      </c>
      <c r="DE42" s="17">
        <v>0</v>
      </c>
      <c r="DF42" s="18">
        <v>598</v>
      </c>
      <c r="DG42" s="19">
        <v>0.39866666666666667</v>
      </c>
    </row>
    <row r="43" spans="1:111" x14ac:dyDescent="0.25">
      <c r="A43" s="13">
        <v>42</v>
      </c>
      <c r="B43" s="13" t="s">
        <v>108</v>
      </c>
      <c r="C43" s="13" t="s">
        <v>109</v>
      </c>
      <c r="D43" s="13">
        <v>13800</v>
      </c>
      <c r="E43" s="13" t="s">
        <v>110</v>
      </c>
      <c r="F43" s="13" t="s">
        <v>115</v>
      </c>
      <c r="G43" s="13">
        <v>0</v>
      </c>
      <c r="H43" s="13">
        <v>1</v>
      </c>
      <c r="I43" s="13">
        <v>1</v>
      </c>
      <c r="J43" s="13">
        <v>1</v>
      </c>
      <c r="K43" s="13">
        <v>1</v>
      </c>
      <c r="L43" s="13">
        <v>0</v>
      </c>
      <c r="M43" s="13">
        <v>18</v>
      </c>
      <c r="N43" s="13">
        <v>1</v>
      </c>
      <c r="O43" s="13">
        <f t="shared" si="4"/>
        <v>2</v>
      </c>
      <c r="P43" s="13">
        <v>1742</v>
      </c>
      <c r="Q43" s="14">
        <f t="shared" si="5"/>
        <v>0.12623188405797101</v>
      </c>
      <c r="R43" s="15">
        <v>302680.5</v>
      </c>
      <c r="S43" s="16">
        <f t="shared" si="6"/>
        <v>21.93336956521739</v>
      </c>
      <c r="T43" s="15">
        <v>79236.047157914873</v>
      </c>
      <c r="U43" s="16">
        <f t="shared" si="7"/>
        <v>5.741742547674991</v>
      </c>
      <c r="V43" s="16">
        <v>810.986110893518</v>
      </c>
      <c r="W43" s="16">
        <v>501.95610007611145</v>
      </c>
      <c r="X43" s="14">
        <f t="shared" si="8"/>
        <v>3.6373630440297934E-2</v>
      </c>
      <c r="Z43" s="17"/>
      <c r="AA43" s="17">
        <v>1</v>
      </c>
      <c r="AB43" s="17">
        <v>0</v>
      </c>
      <c r="AC43" s="17">
        <v>0</v>
      </c>
      <c r="AD43" s="17">
        <v>1</v>
      </c>
      <c r="AE43" s="17">
        <v>1</v>
      </c>
      <c r="AF43" s="17">
        <v>0</v>
      </c>
      <c r="AG43" s="17">
        <v>1</v>
      </c>
      <c r="AH43" s="17">
        <v>0</v>
      </c>
      <c r="AI43" s="17">
        <v>0</v>
      </c>
      <c r="AJ43" s="17">
        <v>1</v>
      </c>
      <c r="AK43" s="17">
        <v>1</v>
      </c>
      <c r="AL43" s="17">
        <v>1</v>
      </c>
      <c r="AM43" s="17">
        <v>0</v>
      </c>
      <c r="AN43" s="17">
        <v>0</v>
      </c>
      <c r="AO43" s="17">
        <v>0</v>
      </c>
      <c r="AP43" s="17">
        <v>1</v>
      </c>
      <c r="AQ43" s="17">
        <v>1</v>
      </c>
      <c r="AR43" s="17">
        <v>1</v>
      </c>
      <c r="AS43" s="17">
        <v>0</v>
      </c>
      <c r="AT43" s="17">
        <v>1</v>
      </c>
      <c r="AU43" s="17">
        <v>0</v>
      </c>
      <c r="AV43" s="17">
        <v>1</v>
      </c>
      <c r="AW43" s="17">
        <v>0</v>
      </c>
      <c r="AX43" s="17">
        <v>0</v>
      </c>
      <c r="AY43" s="17">
        <v>0</v>
      </c>
      <c r="AZ43" s="17">
        <v>0</v>
      </c>
      <c r="BA43" s="17"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1</v>
      </c>
      <c r="BG43" s="17">
        <v>0</v>
      </c>
      <c r="BH43" s="17">
        <v>1</v>
      </c>
      <c r="BI43" s="17">
        <v>1</v>
      </c>
      <c r="BJ43" s="17">
        <v>1</v>
      </c>
      <c r="BK43" s="17">
        <v>0</v>
      </c>
      <c r="BL43" s="17">
        <v>1</v>
      </c>
      <c r="BM43" s="17">
        <v>1</v>
      </c>
      <c r="BN43" s="17">
        <v>0</v>
      </c>
      <c r="BO43" s="17">
        <v>0</v>
      </c>
      <c r="BQ43" s="17"/>
      <c r="BR43" s="17">
        <v>16</v>
      </c>
      <c r="BS43" s="17">
        <v>0</v>
      </c>
      <c r="BT43" s="17">
        <v>0</v>
      </c>
      <c r="BU43" s="17" t="s">
        <v>112</v>
      </c>
      <c r="BV43" s="17" t="s">
        <v>112</v>
      </c>
      <c r="BW43" s="17" t="s">
        <v>112</v>
      </c>
      <c r="BX43" s="17" t="s">
        <v>112</v>
      </c>
      <c r="BY43" s="17" t="s">
        <v>112</v>
      </c>
      <c r="BZ43" s="17">
        <v>0</v>
      </c>
      <c r="CA43" s="17">
        <v>230</v>
      </c>
      <c r="CB43" s="17">
        <v>110</v>
      </c>
      <c r="CC43" s="17">
        <v>23</v>
      </c>
      <c r="CD43" s="17" t="s">
        <v>112</v>
      </c>
      <c r="CE43" s="17" t="s">
        <v>112</v>
      </c>
      <c r="CF43" s="17">
        <v>0</v>
      </c>
      <c r="CG43" s="17">
        <v>60</v>
      </c>
      <c r="CH43" s="17" t="s">
        <v>112</v>
      </c>
      <c r="CI43" s="17">
        <v>450</v>
      </c>
      <c r="CJ43" s="17" t="s">
        <v>112</v>
      </c>
      <c r="CK43" s="17">
        <v>270</v>
      </c>
      <c r="CL43" s="17">
        <v>0</v>
      </c>
      <c r="CM43" s="17">
        <v>30</v>
      </c>
      <c r="CN43" s="17" t="s">
        <v>112</v>
      </c>
      <c r="CO43" s="17">
        <v>0</v>
      </c>
      <c r="CP43" s="17">
        <v>0</v>
      </c>
      <c r="CQ43" s="17"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 t="s">
        <v>112</v>
      </c>
      <c r="CX43" s="17" t="s">
        <v>112</v>
      </c>
      <c r="CY43" s="17">
        <v>3</v>
      </c>
      <c r="CZ43" s="17" t="s">
        <v>112</v>
      </c>
      <c r="DA43" s="17">
        <v>60</v>
      </c>
      <c r="DB43" s="17">
        <v>0</v>
      </c>
      <c r="DC43" s="17">
        <v>410</v>
      </c>
      <c r="DD43" s="17">
        <v>80</v>
      </c>
      <c r="DE43" s="17">
        <v>0</v>
      </c>
      <c r="DF43" s="18">
        <v>1742</v>
      </c>
      <c r="DG43" s="19">
        <v>0.12623188405797101</v>
      </c>
    </row>
    <row r="44" spans="1:111" x14ac:dyDescent="0.25">
      <c r="A44" s="13">
        <v>43</v>
      </c>
      <c r="B44" s="13" t="s">
        <v>108</v>
      </c>
      <c r="C44" s="13" t="s">
        <v>109</v>
      </c>
      <c r="D44" s="13">
        <v>1600</v>
      </c>
      <c r="E44" s="13" t="s">
        <v>118</v>
      </c>
      <c r="F44" s="13" t="s">
        <v>113</v>
      </c>
      <c r="G44" s="13">
        <v>1</v>
      </c>
      <c r="H44" s="13">
        <v>1</v>
      </c>
      <c r="I44" s="13">
        <v>0</v>
      </c>
      <c r="J44" s="13">
        <v>1</v>
      </c>
      <c r="K44" s="13">
        <v>0</v>
      </c>
      <c r="L44" s="13">
        <v>0</v>
      </c>
      <c r="M44" s="13">
        <v>12</v>
      </c>
      <c r="N44" s="13">
        <v>2</v>
      </c>
      <c r="O44" s="13">
        <f t="shared" si="4"/>
        <v>0</v>
      </c>
      <c r="P44" s="13">
        <v>420</v>
      </c>
      <c r="Q44" s="14">
        <f t="shared" si="5"/>
        <v>0.26250000000000001</v>
      </c>
      <c r="R44" s="15">
        <v>51601.875</v>
      </c>
      <c r="S44" s="16">
        <f t="shared" si="6"/>
        <v>32.251171874999997</v>
      </c>
      <c r="T44" s="15">
        <v>14484.697506276822</v>
      </c>
      <c r="U44" s="16">
        <f t="shared" si="7"/>
        <v>9.0529359414230139</v>
      </c>
      <c r="V44" s="16">
        <v>148.2518237523044</v>
      </c>
      <c r="W44" s="16">
        <v>86.476618110073076</v>
      </c>
      <c r="X44" s="14">
        <f t="shared" si="8"/>
        <v>5.4047886318795674E-2</v>
      </c>
      <c r="Z44" s="17"/>
      <c r="AA44" s="17">
        <v>0</v>
      </c>
      <c r="AB44" s="17">
        <v>0</v>
      </c>
      <c r="AC44" s="17">
        <v>0</v>
      </c>
      <c r="AD44" s="17">
        <v>1</v>
      </c>
      <c r="AE44" s="17">
        <v>0</v>
      </c>
      <c r="AF44" s="17">
        <v>0</v>
      </c>
      <c r="AG44" s="17">
        <v>1</v>
      </c>
      <c r="AH44" s="17">
        <v>0</v>
      </c>
      <c r="AI44" s="17">
        <v>0</v>
      </c>
      <c r="AJ44" s="17">
        <v>1</v>
      </c>
      <c r="AK44" s="17">
        <v>1</v>
      </c>
      <c r="AL44" s="17">
        <v>0</v>
      </c>
      <c r="AM44" s="17">
        <v>0</v>
      </c>
      <c r="AN44" s="17">
        <v>0</v>
      </c>
      <c r="AO44" s="17">
        <v>0</v>
      </c>
      <c r="AP44" s="17">
        <v>1</v>
      </c>
      <c r="AQ44" s="17">
        <v>0</v>
      </c>
      <c r="AR44" s="17">
        <v>1</v>
      </c>
      <c r="AS44" s="17">
        <v>0</v>
      </c>
      <c r="AT44" s="17">
        <v>1</v>
      </c>
      <c r="AU44" s="17">
        <v>0</v>
      </c>
      <c r="AV44" s="17">
        <v>1</v>
      </c>
      <c r="AW44" s="17">
        <v>0</v>
      </c>
      <c r="AX44" s="17">
        <v>0</v>
      </c>
      <c r="AY44" s="17">
        <v>0</v>
      </c>
      <c r="AZ44" s="17">
        <v>0</v>
      </c>
      <c r="BA44" s="17"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1</v>
      </c>
      <c r="BG44" s="17">
        <v>0</v>
      </c>
      <c r="BH44" s="17">
        <v>0</v>
      </c>
      <c r="BI44" s="17">
        <v>1</v>
      </c>
      <c r="BJ44" s="17">
        <v>1</v>
      </c>
      <c r="BK44" s="17">
        <v>0</v>
      </c>
      <c r="BL44" s="17">
        <v>0</v>
      </c>
      <c r="BM44" s="17">
        <v>1</v>
      </c>
      <c r="BN44" s="17">
        <v>0</v>
      </c>
      <c r="BO44" s="17">
        <v>0</v>
      </c>
      <c r="BQ44" s="17"/>
      <c r="BR44" s="17">
        <v>0</v>
      </c>
      <c r="BS44" s="17">
        <v>0</v>
      </c>
      <c r="BT44" s="17">
        <v>0</v>
      </c>
      <c r="BU44" s="17" t="s">
        <v>112</v>
      </c>
      <c r="BV44" s="17" t="s">
        <v>112</v>
      </c>
      <c r="BW44" s="17" t="s">
        <v>112</v>
      </c>
      <c r="BX44" s="17" t="s">
        <v>112</v>
      </c>
      <c r="BY44" s="17" t="s">
        <v>112</v>
      </c>
      <c r="BZ44" s="17">
        <v>0</v>
      </c>
      <c r="CA44" s="17">
        <v>40</v>
      </c>
      <c r="CB44" s="17">
        <v>35</v>
      </c>
      <c r="CC44" s="17">
        <v>0</v>
      </c>
      <c r="CD44" s="17" t="s">
        <v>112</v>
      </c>
      <c r="CE44" s="17" t="s">
        <v>112</v>
      </c>
      <c r="CF44" s="17">
        <v>0</v>
      </c>
      <c r="CG44" s="17">
        <v>40</v>
      </c>
      <c r="CH44" s="17" t="s">
        <v>112</v>
      </c>
      <c r="CI44" s="17">
        <v>200</v>
      </c>
      <c r="CJ44" s="17" t="s">
        <v>112</v>
      </c>
      <c r="CK44" s="17">
        <v>55</v>
      </c>
      <c r="CL44" s="17">
        <v>0</v>
      </c>
      <c r="CM44" s="17">
        <v>10</v>
      </c>
      <c r="CN44" s="17" t="s">
        <v>112</v>
      </c>
      <c r="CO44" s="17">
        <v>0</v>
      </c>
      <c r="CP44" s="17">
        <v>0</v>
      </c>
      <c r="CQ44" s="17"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 t="s">
        <v>112</v>
      </c>
      <c r="CX44" s="17" t="s">
        <v>112</v>
      </c>
      <c r="CY44" s="17">
        <v>0</v>
      </c>
      <c r="CZ44" s="17" t="s">
        <v>112</v>
      </c>
      <c r="DA44" s="17">
        <v>25</v>
      </c>
      <c r="DB44" s="17">
        <v>0</v>
      </c>
      <c r="DC44" s="17">
        <v>0</v>
      </c>
      <c r="DD44" s="17">
        <v>15</v>
      </c>
      <c r="DE44" s="17">
        <v>0</v>
      </c>
      <c r="DF44" s="18">
        <v>420</v>
      </c>
      <c r="DG44" s="19">
        <v>0.26250000000000001</v>
      </c>
    </row>
    <row r="45" spans="1:111" x14ac:dyDescent="0.25">
      <c r="A45" s="13">
        <v>44</v>
      </c>
      <c r="B45" s="13" t="s">
        <v>108</v>
      </c>
      <c r="C45" s="13" t="s">
        <v>109</v>
      </c>
      <c r="D45" s="13">
        <v>14200</v>
      </c>
      <c r="E45" s="13" t="s">
        <v>118</v>
      </c>
      <c r="F45" s="13" t="s">
        <v>111</v>
      </c>
      <c r="G45" s="13">
        <v>0</v>
      </c>
      <c r="H45" s="13">
        <v>1</v>
      </c>
      <c r="I45" s="13">
        <v>0</v>
      </c>
      <c r="J45" s="13">
        <v>0</v>
      </c>
      <c r="K45" s="13">
        <v>0</v>
      </c>
      <c r="L45" s="13">
        <v>1</v>
      </c>
      <c r="M45" s="13">
        <v>17</v>
      </c>
      <c r="N45" s="13">
        <v>0</v>
      </c>
      <c r="O45" s="13">
        <f t="shared" si="4"/>
        <v>5</v>
      </c>
      <c r="P45" s="13">
        <v>5916</v>
      </c>
      <c r="Q45" s="14">
        <f t="shared" si="5"/>
        <v>0.41661971830985917</v>
      </c>
      <c r="R45" s="15">
        <v>1231726.875</v>
      </c>
      <c r="S45" s="16">
        <f t="shared" si="6"/>
        <v>86.741329225352118</v>
      </c>
      <c r="T45" s="15">
        <v>280961.06426650204</v>
      </c>
      <c r="U45" s="16">
        <f t="shared" si="7"/>
        <v>19.78599044130296</v>
      </c>
      <c r="V45" s="16">
        <v>2875.6548186696577</v>
      </c>
      <c r="W45" s="16">
        <v>2141.0256795843679</v>
      </c>
      <c r="X45" s="14">
        <f t="shared" si="8"/>
        <v>0.1507764563087583</v>
      </c>
      <c r="Z45" s="17"/>
      <c r="AA45" s="17">
        <v>0</v>
      </c>
      <c r="AB45" s="17">
        <v>0</v>
      </c>
      <c r="AC45" s="17">
        <v>1</v>
      </c>
      <c r="AD45" s="17">
        <v>1</v>
      </c>
      <c r="AE45" s="17">
        <v>1</v>
      </c>
      <c r="AF45" s="17">
        <v>0</v>
      </c>
      <c r="AG45" s="17">
        <v>1</v>
      </c>
      <c r="AH45" s="17">
        <v>0</v>
      </c>
      <c r="AI45" s="17">
        <v>1</v>
      </c>
      <c r="AJ45" s="17">
        <v>0</v>
      </c>
      <c r="AK45" s="17">
        <v>0</v>
      </c>
      <c r="AL45" s="17">
        <v>1</v>
      </c>
      <c r="AM45" s="17">
        <v>0</v>
      </c>
      <c r="AN45" s="17">
        <v>0</v>
      </c>
      <c r="AO45" s="17">
        <v>0</v>
      </c>
      <c r="AP45" s="17">
        <v>0</v>
      </c>
      <c r="AQ45" s="17">
        <v>1</v>
      </c>
      <c r="AR45" s="17">
        <v>1</v>
      </c>
      <c r="AS45" s="17">
        <v>0</v>
      </c>
      <c r="AT45" s="17">
        <v>1</v>
      </c>
      <c r="AU45" s="17">
        <v>0</v>
      </c>
      <c r="AV45" s="17">
        <v>1</v>
      </c>
      <c r="AW45" s="17">
        <v>0</v>
      </c>
      <c r="AX45" s="17">
        <v>0</v>
      </c>
      <c r="AY45" s="17">
        <v>0</v>
      </c>
      <c r="AZ45" s="17">
        <v>0</v>
      </c>
      <c r="BA45" s="17">
        <v>1</v>
      </c>
      <c r="BB45" s="17">
        <v>1</v>
      </c>
      <c r="BC45" s="17">
        <v>0</v>
      </c>
      <c r="BD45" s="17">
        <v>0</v>
      </c>
      <c r="BE45" s="17">
        <v>0</v>
      </c>
      <c r="BF45" s="17">
        <v>1</v>
      </c>
      <c r="BG45" s="17">
        <v>0</v>
      </c>
      <c r="BH45" s="17">
        <v>0</v>
      </c>
      <c r="BI45" s="17">
        <v>1</v>
      </c>
      <c r="BJ45" s="17">
        <v>1</v>
      </c>
      <c r="BK45" s="17">
        <v>0</v>
      </c>
      <c r="BL45" s="17">
        <v>1</v>
      </c>
      <c r="BM45" s="17">
        <v>1</v>
      </c>
      <c r="BN45" s="17">
        <v>0</v>
      </c>
      <c r="BO45" s="17">
        <v>0</v>
      </c>
      <c r="BQ45" s="17"/>
      <c r="BR45" s="17">
        <v>0</v>
      </c>
      <c r="BS45" s="17">
        <v>0</v>
      </c>
      <c r="BT45" s="17">
        <v>1105</v>
      </c>
      <c r="BU45" s="17" t="s">
        <v>112</v>
      </c>
      <c r="BV45" s="17" t="s">
        <v>112</v>
      </c>
      <c r="BW45" s="17" t="s">
        <v>112</v>
      </c>
      <c r="BX45" s="17" t="s">
        <v>112</v>
      </c>
      <c r="BY45" s="17" t="s">
        <v>112</v>
      </c>
      <c r="BZ45" s="17">
        <v>59</v>
      </c>
      <c r="CA45" s="17">
        <v>0</v>
      </c>
      <c r="CB45" s="17">
        <v>0</v>
      </c>
      <c r="CC45" s="17">
        <v>106</v>
      </c>
      <c r="CD45" s="17" t="s">
        <v>112</v>
      </c>
      <c r="CE45" s="17" t="s">
        <v>112</v>
      </c>
      <c r="CF45" s="17">
        <v>0</v>
      </c>
      <c r="CG45" s="17">
        <v>0</v>
      </c>
      <c r="CH45" s="17" t="s">
        <v>112</v>
      </c>
      <c r="CI45" s="17">
        <v>3093</v>
      </c>
      <c r="CJ45" s="17" t="s">
        <v>112</v>
      </c>
      <c r="CK45" s="17">
        <v>367</v>
      </c>
      <c r="CL45" s="17">
        <v>0</v>
      </c>
      <c r="CM45" s="17">
        <v>275</v>
      </c>
      <c r="CN45" s="17" t="s">
        <v>112</v>
      </c>
      <c r="CO45" s="17">
        <v>0</v>
      </c>
      <c r="CP45" s="17">
        <v>0</v>
      </c>
      <c r="CQ45" s="17">
        <v>0</v>
      </c>
      <c r="CR45" s="17">
        <v>5</v>
      </c>
      <c r="CS45" s="17">
        <v>46</v>
      </c>
      <c r="CT45" s="17">
        <v>0</v>
      </c>
      <c r="CU45" s="17">
        <v>0</v>
      </c>
      <c r="CV45" s="17">
        <v>0</v>
      </c>
      <c r="CW45" s="17" t="s">
        <v>112</v>
      </c>
      <c r="CX45" s="17" t="s">
        <v>112</v>
      </c>
      <c r="CY45" s="17">
        <v>0</v>
      </c>
      <c r="CZ45" s="17" t="s">
        <v>112</v>
      </c>
      <c r="DA45" s="17">
        <v>75</v>
      </c>
      <c r="DB45" s="17">
        <v>0</v>
      </c>
      <c r="DC45" s="17">
        <v>547</v>
      </c>
      <c r="DD45" s="17">
        <v>238</v>
      </c>
      <c r="DE45" s="17">
        <v>0</v>
      </c>
      <c r="DF45" s="18">
        <v>5916</v>
      </c>
      <c r="DG45" s="19">
        <v>0.41661971830985917</v>
      </c>
    </row>
    <row r="46" spans="1:111" x14ac:dyDescent="0.25">
      <c r="A46" s="13">
        <v>45</v>
      </c>
      <c r="B46" s="13" t="s">
        <v>108</v>
      </c>
      <c r="C46" s="13" t="s">
        <v>109</v>
      </c>
      <c r="D46" s="13">
        <v>1600</v>
      </c>
      <c r="E46" s="13" t="s">
        <v>110</v>
      </c>
      <c r="F46" s="13" t="s">
        <v>114</v>
      </c>
      <c r="G46" s="13">
        <v>0</v>
      </c>
      <c r="H46" s="13">
        <v>1</v>
      </c>
      <c r="I46" s="13">
        <v>1</v>
      </c>
      <c r="J46" s="13">
        <v>1</v>
      </c>
      <c r="K46" s="13">
        <v>1</v>
      </c>
      <c r="L46" s="13">
        <v>0</v>
      </c>
      <c r="M46" s="13">
        <v>16</v>
      </c>
      <c r="N46" s="13">
        <v>1</v>
      </c>
      <c r="O46" s="13">
        <f t="shared" si="4"/>
        <v>1</v>
      </c>
      <c r="P46" s="13">
        <v>618</v>
      </c>
      <c r="Q46" s="14">
        <f t="shared" si="5"/>
        <v>0.38624999999999998</v>
      </c>
      <c r="R46" s="15">
        <v>84502.875</v>
      </c>
      <c r="S46" s="16">
        <f t="shared" si="6"/>
        <v>52.814296874999997</v>
      </c>
      <c r="T46" s="15">
        <v>22707.375345608241</v>
      </c>
      <c r="U46" s="16">
        <f t="shared" si="7"/>
        <v>14.192109591005151</v>
      </c>
      <c r="V46" s="16">
        <v>232.41146776836246</v>
      </c>
      <c r="W46" s="16">
        <v>136.94607477220737</v>
      </c>
      <c r="X46" s="14">
        <f t="shared" si="8"/>
        <v>8.5591296732629607E-2</v>
      </c>
      <c r="Z46" s="17"/>
      <c r="AA46" s="17">
        <v>1</v>
      </c>
      <c r="AB46" s="17">
        <v>0</v>
      </c>
      <c r="AC46" s="17">
        <v>0</v>
      </c>
      <c r="AD46" s="17">
        <v>1</v>
      </c>
      <c r="AE46" s="17">
        <v>1</v>
      </c>
      <c r="AF46" s="17">
        <v>0</v>
      </c>
      <c r="AG46" s="17">
        <v>1</v>
      </c>
      <c r="AH46" s="17">
        <v>0</v>
      </c>
      <c r="AI46" s="17">
        <v>0</v>
      </c>
      <c r="AJ46" s="17">
        <v>1</v>
      </c>
      <c r="AK46" s="17">
        <v>0</v>
      </c>
      <c r="AL46" s="17">
        <v>1</v>
      </c>
      <c r="AM46" s="17">
        <v>0</v>
      </c>
      <c r="AN46" s="17">
        <v>0</v>
      </c>
      <c r="AO46" s="17">
        <v>0</v>
      </c>
      <c r="AP46" s="17">
        <v>1</v>
      </c>
      <c r="AQ46" s="17">
        <v>0</v>
      </c>
      <c r="AR46" s="17">
        <v>1</v>
      </c>
      <c r="AS46" s="17">
        <v>0</v>
      </c>
      <c r="AT46" s="17">
        <v>1</v>
      </c>
      <c r="AU46" s="17">
        <v>0</v>
      </c>
      <c r="AV46" s="17">
        <v>1</v>
      </c>
      <c r="AW46" s="17">
        <v>0</v>
      </c>
      <c r="AX46" s="17">
        <v>0</v>
      </c>
      <c r="AY46" s="17">
        <v>0</v>
      </c>
      <c r="AZ46" s="17">
        <v>0</v>
      </c>
      <c r="BA46" s="17"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1</v>
      </c>
      <c r="BG46" s="17">
        <v>0</v>
      </c>
      <c r="BH46" s="17">
        <v>1</v>
      </c>
      <c r="BI46" s="17">
        <v>1</v>
      </c>
      <c r="BJ46" s="17">
        <v>1</v>
      </c>
      <c r="BK46" s="17">
        <v>0</v>
      </c>
      <c r="BL46" s="17">
        <v>1</v>
      </c>
      <c r="BM46" s="17">
        <v>1</v>
      </c>
      <c r="BN46" s="17">
        <v>0</v>
      </c>
      <c r="BO46" s="17">
        <v>0</v>
      </c>
      <c r="BQ46" s="17"/>
      <c r="BR46" s="17">
        <v>45</v>
      </c>
      <c r="BS46" s="17">
        <v>0</v>
      </c>
      <c r="BT46" s="17">
        <v>0</v>
      </c>
      <c r="BU46" s="17" t="s">
        <v>112</v>
      </c>
      <c r="BV46" s="17" t="s">
        <v>112</v>
      </c>
      <c r="BW46" s="17" t="s">
        <v>112</v>
      </c>
      <c r="BX46" s="17" t="s">
        <v>112</v>
      </c>
      <c r="BY46" s="17" t="s">
        <v>112</v>
      </c>
      <c r="BZ46" s="17">
        <v>0</v>
      </c>
      <c r="CA46" s="17">
        <v>50</v>
      </c>
      <c r="CB46" s="17">
        <v>0</v>
      </c>
      <c r="CC46" s="17">
        <v>18</v>
      </c>
      <c r="CD46" s="17" t="s">
        <v>112</v>
      </c>
      <c r="CE46" s="17" t="s">
        <v>112</v>
      </c>
      <c r="CF46" s="17">
        <v>0</v>
      </c>
      <c r="CG46" s="17">
        <v>35</v>
      </c>
      <c r="CH46" s="17" t="s">
        <v>112</v>
      </c>
      <c r="CI46" s="17">
        <v>250</v>
      </c>
      <c r="CJ46" s="17" t="s">
        <v>112</v>
      </c>
      <c r="CK46" s="17">
        <v>48</v>
      </c>
      <c r="CL46" s="17">
        <v>0</v>
      </c>
      <c r="CM46" s="17">
        <v>25</v>
      </c>
      <c r="CN46" s="17" t="s">
        <v>112</v>
      </c>
      <c r="CO46" s="17">
        <v>0</v>
      </c>
      <c r="CP46" s="17">
        <v>0</v>
      </c>
      <c r="CQ46" s="17"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 t="s">
        <v>112</v>
      </c>
      <c r="CX46" s="17" t="s">
        <v>112</v>
      </c>
      <c r="CY46" s="17">
        <v>35</v>
      </c>
      <c r="CZ46" s="17" t="s">
        <v>112</v>
      </c>
      <c r="DA46" s="17">
        <v>27</v>
      </c>
      <c r="DB46" s="17">
        <v>0</v>
      </c>
      <c r="DC46" s="17">
        <v>45</v>
      </c>
      <c r="DD46" s="17">
        <v>40</v>
      </c>
      <c r="DE46" s="17">
        <v>0</v>
      </c>
      <c r="DF46" s="18">
        <v>618</v>
      </c>
      <c r="DG46" s="19">
        <v>0.38624999999999998</v>
      </c>
    </row>
    <row r="47" spans="1:111" x14ac:dyDescent="0.25">
      <c r="A47" s="13">
        <v>46</v>
      </c>
      <c r="B47" s="13" t="s">
        <v>108</v>
      </c>
      <c r="C47" s="13" t="s">
        <v>109</v>
      </c>
      <c r="D47" s="13">
        <v>31</v>
      </c>
      <c r="E47" s="13" t="s">
        <v>110</v>
      </c>
      <c r="F47" s="13" t="s">
        <v>113</v>
      </c>
      <c r="G47" s="13">
        <v>1</v>
      </c>
      <c r="H47" s="13">
        <v>1</v>
      </c>
      <c r="I47" s="13">
        <v>1</v>
      </c>
      <c r="J47" s="13">
        <v>1</v>
      </c>
      <c r="K47" s="13">
        <v>1</v>
      </c>
      <c r="L47" s="13">
        <v>0</v>
      </c>
      <c r="M47" s="13">
        <v>10</v>
      </c>
      <c r="N47" s="13">
        <v>2</v>
      </c>
      <c r="O47" s="13">
        <f t="shared" si="4"/>
        <v>0</v>
      </c>
      <c r="P47" s="13">
        <v>33</v>
      </c>
      <c r="Q47" s="14">
        <f t="shared" si="5"/>
        <v>1.064516129032258</v>
      </c>
      <c r="R47" s="15">
        <v>1400.25</v>
      </c>
      <c r="S47" s="16">
        <f t="shared" si="6"/>
        <v>45.16935483870968</v>
      </c>
      <c r="T47" s="15">
        <v>547.05787363133777</v>
      </c>
      <c r="U47" s="16">
        <f t="shared" si="7"/>
        <v>17.647028181656058</v>
      </c>
      <c r="V47" s="16">
        <v>5.5991730188882789</v>
      </c>
      <c r="W47" s="16">
        <v>3.3984548395540108</v>
      </c>
      <c r="X47" s="14">
        <f t="shared" si="8"/>
        <v>0.10962757546948422</v>
      </c>
      <c r="Z47" s="17"/>
      <c r="AA47" s="17">
        <v>1</v>
      </c>
      <c r="AB47" s="17">
        <v>0</v>
      </c>
      <c r="AC47" s="17">
        <v>0</v>
      </c>
      <c r="AD47" s="17">
        <v>0</v>
      </c>
      <c r="AE47" s="17">
        <v>0</v>
      </c>
      <c r="AF47" s="17">
        <v>1</v>
      </c>
      <c r="AG47" s="17">
        <v>1</v>
      </c>
      <c r="AH47" s="17">
        <v>1</v>
      </c>
      <c r="AI47" s="17">
        <v>0</v>
      </c>
      <c r="AJ47" s="17">
        <v>0</v>
      </c>
      <c r="AK47" s="17">
        <v>0</v>
      </c>
      <c r="AL47" s="17">
        <v>0</v>
      </c>
      <c r="AM47" s="17">
        <v>1</v>
      </c>
      <c r="AN47" s="17">
        <v>1</v>
      </c>
      <c r="AO47" s="17">
        <v>0</v>
      </c>
      <c r="AP47" s="17">
        <v>0</v>
      </c>
      <c r="AQ47" s="17">
        <v>0</v>
      </c>
      <c r="AR47" s="17">
        <v>1</v>
      </c>
      <c r="AS47" s="17">
        <v>1</v>
      </c>
      <c r="AT47" s="17">
        <v>0</v>
      </c>
      <c r="AU47" s="17">
        <v>0</v>
      </c>
      <c r="AV47" s="17">
        <v>1</v>
      </c>
      <c r="AW47" s="17">
        <v>0</v>
      </c>
      <c r="AX47" s="17">
        <v>0</v>
      </c>
      <c r="AY47" s="17">
        <v>0</v>
      </c>
      <c r="AZ47" s="17">
        <v>0</v>
      </c>
      <c r="BA47" s="17"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1</v>
      </c>
      <c r="BG47" s="17">
        <v>0</v>
      </c>
      <c r="BH47" s="17"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7">
        <v>0</v>
      </c>
      <c r="BQ47" s="17"/>
      <c r="BR47" s="17">
        <v>6</v>
      </c>
      <c r="BS47" s="17">
        <v>0</v>
      </c>
      <c r="BT47" s="17">
        <v>0</v>
      </c>
      <c r="BU47" s="17" t="s">
        <v>112</v>
      </c>
      <c r="BV47" s="17" t="s">
        <v>112</v>
      </c>
      <c r="BW47" s="17" t="s">
        <v>112</v>
      </c>
      <c r="BX47" s="17" t="s">
        <v>112</v>
      </c>
      <c r="BY47" s="17" t="s">
        <v>112</v>
      </c>
      <c r="BZ47" s="17">
        <v>0</v>
      </c>
      <c r="CA47" s="17">
        <v>0</v>
      </c>
      <c r="CB47" s="17">
        <v>0</v>
      </c>
      <c r="CC47" s="17">
        <v>0</v>
      </c>
      <c r="CD47" s="17" t="s">
        <v>112</v>
      </c>
      <c r="CE47" s="17" t="s">
        <v>112</v>
      </c>
      <c r="CF47" s="17">
        <v>0</v>
      </c>
      <c r="CG47" s="17">
        <v>0</v>
      </c>
      <c r="CH47" s="17" t="s">
        <v>112</v>
      </c>
      <c r="CI47" s="17">
        <v>25</v>
      </c>
      <c r="CJ47" s="17" t="s">
        <v>112</v>
      </c>
      <c r="CK47" s="17">
        <v>0</v>
      </c>
      <c r="CL47" s="17">
        <v>0</v>
      </c>
      <c r="CM47" s="17">
        <v>2</v>
      </c>
      <c r="CN47" s="17" t="s">
        <v>112</v>
      </c>
      <c r="CO47" s="17">
        <v>0</v>
      </c>
      <c r="CP47" s="17">
        <v>0</v>
      </c>
      <c r="CQ47" s="17"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 t="s">
        <v>112</v>
      </c>
      <c r="CX47" s="17" t="s">
        <v>112</v>
      </c>
      <c r="CY47" s="17">
        <v>0</v>
      </c>
      <c r="CZ47" s="17" t="s">
        <v>112</v>
      </c>
      <c r="DA47" s="17">
        <v>0</v>
      </c>
      <c r="DB47" s="17">
        <v>0</v>
      </c>
      <c r="DC47" s="17">
        <v>0</v>
      </c>
      <c r="DD47" s="17">
        <v>0</v>
      </c>
      <c r="DE47" s="17">
        <v>0</v>
      </c>
      <c r="DF47" s="18">
        <v>33</v>
      </c>
      <c r="DG47" s="19">
        <v>1.064516129032258</v>
      </c>
    </row>
    <row r="48" spans="1:111" x14ac:dyDescent="0.25">
      <c r="A48" s="13">
        <v>47</v>
      </c>
      <c r="B48" s="13" t="s">
        <v>108</v>
      </c>
      <c r="C48" s="13" t="s">
        <v>119</v>
      </c>
      <c r="D48" s="13">
        <v>155</v>
      </c>
      <c r="E48" s="13" t="s">
        <v>120</v>
      </c>
      <c r="F48" s="13" t="s">
        <v>111</v>
      </c>
      <c r="G48" s="13">
        <v>0</v>
      </c>
      <c r="H48" s="13">
        <v>1</v>
      </c>
      <c r="I48" s="13">
        <v>1</v>
      </c>
      <c r="J48" s="13">
        <v>1</v>
      </c>
      <c r="K48" s="13">
        <v>1</v>
      </c>
      <c r="L48" s="13">
        <v>0</v>
      </c>
      <c r="M48" s="13">
        <v>8</v>
      </c>
      <c r="N48" s="13">
        <v>4</v>
      </c>
      <c r="O48" s="13">
        <f t="shared" si="4"/>
        <v>1</v>
      </c>
      <c r="P48" s="13">
        <v>68</v>
      </c>
      <c r="Q48" s="14">
        <f t="shared" si="5"/>
        <v>0.43870967741935485</v>
      </c>
      <c r="R48" s="15">
        <v>7215.75</v>
      </c>
      <c r="S48" s="16">
        <f t="shared" si="6"/>
        <v>46.553225806451614</v>
      </c>
      <c r="T48" s="15">
        <v>2048.955837425357</v>
      </c>
      <c r="U48" s="16">
        <f t="shared" si="7"/>
        <v>13.219069918873272</v>
      </c>
      <c r="V48" s="16">
        <v>20.971196640772568</v>
      </c>
      <c r="W48" s="16">
        <v>17.440872411153208</v>
      </c>
      <c r="X48" s="14">
        <f t="shared" si="8"/>
        <v>0.11252175749131102</v>
      </c>
      <c r="Z48" s="17"/>
      <c r="AA48" s="17">
        <v>0</v>
      </c>
      <c r="AB48" s="17">
        <v>1</v>
      </c>
      <c r="AC48" s="17">
        <v>0</v>
      </c>
      <c r="AD48" s="17">
        <v>0</v>
      </c>
      <c r="AE48" s="17">
        <v>0</v>
      </c>
      <c r="AF48" s="17">
        <v>0</v>
      </c>
      <c r="AG48" s="17">
        <v>1</v>
      </c>
      <c r="AH48" s="17">
        <v>0</v>
      </c>
      <c r="AI48" s="17">
        <v>0</v>
      </c>
      <c r="AJ48" s="17">
        <v>1</v>
      </c>
      <c r="AK48" s="17">
        <v>0</v>
      </c>
      <c r="AL48" s="17">
        <v>0</v>
      </c>
      <c r="AM48" s="17">
        <v>1</v>
      </c>
      <c r="AN48" s="17">
        <v>0</v>
      </c>
      <c r="AO48" s="17">
        <v>0</v>
      </c>
      <c r="AP48" s="17">
        <v>1</v>
      </c>
      <c r="AQ48" s="17">
        <v>0</v>
      </c>
      <c r="AR48" s="17">
        <v>0</v>
      </c>
      <c r="AS48" s="17">
        <v>0</v>
      </c>
      <c r="AT48" s="17"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7">
        <v>0</v>
      </c>
      <c r="BB48" s="17">
        <v>0</v>
      </c>
      <c r="BC48" s="17">
        <v>0</v>
      </c>
      <c r="BD48" s="17">
        <v>0</v>
      </c>
      <c r="BE48" s="17">
        <v>1</v>
      </c>
      <c r="BF48" s="17">
        <v>0</v>
      </c>
      <c r="BG48" s="17">
        <v>0</v>
      </c>
      <c r="BH48" s="17">
        <v>0</v>
      </c>
      <c r="BI48" s="17">
        <v>0</v>
      </c>
      <c r="BJ48" s="17">
        <v>0</v>
      </c>
      <c r="BK48" s="17">
        <v>0</v>
      </c>
      <c r="BL48" s="17">
        <v>1</v>
      </c>
      <c r="BM48" s="17">
        <v>1</v>
      </c>
      <c r="BN48" s="17">
        <v>0</v>
      </c>
      <c r="BO48" s="17">
        <v>0</v>
      </c>
      <c r="BQ48" s="17"/>
      <c r="BR48" s="17">
        <v>0</v>
      </c>
      <c r="BS48" s="17">
        <v>15</v>
      </c>
      <c r="BT48" s="17">
        <v>0</v>
      </c>
      <c r="BU48" s="17" t="s">
        <v>112</v>
      </c>
      <c r="BV48" s="17" t="s">
        <v>112</v>
      </c>
      <c r="BW48" s="17" t="s">
        <v>112</v>
      </c>
      <c r="BX48" s="17" t="s">
        <v>112</v>
      </c>
      <c r="BY48" s="17" t="s">
        <v>112</v>
      </c>
      <c r="BZ48" s="17">
        <v>0</v>
      </c>
      <c r="CA48" s="17">
        <v>4</v>
      </c>
      <c r="CB48" s="17">
        <v>0</v>
      </c>
      <c r="CC48" s="17">
        <v>0</v>
      </c>
      <c r="CD48" s="17" t="s">
        <v>112</v>
      </c>
      <c r="CE48" s="17" t="s">
        <v>112</v>
      </c>
      <c r="CF48" s="17">
        <v>0</v>
      </c>
      <c r="CG48" s="17">
        <v>3</v>
      </c>
      <c r="CH48" s="17" t="s">
        <v>112</v>
      </c>
      <c r="CI48" s="17">
        <v>0</v>
      </c>
      <c r="CJ48" s="17" t="s">
        <v>112</v>
      </c>
      <c r="CK48" s="17">
        <v>0</v>
      </c>
      <c r="CL48" s="17">
        <v>0</v>
      </c>
      <c r="CM48" s="17">
        <v>0</v>
      </c>
      <c r="CN48" s="17" t="s">
        <v>112</v>
      </c>
      <c r="CO48" s="17">
        <v>0</v>
      </c>
      <c r="CP48" s="17">
        <v>0</v>
      </c>
      <c r="CQ48" s="17"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28</v>
      </c>
      <c r="CW48" s="17" t="s">
        <v>112</v>
      </c>
      <c r="CX48" s="17" t="s">
        <v>112</v>
      </c>
      <c r="CY48" s="17">
        <v>0</v>
      </c>
      <c r="CZ48" s="17" t="s">
        <v>112</v>
      </c>
      <c r="DA48" s="17">
        <v>0</v>
      </c>
      <c r="DB48" s="17">
        <v>0</v>
      </c>
      <c r="DC48" s="17">
        <v>5</v>
      </c>
      <c r="DD48" s="17">
        <v>13</v>
      </c>
      <c r="DE48" s="17">
        <v>0</v>
      </c>
      <c r="DF48" s="18">
        <v>68</v>
      </c>
      <c r="DG48" s="19">
        <v>0.43870967741935485</v>
      </c>
    </row>
    <row r="49" spans="1:111" x14ac:dyDescent="0.25">
      <c r="A49" s="13">
        <v>48</v>
      </c>
      <c r="B49" s="13" t="s">
        <v>108</v>
      </c>
      <c r="C49" s="13" t="s">
        <v>119</v>
      </c>
      <c r="D49" s="13">
        <v>860</v>
      </c>
      <c r="E49" s="13" t="s">
        <v>120</v>
      </c>
      <c r="F49" s="13" t="s">
        <v>111</v>
      </c>
      <c r="G49" s="13">
        <v>0</v>
      </c>
      <c r="H49" s="13">
        <v>1</v>
      </c>
      <c r="I49" s="13">
        <v>0</v>
      </c>
      <c r="J49" s="13">
        <v>1</v>
      </c>
      <c r="K49" s="13">
        <v>0</v>
      </c>
      <c r="L49" s="13">
        <v>0</v>
      </c>
      <c r="M49" s="13">
        <v>15</v>
      </c>
      <c r="N49" s="13">
        <v>11</v>
      </c>
      <c r="O49" s="13">
        <f t="shared" si="4"/>
        <v>3</v>
      </c>
      <c r="P49" s="13">
        <v>269</v>
      </c>
      <c r="Q49" s="14">
        <f t="shared" si="5"/>
        <v>0.31279069767441858</v>
      </c>
      <c r="R49" s="15">
        <v>35032.125</v>
      </c>
      <c r="S49" s="16">
        <f t="shared" si="6"/>
        <v>40.735029069767442</v>
      </c>
      <c r="T49" s="15">
        <v>9819.5811100790143</v>
      </c>
      <c r="U49" s="16">
        <f t="shared" si="7"/>
        <v>11.418117569859319</v>
      </c>
      <c r="V49" s="16">
        <v>100.50405315140654</v>
      </c>
      <c r="W49" s="16">
        <v>82.548718973560455</v>
      </c>
      <c r="X49" s="14">
        <f t="shared" si="8"/>
        <v>9.5986882527395873E-2</v>
      </c>
      <c r="Z49" s="17"/>
      <c r="AA49" s="17">
        <v>0</v>
      </c>
      <c r="AB49" s="17">
        <v>1</v>
      </c>
      <c r="AC49" s="17">
        <v>0</v>
      </c>
      <c r="AD49" s="17">
        <v>0</v>
      </c>
      <c r="AE49" s="17">
        <v>1</v>
      </c>
      <c r="AF49" s="17">
        <v>0</v>
      </c>
      <c r="AG49" s="17">
        <v>1</v>
      </c>
      <c r="AH49" s="17">
        <v>0</v>
      </c>
      <c r="AI49" s="17">
        <v>0</v>
      </c>
      <c r="AJ49" s="17">
        <v>1</v>
      </c>
      <c r="AK49" s="17">
        <v>1</v>
      </c>
      <c r="AL49" s="17">
        <v>1</v>
      </c>
      <c r="AM49" s="17">
        <v>0</v>
      </c>
      <c r="AN49" s="17">
        <v>0</v>
      </c>
      <c r="AO49" s="17">
        <v>0</v>
      </c>
      <c r="AP49" s="17">
        <v>1</v>
      </c>
      <c r="AQ49" s="17">
        <v>0</v>
      </c>
      <c r="AR49" s="17">
        <v>1</v>
      </c>
      <c r="AS49" s="17">
        <v>0</v>
      </c>
      <c r="AT49" s="17">
        <v>1</v>
      </c>
      <c r="AU49" s="17">
        <v>0</v>
      </c>
      <c r="AV49" s="17">
        <v>1</v>
      </c>
      <c r="AW49" s="17">
        <v>0</v>
      </c>
      <c r="AX49" s="17">
        <v>0</v>
      </c>
      <c r="AY49" s="17">
        <v>0</v>
      </c>
      <c r="AZ49" s="17">
        <v>1</v>
      </c>
      <c r="BA49" s="17">
        <v>0</v>
      </c>
      <c r="BB49" s="17">
        <v>0</v>
      </c>
      <c r="BC49" s="17">
        <v>0</v>
      </c>
      <c r="BD49" s="17">
        <v>1</v>
      </c>
      <c r="BE49" s="17">
        <v>0</v>
      </c>
      <c r="BF49" s="17">
        <v>0</v>
      </c>
      <c r="BG49" s="17">
        <v>0</v>
      </c>
      <c r="BH49" s="17">
        <v>0</v>
      </c>
      <c r="BI49" s="17">
        <v>0</v>
      </c>
      <c r="BJ49" s="17">
        <v>1</v>
      </c>
      <c r="BK49" s="17">
        <v>0</v>
      </c>
      <c r="BL49" s="17">
        <v>1</v>
      </c>
      <c r="BM49" s="17">
        <v>1</v>
      </c>
      <c r="BN49" s="17">
        <v>0</v>
      </c>
      <c r="BO49" s="17">
        <v>0</v>
      </c>
      <c r="BQ49" s="17"/>
      <c r="BR49" s="17">
        <v>0</v>
      </c>
      <c r="BS49" s="17">
        <v>27</v>
      </c>
      <c r="BT49" s="17">
        <v>0</v>
      </c>
      <c r="BU49" s="17" t="s">
        <v>112</v>
      </c>
      <c r="BV49" s="17" t="s">
        <v>112</v>
      </c>
      <c r="BW49" s="17" t="s">
        <v>112</v>
      </c>
      <c r="BX49" s="17" t="s">
        <v>112</v>
      </c>
      <c r="BY49" s="17" t="s">
        <v>112</v>
      </c>
      <c r="BZ49" s="17">
        <v>0</v>
      </c>
      <c r="CA49" s="17">
        <v>8</v>
      </c>
      <c r="CB49" s="17">
        <v>40</v>
      </c>
      <c r="CC49" s="17">
        <v>3</v>
      </c>
      <c r="CD49" s="17" t="s">
        <v>112</v>
      </c>
      <c r="CE49" s="17" t="s">
        <v>112</v>
      </c>
      <c r="CF49" s="17">
        <v>0</v>
      </c>
      <c r="CG49" s="17">
        <v>8</v>
      </c>
      <c r="CH49" s="17" t="s">
        <v>112</v>
      </c>
      <c r="CI49" s="17">
        <v>50</v>
      </c>
      <c r="CJ49" s="17" t="s">
        <v>112</v>
      </c>
      <c r="CK49" s="17">
        <v>3</v>
      </c>
      <c r="CL49" s="17">
        <v>0</v>
      </c>
      <c r="CM49" s="17">
        <v>30</v>
      </c>
      <c r="CN49" s="17" t="s">
        <v>112</v>
      </c>
      <c r="CO49" s="17">
        <v>0</v>
      </c>
      <c r="CP49" s="17">
        <v>0</v>
      </c>
      <c r="CQ49" s="17">
        <v>12</v>
      </c>
      <c r="CR49" s="17">
        <v>0</v>
      </c>
      <c r="CS49" s="17">
        <v>0</v>
      </c>
      <c r="CT49" s="17">
        <v>0</v>
      </c>
      <c r="CU49" s="17">
        <v>3</v>
      </c>
      <c r="CV49" s="17">
        <v>0</v>
      </c>
      <c r="CW49" s="17" t="s">
        <v>112</v>
      </c>
      <c r="CX49" s="17" t="s">
        <v>112</v>
      </c>
      <c r="CY49" s="17">
        <v>0</v>
      </c>
      <c r="CZ49" s="17" t="s">
        <v>112</v>
      </c>
      <c r="DA49" s="17">
        <v>40</v>
      </c>
      <c r="DB49" s="17">
        <v>0</v>
      </c>
      <c r="DC49" s="17">
        <v>23</v>
      </c>
      <c r="DD49" s="17">
        <v>22</v>
      </c>
      <c r="DE49" s="17">
        <v>0</v>
      </c>
      <c r="DF49" s="18">
        <v>269</v>
      </c>
      <c r="DG49" s="19">
        <v>0.31279069767441858</v>
      </c>
    </row>
    <row r="50" spans="1:111" x14ac:dyDescent="0.25">
      <c r="A50" s="13">
        <v>49</v>
      </c>
      <c r="B50" s="13" t="s">
        <v>108</v>
      </c>
      <c r="C50" s="13" t="s">
        <v>119</v>
      </c>
      <c r="D50" s="13">
        <v>4300</v>
      </c>
      <c r="E50" s="13" t="s">
        <v>120</v>
      </c>
      <c r="F50" s="13" t="s">
        <v>111</v>
      </c>
      <c r="G50" s="13">
        <v>0</v>
      </c>
      <c r="H50" s="13">
        <v>1</v>
      </c>
      <c r="I50" s="13">
        <v>1</v>
      </c>
      <c r="J50" s="13">
        <v>1</v>
      </c>
      <c r="K50" s="13">
        <v>1</v>
      </c>
      <c r="L50" s="13">
        <v>0</v>
      </c>
      <c r="M50" s="13">
        <v>10</v>
      </c>
      <c r="N50" s="13">
        <v>5</v>
      </c>
      <c r="O50" s="13">
        <f t="shared" si="4"/>
        <v>1</v>
      </c>
      <c r="P50" s="13">
        <v>106</v>
      </c>
      <c r="Q50" s="14">
        <f t="shared" si="5"/>
        <v>2.4651162790697675E-2</v>
      </c>
      <c r="R50" s="15">
        <v>28609.875</v>
      </c>
      <c r="S50" s="16">
        <f t="shared" si="6"/>
        <v>6.6534593023255812</v>
      </c>
      <c r="T50" s="15">
        <v>6832.6600893954856</v>
      </c>
      <c r="U50" s="16">
        <f t="shared" si="7"/>
        <v>1.5889907184640664</v>
      </c>
      <c r="V50" s="16">
        <v>69.932721680484448</v>
      </c>
      <c r="W50" s="16">
        <v>45.918537010578234</v>
      </c>
      <c r="X50" s="14">
        <f t="shared" si="8"/>
        <v>1.0678729537343775E-2</v>
      </c>
      <c r="Z50" s="17"/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0</v>
      </c>
      <c r="AG50" s="17">
        <v>1</v>
      </c>
      <c r="AH50" s="17">
        <v>0</v>
      </c>
      <c r="AI50" s="17">
        <v>0</v>
      </c>
      <c r="AJ50" s="17">
        <v>1</v>
      </c>
      <c r="AK50" s="17">
        <v>1</v>
      </c>
      <c r="AL50" s="17">
        <v>0</v>
      </c>
      <c r="AM50" s="17">
        <v>1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1</v>
      </c>
      <c r="AT50" s="17">
        <v>1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1</v>
      </c>
      <c r="BA50" s="17">
        <v>0</v>
      </c>
      <c r="BB50" s="17">
        <v>0</v>
      </c>
      <c r="BC50" s="17">
        <v>0</v>
      </c>
      <c r="BD50" s="17">
        <v>0</v>
      </c>
      <c r="BE50" s="17">
        <v>1</v>
      </c>
      <c r="BF50" s="17">
        <v>0</v>
      </c>
      <c r="BG50" s="17">
        <v>0</v>
      </c>
      <c r="BH50" s="17">
        <v>0</v>
      </c>
      <c r="BI50" s="17">
        <v>0</v>
      </c>
      <c r="BJ50" s="17">
        <v>0</v>
      </c>
      <c r="BK50" s="17">
        <v>1</v>
      </c>
      <c r="BL50" s="17">
        <v>1</v>
      </c>
      <c r="BM50" s="17">
        <v>0</v>
      </c>
      <c r="BN50" s="17">
        <v>0</v>
      </c>
      <c r="BO50" s="17">
        <v>0</v>
      </c>
      <c r="BQ50" s="17"/>
      <c r="BR50" s="17">
        <v>0</v>
      </c>
      <c r="BS50" s="17">
        <v>0</v>
      </c>
      <c r="BT50" s="17">
        <v>0</v>
      </c>
      <c r="BU50" s="17" t="s">
        <v>112</v>
      </c>
      <c r="BV50" s="17" t="s">
        <v>112</v>
      </c>
      <c r="BW50" s="17" t="s">
        <v>112</v>
      </c>
      <c r="BX50" s="17" t="s">
        <v>112</v>
      </c>
      <c r="BY50" s="17" t="s">
        <v>112</v>
      </c>
      <c r="BZ50" s="17">
        <v>0</v>
      </c>
      <c r="CA50" s="17">
        <v>50</v>
      </c>
      <c r="CB50" s="17">
        <v>30</v>
      </c>
      <c r="CC50" s="17">
        <v>0</v>
      </c>
      <c r="CD50" s="17" t="s">
        <v>112</v>
      </c>
      <c r="CE50" s="17" t="s">
        <v>112</v>
      </c>
      <c r="CF50" s="17">
        <v>0</v>
      </c>
      <c r="CG50" s="17">
        <v>0</v>
      </c>
      <c r="CH50" s="17" t="s">
        <v>112</v>
      </c>
      <c r="CI50" s="17">
        <v>0</v>
      </c>
      <c r="CJ50" s="17" t="s">
        <v>112</v>
      </c>
      <c r="CK50" s="17">
        <v>0</v>
      </c>
      <c r="CL50" s="17">
        <v>0</v>
      </c>
      <c r="CM50" s="17">
        <v>0</v>
      </c>
      <c r="CN50" s="17" t="s">
        <v>112</v>
      </c>
      <c r="CO50" s="17">
        <v>0</v>
      </c>
      <c r="CP50" s="17">
        <v>0</v>
      </c>
      <c r="CQ50" s="17">
        <v>5</v>
      </c>
      <c r="CR50" s="17">
        <v>0</v>
      </c>
      <c r="CS50" s="17">
        <v>0</v>
      </c>
      <c r="CT50" s="17">
        <v>0</v>
      </c>
      <c r="CU50" s="17">
        <v>0</v>
      </c>
      <c r="CV50" s="17">
        <v>1</v>
      </c>
      <c r="CW50" s="17" t="s">
        <v>112</v>
      </c>
      <c r="CX50" s="17" t="s">
        <v>112</v>
      </c>
      <c r="CY50" s="17">
        <v>0</v>
      </c>
      <c r="CZ50" s="17" t="s">
        <v>112</v>
      </c>
      <c r="DA50" s="17">
        <v>0</v>
      </c>
      <c r="DB50" s="17">
        <v>11</v>
      </c>
      <c r="DC50" s="17">
        <v>9</v>
      </c>
      <c r="DD50" s="17">
        <v>0</v>
      </c>
      <c r="DE50" s="17">
        <v>0</v>
      </c>
      <c r="DF50" s="18">
        <v>106</v>
      </c>
      <c r="DG50" s="19">
        <v>2.4651162790697675E-2</v>
      </c>
    </row>
    <row r="51" spans="1:111" x14ac:dyDescent="0.25">
      <c r="A51" s="13">
        <v>50</v>
      </c>
      <c r="B51" s="13" t="s">
        <v>108</v>
      </c>
      <c r="C51" s="13" t="s">
        <v>119</v>
      </c>
      <c r="D51" s="13">
        <v>800</v>
      </c>
      <c r="E51" s="13" t="s">
        <v>121</v>
      </c>
      <c r="F51" s="13" t="s">
        <v>113</v>
      </c>
      <c r="G51" s="13">
        <v>1</v>
      </c>
      <c r="H51" s="13">
        <v>0</v>
      </c>
      <c r="I51" s="13">
        <v>0</v>
      </c>
      <c r="J51" s="13">
        <v>0</v>
      </c>
      <c r="K51" s="13">
        <v>0</v>
      </c>
      <c r="L51" s="13">
        <v>1</v>
      </c>
      <c r="M51" s="13">
        <v>5</v>
      </c>
      <c r="N51" s="13">
        <v>0</v>
      </c>
      <c r="O51" s="13">
        <f t="shared" si="4"/>
        <v>0</v>
      </c>
      <c r="P51" s="13">
        <v>30</v>
      </c>
      <c r="Q51" s="14">
        <f t="shared" si="5"/>
        <v>3.7499999999999999E-2</v>
      </c>
      <c r="R51" s="15">
        <v>3633.75</v>
      </c>
      <c r="S51" s="16">
        <f t="shared" si="6"/>
        <v>4.5421874999999998</v>
      </c>
      <c r="T51" s="15">
        <v>1051.1286581328629</v>
      </c>
      <c r="U51" s="16">
        <f t="shared" si="7"/>
        <v>1.3139108226660787</v>
      </c>
      <c r="V51" s="16">
        <v>10.758370376666894</v>
      </c>
      <c r="W51" s="16">
        <v>10.17125847018049</v>
      </c>
      <c r="X51" s="14">
        <f t="shared" si="8"/>
        <v>1.2714073087725613E-2</v>
      </c>
      <c r="Z51" s="17"/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0</v>
      </c>
      <c r="AG51" s="17">
        <v>1</v>
      </c>
      <c r="AH51" s="17">
        <v>0</v>
      </c>
      <c r="AI51" s="17">
        <v>0</v>
      </c>
      <c r="AJ51" s="17">
        <v>0</v>
      </c>
      <c r="AK51" s="17">
        <v>1</v>
      </c>
      <c r="AL51" s="17">
        <v>0</v>
      </c>
      <c r="AM51" s="17"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7">
        <v>1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7">
        <v>0</v>
      </c>
      <c r="BB51" s="17">
        <v>0</v>
      </c>
      <c r="BC51" s="17">
        <v>0</v>
      </c>
      <c r="BD51" s="17">
        <v>0</v>
      </c>
      <c r="BE51" s="17">
        <v>1</v>
      </c>
      <c r="BF51" s="17">
        <v>1</v>
      </c>
      <c r="BG51" s="17">
        <v>0</v>
      </c>
      <c r="BH51" s="17"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7">
        <v>0</v>
      </c>
      <c r="BQ51" s="17"/>
      <c r="BR51" s="17">
        <v>0</v>
      </c>
      <c r="BS51" s="17">
        <v>0</v>
      </c>
      <c r="BT51" s="17">
        <v>0</v>
      </c>
      <c r="BU51" s="17" t="s">
        <v>112</v>
      </c>
      <c r="BV51" s="17" t="s">
        <v>112</v>
      </c>
      <c r="BW51" s="17" t="s">
        <v>112</v>
      </c>
      <c r="BX51" s="17" t="s">
        <v>112</v>
      </c>
      <c r="BY51" s="17" t="s">
        <v>112</v>
      </c>
      <c r="BZ51" s="17">
        <v>0</v>
      </c>
      <c r="CA51" s="17">
        <v>0</v>
      </c>
      <c r="CB51" s="17">
        <v>20</v>
      </c>
      <c r="CC51" s="17">
        <v>0</v>
      </c>
      <c r="CD51" s="17" t="s">
        <v>112</v>
      </c>
      <c r="CE51" s="17" t="s">
        <v>112</v>
      </c>
      <c r="CF51" s="17">
        <v>0</v>
      </c>
      <c r="CG51" s="17">
        <v>0</v>
      </c>
      <c r="CH51" s="17" t="s">
        <v>112</v>
      </c>
      <c r="CI51" s="17">
        <v>0</v>
      </c>
      <c r="CJ51" s="17" t="s">
        <v>112</v>
      </c>
      <c r="CK51" s="17">
        <v>0</v>
      </c>
      <c r="CL51" s="17">
        <v>0</v>
      </c>
      <c r="CM51" s="17">
        <v>0</v>
      </c>
      <c r="CN51" s="17" t="s">
        <v>112</v>
      </c>
      <c r="CO51" s="17">
        <v>0</v>
      </c>
      <c r="CP51" s="17">
        <v>0</v>
      </c>
      <c r="CQ51" s="17"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10</v>
      </c>
      <c r="CW51" s="17" t="s">
        <v>112</v>
      </c>
      <c r="CX51" s="17" t="s">
        <v>112</v>
      </c>
      <c r="CY51" s="17">
        <v>0</v>
      </c>
      <c r="CZ51" s="17" t="s">
        <v>112</v>
      </c>
      <c r="DA51" s="17">
        <v>0</v>
      </c>
      <c r="DB51" s="17">
        <v>0</v>
      </c>
      <c r="DC51" s="17">
        <v>0</v>
      </c>
      <c r="DD51" s="17">
        <v>0</v>
      </c>
      <c r="DE51" s="17">
        <v>0</v>
      </c>
      <c r="DF51" s="18">
        <v>30</v>
      </c>
      <c r="DG51" s="19">
        <v>3.7499999999999999E-2</v>
      </c>
    </row>
    <row r="52" spans="1:111" x14ac:dyDescent="0.25">
      <c r="A52" s="13">
        <v>51</v>
      </c>
      <c r="B52" s="13" t="s">
        <v>108</v>
      </c>
      <c r="C52" s="13" t="s">
        <v>119</v>
      </c>
      <c r="D52" s="13">
        <v>2000</v>
      </c>
      <c r="E52" s="13" t="s">
        <v>121</v>
      </c>
      <c r="F52" s="13" t="s">
        <v>113</v>
      </c>
      <c r="G52" s="13">
        <v>1</v>
      </c>
      <c r="H52" s="13">
        <v>0</v>
      </c>
      <c r="I52" s="13">
        <v>1</v>
      </c>
      <c r="J52" s="13">
        <v>1</v>
      </c>
      <c r="K52" s="13">
        <v>1</v>
      </c>
      <c r="L52" s="13">
        <v>0</v>
      </c>
      <c r="M52" s="13">
        <v>10</v>
      </c>
      <c r="N52" s="13">
        <v>3</v>
      </c>
      <c r="O52" s="13">
        <f t="shared" si="4"/>
        <v>0</v>
      </c>
      <c r="P52" s="13">
        <v>266</v>
      </c>
      <c r="Q52" s="14">
        <f t="shared" si="5"/>
        <v>0.13300000000000001</v>
      </c>
      <c r="R52" s="15">
        <v>19383.75</v>
      </c>
      <c r="S52" s="16">
        <f t="shared" si="6"/>
        <v>9.6918749999999996</v>
      </c>
      <c r="T52" s="15">
        <v>6092.5562711082221</v>
      </c>
      <c r="U52" s="16">
        <f t="shared" si="7"/>
        <v>3.0462781355541111</v>
      </c>
      <c r="V52" s="16">
        <v>62.357710826472207</v>
      </c>
      <c r="W52" s="16">
        <v>49.662701262639231</v>
      </c>
      <c r="X52" s="14">
        <f t="shared" si="8"/>
        <v>2.4831350631319617E-2</v>
      </c>
      <c r="Z52" s="17"/>
      <c r="AA52" s="17">
        <v>1</v>
      </c>
      <c r="AB52" s="17">
        <v>0</v>
      </c>
      <c r="AC52" s="17">
        <v>0</v>
      </c>
      <c r="AD52" s="17">
        <v>0</v>
      </c>
      <c r="AE52" s="17">
        <v>0</v>
      </c>
      <c r="AF52" s="17">
        <v>0</v>
      </c>
      <c r="AG52" s="17">
        <v>1</v>
      </c>
      <c r="AH52" s="17">
        <v>0</v>
      </c>
      <c r="AI52" s="17">
        <v>0</v>
      </c>
      <c r="AJ52" s="17">
        <v>1</v>
      </c>
      <c r="AK52" s="17">
        <v>1</v>
      </c>
      <c r="AL52" s="17">
        <v>0</v>
      </c>
      <c r="AM52" s="17">
        <v>0</v>
      </c>
      <c r="AN52" s="17">
        <v>0</v>
      </c>
      <c r="AO52" s="17">
        <v>0</v>
      </c>
      <c r="AP52" s="17">
        <v>1</v>
      </c>
      <c r="AQ52" s="17">
        <v>0</v>
      </c>
      <c r="AR52" s="17">
        <v>0</v>
      </c>
      <c r="AS52" s="17">
        <v>0</v>
      </c>
      <c r="AT52" s="17">
        <v>1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7">
        <v>0</v>
      </c>
      <c r="BB52" s="17">
        <v>0</v>
      </c>
      <c r="BC52" s="17">
        <v>0</v>
      </c>
      <c r="BD52" s="17">
        <v>0</v>
      </c>
      <c r="BE52" s="17">
        <v>1</v>
      </c>
      <c r="BF52" s="17">
        <v>1</v>
      </c>
      <c r="BG52" s="17">
        <v>0</v>
      </c>
      <c r="BH52" s="17">
        <v>0</v>
      </c>
      <c r="BI52" s="17">
        <v>0</v>
      </c>
      <c r="BJ52" s="17">
        <v>0</v>
      </c>
      <c r="BK52" s="17">
        <v>0</v>
      </c>
      <c r="BL52" s="17">
        <v>1</v>
      </c>
      <c r="BM52" s="17">
        <v>1</v>
      </c>
      <c r="BN52" s="17">
        <v>0</v>
      </c>
      <c r="BO52" s="17">
        <v>0</v>
      </c>
      <c r="BQ52" s="17"/>
      <c r="BR52" s="17">
        <v>30</v>
      </c>
      <c r="BS52" s="17">
        <v>0</v>
      </c>
      <c r="BT52" s="17">
        <v>0</v>
      </c>
      <c r="BU52" s="17" t="s">
        <v>112</v>
      </c>
      <c r="BV52" s="17" t="s">
        <v>112</v>
      </c>
      <c r="BW52" s="17" t="s">
        <v>112</v>
      </c>
      <c r="BX52" s="17" t="s">
        <v>112</v>
      </c>
      <c r="BY52" s="17" t="s">
        <v>112</v>
      </c>
      <c r="BZ52" s="17">
        <v>0</v>
      </c>
      <c r="CA52" s="17">
        <v>7</v>
      </c>
      <c r="CB52" s="17">
        <v>30</v>
      </c>
      <c r="CC52" s="17">
        <v>0</v>
      </c>
      <c r="CD52" s="17" t="s">
        <v>112</v>
      </c>
      <c r="CE52" s="17" t="s">
        <v>112</v>
      </c>
      <c r="CF52" s="17">
        <v>0</v>
      </c>
      <c r="CG52" s="17">
        <v>19</v>
      </c>
      <c r="CH52" s="17" t="s">
        <v>112</v>
      </c>
      <c r="CI52" s="17">
        <v>0</v>
      </c>
      <c r="CJ52" s="17" t="s">
        <v>112</v>
      </c>
      <c r="CK52" s="17">
        <v>0</v>
      </c>
      <c r="CL52" s="17">
        <v>0</v>
      </c>
      <c r="CM52" s="17">
        <v>0</v>
      </c>
      <c r="CN52" s="17" t="s">
        <v>112</v>
      </c>
      <c r="CO52" s="17">
        <v>0</v>
      </c>
      <c r="CP52" s="17">
        <v>0</v>
      </c>
      <c r="CQ52" s="17"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160</v>
      </c>
      <c r="CW52" s="17" t="s">
        <v>112</v>
      </c>
      <c r="CX52" s="17" t="s">
        <v>112</v>
      </c>
      <c r="CY52" s="17">
        <v>0</v>
      </c>
      <c r="CZ52" s="17" t="s">
        <v>112</v>
      </c>
      <c r="DA52" s="17">
        <v>0</v>
      </c>
      <c r="DB52" s="17">
        <v>0</v>
      </c>
      <c r="DC52" s="17">
        <v>15</v>
      </c>
      <c r="DD52" s="17">
        <v>5</v>
      </c>
      <c r="DE52" s="17">
        <v>0</v>
      </c>
      <c r="DF52" s="18">
        <v>266</v>
      </c>
      <c r="DG52" s="19">
        <v>0.13300000000000001</v>
      </c>
    </row>
    <row r="53" spans="1:111" x14ac:dyDescent="0.25">
      <c r="A53" s="13">
        <v>52</v>
      </c>
      <c r="B53" s="13" t="s">
        <v>108</v>
      </c>
      <c r="C53" s="13" t="s">
        <v>119</v>
      </c>
      <c r="D53" s="13">
        <v>4874</v>
      </c>
      <c r="E53" s="13" t="s">
        <v>121</v>
      </c>
      <c r="F53" s="13" t="s">
        <v>111</v>
      </c>
      <c r="G53" s="13">
        <v>1</v>
      </c>
      <c r="H53" s="13">
        <v>0</v>
      </c>
      <c r="I53" s="13">
        <v>0</v>
      </c>
      <c r="J53" s="13">
        <v>0</v>
      </c>
      <c r="K53" s="13">
        <v>0</v>
      </c>
      <c r="L53" s="13">
        <v>1</v>
      </c>
      <c r="M53" s="13">
        <v>7</v>
      </c>
      <c r="N53" s="13">
        <v>2</v>
      </c>
      <c r="O53" s="13">
        <f t="shared" si="4"/>
        <v>0</v>
      </c>
      <c r="P53" s="13">
        <v>362</v>
      </c>
      <c r="Q53" s="14">
        <f t="shared" si="5"/>
        <v>7.4271645465736558E-2</v>
      </c>
      <c r="R53" s="15">
        <v>17111.25</v>
      </c>
      <c r="S53" s="16">
        <f t="shared" si="6"/>
        <v>3.5107201477226098</v>
      </c>
      <c r="T53" s="15">
        <v>6075.1055381358583</v>
      </c>
      <c r="U53" s="16">
        <f t="shared" si="7"/>
        <v>1.2464311731916</v>
      </c>
      <c r="V53" s="16">
        <v>62.179101436262542</v>
      </c>
      <c r="W53" s="16">
        <v>44.565744241670387</v>
      </c>
      <c r="X53" s="14">
        <f t="shared" si="8"/>
        <v>9.1435667299282694E-3</v>
      </c>
      <c r="Z53" s="17"/>
      <c r="AA53" s="17">
        <v>1</v>
      </c>
      <c r="AB53" s="17">
        <v>0</v>
      </c>
      <c r="AC53" s="17">
        <v>0</v>
      </c>
      <c r="AD53" s="17">
        <v>0</v>
      </c>
      <c r="AE53" s="17">
        <v>0</v>
      </c>
      <c r="AF53" s="17">
        <v>0</v>
      </c>
      <c r="AG53" s="17">
        <v>1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7"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1</v>
      </c>
      <c r="AT53" s="17">
        <v>1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7">
        <v>0</v>
      </c>
      <c r="BB53" s="17">
        <v>0</v>
      </c>
      <c r="BC53" s="17">
        <v>0</v>
      </c>
      <c r="BD53" s="17">
        <v>0</v>
      </c>
      <c r="BE53" s="17">
        <v>1</v>
      </c>
      <c r="BF53" s="17">
        <v>1</v>
      </c>
      <c r="BG53" s="17">
        <v>0</v>
      </c>
      <c r="BH53" s="17">
        <v>0</v>
      </c>
      <c r="BI53" s="17">
        <v>0</v>
      </c>
      <c r="BJ53" s="17">
        <v>0</v>
      </c>
      <c r="BK53" s="17">
        <v>0</v>
      </c>
      <c r="BL53" s="17">
        <v>1</v>
      </c>
      <c r="BM53" s="17">
        <v>0</v>
      </c>
      <c r="BN53" s="17">
        <v>0</v>
      </c>
      <c r="BO53" s="17">
        <v>0</v>
      </c>
      <c r="BQ53" s="17"/>
      <c r="BR53" s="17">
        <v>12</v>
      </c>
      <c r="BS53" s="17">
        <v>0</v>
      </c>
      <c r="BT53" s="17">
        <v>0</v>
      </c>
      <c r="BU53" s="17" t="s">
        <v>112</v>
      </c>
      <c r="BV53" s="17" t="s">
        <v>112</v>
      </c>
      <c r="BW53" s="17" t="s">
        <v>112</v>
      </c>
      <c r="BX53" s="17" t="s">
        <v>112</v>
      </c>
      <c r="BY53" s="17" t="s">
        <v>112</v>
      </c>
      <c r="BZ53" s="17">
        <v>0</v>
      </c>
      <c r="CA53" s="17">
        <v>0</v>
      </c>
      <c r="CB53" s="17">
        <v>0</v>
      </c>
      <c r="CC53" s="17">
        <v>0</v>
      </c>
      <c r="CD53" s="17" t="s">
        <v>112</v>
      </c>
      <c r="CE53" s="17" t="s">
        <v>112</v>
      </c>
      <c r="CF53" s="17">
        <v>0</v>
      </c>
      <c r="CG53" s="17">
        <v>0</v>
      </c>
      <c r="CH53" s="17" t="s">
        <v>112</v>
      </c>
      <c r="CI53" s="17">
        <v>0</v>
      </c>
      <c r="CJ53" s="17" t="s">
        <v>112</v>
      </c>
      <c r="CK53" s="17">
        <v>0</v>
      </c>
      <c r="CL53" s="17">
        <v>0</v>
      </c>
      <c r="CM53" s="17">
        <v>0</v>
      </c>
      <c r="CN53" s="17" t="s">
        <v>112</v>
      </c>
      <c r="CO53" s="17">
        <v>0</v>
      </c>
      <c r="CP53" s="17">
        <v>0</v>
      </c>
      <c r="CQ53" s="17"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300</v>
      </c>
      <c r="CW53" s="17" t="s">
        <v>112</v>
      </c>
      <c r="CX53" s="17" t="s">
        <v>112</v>
      </c>
      <c r="CY53" s="17">
        <v>0</v>
      </c>
      <c r="CZ53" s="17" t="s">
        <v>112</v>
      </c>
      <c r="DA53" s="17">
        <v>0</v>
      </c>
      <c r="DB53" s="17">
        <v>0</v>
      </c>
      <c r="DC53" s="17">
        <v>50</v>
      </c>
      <c r="DD53" s="17">
        <v>0</v>
      </c>
      <c r="DE53" s="17">
        <v>0</v>
      </c>
      <c r="DF53" s="18">
        <v>362</v>
      </c>
      <c r="DG53" s="19">
        <v>7.4271645465736558E-2</v>
      </c>
    </row>
    <row r="54" spans="1:111" x14ac:dyDescent="0.25">
      <c r="A54" s="13">
        <v>53</v>
      </c>
      <c r="B54" s="13" t="s">
        <v>108</v>
      </c>
      <c r="C54" s="13" t="s">
        <v>119</v>
      </c>
      <c r="D54" s="13">
        <v>3000</v>
      </c>
      <c r="E54" s="13" t="s">
        <v>120</v>
      </c>
      <c r="F54" s="13" t="s">
        <v>111</v>
      </c>
      <c r="G54" s="13">
        <v>0</v>
      </c>
      <c r="H54" s="13">
        <v>1</v>
      </c>
      <c r="I54" s="13">
        <v>1</v>
      </c>
      <c r="J54" s="13">
        <v>1</v>
      </c>
      <c r="K54" s="13">
        <v>1</v>
      </c>
      <c r="L54" s="13">
        <v>0</v>
      </c>
      <c r="M54" s="13">
        <v>13</v>
      </c>
      <c r="N54" s="13">
        <v>7</v>
      </c>
      <c r="O54" s="13">
        <f t="shared" si="4"/>
        <v>2</v>
      </c>
      <c r="P54" s="13">
        <v>137</v>
      </c>
      <c r="Q54" s="14">
        <f t="shared" si="5"/>
        <v>4.5666666666666668E-2</v>
      </c>
      <c r="R54" s="15">
        <v>26527.5</v>
      </c>
      <c r="S54" s="16">
        <f t="shared" si="6"/>
        <v>8.8424999999999994</v>
      </c>
      <c r="T54" s="15">
        <v>5996.5970719718389</v>
      </c>
      <c r="U54" s="16">
        <f t="shared" si="7"/>
        <v>1.9988656906572797</v>
      </c>
      <c r="V54" s="16">
        <v>61.375562164298586</v>
      </c>
      <c r="W54" s="16">
        <v>46.986056906400592</v>
      </c>
      <c r="X54" s="14">
        <f t="shared" si="8"/>
        <v>1.5662018968800196E-2</v>
      </c>
      <c r="Z54" s="17"/>
      <c r="AA54" s="17">
        <v>0</v>
      </c>
      <c r="AB54" s="17">
        <v>0</v>
      </c>
      <c r="AC54" s="17">
        <v>1</v>
      </c>
      <c r="AD54" s="17">
        <v>0</v>
      </c>
      <c r="AE54" s="17">
        <v>0</v>
      </c>
      <c r="AF54" s="17">
        <v>0</v>
      </c>
      <c r="AG54" s="17">
        <v>1</v>
      </c>
      <c r="AH54" s="17">
        <v>0</v>
      </c>
      <c r="AI54" s="17">
        <v>1</v>
      </c>
      <c r="AJ54" s="17">
        <v>1</v>
      </c>
      <c r="AK54" s="17">
        <v>1</v>
      </c>
      <c r="AL54" s="17">
        <v>0</v>
      </c>
      <c r="AM54" s="17">
        <v>1</v>
      </c>
      <c r="AN54" s="17">
        <v>0</v>
      </c>
      <c r="AO54" s="17">
        <v>0</v>
      </c>
      <c r="AP54" s="17">
        <v>1</v>
      </c>
      <c r="AQ54" s="17">
        <v>0</v>
      </c>
      <c r="AR54" s="17">
        <v>0</v>
      </c>
      <c r="AS54" s="17">
        <v>1</v>
      </c>
      <c r="AT54" s="17"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7">
        <v>0</v>
      </c>
      <c r="BB54" s="17">
        <v>1</v>
      </c>
      <c r="BC54" s="17">
        <v>0</v>
      </c>
      <c r="BD54" s="17">
        <v>0</v>
      </c>
      <c r="BE54" s="17">
        <v>1</v>
      </c>
      <c r="BF54" s="17">
        <v>0</v>
      </c>
      <c r="BG54" s="17">
        <v>0</v>
      </c>
      <c r="BH54" s="17">
        <v>0</v>
      </c>
      <c r="BI54" s="17">
        <v>0</v>
      </c>
      <c r="BJ54" s="17">
        <v>1</v>
      </c>
      <c r="BK54" s="17">
        <v>0</v>
      </c>
      <c r="BL54" s="17">
        <v>1</v>
      </c>
      <c r="BM54" s="17">
        <v>1</v>
      </c>
      <c r="BN54" s="17">
        <v>0</v>
      </c>
      <c r="BO54" s="17">
        <v>0</v>
      </c>
      <c r="BQ54" s="17"/>
      <c r="BR54" s="17">
        <v>0</v>
      </c>
      <c r="BS54" s="17">
        <v>0</v>
      </c>
      <c r="BT54" s="17">
        <v>3</v>
      </c>
      <c r="BU54" s="17" t="s">
        <v>112</v>
      </c>
      <c r="BV54" s="17" t="s">
        <v>112</v>
      </c>
      <c r="BW54" s="17" t="s">
        <v>112</v>
      </c>
      <c r="BX54" s="17" t="s">
        <v>112</v>
      </c>
      <c r="BY54" s="17" t="s">
        <v>112</v>
      </c>
      <c r="BZ54" s="17">
        <v>2</v>
      </c>
      <c r="CA54" s="17">
        <v>13</v>
      </c>
      <c r="CB54" s="17">
        <v>2</v>
      </c>
      <c r="CC54" s="17">
        <v>0</v>
      </c>
      <c r="CD54" s="17" t="s">
        <v>112</v>
      </c>
      <c r="CE54" s="17" t="s">
        <v>112</v>
      </c>
      <c r="CF54" s="17">
        <v>0</v>
      </c>
      <c r="CG54" s="17">
        <v>4</v>
      </c>
      <c r="CH54" s="17" t="s">
        <v>112</v>
      </c>
      <c r="CI54" s="17">
        <v>0</v>
      </c>
      <c r="CJ54" s="17" t="s">
        <v>112</v>
      </c>
      <c r="CK54" s="17">
        <v>0</v>
      </c>
      <c r="CL54" s="17">
        <v>0</v>
      </c>
      <c r="CM54" s="17">
        <v>0</v>
      </c>
      <c r="CN54" s="17" t="s">
        <v>112</v>
      </c>
      <c r="CO54" s="17">
        <v>0</v>
      </c>
      <c r="CP54" s="17">
        <v>0</v>
      </c>
      <c r="CQ54" s="17">
        <v>0</v>
      </c>
      <c r="CR54" s="17">
        <v>0</v>
      </c>
      <c r="CS54" s="17">
        <v>2</v>
      </c>
      <c r="CT54" s="17">
        <v>0</v>
      </c>
      <c r="CU54" s="17">
        <v>0</v>
      </c>
      <c r="CV54" s="17">
        <v>70</v>
      </c>
      <c r="CW54" s="17" t="s">
        <v>112</v>
      </c>
      <c r="CX54" s="17" t="s">
        <v>112</v>
      </c>
      <c r="CY54" s="17">
        <v>0</v>
      </c>
      <c r="CZ54" s="17" t="s">
        <v>112</v>
      </c>
      <c r="DA54" s="17">
        <v>1</v>
      </c>
      <c r="DB54" s="17">
        <v>0</v>
      </c>
      <c r="DC54" s="17">
        <v>20</v>
      </c>
      <c r="DD54" s="17">
        <v>20</v>
      </c>
      <c r="DE54" s="17">
        <v>0</v>
      </c>
      <c r="DF54" s="18">
        <v>137</v>
      </c>
      <c r="DG54" s="19">
        <v>4.5666666666666668E-2</v>
      </c>
    </row>
    <row r="55" spans="1:111" x14ac:dyDescent="0.25">
      <c r="A55" s="13">
        <v>54</v>
      </c>
      <c r="B55" s="13" t="s">
        <v>108</v>
      </c>
      <c r="C55" s="13" t="s">
        <v>122</v>
      </c>
      <c r="D55" s="13">
        <v>16000</v>
      </c>
      <c r="E55" s="13" t="s">
        <v>121</v>
      </c>
      <c r="F55" s="13" t="s">
        <v>115</v>
      </c>
      <c r="G55" s="13">
        <v>0</v>
      </c>
      <c r="H55" s="13">
        <v>1</v>
      </c>
      <c r="I55" s="13">
        <v>0</v>
      </c>
      <c r="J55" s="13">
        <v>1</v>
      </c>
      <c r="K55" s="13">
        <v>0</v>
      </c>
      <c r="L55" s="13">
        <v>0</v>
      </c>
      <c r="M55" s="13">
        <v>20</v>
      </c>
      <c r="N55" s="13">
        <v>11</v>
      </c>
      <c r="O55" s="13">
        <f t="shared" si="4"/>
        <v>4</v>
      </c>
      <c r="P55" s="13">
        <v>2286</v>
      </c>
      <c r="Q55" s="14">
        <f t="shared" si="5"/>
        <v>0.142875</v>
      </c>
      <c r="R55" s="15">
        <v>266464.5</v>
      </c>
      <c r="S55" s="16">
        <f t="shared" si="6"/>
        <v>16.654031249999999</v>
      </c>
      <c r="T55" s="15">
        <v>73129.642038708349</v>
      </c>
      <c r="U55" s="16">
        <f t="shared" si="7"/>
        <v>4.5706026274192721</v>
      </c>
      <c r="V55" s="16">
        <v>748.48665620345787</v>
      </c>
      <c r="W55" s="16">
        <v>508.00171076830907</v>
      </c>
      <c r="X55" s="14">
        <f t="shared" si="8"/>
        <v>3.1750106923019314E-2</v>
      </c>
      <c r="Z55" s="17"/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0</v>
      </c>
      <c r="AG55" s="17">
        <v>1</v>
      </c>
      <c r="AH55" s="17">
        <v>0</v>
      </c>
      <c r="AI55" s="17">
        <v>0</v>
      </c>
      <c r="AJ55" s="17">
        <v>1</v>
      </c>
      <c r="AK55" s="17">
        <v>1</v>
      </c>
      <c r="AL55" s="17">
        <v>1</v>
      </c>
      <c r="AM55" s="17">
        <v>0</v>
      </c>
      <c r="AN55" s="17">
        <v>0</v>
      </c>
      <c r="AO55" s="17">
        <v>0</v>
      </c>
      <c r="AP55" s="17">
        <v>1</v>
      </c>
      <c r="AQ55" s="17">
        <v>0</v>
      </c>
      <c r="AR55" s="17">
        <v>1</v>
      </c>
      <c r="AS55" s="17">
        <v>1</v>
      </c>
      <c r="AT55" s="17">
        <v>1</v>
      </c>
      <c r="AU55" s="17">
        <v>1</v>
      </c>
      <c r="AV55" s="17">
        <v>0</v>
      </c>
      <c r="AW55" s="17">
        <v>0</v>
      </c>
      <c r="AX55" s="17">
        <v>0</v>
      </c>
      <c r="AY55" s="17">
        <v>1</v>
      </c>
      <c r="AZ55" s="17">
        <v>0</v>
      </c>
      <c r="BA55" s="17">
        <v>0</v>
      </c>
      <c r="BB55" s="17">
        <v>1</v>
      </c>
      <c r="BC55" s="17">
        <v>0</v>
      </c>
      <c r="BD55" s="17">
        <v>0</v>
      </c>
      <c r="BE55" s="17">
        <v>1</v>
      </c>
      <c r="BF55" s="17">
        <v>1</v>
      </c>
      <c r="BG55" s="17">
        <v>0</v>
      </c>
      <c r="BH55" s="17">
        <v>1</v>
      </c>
      <c r="BI55" s="17">
        <v>1</v>
      </c>
      <c r="BJ55" s="17">
        <v>1</v>
      </c>
      <c r="BK55" s="17">
        <v>1</v>
      </c>
      <c r="BL55" s="17">
        <v>1</v>
      </c>
      <c r="BM55" s="17">
        <v>1</v>
      </c>
      <c r="BN55" s="17">
        <v>1</v>
      </c>
      <c r="BO55" s="17">
        <v>1</v>
      </c>
      <c r="BQ55" s="17"/>
      <c r="BR55" s="17">
        <v>0</v>
      </c>
      <c r="BS55" s="17">
        <v>0</v>
      </c>
      <c r="BT55" s="17">
        <v>0</v>
      </c>
      <c r="BU55" s="17" t="s">
        <v>112</v>
      </c>
      <c r="BV55" s="17" t="s">
        <v>112</v>
      </c>
      <c r="BW55" s="17" t="s">
        <v>112</v>
      </c>
      <c r="BX55" s="17" t="s">
        <v>112</v>
      </c>
      <c r="BY55" s="17" t="s">
        <v>112</v>
      </c>
      <c r="BZ55" s="17">
        <v>0</v>
      </c>
      <c r="CA55" s="17">
        <v>240</v>
      </c>
      <c r="CB55" s="17">
        <v>220</v>
      </c>
      <c r="CC55" s="17">
        <v>8</v>
      </c>
      <c r="CD55" s="17" t="s">
        <v>112</v>
      </c>
      <c r="CE55" s="17" t="s">
        <v>112</v>
      </c>
      <c r="CF55" s="17">
        <v>0</v>
      </c>
      <c r="CG55" s="17">
        <v>75</v>
      </c>
      <c r="CH55" s="17" t="s">
        <v>112</v>
      </c>
      <c r="CI55" s="17">
        <v>360</v>
      </c>
      <c r="CJ55" s="17" t="s">
        <v>112</v>
      </c>
      <c r="CK55" s="17">
        <v>80</v>
      </c>
      <c r="CL55" s="17">
        <v>0</v>
      </c>
      <c r="CM55" s="17">
        <v>0</v>
      </c>
      <c r="CN55" s="17" t="s">
        <v>112</v>
      </c>
      <c r="CO55" s="17">
        <v>0</v>
      </c>
      <c r="CP55" s="17">
        <v>90</v>
      </c>
      <c r="CQ55" s="17">
        <v>0</v>
      </c>
      <c r="CR55" s="17">
        <v>0</v>
      </c>
      <c r="CS55" s="17">
        <v>5</v>
      </c>
      <c r="CT55" s="17">
        <v>0</v>
      </c>
      <c r="CU55" s="17">
        <v>0</v>
      </c>
      <c r="CV55" s="17">
        <v>840</v>
      </c>
      <c r="CW55" s="17" t="s">
        <v>112</v>
      </c>
      <c r="CX55" s="17" t="s">
        <v>112</v>
      </c>
      <c r="CY55" s="17">
        <v>3</v>
      </c>
      <c r="CZ55" s="17" t="s">
        <v>112</v>
      </c>
      <c r="DA55" s="17">
        <v>55</v>
      </c>
      <c r="DB55" s="17">
        <v>113</v>
      </c>
      <c r="DC55" s="17">
        <v>130</v>
      </c>
      <c r="DD55" s="17">
        <v>59</v>
      </c>
      <c r="DE55" s="17">
        <v>8</v>
      </c>
      <c r="DF55" s="18">
        <v>2286</v>
      </c>
      <c r="DG55" s="19">
        <v>0.142875</v>
      </c>
    </row>
    <row r="56" spans="1:111" x14ac:dyDescent="0.25">
      <c r="A56" s="13">
        <v>55</v>
      </c>
      <c r="B56" s="13" t="s">
        <v>108</v>
      </c>
      <c r="C56" s="13" t="s">
        <v>122</v>
      </c>
      <c r="D56" s="13">
        <v>4750</v>
      </c>
      <c r="E56" s="13" t="s">
        <v>123</v>
      </c>
      <c r="F56" s="13" t="s">
        <v>115</v>
      </c>
      <c r="G56" s="13">
        <v>0</v>
      </c>
      <c r="H56" s="13">
        <v>1</v>
      </c>
      <c r="I56" s="13">
        <v>1</v>
      </c>
      <c r="J56" s="13">
        <v>1</v>
      </c>
      <c r="K56" s="13">
        <v>1</v>
      </c>
      <c r="L56" s="13">
        <v>0</v>
      </c>
      <c r="M56" s="13">
        <v>24</v>
      </c>
      <c r="N56" s="13">
        <v>9</v>
      </c>
      <c r="O56" s="13">
        <f t="shared" si="4"/>
        <v>5</v>
      </c>
      <c r="P56" s="13">
        <v>2845</v>
      </c>
      <c r="Q56" s="14">
        <f t="shared" si="5"/>
        <v>0.59894736842105267</v>
      </c>
      <c r="R56" s="15">
        <v>177456.75</v>
      </c>
      <c r="S56" s="16">
        <f t="shared" si="6"/>
        <v>37.359315789473683</v>
      </c>
      <c r="T56" s="15">
        <v>57229.979720061143</v>
      </c>
      <c r="U56" s="16">
        <f t="shared" si="7"/>
        <v>12.048416783170767</v>
      </c>
      <c r="V56" s="16">
        <v>585.7525753043717</v>
      </c>
      <c r="W56" s="16">
        <v>336.87847300459043</v>
      </c>
      <c r="X56" s="14">
        <f t="shared" si="8"/>
        <v>7.0921783790440091E-2</v>
      </c>
      <c r="Z56" s="17"/>
      <c r="AA56" s="17">
        <v>1</v>
      </c>
      <c r="AB56" s="17">
        <v>1</v>
      </c>
      <c r="AC56" s="17">
        <v>0</v>
      </c>
      <c r="AD56" s="17">
        <v>1</v>
      </c>
      <c r="AE56" s="17">
        <v>0</v>
      </c>
      <c r="AF56" s="17">
        <v>0</v>
      </c>
      <c r="AG56" s="17">
        <v>1</v>
      </c>
      <c r="AH56" s="17">
        <v>0</v>
      </c>
      <c r="AI56" s="17">
        <v>0</v>
      </c>
      <c r="AJ56" s="17">
        <v>1</v>
      </c>
      <c r="AK56" s="17">
        <v>1</v>
      </c>
      <c r="AL56" s="17">
        <v>1</v>
      </c>
      <c r="AM56" s="17">
        <v>0</v>
      </c>
      <c r="AN56" s="17">
        <v>0</v>
      </c>
      <c r="AO56" s="17">
        <v>0</v>
      </c>
      <c r="AP56" s="17">
        <v>1</v>
      </c>
      <c r="AQ56" s="17">
        <v>0</v>
      </c>
      <c r="AR56" s="17">
        <v>1</v>
      </c>
      <c r="AS56" s="17">
        <v>0</v>
      </c>
      <c r="AT56" s="17">
        <v>1</v>
      </c>
      <c r="AU56" s="17">
        <v>1</v>
      </c>
      <c r="AV56" s="17">
        <v>1</v>
      </c>
      <c r="AW56" s="17">
        <v>0</v>
      </c>
      <c r="AX56" s="17">
        <v>1</v>
      </c>
      <c r="AY56" s="17">
        <v>1</v>
      </c>
      <c r="AZ56" s="17">
        <v>1</v>
      </c>
      <c r="BA56" s="17">
        <v>0</v>
      </c>
      <c r="BB56" s="17">
        <v>0</v>
      </c>
      <c r="BC56" s="17">
        <v>1</v>
      </c>
      <c r="BD56" s="17">
        <v>1</v>
      </c>
      <c r="BE56" s="17">
        <v>1</v>
      </c>
      <c r="BF56" s="17">
        <v>0</v>
      </c>
      <c r="BG56" s="17">
        <v>0</v>
      </c>
      <c r="BH56" s="17">
        <v>1</v>
      </c>
      <c r="BI56" s="17">
        <v>0</v>
      </c>
      <c r="BJ56" s="17">
        <v>1</v>
      </c>
      <c r="BK56" s="17">
        <v>1</v>
      </c>
      <c r="BL56" s="17">
        <v>1</v>
      </c>
      <c r="BM56" s="17">
        <v>1</v>
      </c>
      <c r="BN56" s="17">
        <v>1</v>
      </c>
      <c r="BO56" s="17">
        <v>1</v>
      </c>
      <c r="BQ56" s="17"/>
      <c r="BR56" s="17">
        <v>200</v>
      </c>
      <c r="BS56" s="17">
        <v>30</v>
      </c>
      <c r="BT56" s="17">
        <v>0</v>
      </c>
      <c r="BU56" s="17" t="s">
        <v>112</v>
      </c>
      <c r="BV56" s="17" t="s">
        <v>112</v>
      </c>
      <c r="BW56" s="17" t="s">
        <v>112</v>
      </c>
      <c r="BX56" s="17" t="s">
        <v>112</v>
      </c>
      <c r="BY56" s="17" t="s">
        <v>112</v>
      </c>
      <c r="BZ56" s="17">
        <v>0</v>
      </c>
      <c r="CA56" s="17">
        <v>70</v>
      </c>
      <c r="CB56" s="17">
        <v>50</v>
      </c>
      <c r="CC56" s="17">
        <v>12</v>
      </c>
      <c r="CD56" s="17" t="s">
        <v>112</v>
      </c>
      <c r="CE56" s="17" t="s">
        <v>112</v>
      </c>
      <c r="CF56" s="17">
        <v>0</v>
      </c>
      <c r="CG56" s="17">
        <v>15</v>
      </c>
      <c r="CH56" s="17" t="s">
        <v>112</v>
      </c>
      <c r="CI56" s="17">
        <v>200</v>
      </c>
      <c r="CJ56" s="17" t="s">
        <v>112</v>
      </c>
      <c r="CK56" s="17">
        <v>150</v>
      </c>
      <c r="CL56" s="17">
        <v>0</v>
      </c>
      <c r="CM56" s="17">
        <v>40</v>
      </c>
      <c r="CN56" s="17" t="s">
        <v>112</v>
      </c>
      <c r="CO56" s="17">
        <v>10</v>
      </c>
      <c r="CP56" s="17">
        <v>40</v>
      </c>
      <c r="CQ56" s="17">
        <v>15</v>
      </c>
      <c r="CR56" s="17">
        <v>0</v>
      </c>
      <c r="CS56" s="17">
        <v>0</v>
      </c>
      <c r="CT56" s="17">
        <v>10</v>
      </c>
      <c r="CU56" s="17">
        <v>25</v>
      </c>
      <c r="CV56" s="17">
        <v>1800</v>
      </c>
      <c r="CW56" s="17" t="s">
        <v>112</v>
      </c>
      <c r="CX56" s="17" t="s">
        <v>112</v>
      </c>
      <c r="CY56" s="17">
        <v>8</v>
      </c>
      <c r="CZ56" s="17" t="s">
        <v>112</v>
      </c>
      <c r="DA56" s="17">
        <v>30</v>
      </c>
      <c r="DB56" s="17">
        <v>40</v>
      </c>
      <c r="DC56" s="17">
        <v>50</v>
      </c>
      <c r="DD56" s="17">
        <v>20</v>
      </c>
      <c r="DE56" s="17">
        <v>30</v>
      </c>
      <c r="DF56" s="18">
        <v>2845</v>
      </c>
      <c r="DG56" s="19">
        <v>0.59894736842105267</v>
      </c>
    </row>
    <row r="57" spans="1:111" x14ac:dyDescent="0.25">
      <c r="A57" s="13">
        <v>56</v>
      </c>
      <c r="B57" s="13" t="s">
        <v>108</v>
      </c>
      <c r="C57" s="13" t="s">
        <v>124</v>
      </c>
      <c r="D57" s="13">
        <v>4000</v>
      </c>
      <c r="E57" s="13" t="s">
        <v>121</v>
      </c>
      <c r="F57" s="13" t="s">
        <v>114</v>
      </c>
      <c r="G57" s="13">
        <v>1</v>
      </c>
      <c r="H57" s="13">
        <v>0</v>
      </c>
      <c r="I57" s="13">
        <v>0</v>
      </c>
      <c r="J57" s="13">
        <v>1</v>
      </c>
      <c r="K57" s="13">
        <v>0</v>
      </c>
      <c r="L57" s="13">
        <v>0</v>
      </c>
      <c r="M57" s="13">
        <v>12</v>
      </c>
      <c r="N57" s="13">
        <v>2</v>
      </c>
      <c r="O57" s="13">
        <f t="shared" si="4"/>
        <v>1</v>
      </c>
      <c r="P57" s="13">
        <v>339</v>
      </c>
      <c r="Q57" s="14">
        <f t="shared" si="5"/>
        <v>8.4750000000000006E-2</v>
      </c>
      <c r="R57" s="15">
        <v>52179.375</v>
      </c>
      <c r="S57" s="16">
        <f t="shared" si="6"/>
        <v>13.04484375</v>
      </c>
      <c r="T57" s="15">
        <v>14015.394474031911</v>
      </c>
      <c r="U57" s="16">
        <f t="shared" si="7"/>
        <v>3.5038486185079778</v>
      </c>
      <c r="V57" s="16">
        <v>143.44847660662566</v>
      </c>
      <c r="W57" s="16">
        <v>80.777226884151503</v>
      </c>
      <c r="X57" s="14">
        <f t="shared" si="8"/>
        <v>2.0194306721037877E-2</v>
      </c>
      <c r="Z57" s="17"/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0</v>
      </c>
      <c r="AG57" s="17">
        <v>1</v>
      </c>
      <c r="AH57" s="17">
        <v>0</v>
      </c>
      <c r="AI57" s="17">
        <v>0</v>
      </c>
      <c r="AJ57" s="17">
        <v>1</v>
      </c>
      <c r="AK57" s="17">
        <v>1</v>
      </c>
      <c r="AL57" s="17">
        <v>0</v>
      </c>
      <c r="AM57" s="17">
        <v>0</v>
      </c>
      <c r="AN57" s="17">
        <v>0</v>
      </c>
      <c r="AO57" s="17">
        <v>0</v>
      </c>
      <c r="AP57" s="17">
        <v>1</v>
      </c>
      <c r="AQ57" s="17">
        <v>0</v>
      </c>
      <c r="AR57" s="17">
        <v>0</v>
      </c>
      <c r="AS57" s="17">
        <v>0</v>
      </c>
      <c r="AT57" s="17">
        <v>1</v>
      </c>
      <c r="AU57" s="17">
        <v>0</v>
      </c>
      <c r="AV57" s="17">
        <v>1</v>
      </c>
      <c r="AW57" s="17">
        <v>0</v>
      </c>
      <c r="AX57" s="17">
        <v>0</v>
      </c>
      <c r="AY57" s="17">
        <v>1</v>
      </c>
      <c r="AZ57" s="17">
        <v>0</v>
      </c>
      <c r="BA57" s="17">
        <v>0</v>
      </c>
      <c r="BB57" s="17">
        <v>0</v>
      </c>
      <c r="BC57" s="17">
        <v>0</v>
      </c>
      <c r="BD57" s="17">
        <v>0</v>
      </c>
      <c r="BE57" s="17">
        <v>1</v>
      </c>
      <c r="BF57" s="17">
        <v>1</v>
      </c>
      <c r="BG57" s="17">
        <v>0</v>
      </c>
      <c r="BH57" s="17">
        <v>0</v>
      </c>
      <c r="BI57" s="17">
        <v>1</v>
      </c>
      <c r="BJ57" s="17">
        <v>1</v>
      </c>
      <c r="BK57" s="17">
        <v>0</v>
      </c>
      <c r="BL57" s="17">
        <v>1</v>
      </c>
      <c r="BM57" s="17">
        <v>0</v>
      </c>
      <c r="BN57" s="17">
        <v>0</v>
      </c>
      <c r="BO57" s="17">
        <v>0</v>
      </c>
      <c r="BQ57" s="17"/>
      <c r="BR57" s="17">
        <v>0</v>
      </c>
      <c r="BS57" s="17">
        <v>0</v>
      </c>
      <c r="BT57" s="17">
        <v>0</v>
      </c>
      <c r="BU57" s="17" t="s">
        <v>112</v>
      </c>
      <c r="BV57" s="17" t="s">
        <v>112</v>
      </c>
      <c r="BW57" s="17" t="s">
        <v>112</v>
      </c>
      <c r="BX57" s="17" t="s">
        <v>112</v>
      </c>
      <c r="BY57" s="17" t="s">
        <v>112</v>
      </c>
      <c r="BZ57" s="17">
        <v>0</v>
      </c>
      <c r="CA57" s="17">
        <v>40</v>
      </c>
      <c r="CB57" s="17">
        <v>50</v>
      </c>
      <c r="CC57" s="17">
        <v>0</v>
      </c>
      <c r="CD57" s="17" t="s">
        <v>112</v>
      </c>
      <c r="CE57" s="17" t="s">
        <v>112</v>
      </c>
      <c r="CF57" s="17">
        <v>0</v>
      </c>
      <c r="CG57" s="17">
        <v>8</v>
      </c>
      <c r="CH57" s="17" t="s">
        <v>112</v>
      </c>
      <c r="CI57" s="17">
        <v>0</v>
      </c>
      <c r="CJ57" s="17" t="s">
        <v>112</v>
      </c>
      <c r="CK57" s="17">
        <v>80</v>
      </c>
      <c r="CL57" s="17">
        <v>0</v>
      </c>
      <c r="CM57" s="17">
        <v>6</v>
      </c>
      <c r="CN57" s="17" t="s">
        <v>112</v>
      </c>
      <c r="CO57" s="17">
        <v>0</v>
      </c>
      <c r="CP57" s="17">
        <v>6</v>
      </c>
      <c r="CQ57" s="17"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90</v>
      </c>
      <c r="CW57" s="17" t="s">
        <v>112</v>
      </c>
      <c r="CX57" s="17" t="s">
        <v>112</v>
      </c>
      <c r="CY57" s="17">
        <v>0</v>
      </c>
      <c r="CZ57" s="17" t="s">
        <v>112</v>
      </c>
      <c r="DA57" s="17">
        <v>12</v>
      </c>
      <c r="DB57" s="17">
        <v>0</v>
      </c>
      <c r="DC57" s="17">
        <v>47</v>
      </c>
      <c r="DD57" s="17">
        <v>0</v>
      </c>
      <c r="DE57" s="17">
        <v>0</v>
      </c>
      <c r="DF57" s="18">
        <v>339</v>
      </c>
      <c r="DG57" s="19">
        <v>8.4750000000000006E-2</v>
      </c>
    </row>
    <row r="58" spans="1:111" x14ac:dyDescent="0.25">
      <c r="A58" s="13">
        <v>57</v>
      </c>
      <c r="B58" s="13" t="s">
        <v>108</v>
      </c>
      <c r="C58" s="13" t="s">
        <v>122</v>
      </c>
      <c r="D58" s="13">
        <v>4500</v>
      </c>
      <c r="E58" s="13" t="s">
        <v>123</v>
      </c>
      <c r="F58" s="13" t="s">
        <v>115</v>
      </c>
      <c r="G58" s="13">
        <v>0</v>
      </c>
      <c r="H58" s="13">
        <v>1</v>
      </c>
      <c r="I58" s="13">
        <v>1</v>
      </c>
      <c r="J58" s="13">
        <v>1</v>
      </c>
      <c r="K58" s="13">
        <v>1</v>
      </c>
      <c r="L58" s="13">
        <v>0</v>
      </c>
      <c r="M58" s="13">
        <v>25</v>
      </c>
      <c r="N58" s="13">
        <v>8</v>
      </c>
      <c r="O58" s="13">
        <f t="shared" si="4"/>
        <v>2</v>
      </c>
      <c r="P58" s="13" t="s">
        <v>112</v>
      </c>
      <c r="Q58" s="13" t="s">
        <v>112</v>
      </c>
      <c r="R58" s="13" t="s">
        <v>112</v>
      </c>
      <c r="S58" s="13" t="s">
        <v>112</v>
      </c>
      <c r="T58" s="13" t="s">
        <v>112</v>
      </c>
      <c r="U58" s="13" t="s">
        <v>112</v>
      </c>
      <c r="V58" s="13" t="s">
        <v>112</v>
      </c>
      <c r="W58" s="13" t="s">
        <v>112</v>
      </c>
      <c r="X58" s="13" t="s">
        <v>112</v>
      </c>
      <c r="Z58" s="17"/>
      <c r="AA58" s="17">
        <v>1</v>
      </c>
      <c r="AB58" s="17">
        <v>1</v>
      </c>
      <c r="AC58" s="17">
        <v>0</v>
      </c>
      <c r="AD58" s="17">
        <v>1</v>
      </c>
      <c r="AE58" s="17">
        <v>1</v>
      </c>
      <c r="AF58" s="17">
        <v>0</v>
      </c>
      <c r="AG58" s="17">
        <v>1</v>
      </c>
      <c r="AH58" s="17">
        <v>0</v>
      </c>
      <c r="AI58" s="17">
        <v>0</v>
      </c>
      <c r="AJ58" s="17">
        <v>1</v>
      </c>
      <c r="AK58" s="17">
        <v>1</v>
      </c>
      <c r="AL58" s="17">
        <v>1</v>
      </c>
      <c r="AM58" s="17">
        <v>0</v>
      </c>
      <c r="AN58" s="17">
        <v>0</v>
      </c>
      <c r="AO58" s="17">
        <v>0</v>
      </c>
      <c r="AP58" s="17">
        <v>1</v>
      </c>
      <c r="AQ58" s="17">
        <v>0</v>
      </c>
      <c r="AR58" s="17">
        <v>1</v>
      </c>
      <c r="AS58" s="17">
        <v>1</v>
      </c>
      <c r="AT58" s="17">
        <v>1</v>
      </c>
      <c r="AU58" s="17">
        <v>1</v>
      </c>
      <c r="AV58" s="17">
        <v>1</v>
      </c>
      <c r="AW58" s="17">
        <v>0</v>
      </c>
      <c r="AX58" s="17">
        <v>1</v>
      </c>
      <c r="AY58" s="17">
        <v>0</v>
      </c>
      <c r="AZ58" s="17">
        <v>0</v>
      </c>
      <c r="BA58" s="17">
        <v>0</v>
      </c>
      <c r="BB58" s="17">
        <v>0</v>
      </c>
      <c r="BC58" s="17">
        <v>1</v>
      </c>
      <c r="BD58" s="17">
        <v>1</v>
      </c>
      <c r="BE58" s="17">
        <v>1</v>
      </c>
      <c r="BF58" s="17">
        <v>1</v>
      </c>
      <c r="BG58" s="17">
        <v>0</v>
      </c>
      <c r="BH58" s="17">
        <v>1</v>
      </c>
      <c r="BI58" s="17">
        <v>1</v>
      </c>
      <c r="BJ58" s="17">
        <v>1</v>
      </c>
      <c r="BK58" s="17">
        <v>1</v>
      </c>
      <c r="BL58" s="17">
        <v>1</v>
      </c>
      <c r="BM58" s="17">
        <v>1</v>
      </c>
      <c r="BN58" s="17">
        <v>0</v>
      </c>
      <c r="BO58" s="17">
        <v>0</v>
      </c>
      <c r="BQ58" s="17"/>
      <c r="BR58" s="17" t="s">
        <v>112</v>
      </c>
      <c r="BS58" s="17" t="s">
        <v>112</v>
      </c>
      <c r="BT58" s="17" t="s">
        <v>112</v>
      </c>
      <c r="BU58" s="17" t="s">
        <v>112</v>
      </c>
      <c r="BV58" s="17" t="s">
        <v>112</v>
      </c>
      <c r="BW58" s="17" t="s">
        <v>112</v>
      </c>
      <c r="BX58" s="17" t="s">
        <v>112</v>
      </c>
      <c r="BY58" s="17" t="s">
        <v>112</v>
      </c>
      <c r="BZ58" s="17" t="s">
        <v>112</v>
      </c>
      <c r="CA58" s="17" t="s">
        <v>112</v>
      </c>
      <c r="CB58" s="17" t="s">
        <v>112</v>
      </c>
      <c r="CC58" s="17" t="s">
        <v>112</v>
      </c>
      <c r="CD58" s="17" t="s">
        <v>112</v>
      </c>
      <c r="CE58" s="17" t="s">
        <v>112</v>
      </c>
      <c r="CF58" s="17" t="s">
        <v>112</v>
      </c>
      <c r="CG58" s="17" t="s">
        <v>112</v>
      </c>
      <c r="CH58" s="17" t="s">
        <v>112</v>
      </c>
      <c r="CI58" s="17" t="s">
        <v>112</v>
      </c>
      <c r="CJ58" s="17" t="s">
        <v>112</v>
      </c>
      <c r="CK58" s="17" t="s">
        <v>112</v>
      </c>
      <c r="CL58" s="17" t="s">
        <v>112</v>
      </c>
      <c r="CM58" s="17" t="s">
        <v>112</v>
      </c>
      <c r="CN58" s="17" t="s">
        <v>112</v>
      </c>
      <c r="CO58" s="17" t="s">
        <v>112</v>
      </c>
      <c r="CP58" s="17" t="s">
        <v>112</v>
      </c>
      <c r="CQ58" s="17" t="s">
        <v>112</v>
      </c>
      <c r="CR58" s="17" t="s">
        <v>112</v>
      </c>
      <c r="CS58" s="17" t="s">
        <v>112</v>
      </c>
      <c r="CT58" s="17" t="s">
        <v>112</v>
      </c>
      <c r="CU58" s="17" t="s">
        <v>112</v>
      </c>
      <c r="CV58" s="17" t="s">
        <v>112</v>
      </c>
      <c r="CW58" s="17" t="s">
        <v>112</v>
      </c>
      <c r="CX58" s="17" t="s">
        <v>112</v>
      </c>
      <c r="CY58" s="17" t="s">
        <v>112</v>
      </c>
      <c r="CZ58" s="17" t="s">
        <v>112</v>
      </c>
      <c r="DA58" s="17" t="s">
        <v>112</v>
      </c>
      <c r="DB58" s="17" t="s">
        <v>112</v>
      </c>
      <c r="DC58" s="17" t="s">
        <v>112</v>
      </c>
      <c r="DD58" s="17" t="s">
        <v>112</v>
      </c>
      <c r="DE58" s="17" t="s">
        <v>112</v>
      </c>
      <c r="DF58" s="18"/>
      <c r="DG58" s="19"/>
    </row>
    <row r="59" spans="1:111" x14ac:dyDescent="0.25">
      <c r="A59" s="13">
        <v>58</v>
      </c>
      <c r="B59" s="13" t="s">
        <v>108</v>
      </c>
      <c r="C59" s="13" t="s">
        <v>122</v>
      </c>
      <c r="D59" s="13">
        <v>10100</v>
      </c>
      <c r="E59" s="13" t="s">
        <v>123</v>
      </c>
      <c r="F59" s="13" t="s">
        <v>115</v>
      </c>
      <c r="G59" s="13">
        <v>0</v>
      </c>
      <c r="H59" s="13">
        <v>1</v>
      </c>
      <c r="I59" s="13">
        <v>0</v>
      </c>
      <c r="J59" s="13">
        <v>1</v>
      </c>
      <c r="K59" s="13">
        <v>0</v>
      </c>
      <c r="L59" s="13">
        <v>0</v>
      </c>
      <c r="M59" s="13">
        <v>23</v>
      </c>
      <c r="N59" s="13">
        <v>8</v>
      </c>
      <c r="O59" s="13">
        <f t="shared" si="4"/>
        <v>4</v>
      </c>
      <c r="P59" s="13" t="s">
        <v>112</v>
      </c>
      <c r="Q59" s="13" t="s">
        <v>112</v>
      </c>
      <c r="R59" s="13" t="s">
        <v>112</v>
      </c>
      <c r="S59" s="13" t="s">
        <v>112</v>
      </c>
      <c r="T59" s="13" t="s">
        <v>112</v>
      </c>
      <c r="U59" s="13" t="s">
        <v>112</v>
      </c>
      <c r="V59" s="13" t="s">
        <v>112</v>
      </c>
      <c r="W59" s="13" t="s">
        <v>112</v>
      </c>
      <c r="X59" s="13" t="s">
        <v>112</v>
      </c>
      <c r="Z59" s="17"/>
      <c r="AA59" s="17">
        <v>0</v>
      </c>
      <c r="AB59" s="17">
        <v>1</v>
      </c>
      <c r="AC59" s="17">
        <v>1</v>
      </c>
      <c r="AD59" s="17">
        <v>0</v>
      </c>
      <c r="AE59" s="17">
        <v>0</v>
      </c>
      <c r="AF59" s="17">
        <v>0</v>
      </c>
      <c r="AG59" s="17">
        <v>1</v>
      </c>
      <c r="AH59" s="17">
        <v>0</v>
      </c>
      <c r="AI59" s="17">
        <v>0</v>
      </c>
      <c r="AJ59" s="17">
        <v>1</v>
      </c>
      <c r="AK59" s="17">
        <v>1</v>
      </c>
      <c r="AL59" s="17">
        <v>1</v>
      </c>
      <c r="AM59" s="17">
        <v>0</v>
      </c>
      <c r="AN59" s="17">
        <v>0</v>
      </c>
      <c r="AO59" s="17">
        <v>0</v>
      </c>
      <c r="AP59" s="17">
        <v>1</v>
      </c>
      <c r="AQ59" s="17">
        <v>0</v>
      </c>
      <c r="AR59" s="17">
        <v>1</v>
      </c>
      <c r="AS59" s="17">
        <v>0</v>
      </c>
      <c r="AT59" s="17">
        <v>1</v>
      </c>
      <c r="AU59" s="17">
        <v>1</v>
      </c>
      <c r="AV59" s="17">
        <v>1</v>
      </c>
      <c r="AW59" s="17">
        <v>0</v>
      </c>
      <c r="AX59" s="17">
        <v>1</v>
      </c>
      <c r="AY59" s="17">
        <v>1</v>
      </c>
      <c r="AZ59" s="17">
        <v>0</v>
      </c>
      <c r="BA59" s="17">
        <v>0</v>
      </c>
      <c r="BB59" s="17">
        <v>0</v>
      </c>
      <c r="BC59" s="17">
        <v>1</v>
      </c>
      <c r="BD59" s="17">
        <v>1</v>
      </c>
      <c r="BE59" s="17">
        <v>1</v>
      </c>
      <c r="BF59" s="17">
        <v>1</v>
      </c>
      <c r="BG59" s="17">
        <v>0</v>
      </c>
      <c r="BH59" s="17">
        <v>1</v>
      </c>
      <c r="BI59" s="17">
        <v>0</v>
      </c>
      <c r="BJ59" s="17">
        <v>1</v>
      </c>
      <c r="BK59" s="17">
        <v>1</v>
      </c>
      <c r="BL59" s="17">
        <v>1</v>
      </c>
      <c r="BM59" s="17">
        <v>1</v>
      </c>
      <c r="BN59" s="17">
        <v>1</v>
      </c>
      <c r="BO59" s="17">
        <v>0</v>
      </c>
      <c r="BQ59" s="17"/>
      <c r="BR59" s="17" t="s">
        <v>112</v>
      </c>
      <c r="BS59" s="17" t="s">
        <v>112</v>
      </c>
      <c r="BT59" s="17" t="s">
        <v>112</v>
      </c>
      <c r="BU59" s="17" t="s">
        <v>112</v>
      </c>
      <c r="BV59" s="17" t="s">
        <v>112</v>
      </c>
      <c r="BW59" s="17" t="s">
        <v>112</v>
      </c>
      <c r="BX59" s="17" t="s">
        <v>112</v>
      </c>
      <c r="BY59" s="17" t="s">
        <v>112</v>
      </c>
      <c r="BZ59" s="17" t="s">
        <v>112</v>
      </c>
      <c r="CA59" s="17" t="s">
        <v>112</v>
      </c>
      <c r="CB59" s="17" t="s">
        <v>112</v>
      </c>
      <c r="CC59" s="17" t="s">
        <v>112</v>
      </c>
      <c r="CD59" s="17" t="s">
        <v>112</v>
      </c>
      <c r="CE59" s="17" t="s">
        <v>112</v>
      </c>
      <c r="CF59" s="17" t="s">
        <v>112</v>
      </c>
      <c r="CG59" s="17" t="s">
        <v>112</v>
      </c>
      <c r="CH59" s="17" t="s">
        <v>112</v>
      </c>
      <c r="CI59" s="17" t="s">
        <v>112</v>
      </c>
      <c r="CJ59" s="17" t="s">
        <v>112</v>
      </c>
      <c r="CK59" s="17" t="s">
        <v>112</v>
      </c>
      <c r="CL59" s="17" t="s">
        <v>112</v>
      </c>
      <c r="CM59" s="17" t="s">
        <v>112</v>
      </c>
      <c r="CN59" s="17" t="s">
        <v>112</v>
      </c>
      <c r="CO59" s="17" t="s">
        <v>112</v>
      </c>
      <c r="CP59" s="17" t="s">
        <v>112</v>
      </c>
      <c r="CQ59" s="17" t="s">
        <v>112</v>
      </c>
      <c r="CR59" s="17" t="s">
        <v>112</v>
      </c>
      <c r="CS59" s="17" t="s">
        <v>112</v>
      </c>
      <c r="CT59" s="17" t="s">
        <v>112</v>
      </c>
      <c r="CU59" s="17" t="s">
        <v>112</v>
      </c>
      <c r="CV59" s="17" t="s">
        <v>112</v>
      </c>
      <c r="CW59" s="17" t="s">
        <v>112</v>
      </c>
      <c r="CX59" s="17" t="s">
        <v>112</v>
      </c>
      <c r="CY59" s="17" t="s">
        <v>112</v>
      </c>
      <c r="CZ59" s="17" t="s">
        <v>112</v>
      </c>
      <c r="DA59" s="17" t="s">
        <v>112</v>
      </c>
      <c r="DB59" s="17" t="s">
        <v>112</v>
      </c>
      <c r="DC59" s="17" t="s">
        <v>112</v>
      </c>
      <c r="DD59" s="17" t="s">
        <v>112</v>
      </c>
      <c r="DE59" s="17" t="s">
        <v>112</v>
      </c>
      <c r="DF59" s="18"/>
      <c r="DG59" s="19"/>
    </row>
    <row r="60" spans="1:111" x14ac:dyDescent="0.25">
      <c r="A60" s="13">
        <v>59</v>
      </c>
      <c r="B60" s="13" t="s">
        <v>108</v>
      </c>
      <c r="C60" s="13" t="s">
        <v>122</v>
      </c>
      <c r="D60" s="13">
        <v>3477</v>
      </c>
      <c r="E60" s="13" t="s">
        <v>123</v>
      </c>
      <c r="F60" s="13" t="s">
        <v>115</v>
      </c>
      <c r="G60" s="13">
        <v>0</v>
      </c>
      <c r="H60" s="13">
        <v>1</v>
      </c>
      <c r="I60" s="13">
        <v>1</v>
      </c>
      <c r="J60" s="13">
        <v>1</v>
      </c>
      <c r="K60" s="13">
        <v>1</v>
      </c>
      <c r="L60" s="13">
        <v>0</v>
      </c>
      <c r="M60" s="13">
        <v>20</v>
      </c>
      <c r="N60" s="13">
        <v>7</v>
      </c>
      <c r="O60" s="13">
        <f t="shared" si="4"/>
        <v>3</v>
      </c>
      <c r="P60" s="13">
        <v>689</v>
      </c>
      <c r="Q60" s="14">
        <f>P60/D60</f>
        <v>0.19815933275812481</v>
      </c>
      <c r="R60" s="15">
        <v>110159.25</v>
      </c>
      <c r="S60" s="16">
        <f>R60/D60</f>
        <v>31.682269197584123</v>
      </c>
      <c r="T60" s="15">
        <v>28898.055249700428</v>
      </c>
      <c r="U60" s="16">
        <f>T60/D60</f>
        <v>8.3112036956285387</v>
      </c>
      <c r="V60" s="16">
        <v>295.77348037861515</v>
      </c>
      <c r="W60" s="16">
        <v>200.63420563905413</v>
      </c>
      <c r="X60" s="14">
        <f>W60/D60</f>
        <v>5.7703251549914909E-2</v>
      </c>
      <c r="Z60" s="17"/>
      <c r="AA60" s="17">
        <v>1</v>
      </c>
      <c r="AB60" s="17">
        <v>0</v>
      </c>
      <c r="AC60" s="17">
        <v>1</v>
      </c>
      <c r="AD60" s="17">
        <v>0</v>
      </c>
      <c r="AE60" s="17">
        <v>0</v>
      </c>
      <c r="AF60" s="17">
        <v>0</v>
      </c>
      <c r="AG60" s="17">
        <v>1</v>
      </c>
      <c r="AH60" s="17">
        <v>0</v>
      </c>
      <c r="AI60" s="17">
        <v>0</v>
      </c>
      <c r="AJ60" s="17">
        <v>1</v>
      </c>
      <c r="AK60" s="17">
        <v>1</v>
      </c>
      <c r="AL60" s="17">
        <v>1</v>
      </c>
      <c r="AM60" s="17">
        <v>0</v>
      </c>
      <c r="AN60" s="17">
        <v>0</v>
      </c>
      <c r="AO60" s="17">
        <v>0</v>
      </c>
      <c r="AP60" s="17">
        <v>1</v>
      </c>
      <c r="AQ60" s="17">
        <v>0</v>
      </c>
      <c r="AR60" s="17">
        <v>1</v>
      </c>
      <c r="AS60" s="17">
        <v>0</v>
      </c>
      <c r="AT60" s="17">
        <v>1</v>
      </c>
      <c r="AU60" s="17">
        <v>1</v>
      </c>
      <c r="AV60" s="17">
        <v>1</v>
      </c>
      <c r="AW60" s="17">
        <v>0</v>
      </c>
      <c r="AX60" s="17">
        <v>0</v>
      </c>
      <c r="AY60" s="17">
        <v>1</v>
      </c>
      <c r="AZ60" s="17">
        <v>1</v>
      </c>
      <c r="BA60" s="17">
        <v>0</v>
      </c>
      <c r="BB60" s="17">
        <v>0</v>
      </c>
      <c r="BC60" s="17">
        <v>0</v>
      </c>
      <c r="BD60" s="17">
        <v>1</v>
      </c>
      <c r="BE60" s="17">
        <v>1</v>
      </c>
      <c r="BF60" s="17">
        <v>1</v>
      </c>
      <c r="BG60" s="17">
        <v>0</v>
      </c>
      <c r="BH60" s="17">
        <v>1</v>
      </c>
      <c r="BI60" s="17">
        <v>1</v>
      </c>
      <c r="BJ60" s="17">
        <v>0</v>
      </c>
      <c r="BK60" s="17">
        <v>0</v>
      </c>
      <c r="BL60" s="17">
        <v>1</v>
      </c>
      <c r="BM60" s="17">
        <v>1</v>
      </c>
      <c r="BN60" s="17">
        <v>0</v>
      </c>
      <c r="BO60" s="17">
        <v>1</v>
      </c>
      <c r="BQ60" s="17"/>
      <c r="BR60" s="17">
        <v>85</v>
      </c>
      <c r="BS60" s="17">
        <v>0</v>
      </c>
      <c r="BT60" s="17">
        <v>2</v>
      </c>
      <c r="BU60" s="17" t="s">
        <v>112</v>
      </c>
      <c r="BV60" s="17" t="s">
        <v>112</v>
      </c>
      <c r="BW60" s="17" t="s">
        <v>112</v>
      </c>
      <c r="BX60" s="17" t="s">
        <v>112</v>
      </c>
      <c r="BY60" s="17" t="s">
        <v>112</v>
      </c>
      <c r="BZ60" s="17">
        <v>0</v>
      </c>
      <c r="CA60" s="17">
        <v>110</v>
      </c>
      <c r="CB60" s="17">
        <v>90</v>
      </c>
      <c r="CC60" s="17">
        <v>9</v>
      </c>
      <c r="CD60" s="17" t="s">
        <v>112</v>
      </c>
      <c r="CE60" s="17" t="s">
        <v>112</v>
      </c>
      <c r="CF60" s="17">
        <v>0</v>
      </c>
      <c r="CG60" s="17">
        <v>120</v>
      </c>
      <c r="CH60" s="17" t="s">
        <v>112</v>
      </c>
      <c r="CI60" s="17">
        <v>80</v>
      </c>
      <c r="CJ60" s="17" t="s">
        <v>112</v>
      </c>
      <c r="CK60" s="17">
        <v>38</v>
      </c>
      <c r="CL60" s="17">
        <v>0</v>
      </c>
      <c r="CM60" s="17">
        <v>17</v>
      </c>
      <c r="CN60" s="17" t="s">
        <v>112</v>
      </c>
      <c r="CO60" s="17">
        <v>0</v>
      </c>
      <c r="CP60" s="17">
        <v>6</v>
      </c>
      <c r="CQ60" s="17">
        <v>12</v>
      </c>
      <c r="CR60" s="17">
        <v>0</v>
      </c>
      <c r="CS60" s="17">
        <v>0</v>
      </c>
      <c r="CT60" s="17">
        <v>0</v>
      </c>
      <c r="CU60" s="17">
        <v>2</v>
      </c>
      <c r="CV60" s="17">
        <v>48</v>
      </c>
      <c r="CW60" s="17" t="s">
        <v>112</v>
      </c>
      <c r="CX60" s="17" t="s">
        <v>112</v>
      </c>
      <c r="CY60" s="17">
        <v>12</v>
      </c>
      <c r="CZ60" s="17" t="s">
        <v>112</v>
      </c>
      <c r="DA60" s="17">
        <v>0</v>
      </c>
      <c r="DB60" s="17">
        <v>0</v>
      </c>
      <c r="DC60" s="17">
        <v>38</v>
      </c>
      <c r="DD60" s="17">
        <v>20</v>
      </c>
      <c r="DE60" s="17">
        <v>0</v>
      </c>
      <c r="DF60" s="18">
        <v>689</v>
      </c>
      <c r="DG60" s="19">
        <v>0.19815933275812481</v>
      </c>
    </row>
    <row r="61" spans="1:111" x14ac:dyDescent="0.25">
      <c r="A61" s="13">
        <v>60</v>
      </c>
      <c r="B61" s="13" t="s">
        <v>108</v>
      </c>
      <c r="C61" s="13" t="s">
        <v>124</v>
      </c>
      <c r="D61" s="13">
        <v>2700</v>
      </c>
      <c r="E61" s="13" t="s">
        <v>121</v>
      </c>
      <c r="F61" s="13" t="s">
        <v>114</v>
      </c>
      <c r="G61" s="13">
        <v>1</v>
      </c>
      <c r="H61" s="13">
        <v>0</v>
      </c>
      <c r="I61" s="13">
        <v>1</v>
      </c>
      <c r="J61" s="13">
        <v>0</v>
      </c>
      <c r="K61" s="13">
        <v>0</v>
      </c>
      <c r="L61" s="13">
        <v>0</v>
      </c>
      <c r="M61" s="13">
        <v>10</v>
      </c>
      <c r="N61" s="13">
        <v>0</v>
      </c>
      <c r="O61" s="13">
        <f t="shared" si="4"/>
        <v>1</v>
      </c>
      <c r="P61" s="13">
        <v>236</v>
      </c>
      <c r="Q61" s="14">
        <f>P61/D61</f>
        <v>8.7407407407407406E-2</v>
      </c>
      <c r="R61" s="15">
        <v>12678.75</v>
      </c>
      <c r="S61" s="16">
        <f>R61/D61</f>
        <v>4.6958333333333337</v>
      </c>
      <c r="T61" s="15">
        <v>4377.5600809928492</v>
      </c>
      <c r="U61" s="16">
        <f>T61/D61</f>
        <v>1.6213185485158701</v>
      </c>
      <c r="V61" s="16">
        <v>44.804612958692758</v>
      </c>
      <c r="W61" s="16">
        <v>35.526331638532319</v>
      </c>
      <c r="X61" s="14">
        <f>W61/D61</f>
        <v>1.3157900606863821E-2</v>
      </c>
      <c r="Z61" s="17"/>
      <c r="AA61" s="17">
        <v>1</v>
      </c>
      <c r="AB61" s="17">
        <v>0</v>
      </c>
      <c r="AC61" s="17">
        <v>0</v>
      </c>
      <c r="AD61" s="17">
        <v>0</v>
      </c>
      <c r="AE61" s="17">
        <v>0</v>
      </c>
      <c r="AF61" s="17">
        <v>0</v>
      </c>
      <c r="AG61" s="17">
        <v>1</v>
      </c>
      <c r="AH61" s="17">
        <v>0</v>
      </c>
      <c r="AI61" s="17">
        <v>0</v>
      </c>
      <c r="AJ61" s="17">
        <v>1</v>
      </c>
      <c r="AK61" s="17">
        <v>1</v>
      </c>
      <c r="AL61" s="17">
        <v>0</v>
      </c>
      <c r="AM61" s="17"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7">
        <v>1</v>
      </c>
      <c r="AU61" s="17">
        <v>0</v>
      </c>
      <c r="AV61" s="17">
        <v>0</v>
      </c>
      <c r="AW61" s="17">
        <v>0</v>
      </c>
      <c r="AX61" s="17">
        <v>0</v>
      </c>
      <c r="AY61" s="17">
        <v>1</v>
      </c>
      <c r="AZ61" s="17">
        <v>0</v>
      </c>
      <c r="BA61" s="17">
        <v>0</v>
      </c>
      <c r="BB61" s="17">
        <v>0</v>
      </c>
      <c r="BC61" s="17">
        <v>0</v>
      </c>
      <c r="BD61" s="17">
        <v>0</v>
      </c>
      <c r="BE61" s="17">
        <v>1</v>
      </c>
      <c r="BF61" s="17">
        <v>1</v>
      </c>
      <c r="BG61" s="17">
        <v>0</v>
      </c>
      <c r="BH61" s="17">
        <v>0</v>
      </c>
      <c r="BI61" s="17">
        <v>1</v>
      </c>
      <c r="BJ61" s="17">
        <v>0</v>
      </c>
      <c r="BK61" s="17">
        <v>1</v>
      </c>
      <c r="BL61" s="17">
        <v>0</v>
      </c>
      <c r="BM61" s="17">
        <v>0</v>
      </c>
      <c r="BN61" s="17">
        <v>0</v>
      </c>
      <c r="BO61" s="17">
        <v>0</v>
      </c>
      <c r="BQ61" s="17"/>
      <c r="BR61" s="17">
        <v>20</v>
      </c>
      <c r="BS61" s="17">
        <v>0</v>
      </c>
      <c r="BT61" s="17">
        <v>0</v>
      </c>
      <c r="BU61" s="17" t="s">
        <v>112</v>
      </c>
      <c r="BV61" s="17" t="s">
        <v>112</v>
      </c>
      <c r="BW61" s="17" t="s">
        <v>112</v>
      </c>
      <c r="BX61" s="17" t="s">
        <v>112</v>
      </c>
      <c r="BY61" s="17" t="s">
        <v>112</v>
      </c>
      <c r="BZ61" s="17">
        <v>0</v>
      </c>
      <c r="CA61" s="17">
        <v>1</v>
      </c>
      <c r="CB61" s="17">
        <v>30</v>
      </c>
      <c r="CC61" s="17">
        <v>0</v>
      </c>
      <c r="CD61" s="17" t="s">
        <v>112</v>
      </c>
      <c r="CE61" s="17" t="s">
        <v>112</v>
      </c>
      <c r="CF61" s="17">
        <v>0</v>
      </c>
      <c r="CG61" s="17">
        <v>0</v>
      </c>
      <c r="CH61" s="17" t="s">
        <v>112</v>
      </c>
      <c r="CI61" s="17">
        <v>0</v>
      </c>
      <c r="CJ61" s="17" t="s">
        <v>112</v>
      </c>
      <c r="CK61" s="17">
        <v>0</v>
      </c>
      <c r="CL61" s="17">
        <v>0</v>
      </c>
      <c r="CM61" s="17">
        <v>0</v>
      </c>
      <c r="CN61" s="17" t="s">
        <v>112</v>
      </c>
      <c r="CO61" s="17">
        <v>0</v>
      </c>
      <c r="CP61" s="17">
        <v>15</v>
      </c>
      <c r="CQ61" s="17"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150</v>
      </c>
      <c r="CW61" s="17" t="s">
        <v>112</v>
      </c>
      <c r="CX61" s="17" t="s">
        <v>112</v>
      </c>
      <c r="CY61" s="17">
        <v>0</v>
      </c>
      <c r="CZ61" s="17" t="s">
        <v>112</v>
      </c>
      <c r="DA61" s="17">
        <v>0</v>
      </c>
      <c r="DB61" s="17">
        <v>20</v>
      </c>
      <c r="DC61" s="17">
        <v>0</v>
      </c>
      <c r="DD61" s="17">
        <v>0</v>
      </c>
      <c r="DE61" s="17">
        <v>0</v>
      </c>
      <c r="DF61" s="18">
        <v>236</v>
      </c>
      <c r="DG61" s="19">
        <v>8.7407407407407406E-2</v>
      </c>
    </row>
    <row r="62" spans="1:111" x14ac:dyDescent="0.25">
      <c r="A62" s="13">
        <v>61</v>
      </c>
      <c r="B62" s="13" t="s">
        <v>108</v>
      </c>
      <c r="C62" s="13" t="s">
        <v>122</v>
      </c>
      <c r="D62" s="13">
        <v>3800</v>
      </c>
      <c r="E62" s="13" t="s">
        <v>123</v>
      </c>
      <c r="F62" s="13" t="s">
        <v>113</v>
      </c>
      <c r="G62" s="13">
        <v>1</v>
      </c>
      <c r="H62" s="13">
        <v>0</v>
      </c>
      <c r="I62" s="13">
        <v>0</v>
      </c>
      <c r="J62" s="13">
        <v>0</v>
      </c>
      <c r="K62" s="13">
        <v>0</v>
      </c>
      <c r="L62" s="13">
        <v>1</v>
      </c>
      <c r="M62" s="13">
        <v>9</v>
      </c>
      <c r="N62" s="13">
        <v>1</v>
      </c>
      <c r="O62" s="13">
        <f t="shared" si="4"/>
        <v>1</v>
      </c>
      <c r="P62" s="13">
        <v>105</v>
      </c>
      <c r="Q62" s="14">
        <f>P62/D62</f>
        <v>2.763157894736842E-2</v>
      </c>
      <c r="R62" s="15">
        <v>6075</v>
      </c>
      <c r="S62" s="16">
        <f>R62/D62</f>
        <v>1.5986842105263157</v>
      </c>
      <c r="T62" s="15">
        <v>2056.3097804166982</v>
      </c>
      <c r="U62" s="16">
        <f>T62/D62</f>
        <v>0.54113415274123633</v>
      </c>
      <c r="V62" s="16">
        <v>21.046464726955545</v>
      </c>
      <c r="W62" s="16">
        <v>19.872240913982736</v>
      </c>
      <c r="X62" s="14">
        <f>W62/D62</f>
        <v>5.2295370826270357E-3</v>
      </c>
      <c r="Z62" s="17"/>
      <c r="AA62" s="17">
        <v>1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1</v>
      </c>
      <c r="AH62" s="17">
        <v>0</v>
      </c>
      <c r="AI62" s="17">
        <v>0</v>
      </c>
      <c r="AJ62" s="17">
        <v>0</v>
      </c>
      <c r="AK62" s="17">
        <v>1</v>
      </c>
      <c r="AL62" s="17">
        <v>0</v>
      </c>
      <c r="AM62" s="17"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1</v>
      </c>
      <c r="AT62" s="17">
        <v>1</v>
      </c>
      <c r="AU62" s="17">
        <v>0</v>
      </c>
      <c r="AV62" s="17">
        <v>0</v>
      </c>
      <c r="AW62" s="17">
        <v>0</v>
      </c>
      <c r="AX62" s="17">
        <v>0</v>
      </c>
      <c r="AY62" s="17">
        <v>1</v>
      </c>
      <c r="AZ62" s="17">
        <v>0</v>
      </c>
      <c r="BA62" s="17">
        <v>0</v>
      </c>
      <c r="BB62" s="17">
        <v>0</v>
      </c>
      <c r="BC62" s="17">
        <v>0</v>
      </c>
      <c r="BD62" s="17">
        <v>0</v>
      </c>
      <c r="BE62" s="17">
        <v>1</v>
      </c>
      <c r="BF62" s="17">
        <v>1</v>
      </c>
      <c r="BG62" s="17">
        <v>0</v>
      </c>
      <c r="BH62" s="17">
        <v>0</v>
      </c>
      <c r="BI62" s="17">
        <v>1</v>
      </c>
      <c r="BJ62" s="17">
        <v>0</v>
      </c>
      <c r="BK62" s="17">
        <v>0</v>
      </c>
      <c r="BL62" s="17">
        <v>0</v>
      </c>
      <c r="BM62" s="17">
        <v>0</v>
      </c>
      <c r="BN62" s="17">
        <v>0</v>
      </c>
      <c r="BO62" s="17">
        <v>0</v>
      </c>
      <c r="BQ62" s="17"/>
      <c r="BR62" s="17">
        <v>25</v>
      </c>
      <c r="BS62" s="17">
        <v>0</v>
      </c>
      <c r="BT62" s="17">
        <v>0</v>
      </c>
      <c r="BU62" s="17" t="s">
        <v>112</v>
      </c>
      <c r="BV62" s="17" t="s">
        <v>112</v>
      </c>
      <c r="BW62" s="17" t="s">
        <v>112</v>
      </c>
      <c r="BX62" s="17" t="s">
        <v>112</v>
      </c>
      <c r="BY62" s="17" t="s">
        <v>112</v>
      </c>
      <c r="BZ62" s="17">
        <v>0</v>
      </c>
      <c r="CA62" s="17">
        <v>0</v>
      </c>
      <c r="CB62" s="17">
        <v>20</v>
      </c>
      <c r="CC62" s="17">
        <v>0</v>
      </c>
      <c r="CD62" s="17" t="s">
        <v>112</v>
      </c>
      <c r="CE62" s="17" t="s">
        <v>112</v>
      </c>
      <c r="CF62" s="17">
        <v>0</v>
      </c>
      <c r="CG62" s="17">
        <v>0</v>
      </c>
      <c r="CH62" s="17" t="s">
        <v>112</v>
      </c>
      <c r="CI62" s="17">
        <v>0</v>
      </c>
      <c r="CJ62" s="17" t="s">
        <v>112</v>
      </c>
      <c r="CK62" s="17">
        <v>0</v>
      </c>
      <c r="CL62" s="17">
        <v>0</v>
      </c>
      <c r="CM62" s="17">
        <v>0</v>
      </c>
      <c r="CN62" s="17" t="s">
        <v>112</v>
      </c>
      <c r="CO62" s="17">
        <v>0</v>
      </c>
      <c r="CP62" s="17">
        <v>40</v>
      </c>
      <c r="CQ62" s="17"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20</v>
      </c>
      <c r="CW62" s="17" t="s">
        <v>112</v>
      </c>
      <c r="CX62" s="17" t="s">
        <v>112</v>
      </c>
      <c r="CY62" s="17">
        <v>0</v>
      </c>
      <c r="CZ62" s="17" t="s">
        <v>112</v>
      </c>
      <c r="DA62" s="17">
        <v>0</v>
      </c>
      <c r="DB62" s="17">
        <v>0</v>
      </c>
      <c r="DC62" s="17">
        <v>0</v>
      </c>
      <c r="DD62" s="17">
        <v>0</v>
      </c>
      <c r="DE62" s="17">
        <v>0</v>
      </c>
      <c r="DF62" s="18">
        <v>105</v>
      </c>
      <c r="DG62" s="19">
        <v>2.763157894736842E-2</v>
      </c>
    </row>
    <row r="63" spans="1:111" x14ac:dyDescent="0.25">
      <c r="A63" s="13">
        <v>62</v>
      </c>
      <c r="B63" s="13" t="s">
        <v>108</v>
      </c>
      <c r="C63" s="13" t="s">
        <v>122</v>
      </c>
      <c r="D63" s="13">
        <v>1776</v>
      </c>
      <c r="E63" s="13" t="s">
        <v>123</v>
      </c>
      <c r="F63" s="13" t="s">
        <v>111</v>
      </c>
      <c r="G63" s="13">
        <v>0</v>
      </c>
      <c r="H63" s="13">
        <v>1</v>
      </c>
      <c r="I63" s="13">
        <v>1</v>
      </c>
      <c r="J63" s="13">
        <v>1</v>
      </c>
      <c r="K63" s="13">
        <v>1</v>
      </c>
      <c r="L63" s="13">
        <v>0</v>
      </c>
      <c r="M63" s="13">
        <v>16</v>
      </c>
      <c r="N63" s="13">
        <v>5</v>
      </c>
      <c r="O63" s="13">
        <f t="shared" si="4"/>
        <v>2</v>
      </c>
      <c r="P63" s="13" t="s">
        <v>112</v>
      </c>
      <c r="Q63" s="13" t="s">
        <v>112</v>
      </c>
      <c r="R63" s="13" t="s">
        <v>112</v>
      </c>
      <c r="S63" s="13" t="s">
        <v>112</v>
      </c>
      <c r="T63" s="13" t="s">
        <v>112</v>
      </c>
      <c r="U63" s="13" t="s">
        <v>112</v>
      </c>
      <c r="V63" s="13" t="s">
        <v>112</v>
      </c>
      <c r="W63" s="13" t="s">
        <v>112</v>
      </c>
      <c r="X63" s="13" t="s">
        <v>112</v>
      </c>
      <c r="Z63" s="17"/>
      <c r="AA63" s="17">
        <v>1</v>
      </c>
      <c r="AB63" s="17">
        <v>0</v>
      </c>
      <c r="AC63" s="17">
        <v>0</v>
      </c>
      <c r="AD63" s="17">
        <v>0</v>
      </c>
      <c r="AE63" s="17">
        <v>0</v>
      </c>
      <c r="AF63" s="17">
        <v>0</v>
      </c>
      <c r="AG63" s="17">
        <v>1</v>
      </c>
      <c r="AH63" s="17">
        <v>0</v>
      </c>
      <c r="AI63" s="17">
        <v>0</v>
      </c>
      <c r="AJ63" s="17">
        <v>1</v>
      </c>
      <c r="AK63" s="17">
        <v>1</v>
      </c>
      <c r="AL63" s="17">
        <v>0</v>
      </c>
      <c r="AM63" s="17">
        <v>0</v>
      </c>
      <c r="AN63" s="17">
        <v>0</v>
      </c>
      <c r="AO63" s="17">
        <v>0</v>
      </c>
      <c r="AP63" s="17">
        <v>1</v>
      </c>
      <c r="AQ63" s="17">
        <v>0</v>
      </c>
      <c r="AR63" s="17">
        <v>1</v>
      </c>
      <c r="AS63" s="17">
        <v>0</v>
      </c>
      <c r="AT63" s="17">
        <v>1</v>
      </c>
      <c r="AU63" s="17">
        <v>0</v>
      </c>
      <c r="AV63" s="17">
        <v>1</v>
      </c>
      <c r="AW63" s="17">
        <v>0</v>
      </c>
      <c r="AX63" s="17">
        <v>0</v>
      </c>
      <c r="AY63" s="17">
        <v>1</v>
      </c>
      <c r="AZ63" s="17">
        <v>0</v>
      </c>
      <c r="BA63" s="17">
        <v>0</v>
      </c>
      <c r="BB63" s="17">
        <v>0</v>
      </c>
      <c r="BC63" s="17">
        <v>0</v>
      </c>
      <c r="BD63" s="17">
        <v>0</v>
      </c>
      <c r="BE63" s="17">
        <v>1</v>
      </c>
      <c r="BF63" s="17">
        <v>1</v>
      </c>
      <c r="BG63" s="17">
        <v>0</v>
      </c>
      <c r="BH63" s="17">
        <v>0</v>
      </c>
      <c r="BI63" s="17">
        <v>1</v>
      </c>
      <c r="BJ63" s="17">
        <v>1</v>
      </c>
      <c r="BK63" s="17">
        <v>1</v>
      </c>
      <c r="BL63" s="17">
        <v>1</v>
      </c>
      <c r="BM63" s="17">
        <v>0</v>
      </c>
      <c r="BN63" s="17">
        <v>1</v>
      </c>
      <c r="BO63" s="17">
        <v>1</v>
      </c>
      <c r="BQ63" s="17"/>
      <c r="BR63" s="17" t="s">
        <v>112</v>
      </c>
      <c r="BS63" s="17" t="s">
        <v>112</v>
      </c>
      <c r="BT63" s="17" t="s">
        <v>112</v>
      </c>
      <c r="BU63" s="17" t="s">
        <v>112</v>
      </c>
      <c r="BV63" s="17" t="s">
        <v>112</v>
      </c>
      <c r="BW63" s="17" t="s">
        <v>112</v>
      </c>
      <c r="BX63" s="17" t="s">
        <v>112</v>
      </c>
      <c r="BY63" s="17" t="s">
        <v>112</v>
      </c>
      <c r="BZ63" s="17" t="s">
        <v>112</v>
      </c>
      <c r="CA63" s="17" t="s">
        <v>112</v>
      </c>
      <c r="CB63" s="17" t="s">
        <v>112</v>
      </c>
      <c r="CC63" s="17" t="s">
        <v>112</v>
      </c>
      <c r="CD63" s="17" t="s">
        <v>112</v>
      </c>
      <c r="CE63" s="17" t="s">
        <v>112</v>
      </c>
      <c r="CF63" s="17" t="s">
        <v>112</v>
      </c>
      <c r="CG63" s="17" t="s">
        <v>112</v>
      </c>
      <c r="CH63" s="17" t="s">
        <v>112</v>
      </c>
      <c r="CI63" s="17" t="s">
        <v>112</v>
      </c>
      <c r="CJ63" s="17" t="s">
        <v>112</v>
      </c>
      <c r="CK63" s="17" t="s">
        <v>112</v>
      </c>
      <c r="CL63" s="17" t="s">
        <v>112</v>
      </c>
      <c r="CM63" s="17" t="s">
        <v>112</v>
      </c>
      <c r="CN63" s="17" t="s">
        <v>112</v>
      </c>
      <c r="CO63" s="17" t="s">
        <v>112</v>
      </c>
      <c r="CP63" s="17" t="s">
        <v>112</v>
      </c>
      <c r="CQ63" s="17" t="s">
        <v>112</v>
      </c>
      <c r="CR63" s="17" t="s">
        <v>112</v>
      </c>
      <c r="CS63" s="17" t="s">
        <v>112</v>
      </c>
      <c r="CT63" s="17" t="s">
        <v>112</v>
      </c>
      <c r="CU63" s="17" t="s">
        <v>112</v>
      </c>
      <c r="CV63" s="17" t="s">
        <v>112</v>
      </c>
      <c r="CW63" s="17" t="s">
        <v>112</v>
      </c>
      <c r="CX63" s="17" t="s">
        <v>112</v>
      </c>
      <c r="CY63" s="17" t="s">
        <v>112</v>
      </c>
      <c r="CZ63" s="17" t="s">
        <v>112</v>
      </c>
      <c r="DA63" s="17" t="s">
        <v>112</v>
      </c>
      <c r="DB63" s="17" t="s">
        <v>112</v>
      </c>
      <c r="DC63" s="17" t="s">
        <v>112</v>
      </c>
      <c r="DD63" s="17" t="s">
        <v>112</v>
      </c>
      <c r="DE63" s="17" t="s">
        <v>112</v>
      </c>
      <c r="DF63" s="18"/>
      <c r="DG63" s="19"/>
    </row>
    <row r="64" spans="1:111" x14ac:dyDescent="0.25">
      <c r="A64" s="13">
        <v>63</v>
      </c>
      <c r="B64" s="13" t="s">
        <v>108</v>
      </c>
      <c r="C64" s="13" t="s">
        <v>122</v>
      </c>
      <c r="D64" s="13">
        <v>1212</v>
      </c>
      <c r="E64" s="13" t="s">
        <v>123</v>
      </c>
      <c r="F64" s="13" t="s">
        <v>113</v>
      </c>
      <c r="G64" s="13">
        <v>1</v>
      </c>
      <c r="H64" s="13">
        <v>0</v>
      </c>
      <c r="I64" s="13">
        <v>0</v>
      </c>
      <c r="J64" s="13">
        <v>0</v>
      </c>
      <c r="K64" s="13">
        <v>0</v>
      </c>
      <c r="L64" s="13">
        <v>1</v>
      </c>
      <c r="M64" s="13">
        <v>6</v>
      </c>
      <c r="N64" s="13">
        <v>0</v>
      </c>
      <c r="O64" s="13">
        <f t="shared" si="4"/>
        <v>0</v>
      </c>
      <c r="P64" s="13" t="s">
        <v>112</v>
      </c>
      <c r="Q64" s="13" t="s">
        <v>112</v>
      </c>
      <c r="R64" s="13" t="s">
        <v>112</v>
      </c>
      <c r="S64" s="13" t="s">
        <v>112</v>
      </c>
      <c r="T64" s="13" t="s">
        <v>112</v>
      </c>
      <c r="U64" s="13" t="s">
        <v>112</v>
      </c>
      <c r="V64" s="13" t="s">
        <v>112</v>
      </c>
      <c r="W64" s="13" t="s">
        <v>112</v>
      </c>
      <c r="X64" s="13" t="s">
        <v>112</v>
      </c>
      <c r="Z64" s="17"/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7">
        <v>0</v>
      </c>
      <c r="AG64" s="17">
        <v>1</v>
      </c>
      <c r="AH64" s="17">
        <v>0</v>
      </c>
      <c r="AI64" s="17">
        <v>0</v>
      </c>
      <c r="AJ64" s="17">
        <v>0</v>
      </c>
      <c r="AK64" s="17">
        <v>1</v>
      </c>
      <c r="AL64" s="17">
        <v>0</v>
      </c>
      <c r="AM64" s="17"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7">
        <v>1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7">
        <v>0</v>
      </c>
      <c r="BB64" s="17">
        <v>0</v>
      </c>
      <c r="BC64" s="17">
        <v>0</v>
      </c>
      <c r="BD64" s="17">
        <v>0</v>
      </c>
      <c r="BE64" s="17">
        <v>1</v>
      </c>
      <c r="BF64" s="17">
        <v>1</v>
      </c>
      <c r="BG64" s="17">
        <v>0</v>
      </c>
      <c r="BH64" s="17">
        <v>0</v>
      </c>
      <c r="BI64" s="17">
        <v>1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7">
        <v>0</v>
      </c>
      <c r="BQ64" s="17"/>
      <c r="BR64" s="17" t="s">
        <v>112</v>
      </c>
      <c r="BS64" s="17" t="s">
        <v>112</v>
      </c>
      <c r="BT64" s="17" t="s">
        <v>112</v>
      </c>
      <c r="BU64" s="17" t="s">
        <v>112</v>
      </c>
      <c r="BV64" s="17" t="s">
        <v>112</v>
      </c>
      <c r="BW64" s="17" t="s">
        <v>112</v>
      </c>
      <c r="BX64" s="17" t="s">
        <v>112</v>
      </c>
      <c r="BY64" s="17" t="s">
        <v>112</v>
      </c>
      <c r="BZ64" s="17" t="s">
        <v>112</v>
      </c>
      <c r="CA64" s="17" t="s">
        <v>112</v>
      </c>
      <c r="CB64" s="17" t="s">
        <v>112</v>
      </c>
      <c r="CC64" s="17" t="s">
        <v>112</v>
      </c>
      <c r="CD64" s="17" t="s">
        <v>112</v>
      </c>
      <c r="CE64" s="17" t="s">
        <v>112</v>
      </c>
      <c r="CF64" s="17" t="s">
        <v>112</v>
      </c>
      <c r="CG64" s="17" t="s">
        <v>112</v>
      </c>
      <c r="CH64" s="17" t="s">
        <v>112</v>
      </c>
      <c r="CI64" s="17" t="s">
        <v>112</v>
      </c>
      <c r="CJ64" s="17" t="s">
        <v>112</v>
      </c>
      <c r="CK64" s="17" t="s">
        <v>112</v>
      </c>
      <c r="CL64" s="17" t="s">
        <v>112</v>
      </c>
      <c r="CM64" s="17" t="s">
        <v>112</v>
      </c>
      <c r="CN64" s="17" t="s">
        <v>112</v>
      </c>
      <c r="CO64" s="17" t="s">
        <v>112</v>
      </c>
      <c r="CP64" s="17" t="s">
        <v>112</v>
      </c>
      <c r="CQ64" s="17" t="s">
        <v>112</v>
      </c>
      <c r="CR64" s="17" t="s">
        <v>112</v>
      </c>
      <c r="CS64" s="17" t="s">
        <v>112</v>
      </c>
      <c r="CT64" s="17" t="s">
        <v>112</v>
      </c>
      <c r="CU64" s="17" t="s">
        <v>112</v>
      </c>
      <c r="CV64" s="17" t="s">
        <v>112</v>
      </c>
      <c r="CW64" s="17" t="s">
        <v>112</v>
      </c>
      <c r="CX64" s="17" t="s">
        <v>112</v>
      </c>
      <c r="CY64" s="17" t="s">
        <v>112</v>
      </c>
      <c r="CZ64" s="17" t="s">
        <v>112</v>
      </c>
      <c r="DA64" s="17" t="s">
        <v>112</v>
      </c>
      <c r="DB64" s="17" t="s">
        <v>112</v>
      </c>
      <c r="DC64" s="17" t="s">
        <v>112</v>
      </c>
      <c r="DD64" s="17" t="s">
        <v>112</v>
      </c>
      <c r="DE64" s="17" t="s">
        <v>112</v>
      </c>
      <c r="DF64" s="18"/>
      <c r="DG64" s="19"/>
    </row>
    <row r="65" spans="1:111" x14ac:dyDescent="0.25">
      <c r="A65" s="13">
        <v>64</v>
      </c>
      <c r="B65" s="13" t="s">
        <v>108</v>
      </c>
      <c r="C65" s="13" t="s">
        <v>122</v>
      </c>
      <c r="D65" s="13">
        <v>700</v>
      </c>
      <c r="E65" s="13" t="s">
        <v>123</v>
      </c>
      <c r="F65" s="13" t="s">
        <v>114</v>
      </c>
      <c r="G65" s="13">
        <v>0</v>
      </c>
      <c r="H65" s="13">
        <v>0</v>
      </c>
      <c r="I65" s="13">
        <v>1</v>
      </c>
      <c r="J65" s="13">
        <v>1</v>
      </c>
      <c r="K65" s="13">
        <v>1</v>
      </c>
      <c r="L65" s="13">
        <v>0</v>
      </c>
      <c r="M65" s="13">
        <v>14</v>
      </c>
      <c r="N65" s="13">
        <v>2</v>
      </c>
      <c r="O65" s="13">
        <f t="shared" si="4"/>
        <v>2</v>
      </c>
      <c r="P65" s="13">
        <v>495</v>
      </c>
      <c r="Q65" s="14">
        <f>P65/D65</f>
        <v>0.70714285714285718</v>
      </c>
      <c r="R65" s="15">
        <v>60451.5</v>
      </c>
      <c r="S65" s="16">
        <f>R65/D65</f>
        <v>86.359285714285718</v>
      </c>
      <c r="T65" s="15">
        <v>16309.624937057448</v>
      </c>
      <c r="U65" s="16">
        <f>T65/D65</f>
        <v>23.299464195796354</v>
      </c>
      <c r="V65" s="16">
        <v>166.9300750386426</v>
      </c>
      <c r="W65" s="16">
        <v>110.73273164743847</v>
      </c>
      <c r="X65" s="14">
        <f>W65/D65</f>
        <v>0.15818961663919781</v>
      </c>
      <c r="Z65" s="17"/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0</v>
      </c>
      <c r="AG65" s="17">
        <v>1</v>
      </c>
      <c r="AH65" s="17">
        <v>0</v>
      </c>
      <c r="AI65" s="17">
        <v>0</v>
      </c>
      <c r="AJ65" s="17">
        <v>1</v>
      </c>
      <c r="AK65" s="17">
        <v>1</v>
      </c>
      <c r="AL65" s="17">
        <v>1</v>
      </c>
      <c r="AM65" s="17">
        <v>0</v>
      </c>
      <c r="AN65" s="17">
        <v>0</v>
      </c>
      <c r="AO65" s="17">
        <v>0</v>
      </c>
      <c r="AP65" s="17">
        <v>1</v>
      </c>
      <c r="AQ65" s="17">
        <v>0</v>
      </c>
      <c r="AR65" s="17">
        <v>1</v>
      </c>
      <c r="AS65" s="17">
        <v>1</v>
      </c>
      <c r="AT65" s="17"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1</v>
      </c>
      <c r="AZ65" s="17">
        <v>0</v>
      </c>
      <c r="BA65" s="17">
        <v>0</v>
      </c>
      <c r="BB65" s="17">
        <v>0</v>
      </c>
      <c r="BC65" s="17">
        <v>0</v>
      </c>
      <c r="BD65" s="17">
        <v>0</v>
      </c>
      <c r="BE65" s="17">
        <v>1</v>
      </c>
      <c r="BF65" s="17">
        <v>1</v>
      </c>
      <c r="BG65" s="17">
        <v>0</v>
      </c>
      <c r="BH65" s="17">
        <v>0</v>
      </c>
      <c r="BI65" s="17">
        <v>1</v>
      </c>
      <c r="BJ65" s="17">
        <v>1</v>
      </c>
      <c r="BK65" s="17">
        <v>0</v>
      </c>
      <c r="BL65" s="17">
        <v>1</v>
      </c>
      <c r="BM65" s="17">
        <v>1</v>
      </c>
      <c r="BN65" s="17">
        <v>0</v>
      </c>
      <c r="BO65" s="17">
        <v>0</v>
      </c>
      <c r="BQ65" s="17"/>
      <c r="BR65" s="17">
        <v>0</v>
      </c>
      <c r="BS65" s="17">
        <v>0</v>
      </c>
      <c r="BT65" s="17">
        <v>0</v>
      </c>
      <c r="BU65" s="17" t="s">
        <v>112</v>
      </c>
      <c r="BV65" s="17" t="s">
        <v>112</v>
      </c>
      <c r="BW65" s="17" t="s">
        <v>112</v>
      </c>
      <c r="BX65" s="17" t="s">
        <v>112</v>
      </c>
      <c r="BY65" s="17" t="s">
        <v>112</v>
      </c>
      <c r="BZ65" s="17">
        <v>0</v>
      </c>
      <c r="CA65" s="17">
        <v>25</v>
      </c>
      <c r="CB65" s="17">
        <v>66</v>
      </c>
      <c r="CC65" s="17">
        <v>18</v>
      </c>
      <c r="CD65" s="17" t="s">
        <v>112</v>
      </c>
      <c r="CE65" s="17" t="s">
        <v>112</v>
      </c>
      <c r="CF65" s="17">
        <v>0</v>
      </c>
      <c r="CG65" s="17">
        <v>17</v>
      </c>
      <c r="CH65" s="17" t="s">
        <v>112</v>
      </c>
      <c r="CI65" s="17">
        <v>130</v>
      </c>
      <c r="CJ65" s="17" t="s">
        <v>112</v>
      </c>
      <c r="CK65" s="17">
        <v>0</v>
      </c>
      <c r="CL65" s="17">
        <v>0</v>
      </c>
      <c r="CM65" s="17">
        <v>0</v>
      </c>
      <c r="CN65" s="17" t="s">
        <v>112</v>
      </c>
      <c r="CO65" s="17">
        <v>0</v>
      </c>
      <c r="CP65" s="17">
        <v>26</v>
      </c>
      <c r="CQ65" s="17"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129</v>
      </c>
      <c r="CW65" s="17" t="s">
        <v>112</v>
      </c>
      <c r="CX65" s="17" t="s">
        <v>112</v>
      </c>
      <c r="CY65" s="17">
        <v>0</v>
      </c>
      <c r="CZ65" s="17" t="s">
        <v>112</v>
      </c>
      <c r="DA65" s="17">
        <v>45</v>
      </c>
      <c r="DB65" s="17">
        <v>0</v>
      </c>
      <c r="DC65" s="17">
        <v>31</v>
      </c>
      <c r="DD65" s="17">
        <v>8</v>
      </c>
      <c r="DE65" s="17">
        <v>0</v>
      </c>
      <c r="DF65" s="18">
        <v>495</v>
      </c>
      <c r="DG65" s="19">
        <v>0.70714285714285718</v>
      </c>
    </row>
    <row r="66" spans="1:111" x14ac:dyDescent="0.25">
      <c r="A66" s="13">
        <v>65</v>
      </c>
      <c r="B66" s="13" t="s">
        <v>108</v>
      </c>
      <c r="C66" s="13" t="s">
        <v>122</v>
      </c>
      <c r="D66" s="13">
        <v>23000</v>
      </c>
      <c r="E66" s="13" t="s">
        <v>121</v>
      </c>
      <c r="F66" s="13" t="s">
        <v>115</v>
      </c>
      <c r="G66" s="13">
        <v>1</v>
      </c>
      <c r="H66" s="13">
        <v>1</v>
      </c>
      <c r="I66" s="13">
        <v>0</v>
      </c>
      <c r="J66" s="13">
        <v>0</v>
      </c>
      <c r="K66" s="13">
        <v>0</v>
      </c>
      <c r="L66" s="13">
        <v>1</v>
      </c>
      <c r="M66" s="13">
        <v>14</v>
      </c>
      <c r="N66" s="13">
        <v>5</v>
      </c>
      <c r="O66" s="13">
        <f t="shared" si="4"/>
        <v>3</v>
      </c>
      <c r="P66" s="13">
        <v>3765</v>
      </c>
      <c r="Q66" s="14">
        <f>P66/D66</f>
        <v>0.16369565217391305</v>
      </c>
      <c r="R66" s="15">
        <v>143555.625</v>
      </c>
      <c r="S66" s="16">
        <f>R66/D66</f>
        <v>6.241548913043478</v>
      </c>
      <c r="T66" s="15">
        <v>54822.804790611255</v>
      </c>
      <c r="U66" s="16">
        <f>T66/D66</f>
        <v>2.3836002082874459</v>
      </c>
      <c r="V66" s="16">
        <v>561.11498289161159</v>
      </c>
      <c r="W66" s="16">
        <v>366.87377303250116</v>
      </c>
      <c r="X66" s="14">
        <f>W66/D66</f>
        <v>1.5951033610108745E-2</v>
      </c>
      <c r="Z66" s="17"/>
      <c r="AA66" s="17">
        <v>1</v>
      </c>
      <c r="AB66" s="17">
        <v>1</v>
      </c>
      <c r="AC66" s="17">
        <v>0</v>
      </c>
      <c r="AD66" s="17">
        <v>0</v>
      </c>
      <c r="AE66" s="17">
        <v>0</v>
      </c>
      <c r="AF66" s="17">
        <v>0</v>
      </c>
      <c r="AG66" s="17">
        <v>0</v>
      </c>
      <c r="AH66" s="17">
        <v>0</v>
      </c>
      <c r="AI66" s="17">
        <v>0</v>
      </c>
      <c r="AJ66" s="17">
        <v>1</v>
      </c>
      <c r="AK66" s="17">
        <v>1</v>
      </c>
      <c r="AL66" s="17">
        <v>0</v>
      </c>
      <c r="AM66" s="17">
        <v>0</v>
      </c>
      <c r="AN66" s="17">
        <v>0</v>
      </c>
      <c r="AO66" s="17">
        <v>0</v>
      </c>
      <c r="AP66" s="17">
        <v>1</v>
      </c>
      <c r="AQ66" s="17">
        <v>0</v>
      </c>
      <c r="AR66" s="17">
        <v>1</v>
      </c>
      <c r="AS66" s="17">
        <v>1</v>
      </c>
      <c r="AT66" s="17">
        <v>1</v>
      </c>
      <c r="AU66" s="17">
        <v>0</v>
      </c>
      <c r="AV66" s="17">
        <v>0</v>
      </c>
      <c r="AW66" s="17">
        <v>0</v>
      </c>
      <c r="AX66" s="17">
        <v>0</v>
      </c>
      <c r="AY66" s="17">
        <v>1</v>
      </c>
      <c r="AZ66" s="17">
        <v>0</v>
      </c>
      <c r="BA66" s="17">
        <v>0</v>
      </c>
      <c r="BB66" s="17">
        <v>0</v>
      </c>
      <c r="BC66" s="17">
        <v>0</v>
      </c>
      <c r="BD66" s="17">
        <v>0</v>
      </c>
      <c r="BE66" s="17">
        <v>1</v>
      </c>
      <c r="BF66" s="17">
        <v>1</v>
      </c>
      <c r="BG66" s="17">
        <v>0</v>
      </c>
      <c r="BH66" s="17">
        <v>0</v>
      </c>
      <c r="BI66" s="17">
        <v>0</v>
      </c>
      <c r="BJ66" s="17">
        <v>0</v>
      </c>
      <c r="BK66" s="17">
        <v>1</v>
      </c>
      <c r="BL66" s="17">
        <v>0</v>
      </c>
      <c r="BM66" s="17">
        <v>1</v>
      </c>
      <c r="BN66" s="17">
        <v>1</v>
      </c>
      <c r="BO66" s="17">
        <v>0</v>
      </c>
      <c r="BQ66" s="17"/>
      <c r="BR66" s="17">
        <v>130</v>
      </c>
      <c r="BS66" s="17">
        <v>60</v>
      </c>
      <c r="BT66" s="17">
        <v>0</v>
      </c>
      <c r="BU66" s="17" t="s">
        <v>112</v>
      </c>
      <c r="BV66" s="17" t="s">
        <v>112</v>
      </c>
      <c r="BW66" s="17" t="s">
        <v>112</v>
      </c>
      <c r="BX66" s="17" t="s">
        <v>112</v>
      </c>
      <c r="BY66" s="17" t="s">
        <v>112</v>
      </c>
      <c r="BZ66" s="17">
        <v>0</v>
      </c>
      <c r="CA66" s="17">
        <v>10</v>
      </c>
      <c r="CB66" s="17">
        <v>120</v>
      </c>
      <c r="CC66" s="17">
        <v>0</v>
      </c>
      <c r="CD66" s="17" t="s">
        <v>112</v>
      </c>
      <c r="CE66" s="17" t="s">
        <v>112</v>
      </c>
      <c r="CF66" s="17">
        <v>0</v>
      </c>
      <c r="CG66" s="17">
        <v>20</v>
      </c>
      <c r="CH66" s="17" t="s">
        <v>112</v>
      </c>
      <c r="CI66" s="17">
        <v>50</v>
      </c>
      <c r="CJ66" s="17" t="s">
        <v>112</v>
      </c>
      <c r="CK66" s="17">
        <v>20</v>
      </c>
      <c r="CL66" s="17">
        <v>0</v>
      </c>
      <c r="CM66" s="17">
        <v>0</v>
      </c>
      <c r="CN66" s="17" t="s">
        <v>112</v>
      </c>
      <c r="CO66" s="17">
        <v>0</v>
      </c>
      <c r="CP66" s="17">
        <v>200</v>
      </c>
      <c r="CQ66" s="17"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3000</v>
      </c>
      <c r="CW66" s="17" t="s">
        <v>112</v>
      </c>
      <c r="CX66" s="17" t="s">
        <v>112</v>
      </c>
      <c r="CY66" s="17">
        <v>0</v>
      </c>
      <c r="CZ66" s="17" t="s">
        <v>112</v>
      </c>
      <c r="DA66" s="17">
        <v>0</v>
      </c>
      <c r="DB66" s="17">
        <v>100</v>
      </c>
      <c r="DC66" s="17">
        <v>0</v>
      </c>
      <c r="DD66" s="17">
        <v>20</v>
      </c>
      <c r="DE66" s="17">
        <v>35</v>
      </c>
      <c r="DF66" s="18">
        <v>3765</v>
      </c>
      <c r="DG66" s="19">
        <v>0.16369565217391305</v>
      </c>
    </row>
    <row r="67" spans="1:111" x14ac:dyDescent="0.25">
      <c r="A67" s="13">
        <v>66</v>
      </c>
      <c r="B67" s="13" t="s">
        <v>108</v>
      </c>
      <c r="C67" s="13" t="s">
        <v>125</v>
      </c>
      <c r="D67" s="13">
        <v>2000</v>
      </c>
      <c r="E67" s="13" t="s">
        <v>126</v>
      </c>
      <c r="F67" s="13" t="s">
        <v>111</v>
      </c>
      <c r="G67" s="13">
        <v>1</v>
      </c>
      <c r="H67" s="13">
        <v>1</v>
      </c>
      <c r="I67" s="13">
        <v>1</v>
      </c>
      <c r="J67" s="13">
        <v>0</v>
      </c>
      <c r="K67" s="13">
        <v>0</v>
      </c>
      <c r="L67" s="13">
        <v>0</v>
      </c>
      <c r="M67" s="13">
        <v>17</v>
      </c>
      <c r="N67" s="13">
        <v>7</v>
      </c>
      <c r="O67" s="13">
        <f t="shared" ref="O67:O130" si="9">AB67+AI67+AL67+AQ67+AY67+AZ67+BA67+BB67+BN67</f>
        <v>1</v>
      </c>
      <c r="P67" s="13">
        <v>390</v>
      </c>
      <c r="Q67" s="14">
        <f>P67/D67</f>
        <v>0.19500000000000001</v>
      </c>
      <c r="R67" s="15">
        <v>46326.75</v>
      </c>
      <c r="S67" s="16">
        <f>R67/D67</f>
        <v>23.163374999999998</v>
      </c>
      <c r="T67" s="15">
        <v>13122.992059814778</v>
      </c>
      <c r="U67" s="16">
        <f>T67/D67</f>
        <v>6.5614960299073894</v>
      </c>
      <c r="V67" s="16">
        <v>134.31467968947791</v>
      </c>
      <c r="W67" s="16">
        <v>56.742879062468987</v>
      </c>
      <c r="X67" s="14">
        <f>W67/D67</f>
        <v>2.8371439531234492E-2</v>
      </c>
      <c r="Z67" s="17"/>
      <c r="AA67" s="17">
        <v>1</v>
      </c>
      <c r="AB67" s="17">
        <v>0</v>
      </c>
      <c r="AC67" s="17">
        <v>0</v>
      </c>
      <c r="AD67" s="17">
        <v>1</v>
      </c>
      <c r="AE67" s="17">
        <v>1</v>
      </c>
      <c r="AF67" s="17">
        <v>0</v>
      </c>
      <c r="AG67" s="17">
        <v>1</v>
      </c>
      <c r="AH67" s="17">
        <v>0</v>
      </c>
      <c r="AI67" s="17">
        <v>0</v>
      </c>
      <c r="AJ67" s="17">
        <v>1</v>
      </c>
      <c r="AK67" s="17">
        <v>1</v>
      </c>
      <c r="AL67" s="17">
        <v>0</v>
      </c>
      <c r="AM67" s="17"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1</v>
      </c>
      <c r="AS67" s="17">
        <v>1</v>
      </c>
      <c r="AT67" s="17">
        <v>1</v>
      </c>
      <c r="AU67" s="17">
        <v>0</v>
      </c>
      <c r="AV67" s="17">
        <v>0</v>
      </c>
      <c r="AW67" s="17">
        <v>0</v>
      </c>
      <c r="AX67" s="17">
        <v>1</v>
      </c>
      <c r="AY67" s="17">
        <v>1</v>
      </c>
      <c r="AZ67" s="17">
        <v>0</v>
      </c>
      <c r="BA67" s="17">
        <v>0</v>
      </c>
      <c r="BB67" s="17">
        <v>0</v>
      </c>
      <c r="BC67" s="17">
        <v>0</v>
      </c>
      <c r="BD67" s="17">
        <v>0</v>
      </c>
      <c r="BE67" s="17">
        <v>1</v>
      </c>
      <c r="BF67" s="17">
        <v>1</v>
      </c>
      <c r="BG67" s="17">
        <v>0</v>
      </c>
      <c r="BH67" s="17">
        <v>0</v>
      </c>
      <c r="BI67" s="17">
        <v>1</v>
      </c>
      <c r="BJ67" s="17">
        <v>0</v>
      </c>
      <c r="BK67" s="17">
        <v>1</v>
      </c>
      <c r="BL67" s="17">
        <v>1</v>
      </c>
      <c r="BM67" s="17">
        <v>1</v>
      </c>
      <c r="BN67" s="17">
        <v>0</v>
      </c>
      <c r="BO67" s="17">
        <v>0</v>
      </c>
      <c r="BQ67" s="17"/>
      <c r="BR67" s="17">
        <v>15</v>
      </c>
      <c r="BS67" s="17">
        <v>0</v>
      </c>
      <c r="BT67" s="17">
        <v>0</v>
      </c>
      <c r="BU67" s="17" t="s">
        <v>112</v>
      </c>
      <c r="BV67" s="17" t="s">
        <v>112</v>
      </c>
      <c r="BW67" s="17" t="s">
        <v>112</v>
      </c>
      <c r="BX67" s="17" t="s">
        <v>112</v>
      </c>
      <c r="BY67" s="17" t="s">
        <v>112</v>
      </c>
      <c r="BZ67" s="17">
        <v>0</v>
      </c>
      <c r="CA67" s="17">
        <v>25</v>
      </c>
      <c r="CB67" s="17">
        <v>8</v>
      </c>
      <c r="CC67" s="17">
        <v>0</v>
      </c>
      <c r="CD67" s="17" t="s">
        <v>112</v>
      </c>
      <c r="CE67" s="17" t="s">
        <v>112</v>
      </c>
      <c r="CF67" s="17">
        <v>0</v>
      </c>
      <c r="CG67" s="17">
        <v>6</v>
      </c>
      <c r="CH67" s="17" t="s">
        <v>112</v>
      </c>
      <c r="CI67" s="17">
        <v>100</v>
      </c>
      <c r="CJ67" s="17" t="s">
        <v>112</v>
      </c>
      <c r="CK67" s="17">
        <v>120</v>
      </c>
      <c r="CL67" s="17">
        <v>0</v>
      </c>
      <c r="CM67" s="17">
        <v>0</v>
      </c>
      <c r="CN67" s="17" t="s">
        <v>112</v>
      </c>
      <c r="CO67" s="17">
        <v>3</v>
      </c>
      <c r="CP67" s="17">
        <v>50</v>
      </c>
      <c r="CQ67" s="17"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20</v>
      </c>
      <c r="CW67" s="17" t="s">
        <v>112</v>
      </c>
      <c r="CX67" s="17" t="s">
        <v>112</v>
      </c>
      <c r="CY67" s="17">
        <v>0</v>
      </c>
      <c r="CZ67" s="17" t="s">
        <v>112</v>
      </c>
      <c r="DA67" s="17">
        <v>0</v>
      </c>
      <c r="DB67" s="17">
        <v>8</v>
      </c>
      <c r="DC67" s="17">
        <v>20</v>
      </c>
      <c r="DD67" s="17">
        <v>15</v>
      </c>
      <c r="DE67" s="17">
        <v>0</v>
      </c>
      <c r="DF67" s="18">
        <v>390</v>
      </c>
      <c r="DG67" s="19">
        <v>0.19500000000000001</v>
      </c>
    </row>
    <row r="68" spans="1:111" x14ac:dyDescent="0.25">
      <c r="A68" s="13">
        <v>67</v>
      </c>
      <c r="B68" s="13" t="s">
        <v>108</v>
      </c>
      <c r="C68" s="13" t="s">
        <v>125</v>
      </c>
      <c r="D68" s="13">
        <v>5400</v>
      </c>
      <c r="E68" s="13" t="s">
        <v>120</v>
      </c>
      <c r="F68" s="13" t="s">
        <v>115</v>
      </c>
      <c r="G68" s="13">
        <v>1</v>
      </c>
      <c r="H68" s="13">
        <v>0</v>
      </c>
      <c r="I68" s="13">
        <v>1</v>
      </c>
      <c r="J68" s="13">
        <v>1</v>
      </c>
      <c r="K68" s="13">
        <v>1</v>
      </c>
      <c r="L68" s="13">
        <v>0</v>
      </c>
      <c r="M68" s="13">
        <v>10</v>
      </c>
      <c r="N68" s="13">
        <v>3</v>
      </c>
      <c r="O68" s="13">
        <f t="shared" si="9"/>
        <v>0</v>
      </c>
      <c r="P68" s="13" t="s">
        <v>112</v>
      </c>
      <c r="Q68" s="13" t="s">
        <v>112</v>
      </c>
      <c r="R68" s="13" t="s">
        <v>112</v>
      </c>
      <c r="S68" s="13" t="s">
        <v>112</v>
      </c>
      <c r="T68" s="13" t="s">
        <v>112</v>
      </c>
      <c r="U68" s="13" t="s">
        <v>112</v>
      </c>
      <c r="V68" s="13" t="s">
        <v>112</v>
      </c>
      <c r="W68" s="13" t="s">
        <v>112</v>
      </c>
      <c r="X68" s="13" t="s">
        <v>112</v>
      </c>
      <c r="Z68" s="17"/>
      <c r="AA68" s="17">
        <v>0</v>
      </c>
      <c r="AB68" s="17">
        <v>0</v>
      </c>
      <c r="AC68" s="17">
        <v>0</v>
      </c>
      <c r="AD68" s="17">
        <v>0</v>
      </c>
      <c r="AE68" s="17">
        <v>1</v>
      </c>
      <c r="AF68" s="17">
        <v>0</v>
      </c>
      <c r="AG68" s="17">
        <v>1</v>
      </c>
      <c r="AH68" s="17">
        <v>0</v>
      </c>
      <c r="AI68" s="17">
        <v>0</v>
      </c>
      <c r="AJ68" s="17">
        <v>1</v>
      </c>
      <c r="AK68" s="17">
        <v>0</v>
      </c>
      <c r="AL68" s="17">
        <v>0</v>
      </c>
      <c r="AM68" s="17">
        <v>0</v>
      </c>
      <c r="AN68" s="17">
        <v>0</v>
      </c>
      <c r="AO68" s="17">
        <v>0</v>
      </c>
      <c r="AP68" s="17">
        <v>1</v>
      </c>
      <c r="AQ68" s="17">
        <v>0</v>
      </c>
      <c r="AR68" s="17">
        <v>1</v>
      </c>
      <c r="AS68" s="17">
        <v>1</v>
      </c>
      <c r="AT68" s="17">
        <v>1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7">
        <v>0</v>
      </c>
      <c r="BB68" s="17">
        <v>0</v>
      </c>
      <c r="BC68" s="17">
        <v>0</v>
      </c>
      <c r="BD68" s="17">
        <v>0</v>
      </c>
      <c r="BE68" s="17">
        <v>1</v>
      </c>
      <c r="BF68" s="17">
        <v>1</v>
      </c>
      <c r="BG68" s="17">
        <v>0</v>
      </c>
      <c r="BH68" s="17"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1</v>
      </c>
      <c r="BN68" s="17">
        <v>0</v>
      </c>
      <c r="BO68" s="17">
        <v>0</v>
      </c>
      <c r="BQ68" s="17"/>
      <c r="BR68" s="17" t="s">
        <v>112</v>
      </c>
      <c r="BS68" s="17" t="s">
        <v>112</v>
      </c>
      <c r="BT68" s="17" t="s">
        <v>112</v>
      </c>
      <c r="BU68" s="17" t="s">
        <v>112</v>
      </c>
      <c r="BV68" s="17" t="s">
        <v>112</v>
      </c>
      <c r="BW68" s="17" t="s">
        <v>112</v>
      </c>
      <c r="BX68" s="17" t="s">
        <v>112</v>
      </c>
      <c r="BY68" s="17" t="s">
        <v>112</v>
      </c>
      <c r="BZ68" s="17" t="s">
        <v>112</v>
      </c>
      <c r="CA68" s="17" t="s">
        <v>112</v>
      </c>
      <c r="CB68" s="17" t="s">
        <v>112</v>
      </c>
      <c r="CC68" s="17" t="s">
        <v>112</v>
      </c>
      <c r="CD68" s="17" t="s">
        <v>112</v>
      </c>
      <c r="CE68" s="17" t="s">
        <v>112</v>
      </c>
      <c r="CF68" s="17" t="s">
        <v>112</v>
      </c>
      <c r="CG68" s="17" t="s">
        <v>112</v>
      </c>
      <c r="CH68" s="17" t="s">
        <v>112</v>
      </c>
      <c r="CI68" s="17" t="s">
        <v>112</v>
      </c>
      <c r="CJ68" s="17" t="s">
        <v>112</v>
      </c>
      <c r="CK68" s="17" t="s">
        <v>112</v>
      </c>
      <c r="CL68" s="17" t="s">
        <v>112</v>
      </c>
      <c r="CM68" s="17" t="s">
        <v>112</v>
      </c>
      <c r="CN68" s="17" t="s">
        <v>112</v>
      </c>
      <c r="CO68" s="17" t="s">
        <v>112</v>
      </c>
      <c r="CP68" s="17" t="s">
        <v>112</v>
      </c>
      <c r="CQ68" s="17" t="s">
        <v>112</v>
      </c>
      <c r="CR68" s="17" t="s">
        <v>112</v>
      </c>
      <c r="CS68" s="17" t="s">
        <v>112</v>
      </c>
      <c r="CT68" s="17" t="s">
        <v>112</v>
      </c>
      <c r="CU68" s="17" t="s">
        <v>112</v>
      </c>
      <c r="CV68" s="17" t="s">
        <v>112</v>
      </c>
      <c r="CW68" s="17" t="s">
        <v>112</v>
      </c>
      <c r="CX68" s="17" t="s">
        <v>112</v>
      </c>
      <c r="CY68" s="17" t="s">
        <v>112</v>
      </c>
      <c r="CZ68" s="17" t="s">
        <v>112</v>
      </c>
      <c r="DA68" s="17" t="s">
        <v>112</v>
      </c>
      <c r="DB68" s="17" t="s">
        <v>112</v>
      </c>
      <c r="DC68" s="17" t="s">
        <v>112</v>
      </c>
      <c r="DD68" s="17" t="s">
        <v>112</v>
      </c>
      <c r="DE68" s="17" t="s">
        <v>112</v>
      </c>
      <c r="DF68" s="18"/>
      <c r="DG68" s="19"/>
    </row>
    <row r="69" spans="1:111" x14ac:dyDescent="0.25">
      <c r="A69" s="13">
        <v>68</v>
      </c>
      <c r="B69" s="13" t="s">
        <v>108</v>
      </c>
      <c r="C69" s="13" t="s">
        <v>125</v>
      </c>
      <c r="D69" s="13">
        <v>1118</v>
      </c>
      <c r="E69" s="13" t="s">
        <v>120</v>
      </c>
      <c r="F69" s="13" t="s">
        <v>111</v>
      </c>
      <c r="G69" s="13">
        <v>1</v>
      </c>
      <c r="H69" s="13">
        <v>0</v>
      </c>
      <c r="I69" s="13">
        <v>0</v>
      </c>
      <c r="J69" s="13">
        <v>0</v>
      </c>
      <c r="K69" s="13">
        <v>0</v>
      </c>
      <c r="L69" s="13">
        <v>1</v>
      </c>
      <c r="M69" s="13">
        <v>7</v>
      </c>
      <c r="N69" s="13">
        <v>3</v>
      </c>
      <c r="O69" s="13">
        <f t="shared" si="9"/>
        <v>0</v>
      </c>
      <c r="P69" s="13">
        <v>39</v>
      </c>
      <c r="Q69" s="14">
        <f>P69/D69</f>
        <v>3.4883720930232558E-2</v>
      </c>
      <c r="R69" s="15">
        <v>3580.875</v>
      </c>
      <c r="S69" s="16">
        <f>R69/D69</f>
        <v>3.2029293381037567</v>
      </c>
      <c r="T69" s="15">
        <v>1068.5938968107166</v>
      </c>
      <c r="U69" s="16">
        <f>T69/D69</f>
        <v>0.95580849446396832</v>
      </c>
      <c r="V69" s="16">
        <v>10.937128233718383</v>
      </c>
      <c r="W69" s="16">
        <v>9.9977491833401348</v>
      </c>
      <c r="X69" s="14">
        <f>W69/D69</f>
        <v>8.9425305754384024E-3</v>
      </c>
      <c r="Z69" s="17"/>
      <c r="AA69" s="17">
        <v>1</v>
      </c>
      <c r="AB69" s="17">
        <v>0</v>
      </c>
      <c r="AC69" s="17">
        <v>0</v>
      </c>
      <c r="AD69" s="17">
        <v>0</v>
      </c>
      <c r="AE69" s="17">
        <v>0</v>
      </c>
      <c r="AF69" s="17">
        <v>0</v>
      </c>
      <c r="AG69" s="17">
        <v>1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7"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1</v>
      </c>
      <c r="AT69" s="17">
        <v>1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7">
        <v>0</v>
      </c>
      <c r="BB69" s="17">
        <v>0</v>
      </c>
      <c r="BC69" s="17">
        <v>0</v>
      </c>
      <c r="BD69" s="17">
        <v>0</v>
      </c>
      <c r="BE69" s="17">
        <v>1</v>
      </c>
      <c r="BF69" s="17">
        <v>1</v>
      </c>
      <c r="BG69" s="17">
        <v>0</v>
      </c>
      <c r="BH69" s="17"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1</v>
      </c>
      <c r="BN69" s="17">
        <v>0</v>
      </c>
      <c r="BO69" s="17">
        <v>0</v>
      </c>
      <c r="BQ69" s="17"/>
      <c r="BR69" s="17">
        <v>12</v>
      </c>
      <c r="BS69" s="17">
        <v>0</v>
      </c>
      <c r="BT69" s="17">
        <v>0</v>
      </c>
      <c r="BU69" s="17" t="s">
        <v>112</v>
      </c>
      <c r="BV69" s="17" t="s">
        <v>112</v>
      </c>
      <c r="BW69" s="17" t="s">
        <v>112</v>
      </c>
      <c r="BX69" s="17" t="s">
        <v>112</v>
      </c>
      <c r="BY69" s="17" t="s">
        <v>112</v>
      </c>
      <c r="BZ69" s="17">
        <v>0</v>
      </c>
      <c r="CA69" s="17">
        <v>0</v>
      </c>
      <c r="CB69" s="17">
        <v>0</v>
      </c>
      <c r="CC69" s="17">
        <v>0</v>
      </c>
      <c r="CD69" s="17" t="s">
        <v>112</v>
      </c>
      <c r="CE69" s="17" t="s">
        <v>112</v>
      </c>
      <c r="CF69" s="17">
        <v>0</v>
      </c>
      <c r="CG69" s="17">
        <v>0</v>
      </c>
      <c r="CH69" s="17" t="s">
        <v>112</v>
      </c>
      <c r="CI69" s="17">
        <v>0</v>
      </c>
      <c r="CJ69" s="17" t="s">
        <v>112</v>
      </c>
      <c r="CK69" s="17">
        <v>0</v>
      </c>
      <c r="CL69" s="17">
        <v>0</v>
      </c>
      <c r="CM69" s="17">
        <v>0</v>
      </c>
      <c r="CN69" s="17" t="s">
        <v>112</v>
      </c>
      <c r="CO69" s="17">
        <v>0</v>
      </c>
      <c r="CP69" s="17">
        <v>0</v>
      </c>
      <c r="CQ69" s="17"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16</v>
      </c>
      <c r="CW69" s="17" t="s">
        <v>112</v>
      </c>
      <c r="CX69" s="17" t="s">
        <v>112</v>
      </c>
      <c r="CY69" s="17">
        <v>0</v>
      </c>
      <c r="CZ69" s="17" t="s">
        <v>112</v>
      </c>
      <c r="DA69" s="17">
        <v>0</v>
      </c>
      <c r="DB69" s="17">
        <v>0</v>
      </c>
      <c r="DC69" s="17">
        <v>0</v>
      </c>
      <c r="DD69" s="17">
        <v>11</v>
      </c>
      <c r="DE69" s="17">
        <v>0</v>
      </c>
      <c r="DF69" s="18">
        <v>39</v>
      </c>
      <c r="DG69" s="19">
        <v>3.4883720930232558E-2</v>
      </c>
    </row>
    <row r="70" spans="1:111" x14ac:dyDescent="0.25">
      <c r="A70" s="13">
        <v>69</v>
      </c>
      <c r="B70" s="13" t="s">
        <v>108</v>
      </c>
      <c r="C70" s="13" t="s">
        <v>125</v>
      </c>
      <c r="D70" s="13">
        <v>2230</v>
      </c>
      <c r="E70" s="13" t="s">
        <v>120</v>
      </c>
      <c r="F70" s="13" t="s">
        <v>111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1</v>
      </c>
      <c r="M70" s="13">
        <v>7</v>
      </c>
      <c r="N70" s="13">
        <v>0</v>
      </c>
      <c r="O70" s="13">
        <f t="shared" si="9"/>
        <v>2</v>
      </c>
      <c r="P70" s="13" t="s">
        <v>112</v>
      </c>
      <c r="Q70" s="13" t="s">
        <v>112</v>
      </c>
      <c r="R70" s="13" t="s">
        <v>112</v>
      </c>
      <c r="S70" s="13" t="s">
        <v>112</v>
      </c>
      <c r="T70" s="13" t="s">
        <v>112</v>
      </c>
      <c r="U70" s="13" t="s">
        <v>112</v>
      </c>
      <c r="V70" s="13" t="s">
        <v>112</v>
      </c>
      <c r="W70" s="13" t="s">
        <v>112</v>
      </c>
      <c r="X70" s="13" t="s">
        <v>112</v>
      </c>
      <c r="Z70" s="17"/>
      <c r="AA70" s="17">
        <v>0</v>
      </c>
      <c r="AB70" s="17">
        <v>0</v>
      </c>
      <c r="AC70" s="17">
        <v>0</v>
      </c>
      <c r="AD70" s="17">
        <v>0</v>
      </c>
      <c r="AE70" s="17">
        <v>1</v>
      </c>
      <c r="AF70" s="17">
        <v>0</v>
      </c>
      <c r="AG70" s="17">
        <v>1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v>1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1</v>
      </c>
      <c r="AT70" s="17">
        <v>1</v>
      </c>
      <c r="AU70" s="17">
        <v>0</v>
      </c>
      <c r="AV70" s="17">
        <v>0</v>
      </c>
      <c r="AW70" s="17">
        <v>0</v>
      </c>
      <c r="AX70" s="17">
        <v>0</v>
      </c>
      <c r="AY70" s="17">
        <v>1</v>
      </c>
      <c r="AZ70" s="17">
        <v>1</v>
      </c>
      <c r="BA70" s="17"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7">
        <v>0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0</v>
      </c>
      <c r="BO70" s="17">
        <v>0</v>
      </c>
      <c r="BQ70" s="17"/>
      <c r="BR70" s="17" t="s">
        <v>112</v>
      </c>
      <c r="BS70" s="17" t="s">
        <v>112</v>
      </c>
      <c r="BT70" s="17" t="s">
        <v>112</v>
      </c>
      <c r="BU70" s="17" t="s">
        <v>112</v>
      </c>
      <c r="BV70" s="17" t="s">
        <v>112</v>
      </c>
      <c r="BW70" s="17" t="s">
        <v>112</v>
      </c>
      <c r="BX70" s="17" t="s">
        <v>112</v>
      </c>
      <c r="BY70" s="17" t="s">
        <v>112</v>
      </c>
      <c r="BZ70" s="17" t="s">
        <v>112</v>
      </c>
      <c r="CA70" s="17" t="s">
        <v>112</v>
      </c>
      <c r="CB70" s="17" t="s">
        <v>112</v>
      </c>
      <c r="CC70" s="17" t="s">
        <v>112</v>
      </c>
      <c r="CD70" s="17" t="s">
        <v>112</v>
      </c>
      <c r="CE70" s="17" t="s">
        <v>112</v>
      </c>
      <c r="CF70" s="17" t="s">
        <v>112</v>
      </c>
      <c r="CG70" s="17" t="s">
        <v>112</v>
      </c>
      <c r="CH70" s="17" t="s">
        <v>112</v>
      </c>
      <c r="CI70" s="17" t="s">
        <v>112</v>
      </c>
      <c r="CJ70" s="17" t="s">
        <v>112</v>
      </c>
      <c r="CK70" s="17" t="s">
        <v>112</v>
      </c>
      <c r="CL70" s="17" t="s">
        <v>112</v>
      </c>
      <c r="CM70" s="17" t="s">
        <v>112</v>
      </c>
      <c r="CN70" s="17" t="s">
        <v>112</v>
      </c>
      <c r="CO70" s="17" t="s">
        <v>112</v>
      </c>
      <c r="CP70" s="17" t="s">
        <v>112</v>
      </c>
      <c r="CQ70" s="17" t="s">
        <v>112</v>
      </c>
      <c r="CR70" s="17" t="s">
        <v>112</v>
      </c>
      <c r="CS70" s="17" t="s">
        <v>112</v>
      </c>
      <c r="CT70" s="17" t="s">
        <v>112</v>
      </c>
      <c r="CU70" s="17" t="s">
        <v>112</v>
      </c>
      <c r="CV70" s="17" t="s">
        <v>112</v>
      </c>
      <c r="CW70" s="17" t="s">
        <v>112</v>
      </c>
      <c r="CX70" s="17" t="s">
        <v>112</v>
      </c>
      <c r="CY70" s="17" t="s">
        <v>112</v>
      </c>
      <c r="CZ70" s="17" t="s">
        <v>112</v>
      </c>
      <c r="DA70" s="17" t="s">
        <v>112</v>
      </c>
      <c r="DB70" s="17" t="s">
        <v>112</v>
      </c>
      <c r="DC70" s="17" t="s">
        <v>112</v>
      </c>
      <c r="DD70" s="17" t="s">
        <v>112</v>
      </c>
      <c r="DE70" s="17" t="s">
        <v>112</v>
      </c>
      <c r="DF70" s="18"/>
      <c r="DG70" s="19"/>
    </row>
    <row r="71" spans="1:111" x14ac:dyDescent="0.25">
      <c r="A71" s="13">
        <v>70</v>
      </c>
      <c r="B71" s="13" t="s">
        <v>108</v>
      </c>
      <c r="C71" s="13" t="s">
        <v>125</v>
      </c>
      <c r="D71" s="13">
        <v>8000</v>
      </c>
      <c r="E71" s="13" t="s">
        <v>126</v>
      </c>
      <c r="F71" s="13" t="s">
        <v>111</v>
      </c>
      <c r="G71" s="13">
        <v>1</v>
      </c>
      <c r="H71" s="13">
        <v>0</v>
      </c>
      <c r="I71" s="13">
        <v>0</v>
      </c>
      <c r="J71" s="13">
        <v>1</v>
      </c>
      <c r="K71" s="13">
        <v>0</v>
      </c>
      <c r="L71" s="13">
        <v>0</v>
      </c>
      <c r="M71" s="13">
        <v>14</v>
      </c>
      <c r="N71" s="13">
        <v>5</v>
      </c>
      <c r="O71" s="13">
        <f t="shared" si="9"/>
        <v>0</v>
      </c>
      <c r="P71" s="13">
        <v>745</v>
      </c>
      <c r="Q71" s="14">
        <f t="shared" ref="Q71:Q82" si="10">P71/D71</f>
        <v>9.3124999999999999E-2</v>
      </c>
      <c r="R71" s="15">
        <v>102511.875</v>
      </c>
      <c r="S71" s="16">
        <f t="shared" ref="S71:S82" si="11">R71/D71</f>
        <v>12.813984375</v>
      </c>
      <c r="T71" s="15">
        <v>29203.551121601442</v>
      </c>
      <c r="U71" s="16">
        <f t="shared" ref="U71:U82" si="12">T71/D71</f>
        <v>3.6504438902001803</v>
      </c>
      <c r="V71" s="16">
        <v>298.90025055372575</v>
      </c>
      <c r="W71" s="16">
        <v>53.485342171930796</v>
      </c>
      <c r="X71" s="14">
        <f t="shared" ref="X71:X82" si="13">W71/D71</f>
        <v>6.6856677714913493E-3</v>
      </c>
      <c r="Z71" s="17"/>
      <c r="AA71" s="17">
        <v>1</v>
      </c>
      <c r="AB71" s="17">
        <v>0</v>
      </c>
      <c r="AC71" s="17">
        <v>0</v>
      </c>
      <c r="AD71" s="17">
        <v>0</v>
      </c>
      <c r="AE71" s="17">
        <v>1</v>
      </c>
      <c r="AF71" s="17">
        <v>0</v>
      </c>
      <c r="AG71" s="17">
        <v>1</v>
      </c>
      <c r="AH71" s="17">
        <v>0</v>
      </c>
      <c r="AI71" s="17">
        <v>0</v>
      </c>
      <c r="AJ71" s="17">
        <v>0</v>
      </c>
      <c r="AK71" s="17">
        <v>1</v>
      </c>
      <c r="AL71" s="17">
        <v>0</v>
      </c>
      <c r="AM71" s="17">
        <v>1</v>
      </c>
      <c r="AN71" s="17">
        <v>0</v>
      </c>
      <c r="AO71" s="17">
        <v>0</v>
      </c>
      <c r="AP71" s="17">
        <v>1</v>
      </c>
      <c r="AQ71" s="17">
        <v>0</v>
      </c>
      <c r="AR71" s="17">
        <v>1</v>
      </c>
      <c r="AS71" s="17">
        <v>1</v>
      </c>
      <c r="AT71" s="17">
        <v>1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7">
        <v>0</v>
      </c>
      <c r="BB71" s="17">
        <v>0</v>
      </c>
      <c r="BC71" s="17">
        <v>0</v>
      </c>
      <c r="BD71" s="17">
        <v>0</v>
      </c>
      <c r="BE71" s="17">
        <v>1</v>
      </c>
      <c r="BF71" s="17">
        <v>1</v>
      </c>
      <c r="BG71" s="17">
        <v>0</v>
      </c>
      <c r="BH71" s="17">
        <v>0</v>
      </c>
      <c r="BI71" s="17">
        <v>1</v>
      </c>
      <c r="BJ71" s="17">
        <v>0</v>
      </c>
      <c r="BK71" s="17">
        <v>0</v>
      </c>
      <c r="BL71" s="17">
        <v>1</v>
      </c>
      <c r="BM71" s="17">
        <v>1</v>
      </c>
      <c r="BN71" s="17">
        <v>0</v>
      </c>
      <c r="BO71" s="17">
        <v>0</v>
      </c>
      <c r="BQ71" s="17"/>
      <c r="BR71" s="17">
        <v>15</v>
      </c>
      <c r="BS71" s="17">
        <v>0</v>
      </c>
      <c r="BT71" s="17">
        <v>0</v>
      </c>
      <c r="BU71" s="17" t="s">
        <v>112</v>
      </c>
      <c r="BV71" s="17" t="s">
        <v>112</v>
      </c>
      <c r="BW71" s="17" t="s">
        <v>112</v>
      </c>
      <c r="BX71" s="17" t="s">
        <v>112</v>
      </c>
      <c r="BY71" s="17" t="s">
        <v>112</v>
      </c>
      <c r="BZ71" s="17">
        <v>0</v>
      </c>
      <c r="CA71" s="17">
        <v>0</v>
      </c>
      <c r="CB71" s="17">
        <v>30</v>
      </c>
      <c r="CC71" s="17">
        <v>0</v>
      </c>
      <c r="CD71" s="17" t="s">
        <v>112</v>
      </c>
      <c r="CE71" s="17" t="s">
        <v>112</v>
      </c>
      <c r="CF71" s="17">
        <v>0</v>
      </c>
      <c r="CG71" s="17">
        <v>12</v>
      </c>
      <c r="CH71" s="17" t="s">
        <v>112</v>
      </c>
      <c r="CI71" s="17">
        <v>25</v>
      </c>
      <c r="CJ71" s="17" t="s">
        <v>112</v>
      </c>
      <c r="CK71" s="17">
        <v>500</v>
      </c>
      <c r="CL71" s="17">
        <v>0</v>
      </c>
      <c r="CM71" s="17">
        <v>0</v>
      </c>
      <c r="CN71" s="17" t="s">
        <v>112</v>
      </c>
      <c r="CO71" s="17">
        <v>0</v>
      </c>
      <c r="CP71" s="17">
        <v>0</v>
      </c>
      <c r="CQ71" s="17"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120</v>
      </c>
      <c r="CW71" s="17" t="s">
        <v>112</v>
      </c>
      <c r="CX71" s="17" t="s">
        <v>112</v>
      </c>
      <c r="CY71" s="17">
        <v>0</v>
      </c>
      <c r="CZ71" s="17" t="s">
        <v>112</v>
      </c>
      <c r="DA71" s="17">
        <v>0</v>
      </c>
      <c r="DB71" s="17">
        <v>0</v>
      </c>
      <c r="DC71" s="17">
        <v>25</v>
      </c>
      <c r="DD71" s="17">
        <v>18</v>
      </c>
      <c r="DE71" s="17">
        <v>0</v>
      </c>
      <c r="DF71" s="18">
        <v>745</v>
      </c>
      <c r="DG71" s="19">
        <v>9.3124999999999999E-2</v>
      </c>
    </row>
    <row r="72" spans="1:111" x14ac:dyDescent="0.25">
      <c r="A72" s="13">
        <v>71</v>
      </c>
      <c r="B72" s="13" t="s">
        <v>108</v>
      </c>
      <c r="C72" s="13" t="s">
        <v>125</v>
      </c>
      <c r="D72" s="13">
        <v>1700</v>
      </c>
      <c r="E72" s="13" t="s">
        <v>121</v>
      </c>
      <c r="F72" s="13" t="s">
        <v>114</v>
      </c>
      <c r="G72" s="13">
        <v>1</v>
      </c>
      <c r="H72" s="13">
        <v>1</v>
      </c>
      <c r="I72" s="13">
        <v>1</v>
      </c>
      <c r="J72" s="13">
        <v>0</v>
      </c>
      <c r="K72" s="13">
        <v>0</v>
      </c>
      <c r="L72" s="13">
        <v>0</v>
      </c>
      <c r="M72" s="13">
        <v>21</v>
      </c>
      <c r="N72" s="13">
        <v>10</v>
      </c>
      <c r="O72" s="13">
        <f t="shared" si="9"/>
        <v>2</v>
      </c>
      <c r="P72" s="13">
        <v>455</v>
      </c>
      <c r="Q72" s="14">
        <f t="shared" si="10"/>
        <v>0.2676470588235294</v>
      </c>
      <c r="R72" s="15">
        <v>75701.625</v>
      </c>
      <c r="S72" s="16">
        <f t="shared" si="11"/>
        <v>44.530367647058824</v>
      </c>
      <c r="T72" s="15">
        <v>20095.261033843824</v>
      </c>
      <c r="U72" s="16">
        <f t="shared" si="12"/>
        <v>11.820741784614015</v>
      </c>
      <c r="V72" s="16">
        <v>205.67630741028398</v>
      </c>
      <c r="W72" s="16">
        <v>86.92631637426328</v>
      </c>
      <c r="X72" s="14">
        <f t="shared" si="13"/>
        <v>5.1133127278978403E-2</v>
      </c>
      <c r="Z72" s="17"/>
      <c r="AA72" s="17">
        <v>1</v>
      </c>
      <c r="AB72" s="17">
        <v>0</v>
      </c>
      <c r="AC72" s="17">
        <v>0</v>
      </c>
      <c r="AD72" s="17">
        <v>1</v>
      </c>
      <c r="AE72" s="17">
        <v>1</v>
      </c>
      <c r="AF72" s="17">
        <v>0</v>
      </c>
      <c r="AG72" s="17">
        <v>1</v>
      </c>
      <c r="AH72" s="17">
        <v>0</v>
      </c>
      <c r="AI72" s="17">
        <v>0</v>
      </c>
      <c r="AJ72" s="17">
        <v>1</v>
      </c>
      <c r="AK72" s="17">
        <v>1</v>
      </c>
      <c r="AL72" s="17">
        <v>1</v>
      </c>
      <c r="AM72" s="17">
        <v>0</v>
      </c>
      <c r="AN72" s="17">
        <v>0</v>
      </c>
      <c r="AO72" s="17">
        <v>0</v>
      </c>
      <c r="AP72" s="17">
        <v>1</v>
      </c>
      <c r="AQ72" s="17">
        <v>0</v>
      </c>
      <c r="AR72" s="17">
        <v>1</v>
      </c>
      <c r="AS72" s="17">
        <v>0</v>
      </c>
      <c r="AT72" s="17">
        <v>1</v>
      </c>
      <c r="AU72" s="17">
        <v>1</v>
      </c>
      <c r="AV72" s="17">
        <v>1</v>
      </c>
      <c r="AW72" s="17">
        <v>0</v>
      </c>
      <c r="AX72" s="17">
        <v>1</v>
      </c>
      <c r="AY72" s="17">
        <v>1</v>
      </c>
      <c r="AZ72" s="17">
        <v>0</v>
      </c>
      <c r="BA72" s="17">
        <v>0</v>
      </c>
      <c r="BB72" s="17">
        <v>0</v>
      </c>
      <c r="BC72" s="17">
        <v>0</v>
      </c>
      <c r="BD72" s="17">
        <v>1</v>
      </c>
      <c r="BE72" s="17">
        <v>1</v>
      </c>
      <c r="BF72" s="17">
        <v>1</v>
      </c>
      <c r="BG72" s="17">
        <v>0</v>
      </c>
      <c r="BH72" s="17">
        <v>0</v>
      </c>
      <c r="BI72" s="17">
        <v>1</v>
      </c>
      <c r="BJ72" s="17">
        <v>1</v>
      </c>
      <c r="BK72" s="17">
        <v>0</v>
      </c>
      <c r="BL72" s="17">
        <v>1</v>
      </c>
      <c r="BM72" s="17">
        <v>1</v>
      </c>
      <c r="BN72" s="17">
        <v>0</v>
      </c>
      <c r="BO72" s="17">
        <v>0</v>
      </c>
      <c r="BQ72" s="17"/>
      <c r="BR72" s="17">
        <v>2</v>
      </c>
      <c r="BS72" s="17">
        <v>0</v>
      </c>
      <c r="BT72" s="17">
        <v>0</v>
      </c>
      <c r="BU72" s="17" t="s">
        <v>112</v>
      </c>
      <c r="BV72" s="17" t="s">
        <v>112</v>
      </c>
      <c r="BW72" s="17" t="s">
        <v>112</v>
      </c>
      <c r="BX72" s="17" t="s">
        <v>112</v>
      </c>
      <c r="BY72" s="17" t="s">
        <v>112</v>
      </c>
      <c r="BZ72" s="17">
        <v>0</v>
      </c>
      <c r="CA72" s="17">
        <v>35</v>
      </c>
      <c r="CB72" s="17">
        <v>16</v>
      </c>
      <c r="CC72" s="17">
        <v>10</v>
      </c>
      <c r="CD72" s="17" t="s">
        <v>112</v>
      </c>
      <c r="CE72" s="17" t="s">
        <v>112</v>
      </c>
      <c r="CF72" s="17">
        <v>0</v>
      </c>
      <c r="CG72" s="17">
        <v>31</v>
      </c>
      <c r="CH72" s="17" t="s">
        <v>112</v>
      </c>
      <c r="CI72" s="17">
        <v>50</v>
      </c>
      <c r="CJ72" s="17" t="s">
        <v>112</v>
      </c>
      <c r="CK72" s="17">
        <v>170</v>
      </c>
      <c r="CL72" s="17">
        <v>0</v>
      </c>
      <c r="CM72" s="17">
        <v>18</v>
      </c>
      <c r="CN72" s="17" t="s">
        <v>112</v>
      </c>
      <c r="CO72" s="17">
        <v>8</v>
      </c>
      <c r="CP72" s="17">
        <v>14</v>
      </c>
      <c r="CQ72" s="17">
        <v>0</v>
      </c>
      <c r="CR72" s="17">
        <v>0</v>
      </c>
      <c r="CS72" s="17">
        <v>0</v>
      </c>
      <c r="CT72" s="17">
        <v>0</v>
      </c>
      <c r="CU72" s="17">
        <v>22</v>
      </c>
      <c r="CV72" s="17">
        <v>18</v>
      </c>
      <c r="CW72" s="17" t="s">
        <v>112</v>
      </c>
      <c r="CX72" s="17" t="s">
        <v>112</v>
      </c>
      <c r="CY72" s="17">
        <v>0</v>
      </c>
      <c r="CZ72" s="17" t="s">
        <v>112</v>
      </c>
      <c r="DA72" s="17">
        <v>16</v>
      </c>
      <c r="DB72" s="17">
        <v>0</v>
      </c>
      <c r="DC72" s="17">
        <v>25</v>
      </c>
      <c r="DD72" s="17">
        <v>20</v>
      </c>
      <c r="DE72" s="17">
        <v>0</v>
      </c>
      <c r="DF72" s="18">
        <v>455</v>
      </c>
      <c r="DG72" s="19">
        <v>0.2676470588235294</v>
      </c>
    </row>
    <row r="73" spans="1:111" x14ac:dyDescent="0.25">
      <c r="A73" s="13">
        <v>72</v>
      </c>
      <c r="B73" s="13" t="s">
        <v>108</v>
      </c>
      <c r="C73" s="13" t="s">
        <v>125</v>
      </c>
      <c r="D73" s="13">
        <v>7567</v>
      </c>
      <c r="E73" s="13" t="s">
        <v>126</v>
      </c>
      <c r="F73" s="13" t="s">
        <v>111</v>
      </c>
      <c r="G73" s="13">
        <v>0</v>
      </c>
      <c r="H73" s="13">
        <v>1</v>
      </c>
      <c r="I73" s="13">
        <v>0</v>
      </c>
      <c r="J73" s="13">
        <v>0</v>
      </c>
      <c r="K73" s="13">
        <v>0</v>
      </c>
      <c r="L73" s="13">
        <v>1</v>
      </c>
      <c r="M73" s="13">
        <v>20</v>
      </c>
      <c r="N73" s="13">
        <v>9</v>
      </c>
      <c r="O73" s="13">
        <f t="shared" si="9"/>
        <v>3</v>
      </c>
      <c r="P73" s="13">
        <v>1283</v>
      </c>
      <c r="Q73" s="14">
        <f t="shared" si="10"/>
        <v>0.16955200211444429</v>
      </c>
      <c r="R73" s="15">
        <v>291466.5</v>
      </c>
      <c r="S73" s="16">
        <f t="shared" si="11"/>
        <v>38.518104929298268</v>
      </c>
      <c r="T73" s="15">
        <v>67958.971953468121</v>
      </c>
      <c r="U73" s="16">
        <f t="shared" si="12"/>
        <v>8.9809662948946904</v>
      </c>
      <c r="V73" s="16">
        <v>695.56451062008136</v>
      </c>
      <c r="W73" s="16">
        <v>476.56111427811254</v>
      </c>
      <c r="X73" s="14">
        <f t="shared" si="13"/>
        <v>6.2978870659192887E-2</v>
      </c>
      <c r="Z73" s="17"/>
      <c r="AA73" s="17">
        <v>1</v>
      </c>
      <c r="AB73" s="17">
        <v>0</v>
      </c>
      <c r="AC73" s="17">
        <v>1</v>
      </c>
      <c r="AD73" s="17">
        <v>1</v>
      </c>
      <c r="AE73" s="17">
        <v>1</v>
      </c>
      <c r="AF73" s="17">
        <v>1</v>
      </c>
      <c r="AG73" s="17">
        <v>1</v>
      </c>
      <c r="AH73" s="17">
        <v>0</v>
      </c>
      <c r="AI73" s="17">
        <v>1</v>
      </c>
      <c r="AJ73" s="17">
        <v>1</v>
      </c>
      <c r="AK73" s="17">
        <v>1</v>
      </c>
      <c r="AL73" s="17">
        <v>1</v>
      </c>
      <c r="AM73" s="17">
        <v>0</v>
      </c>
      <c r="AN73" s="17">
        <v>0</v>
      </c>
      <c r="AO73" s="17">
        <v>0</v>
      </c>
      <c r="AP73" s="17">
        <v>1</v>
      </c>
      <c r="AQ73" s="17">
        <v>0</v>
      </c>
      <c r="AR73" s="17">
        <v>1</v>
      </c>
      <c r="AS73" s="17">
        <v>0</v>
      </c>
      <c r="AT73" s="17">
        <v>1</v>
      </c>
      <c r="AU73" s="17">
        <v>0</v>
      </c>
      <c r="AV73" s="17">
        <v>1</v>
      </c>
      <c r="AW73" s="17">
        <v>0</v>
      </c>
      <c r="AX73" s="17">
        <v>0</v>
      </c>
      <c r="AY73" s="17">
        <v>1</v>
      </c>
      <c r="AZ73" s="17">
        <v>0</v>
      </c>
      <c r="BA73" s="17">
        <v>0</v>
      </c>
      <c r="BB73" s="17">
        <v>0</v>
      </c>
      <c r="BC73" s="17">
        <v>0</v>
      </c>
      <c r="BD73" s="17">
        <v>0</v>
      </c>
      <c r="BE73" s="17">
        <v>1</v>
      </c>
      <c r="BF73" s="17">
        <v>0</v>
      </c>
      <c r="BG73" s="17">
        <v>0</v>
      </c>
      <c r="BH73" s="17">
        <v>0</v>
      </c>
      <c r="BI73" s="17">
        <v>1</v>
      </c>
      <c r="BJ73" s="17">
        <v>1</v>
      </c>
      <c r="BK73" s="17">
        <v>1</v>
      </c>
      <c r="BL73" s="17">
        <v>0</v>
      </c>
      <c r="BM73" s="17">
        <v>1</v>
      </c>
      <c r="BN73" s="17">
        <v>0</v>
      </c>
      <c r="BO73" s="17">
        <v>0</v>
      </c>
      <c r="BQ73" s="17"/>
      <c r="BR73" s="17">
        <v>70</v>
      </c>
      <c r="BS73" s="17">
        <v>0</v>
      </c>
      <c r="BT73" s="17">
        <v>20</v>
      </c>
      <c r="BU73" s="17" t="s">
        <v>112</v>
      </c>
      <c r="BV73" s="17" t="s">
        <v>112</v>
      </c>
      <c r="BW73" s="17" t="s">
        <v>112</v>
      </c>
      <c r="BX73" s="17" t="s">
        <v>112</v>
      </c>
      <c r="BY73" s="17" t="s">
        <v>112</v>
      </c>
      <c r="BZ73" s="17">
        <v>19</v>
      </c>
      <c r="CA73" s="17">
        <v>120</v>
      </c>
      <c r="CB73" s="17">
        <v>40</v>
      </c>
      <c r="CC73" s="17">
        <v>45</v>
      </c>
      <c r="CD73" s="17" t="s">
        <v>112</v>
      </c>
      <c r="CE73" s="17" t="s">
        <v>112</v>
      </c>
      <c r="CF73" s="17">
        <v>0</v>
      </c>
      <c r="CG73" s="17">
        <v>240</v>
      </c>
      <c r="CH73" s="17" t="s">
        <v>112</v>
      </c>
      <c r="CI73" s="17">
        <v>80</v>
      </c>
      <c r="CJ73" s="17" t="s">
        <v>112</v>
      </c>
      <c r="CK73" s="17">
        <v>100</v>
      </c>
      <c r="CL73" s="17">
        <v>0</v>
      </c>
      <c r="CM73" s="17">
        <v>20</v>
      </c>
      <c r="CN73" s="17" t="s">
        <v>112</v>
      </c>
      <c r="CO73" s="17">
        <v>0</v>
      </c>
      <c r="CP73" s="17">
        <v>12</v>
      </c>
      <c r="CQ73" s="17"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10</v>
      </c>
      <c r="CW73" s="17" t="s">
        <v>112</v>
      </c>
      <c r="CX73" s="17" t="s">
        <v>112</v>
      </c>
      <c r="CY73" s="17">
        <v>0</v>
      </c>
      <c r="CZ73" s="17" t="s">
        <v>112</v>
      </c>
      <c r="DA73" s="17">
        <v>65</v>
      </c>
      <c r="DB73" s="17">
        <v>212</v>
      </c>
      <c r="DC73" s="17">
        <v>0</v>
      </c>
      <c r="DD73" s="17">
        <v>230</v>
      </c>
      <c r="DE73" s="17">
        <v>0</v>
      </c>
      <c r="DF73" s="18">
        <v>1283</v>
      </c>
      <c r="DG73" s="19">
        <v>0.16955200211444429</v>
      </c>
    </row>
    <row r="74" spans="1:111" x14ac:dyDescent="0.25">
      <c r="A74" s="13">
        <v>73</v>
      </c>
      <c r="B74" s="13" t="s">
        <v>108</v>
      </c>
      <c r="C74" s="13" t="s">
        <v>125</v>
      </c>
      <c r="D74" s="13">
        <v>2712</v>
      </c>
      <c r="E74" s="13" t="s">
        <v>126</v>
      </c>
      <c r="F74" s="13" t="s">
        <v>115</v>
      </c>
      <c r="G74" s="13">
        <v>0</v>
      </c>
      <c r="H74" s="13">
        <v>1</v>
      </c>
      <c r="I74" s="13">
        <v>0</v>
      </c>
      <c r="J74" s="13">
        <v>0</v>
      </c>
      <c r="K74" s="13">
        <v>0</v>
      </c>
      <c r="L74" s="13">
        <v>1</v>
      </c>
      <c r="M74" s="13">
        <v>21</v>
      </c>
      <c r="N74" s="13">
        <v>8</v>
      </c>
      <c r="O74" s="13">
        <f t="shared" si="9"/>
        <v>3</v>
      </c>
      <c r="P74" s="13">
        <v>3064</v>
      </c>
      <c r="Q74" s="14">
        <f t="shared" si="10"/>
        <v>1.1297935103244838</v>
      </c>
      <c r="R74" s="15">
        <v>311443.5</v>
      </c>
      <c r="S74" s="16">
        <f t="shared" si="11"/>
        <v>114.83904867256638</v>
      </c>
      <c r="T74" s="15">
        <v>88863.435283191066</v>
      </c>
      <c r="U74" s="16">
        <f t="shared" si="12"/>
        <v>32.766753423005554</v>
      </c>
      <c r="V74" s="16">
        <v>909.52305630953197</v>
      </c>
      <c r="W74" s="16">
        <v>635.52340494544501</v>
      </c>
      <c r="X74" s="14">
        <f t="shared" si="13"/>
        <v>0.23433753869669802</v>
      </c>
      <c r="Z74" s="17"/>
      <c r="AA74" s="17">
        <v>1</v>
      </c>
      <c r="AB74" s="17">
        <v>0</v>
      </c>
      <c r="AC74" s="17">
        <v>0</v>
      </c>
      <c r="AD74" s="17">
        <v>1</v>
      </c>
      <c r="AE74" s="17">
        <v>1</v>
      </c>
      <c r="AF74" s="17">
        <v>1</v>
      </c>
      <c r="AG74" s="17">
        <v>1</v>
      </c>
      <c r="AH74" s="17">
        <v>0</v>
      </c>
      <c r="AI74" s="17">
        <v>1</v>
      </c>
      <c r="AJ74" s="17">
        <v>1</v>
      </c>
      <c r="AK74" s="17">
        <v>0</v>
      </c>
      <c r="AL74" s="17">
        <v>1</v>
      </c>
      <c r="AM74" s="17">
        <v>1</v>
      </c>
      <c r="AN74" s="17">
        <v>0</v>
      </c>
      <c r="AO74" s="17">
        <v>0</v>
      </c>
      <c r="AP74" s="17">
        <v>1</v>
      </c>
      <c r="AQ74" s="17">
        <v>0</v>
      </c>
      <c r="AR74" s="17">
        <v>1</v>
      </c>
      <c r="AS74" s="17">
        <v>0</v>
      </c>
      <c r="AT74" s="17">
        <v>1</v>
      </c>
      <c r="AU74" s="17">
        <v>0</v>
      </c>
      <c r="AV74" s="17">
        <v>1</v>
      </c>
      <c r="AW74" s="17">
        <v>1</v>
      </c>
      <c r="AX74" s="17">
        <v>1</v>
      </c>
      <c r="AY74" s="17">
        <v>1</v>
      </c>
      <c r="AZ74" s="17">
        <v>0</v>
      </c>
      <c r="BA74" s="17"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7">
        <v>0</v>
      </c>
      <c r="BI74" s="17">
        <v>1</v>
      </c>
      <c r="BJ74" s="17">
        <v>1</v>
      </c>
      <c r="BK74" s="17">
        <v>1</v>
      </c>
      <c r="BL74" s="17">
        <v>1</v>
      </c>
      <c r="BM74" s="17">
        <v>1</v>
      </c>
      <c r="BN74" s="17">
        <v>0</v>
      </c>
      <c r="BO74" s="17">
        <v>0</v>
      </c>
      <c r="BQ74" s="17"/>
      <c r="BR74" s="17">
        <v>200</v>
      </c>
      <c r="BS74" s="17">
        <v>0</v>
      </c>
      <c r="BT74" s="17">
        <v>0</v>
      </c>
      <c r="BU74" s="17" t="s">
        <v>112</v>
      </c>
      <c r="BV74" s="17" t="s">
        <v>112</v>
      </c>
      <c r="BW74" s="17" t="s">
        <v>112</v>
      </c>
      <c r="BX74" s="17" t="s">
        <v>112</v>
      </c>
      <c r="BY74" s="17" t="s">
        <v>112</v>
      </c>
      <c r="BZ74" s="17">
        <v>9</v>
      </c>
      <c r="CA74" s="17">
        <v>35</v>
      </c>
      <c r="CB74" s="17">
        <v>0</v>
      </c>
      <c r="CC74" s="17">
        <v>36</v>
      </c>
      <c r="CD74" s="17" t="s">
        <v>112</v>
      </c>
      <c r="CE74" s="17" t="s">
        <v>112</v>
      </c>
      <c r="CF74" s="17">
        <v>0</v>
      </c>
      <c r="CG74" s="17">
        <v>30</v>
      </c>
      <c r="CH74" s="17" t="s">
        <v>112</v>
      </c>
      <c r="CI74" s="17">
        <v>1500</v>
      </c>
      <c r="CJ74" s="17" t="s">
        <v>112</v>
      </c>
      <c r="CK74" s="17">
        <v>0</v>
      </c>
      <c r="CL74" s="17">
        <v>0</v>
      </c>
      <c r="CM74" s="17">
        <v>580</v>
      </c>
      <c r="CN74" s="17" t="s">
        <v>112</v>
      </c>
      <c r="CO74" s="17">
        <v>0</v>
      </c>
      <c r="CP74" s="17">
        <v>0</v>
      </c>
      <c r="CQ74" s="17"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 t="s">
        <v>112</v>
      </c>
      <c r="CX74" s="17" t="s">
        <v>112</v>
      </c>
      <c r="CY74" s="17">
        <v>0</v>
      </c>
      <c r="CZ74" s="17" t="s">
        <v>112</v>
      </c>
      <c r="DA74" s="17">
        <v>100</v>
      </c>
      <c r="DB74" s="17">
        <v>4</v>
      </c>
      <c r="DC74" s="17">
        <v>250</v>
      </c>
      <c r="DD74" s="17">
        <v>320</v>
      </c>
      <c r="DE74" s="17">
        <v>0</v>
      </c>
      <c r="DF74" s="18">
        <v>3064</v>
      </c>
      <c r="DG74" s="19">
        <v>1.1297935103244838</v>
      </c>
    </row>
    <row r="75" spans="1:111" x14ac:dyDescent="0.25">
      <c r="A75" s="13">
        <v>74</v>
      </c>
      <c r="B75" s="13" t="s">
        <v>108</v>
      </c>
      <c r="C75" s="13" t="s">
        <v>125</v>
      </c>
      <c r="D75" s="13">
        <v>2000</v>
      </c>
      <c r="E75" s="13" t="s">
        <v>126</v>
      </c>
      <c r="F75" s="13" t="s">
        <v>115</v>
      </c>
      <c r="G75" s="13">
        <v>0</v>
      </c>
      <c r="H75" s="13">
        <v>1</v>
      </c>
      <c r="I75" s="13">
        <v>1</v>
      </c>
      <c r="J75" s="13">
        <v>0</v>
      </c>
      <c r="K75" s="13">
        <v>0</v>
      </c>
      <c r="L75" s="13">
        <v>0</v>
      </c>
      <c r="M75" s="13">
        <v>14</v>
      </c>
      <c r="N75" s="13">
        <v>7</v>
      </c>
      <c r="O75" s="13">
        <f t="shared" si="9"/>
        <v>2</v>
      </c>
      <c r="P75" s="13">
        <v>488</v>
      </c>
      <c r="Q75" s="14">
        <f t="shared" si="10"/>
        <v>0.24399999999999999</v>
      </c>
      <c r="R75" s="15">
        <v>54817.5</v>
      </c>
      <c r="S75" s="16">
        <f t="shared" si="11"/>
        <v>27.408750000000001</v>
      </c>
      <c r="T75" s="15">
        <v>15866.14886421884</v>
      </c>
      <c r="U75" s="16">
        <f t="shared" si="12"/>
        <v>7.9330744321094198</v>
      </c>
      <c r="V75" s="16">
        <v>162.39106850707074</v>
      </c>
      <c r="W75" s="16">
        <v>110.08244769567392</v>
      </c>
      <c r="X75" s="14">
        <f t="shared" si="13"/>
        <v>5.5041223847836961E-2</v>
      </c>
      <c r="Z75" s="17"/>
      <c r="AA75" s="17">
        <v>1</v>
      </c>
      <c r="AB75" s="17">
        <v>0</v>
      </c>
      <c r="AC75" s="17">
        <v>0</v>
      </c>
      <c r="AD75" s="17">
        <v>1</v>
      </c>
      <c r="AE75" s="17">
        <v>1</v>
      </c>
      <c r="AF75" s="17">
        <v>0</v>
      </c>
      <c r="AG75" s="17">
        <v>1</v>
      </c>
      <c r="AH75" s="17">
        <v>0</v>
      </c>
      <c r="AI75" s="17">
        <v>0</v>
      </c>
      <c r="AJ75" s="17">
        <v>1</v>
      </c>
      <c r="AK75" s="17">
        <v>0</v>
      </c>
      <c r="AL75" s="17">
        <v>0</v>
      </c>
      <c r="AM75" s="17"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1</v>
      </c>
      <c r="AS75" s="17">
        <v>0</v>
      </c>
      <c r="AT75" s="17">
        <v>1</v>
      </c>
      <c r="AU75" s="17">
        <v>0</v>
      </c>
      <c r="AV75" s="17">
        <v>1</v>
      </c>
      <c r="AW75" s="17">
        <v>0</v>
      </c>
      <c r="AX75" s="17">
        <v>0</v>
      </c>
      <c r="AY75" s="17">
        <v>1</v>
      </c>
      <c r="AZ75" s="17">
        <v>0</v>
      </c>
      <c r="BA75" s="17"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7">
        <v>0</v>
      </c>
      <c r="BI75" s="17">
        <v>1</v>
      </c>
      <c r="BJ75" s="17">
        <v>1</v>
      </c>
      <c r="BK75" s="17">
        <v>0</v>
      </c>
      <c r="BL75" s="17">
        <v>1</v>
      </c>
      <c r="BM75" s="17">
        <v>1</v>
      </c>
      <c r="BN75" s="17">
        <v>1</v>
      </c>
      <c r="BO75" s="17">
        <v>0</v>
      </c>
      <c r="BQ75" s="17"/>
      <c r="BR75" s="17">
        <v>20</v>
      </c>
      <c r="BS75" s="17">
        <v>0</v>
      </c>
      <c r="BT75" s="17">
        <v>0</v>
      </c>
      <c r="BU75" s="17" t="s">
        <v>112</v>
      </c>
      <c r="BV75" s="17" t="s">
        <v>112</v>
      </c>
      <c r="BW75" s="17" t="s">
        <v>112</v>
      </c>
      <c r="BX75" s="17" t="s">
        <v>112</v>
      </c>
      <c r="BY75" s="17" t="s">
        <v>112</v>
      </c>
      <c r="BZ75" s="17">
        <v>0</v>
      </c>
      <c r="CA75" s="17">
        <v>20</v>
      </c>
      <c r="CB75" s="17">
        <v>0</v>
      </c>
      <c r="CC75" s="17">
        <v>0</v>
      </c>
      <c r="CD75" s="17" t="s">
        <v>112</v>
      </c>
      <c r="CE75" s="17" t="s">
        <v>112</v>
      </c>
      <c r="CF75" s="17">
        <v>0</v>
      </c>
      <c r="CG75" s="17">
        <v>0</v>
      </c>
      <c r="CH75" s="17" t="s">
        <v>112</v>
      </c>
      <c r="CI75" s="17">
        <v>200</v>
      </c>
      <c r="CJ75" s="17" t="s">
        <v>112</v>
      </c>
      <c r="CK75" s="17">
        <v>50</v>
      </c>
      <c r="CL75" s="17">
        <v>0</v>
      </c>
      <c r="CM75" s="17">
        <v>30</v>
      </c>
      <c r="CN75" s="17" t="s">
        <v>112</v>
      </c>
      <c r="CO75" s="17">
        <v>0</v>
      </c>
      <c r="CP75" s="17">
        <v>20</v>
      </c>
      <c r="CQ75" s="17"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 t="s">
        <v>112</v>
      </c>
      <c r="CX75" s="17" t="s">
        <v>112</v>
      </c>
      <c r="CY75" s="17">
        <v>0</v>
      </c>
      <c r="CZ75" s="17" t="s">
        <v>112</v>
      </c>
      <c r="DA75" s="17">
        <v>40</v>
      </c>
      <c r="DB75" s="17">
        <v>0</v>
      </c>
      <c r="DC75" s="17">
        <v>68</v>
      </c>
      <c r="DD75" s="17">
        <v>30</v>
      </c>
      <c r="DE75" s="17">
        <v>10</v>
      </c>
      <c r="DF75" s="18">
        <v>488</v>
      </c>
      <c r="DG75" s="19">
        <v>0.24399999999999999</v>
      </c>
    </row>
    <row r="76" spans="1:111" x14ac:dyDescent="0.25">
      <c r="A76" s="13">
        <v>75</v>
      </c>
      <c r="B76" s="13" t="s">
        <v>108</v>
      </c>
      <c r="C76" s="13" t="s">
        <v>125</v>
      </c>
      <c r="D76" s="13">
        <v>23000</v>
      </c>
      <c r="E76" s="13" t="s">
        <v>126</v>
      </c>
      <c r="F76" s="13" t="s">
        <v>111</v>
      </c>
      <c r="G76" s="13">
        <v>0</v>
      </c>
      <c r="H76" s="13">
        <v>1</v>
      </c>
      <c r="I76" s="13">
        <v>0</v>
      </c>
      <c r="J76" s="13">
        <v>0</v>
      </c>
      <c r="K76" s="13">
        <v>0</v>
      </c>
      <c r="L76" s="13">
        <v>1</v>
      </c>
      <c r="M76" s="13">
        <v>26</v>
      </c>
      <c r="N76" s="13">
        <v>12</v>
      </c>
      <c r="O76" s="13">
        <f t="shared" si="9"/>
        <v>8</v>
      </c>
      <c r="P76" s="13">
        <v>3137</v>
      </c>
      <c r="Q76" s="14">
        <f t="shared" si="10"/>
        <v>0.13639130434782609</v>
      </c>
      <c r="R76" s="15">
        <v>625028.25</v>
      </c>
      <c r="S76" s="16">
        <f t="shared" si="11"/>
        <v>27.175141304347825</v>
      </c>
      <c r="T76" s="15">
        <v>137580.96083430966</v>
      </c>
      <c r="U76" s="16">
        <f t="shared" si="12"/>
        <v>5.9817809058395506</v>
      </c>
      <c r="V76" s="16">
        <v>1408.1501079633913</v>
      </c>
      <c r="W76" s="16">
        <v>830.53409701787837</v>
      </c>
      <c r="X76" s="14">
        <f t="shared" si="13"/>
        <v>3.6110178131212103E-2</v>
      </c>
      <c r="Z76" s="17"/>
      <c r="AA76" s="17">
        <v>1</v>
      </c>
      <c r="AB76" s="17">
        <v>1</v>
      </c>
      <c r="AC76" s="17">
        <v>1</v>
      </c>
      <c r="AD76" s="17">
        <v>1</v>
      </c>
      <c r="AE76" s="17">
        <v>1</v>
      </c>
      <c r="AF76" s="17">
        <v>1</v>
      </c>
      <c r="AG76" s="17">
        <v>1</v>
      </c>
      <c r="AH76" s="17">
        <v>0</v>
      </c>
      <c r="AI76" s="17">
        <v>1</v>
      </c>
      <c r="AJ76" s="17">
        <v>1</v>
      </c>
      <c r="AK76" s="17">
        <v>1</v>
      </c>
      <c r="AL76" s="17">
        <v>1</v>
      </c>
      <c r="AM76" s="17">
        <v>1</v>
      </c>
      <c r="AN76" s="17">
        <v>0</v>
      </c>
      <c r="AO76" s="17">
        <v>0</v>
      </c>
      <c r="AP76" s="17">
        <v>1</v>
      </c>
      <c r="AQ76" s="17">
        <v>1</v>
      </c>
      <c r="AR76" s="17">
        <v>1</v>
      </c>
      <c r="AS76" s="17">
        <v>0</v>
      </c>
      <c r="AT76" s="17">
        <v>1</v>
      </c>
      <c r="AU76" s="17">
        <v>0</v>
      </c>
      <c r="AV76" s="17">
        <v>1</v>
      </c>
      <c r="AW76" s="17">
        <v>0</v>
      </c>
      <c r="AX76" s="17">
        <v>0</v>
      </c>
      <c r="AY76" s="17">
        <v>1</v>
      </c>
      <c r="AZ76" s="17">
        <v>0</v>
      </c>
      <c r="BA76" s="17">
        <v>1</v>
      </c>
      <c r="BB76" s="17">
        <v>1</v>
      </c>
      <c r="BC76" s="17">
        <v>0</v>
      </c>
      <c r="BD76" s="17">
        <v>1</v>
      </c>
      <c r="BE76" s="17">
        <v>1</v>
      </c>
      <c r="BF76" s="17">
        <v>0</v>
      </c>
      <c r="BG76" s="17">
        <v>0</v>
      </c>
      <c r="BH76" s="17">
        <v>0</v>
      </c>
      <c r="BI76" s="17">
        <v>1</v>
      </c>
      <c r="BJ76" s="17">
        <v>1</v>
      </c>
      <c r="BK76" s="17">
        <v>1</v>
      </c>
      <c r="BL76" s="17">
        <v>0</v>
      </c>
      <c r="BM76" s="17">
        <v>0</v>
      </c>
      <c r="BN76" s="17">
        <v>1</v>
      </c>
      <c r="BO76" s="17">
        <v>0</v>
      </c>
      <c r="BQ76" s="17"/>
      <c r="BR76" s="17">
        <v>220</v>
      </c>
      <c r="BS76" s="17">
        <v>30</v>
      </c>
      <c r="BT76" s="17">
        <v>90</v>
      </c>
      <c r="BU76" s="17" t="s">
        <v>112</v>
      </c>
      <c r="BV76" s="17" t="s">
        <v>112</v>
      </c>
      <c r="BW76" s="17" t="s">
        <v>112</v>
      </c>
      <c r="BX76" s="17" t="s">
        <v>112</v>
      </c>
      <c r="BY76" s="17" t="s">
        <v>112</v>
      </c>
      <c r="BZ76" s="17">
        <v>75</v>
      </c>
      <c r="CA76" s="17">
        <v>125</v>
      </c>
      <c r="CB76" s="17">
        <v>105</v>
      </c>
      <c r="CC76" s="17">
        <v>37</v>
      </c>
      <c r="CD76" s="17" t="s">
        <v>112</v>
      </c>
      <c r="CE76" s="17" t="s">
        <v>112</v>
      </c>
      <c r="CF76" s="17">
        <v>0</v>
      </c>
      <c r="CG76" s="17">
        <v>240</v>
      </c>
      <c r="CH76" s="17" t="s">
        <v>112</v>
      </c>
      <c r="CI76" s="17">
        <v>750</v>
      </c>
      <c r="CJ76" s="17" t="s">
        <v>112</v>
      </c>
      <c r="CK76" s="17">
        <v>410</v>
      </c>
      <c r="CL76" s="17">
        <v>0</v>
      </c>
      <c r="CM76" s="17">
        <v>40</v>
      </c>
      <c r="CN76" s="17" t="s">
        <v>112</v>
      </c>
      <c r="CO76" s="17">
        <v>0</v>
      </c>
      <c r="CP76" s="17">
        <v>30</v>
      </c>
      <c r="CQ76" s="17">
        <v>0</v>
      </c>
      <c r="CR76" s="17">
        <v>17</v>
      </c>
      <c r="CS76" s="17">
        <v>22</v>
      </c>
      <c r="CT76" s="17">
        <v>0</v>
      </c>
      <c r="CU76" s="17">
        <v>7</v>
      </c>
      <c r="CV76" s="17">
        <v>485</v>
      </c>
      <c r="CW76" s="17" t="s">
        <v>112</v>
      </c>
      <c r="CX76" s="17" t="s">
        <v>112</v>
      </c>
      <c r="CY76" s="17">
        <v>0</v>
      </c>
      <c r="CZ76" s="17" t="s">
        <v>112</v>
      </c>
      <c r="DA76" s="17">
        <v>237</v>
      </c>
      <c r="DB76" s="17">
        <v>156</v>
      </c>
      <c r="DC76" s="17">
        <v>0</v>
      </c>
      <c r="DD76" s="17">
        <v>0</v>
      </c>
      <c r="DE76" s="17">
        <v>61</v>
      </c>
      <c r="DF76" s="18">
        <v>3137</v>
      </c>
      <c r="DG76" s="19">
        <v>0.13639130434782609</v>
      </c>
    </row>
    <row r="77" spans="1:111" x14ac:dyDescent="0.25">
      <c r="A77" s="13">
        <v>76</v>
      </c>
      <c r="B77" s="13" t="s">
        <v>108</v>
      </c>
      <c r="C77" s="13" t="s">
        <v>125</v>
      </c>
      <c r="D77" s="13">
        <v>10000</v>
      </c>
      <c r="E77" s="13" t="s">
        <v>126</v>
      </c>
      <c r="F77" s="13" t="s">
        <v>111</v>
      </c>
      <c r="G77" s="13">
        <v>0</v>
      </c>
      <c r="H77" s="13">
        <v>1</v>
      </c>
      <c r="I77" s="13">
        <v>0</v>
      </c>
      <c r="J77" s="13">
        <v>0</v>
      </c>
      <c r="K77" s="13">
        <v>0</v>
      </c>
      <c r="L77" s="13">
        <v>1</v>
      </c>
      <c r="M77" s="13">
        <v>25</v>
      </c>
      <c r="N77" s="13">
        <v>8</v>
      </c>
      <c r="O77" s="13">
        <f t="shared" si="9"/>
        <v>6</v>
      </c>
      <c r="P77" s="13">
        <v>2083</v>
      </c>
      <c r="Q77" s="14">
        <f t="shared" si="10"/>
        <v>0.20830000000000001</v>
      </c>
      <c r="R77" s="15">
        <v>399198.75</v>
      </c>
      <c r="S77" s="16">
        <f t="shared" si="11"/>
        <v>39.919874999999998</v>
      </c>
      <c r="T77" s="15">
        <v>92721.976994451587</v>
      </c>
      <c r="U77" s="16">
        <f t="shared" si="12"/>
        <v>9.272197699445158</v>
      </c>
      <c r="V77" s="16">
        <v>949.01548240064119</v>
      </c>
      <c r="W77" s="16">
        <v>581.65577986810479</v>
      </c>
      <c r="X77" s="14">
        <f t="shared" si="13"/>
        <v>5.8165577986810477E-2</v>
      </c>
      <c r="Z77" s="17"/>
      <c r="AA77" s="17">
        <v>1</v>
      </c>
      <c r="AB77" s="17">
        <v>0</v>
      </c>
      <c r="AC77" s="17">
        <v>1</v>
      </c>
      <c r="AD77" s="17">
        <v>1</v>
      </c>
      <c r="AE77" s="17">
        <v>1</v>
      </c>
      <c r="AF77" s="17">
        <v>1</v>
      </c>
      <c r="AG77" s="17">
        <v>1</v>
      </c>
      <c r="AH77" s="17">
        <v>0</v>
      </c>
      <c r="AI77" s="17">
        <v>1</v>
      </c>
      <c r="AJ77" s="17">
        <v>1</v>
      </c>
      <c r="AK77" s="17">
        <v>0</v>
      </c>
      <c r="AL77" s="17">
        <v>1</v>
      </c>
      <c r="AM77" s="17">
        <v>1</v>
      </c>
      <c r="AN77" s="17">
        <v>0</v>
      </c>
      <c r="AO77" s="17">
        <v>0</v>
      </c>
      <c r="AP77" s="17">
        <v>1</v>
      </c>
      <c r="AQ77" s="17">
        <v>1</v>
      </c>
      <c r="AR77" s="17">
        <v>1</v>
      </c>
      <c r="AS77" s="17">
        <v>0</v>
      </c>
      <c r="AT77" s="17">
        <v>1</v>
      </c>
      <c r="AU77" s="17">
        <v>0</v>
      </c>
      <c r="AV77" s="17">
        <v>1</v>
      </c>
      <c r="AW77" s="17">
        <v>1</v>
      </c>
      <c r="AX77" s="17">
        <v>1</v>
      </c>
      <c r="AY77" s="17">
        <v>1</v>
      </c>
      <c r="AZ77" s="17">
        <v>0</v>
      </c>
      <c r="BA77" s="17">
        <v>1</v>
      </c>
      <c r="BB77" s="17">
        <v>1</v>
      </c>
      <c r="BC77" s="17">
        <v>0</v>
      </c>
      <c r="BD77" s="17">
        <v>0</v>
      </c>
      <c r="BE77" s="17">
        <v>1</v>
      </c>
      <c r="BF77" s="17">
        <v>0</v>
      </c>
      <c r="BG77" s="17">
        <v>0</v>
      </c>
      <c r="BH77" s="17">
        <v>0</v>
      </c>
      <c r="BI77" s="17">
        <v>1</v>
      </c>
      <c r="BJ77" s="17">
        <v>1</v>
      </c>
      <c r="BK77" s="17">
        <v>0</v>
      </c>
      <c r="BL77" s="17">
        <v>1</v>
      </c>
      <c r="BM77" s="17">
        <v>1</v>
      </c>
      <c r="BN77" s="17">
        <v>0</v>
      </c>
      <c r="BO77" s="17">
        <v>0</v>
      </c>
      <c r="BQ77" s="17"/>
      <c r="BR77" s="17">
        <v>285</v>
      </c>
      <c r="BS77" s="17">
        <v>0</v>
      </c>
      <c r="BT77" s="17">
        <v>15</v>
      </c>
      <c r="BU77" s="17" t="s">
        <v>112</v>
      </c>
      <c r="BV77" s="17" t="s">
        <v>112</v>
      </c>
      <c r="BW77" s="17" t="s">
        <v>112</v>
      </c>
      <c r="BX77" s="17" t="s">
        <v>112</v>
      </c>
      <c r="BY77" s="17" t="s">
        <v>112</v>
      </c>
      <c r="BZ77" s="17">
        <v>35</v>
      </c>
      <c r="CA77" s="17">
        <v>50</v>
      </c>
      <c r="CB77" s="17">
        <v>0</v>
      </c>
      <c r="CC77" s="17">
        <v>60</v>
      </c>
      <c r="CD77" s="17" t="s">
        <v>112</v>
      </c>
      <c r="CE77" s="17" t="s">
        <v>112</v>
      </c>
      <c r="CF77" s="17">
        <v>0</v>
      </c>
      <c r="CG77" s="17">
        <v>50</v>
      </c>
      <c r="CH77" s="17" t="s">
        <v>112</v>
      </c>
      <c r="CI77" s="17">
        <v>600</v>
      </c>
      <c r="CJ77" s="17" t="s">
        <v>112</v>
      </c>
      <c r="CK77" s="17">
        <v>250</v>
      </c>
      <c r="CL77" s="17">
        <v>0</v>
      </c>
      <c r="CM77" s="17">
        <v>80</v>
      </c>
      <c r="CN77" s="17" t="s">
        <v>112</v>
      </c>
      <c r="CO77" s="17">
        <v>20</v>
      </c>
      <c r="CP77" s="17">
        <v>5</v>
      </c>
      <c r="CQ77" s="17">
        <v>0</v>
      </c>
      <c r="CR77" s="17">
        <v>5</v>
      </c>
      <c r="CS77" s="17">
        <v>8</v>
      </c>
      <c r="CT77" s="17">
        <v>0</v>
      </c>
      <c r="CU77" s="17">
        <v>0</v>
      </c>
      <c r="CV77" s="17">
        <v>20</v>
      </c>
      <c r="CW77" s="17" t="s">
        <v>112</v>
      </c>
      <c r="CX77" s="17" t="s">
        <v>112</v>
      </c>
      <c r="CY77" s="17">
        <v>0</v>
      </c>
      <c r="CZ77" s="17" t="s">
        <v>112</v>
      </c>
      <c r="DA77" s="17">
        <v>100</v>
      </c>
      <c r="DB77" s="17">
        <v>0</v>
      </c>
      <c r="DC77" s="17">
        <v>300</v>
      </c>
      <c r="DD77" s="17">
        <v>200</v>
      </c>
      <c r="DE77" s="17">
        <v>0</v>
      </c>
      <c r="DF77" s="18">
        <v>2083</v>
      </c>
      <c r="DG77" s="19">
        <v>0.20830000000000001</v>
      </c>
    </row>
    <row r="78" spans="1:111" x14ac:dyDescent="0.25">
      <c r="A78" s="13">
        <v>77</v>
      </c>
      <c r="B78" s="13" t="s">
        <v>108</v>
      </c>
      <c r="C78" s="13" t="s">
        <v>125</v>
      </c>
      <c r="D78" s="13">
        <v>207</v>
      </c>
      <c r="E78" s="13" t="s">
        <v>126</v>
      </c>
      <c r="F78" s="13" t="s">
        <v>111</v>
      </c>
      <c r="G78" s="13">
        <v>0</v>
      </c>
      <c r="H78" s="13">
        <v>1</v>
      </c>
      <c r="I78" s="13">
        <v>0</v>
      </c>
      <c r="J78" s="13">
        <v>0</v>
      </c>
      <c r="K78" s="13">
        <v>0</v>
      </c>
      <c r="L78" s="13">
        <v>1</v>
      </c>
      <c r="M78" s="13">
        <v>6</v>
      </c>
      <c r="N78" s="13">
        <v>2</v>
      </c>
      <c r="O78" s="13">
        <f t="shared" si="9"/>
        <v>0</v>
      </c>
      <c r="P78" s="13">
        <v>36</v>
      </c>
      <c r="Q78" s="14">
        <f t="shared" si="10"/>
        <v>0.17391304347826086</v>
      </c>
      <c r="R78" s="15">
        <v>1504.5</v>
      </c>
      <c r="S78" s="16">
        <f t="shared" si="11"/>
        <v>7.2681159420289854</v>
      </c>
      <c r="T78" s="15">
        <v>584.51586168684412</v>
      </c>
      <c r="U78" s="16">
        <f t="shared" si="12"/>
        <v>2.8237481240910345</v>
      </c>
      <c r="V78" s="16">
        <v>5.9825579698625324</v>
      </c>
      <c r="W78" s="16">
        <v>2.7548771888479138</v>
      </c>
      <c r="X78" s="14">
        <f t="shared" si="13"/>
        <v>1.3308585453371564E-2</v>
      </c>
      <c r="Z78" s="17"/>
      <c r="AA78" s="17">
        <v>0</v>
      </c>
      <c r="AB78" s="17">
        <v>0</v>
      </c>
      <c r="AC78" s="17">
        <v>0</v>
      </c>
      <c r="AD78" s="17">
        <v>1</v>
      </c>
      <c r="AE78" s="17">
        <v>1</v>
      </c>
      <c r="AF78" s="17">
        <v>1</v>
      </c>
      <c r="AG78" s="17">
        <v>1</v>
      </c>
      <c r="AH78" s="17">
        <v>0</v>
      </c>
      <c r="AI78" s="17">
        <v>0</v>
      </c>
      <c r="AJ78" s="17">
        <v>0</v>
      </c>
      <c r="AK78" s="17">
        <v>0</v>
      </c>
      <c r="AL78" s="17">
        <v>0</v>
      </c>
      <c r="AM78" s="17"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1</v>
      </c>
      <c r="AS78" s="17">
        <v>0</v>
      </c>
      <c r="AT78" s="17">
        <v>1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7"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7">
        <v>0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0</v>
      </c>
      <c r="BO78" s="17">
        <v>0</v>
      </c>
      <c r="BQ78" s="17"/>
      <c r="BR78" s="17">
        <v>0</v>
      </c>
      <c r="BS78" s="17">
        <v>0</v>
      </c>
      <c r="BT78" s="17">
        <v>0</v>
      </c>
      <c r="BU78" s="17" t="s">
        <v>112</v>
      </c>
      <c r="BV78" s="17" t="s">
        <v>112</v>
      </c>
      <c r="BW78" s="17" t="s">
        <v>112</v>
      </c>
      <c r="BX78" s="17" t="s">
        <v>112</v>
      </c>
      <c r="BY78" s="17" t="s">
        <v>112</v>
      </c>
      <c r="BZ78" s="17">
        <v>0</v>
      </c>
      <c r="CA78" s="17">
        <v>0</v>
      </c>
      <c r="CB78" s="17">
        <v>0</v>
      </c>
      <c r="CC78" s="17">
        <v>0</v>
      </c>
      <c r="CD78" s="17" t="s">
        <v>112</v>
      </c>
      <c r="CE78" s="17" t="s">
        <v>112</v>
      </c>
      <c r="CF78" s="17">
        <v>0</v>
      </c>
      <c r="CG78" s="17">
        <v>0</v>
      </c>
      <c r="CH78" s="17" t="s">
        <v>112</v>
      </c>
      <c r="CI78" s="17">
        <v>35</v>
      </c>
      <c r="CJ78" s="17" t="s">
        <v>112</v>
      </c>
      <c r="CK78" s="17">
        <v>1</v>
      </c>
      <c r="CL78" s="17">
        <v>0</v>
      </c>
      <c r="CM78" s="17">
        <v>0</v>
      </c>
      <c r="CN78" s="17" t="s">
        <v>112</v>
      </c>
      <c r="CO78" s="17">
        <v>0</v>
      </c>
      <c r="CP78" s="17">
        <v>0</v>
      </c>
      <c r="CQ78" s="17"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 t="s">
        <v>112</v>
      </c>
      <c r="CX78" s="17" t="s">
        <v>112</v>
      </c>
      <c r="CY78" s="17">
        <v>0</v>
      </c>
      <c r="CZ78" s="17" t="s">
        <v>112</v>
      </c>
      <c r="DA78" s="17">
        <v>0</v>
      </c>
      <c r="DB78" s="17">
        <v>0</v>
      </c>
      <c r="DC78" s="17">
        <v>0</v>
      </c>
      <c r="DD78" s="17">
        <v>0</v>
      </c>
      <c r="DE78" s="17">
        <v>0</v>
      </c>
      <c r="DF78" s="18">
        <v>36</v>
      </c>
      <c r="DG78" s="19">
        <v>0.17391304347826086</v>
      </c>
    </row>
    <row r="79" spans="1:111" x14ac:dyDescent="0.25">
      <c r="A79" s="13">
        <v>78</v>
      </c>
      <c r="B79" s="13" t="s">
        <v>108</v>
      </c>
      <c r="C79" s="13" t="s">
        <v>125</v>
      </c>
      <c r="D79" s="13">
        <v>900</v>
      </c>
      <c r="E79" s="13" t="s">
        <v>126</v>
      </c>
      <c r="F79" s="13" t="s">
        <v>114</v>
      </c>
      <c r="G79" s="13">
        <v>0</v>
      </c>
      <c r="H79" s="13">
        <v>1</v>
      </c>
      <c r="I79" s="13">
        <v>1</v>
      </c>
      <c r="J79" s="13">
        <v>0</v>
      </c>
      <c r="K79" s="13">
        <v>0</v>
      </c>
      <c r="L79" s="13">
        <v>0</v>
      </c>
      <c r="M79" s="13">
        <v>18</v>
      </c>
      <c r="N79" s="13">
        <v>10</v>
      </c>
      <c r="O79" s="13">
        <f t="shared" si="9"/>
        <v>1</v>
      </c>
      <c r="P79" s="13">
        <v>331</v>
      </c>
      <c r="Q79" s="14">
        <f t="shared" si="10"/>
        <v>0.36777777777777776</v>
      </c>
      <c r="R79" s="15">
        <v>48280.875</v>
      </c>
      <c r="S79" s="16">
        <f t="shared" si="11"/>
        <v>53.645416666666669</v>
      </c>
      <c r="T79" s="15">
        <v>12942.233022105745</v>
      </c>
      <c r="U79" s="16">
        <f t="shared" si="12"/>
        <v>14.380258913450829</v>
      </c>
      <c r="V79" s="16">
        <v>132.46459914837834</v>
      </c>
      <c r="W79" s="16">
        <v>78.676325156968971</v>
      </c>
      <c r="X79" s="14">
        <f t="shared" si="13"/>
        <v>8.7418139063298858E-2</v>
      </c>
      <c r="Z79" s="17"/>
      <c r="AA79" s="17">
        <v>1</v>
      </c>
      <c r="AB79" s="17">
        <v>0</v>
      </c>
      <c r="AC79" s="17">
        <v>1</v>
      </c>
      <c r="AD79" s="17">
        <v>0</v>
      </c>
      <c r="AE79" s="17">
        <v>1</v>
      </c>
      <c r="AF79" s="17">
        <v>0</v>
      </c>
      <c r="AG79" s="17">
        <v>1</v>
      </c>
      <c r="AH79" s="17">
        <v>0</v>
      </c>
      <c r="AI79" s="17">
        <v>0</v>
      </c>
      <c r="AJ79" s="17">
        <v>0</v>
      </c>
      <c r="AK79" s="17">
        <v>1</v>
      </c>
      <c r="AL79" s="17">
        <v>1</v>
      </c>
      <c r="AM79" s="17">
        <v>1</v>
      </c>
      <c r="AN79" s="17">
        <v>0</v>
      </c>
      <c r="AO79" s="17">
        <v>0</v>
      </c>
      <c r="AP79" s="17">
        <v>1</v>
      </c>
      <c r="AQ79" s="17">
        <v>0</v>
      </c>
      <c r="AR79" s="17">
        <v>1</v>
      </c>
      <c r="AS79" s="17">
        <v>0</v>
      </c>
      <c r="AT79" s="17">
        <v>1</v>
      </c>
      <c r="AU79" s="17">
        <v>0</v>
      </c>
      <c r="AV79" s="17">
        <v>1</v>
      </c>
      <c r="AW79" s="17">
        <v>0</v>
      </c>
      <c r="AX79" s="17">
        <v>0</v>
      </c>
      <c r="AY79" s="17">
        <v>0</v>
      </c>
      <c r="AZ79" s="17">
        <v>0</v>
      </c>
      <c r="BA79" s="17">
        <v>0</v>
      </c>
      <c r="BB79" s="17">
        <v>0</v>
      </c>
      <c r="BC79" s="17">
        <v>0</v>
      </c>
      <c r="BD79" s="17">
        <v>1</v>
      </c>
      <c r="BE79" s="17">
        <v>1</v>
      </c>
      <c r="BF79" s="17">
        <v>1</v>
      </c>
      <c r="BG79" s="17">
        <v>0</v>
      </c>
      <c r="BH79" s="17">
        <v>0</v>
      </c>
      <c r="BI79" s="17">
        <v>1</v>
      </c>
      <c r="BJ79" s="17">
        <v>1</v>
      </c>
      <c r="BK79" s="17">
        <v>0</v>
      </c>
      <c r="BL79" s="17">
        <v>1</v>
      </c>
      <c r="BM79" s="17">
        <v>1</v>
      </c>
      <c r="BN79" s="17">
        <v>0</v>
      </c>
      <c r="BO79" s="17">
        <v>0</v>
      </c>
      <c r="BQ79" s="17"/>
      <c r="BR79" s="17">
        <v>15</v>
      </c>
      <c r="BS79" s="17">
        <v>0</v>
      </c>
      <c r="BT79" s="17">
        <v>16</v>
      </c>
      <c r="BU79" s="17" t="s">
        <v>112</v>
      </c>
      <c r="BV79" s="17" t="s">
        <v>112</v>
      </c>
      <c r="BW79" s="17" t="s">
        <v>112</v>
      </c>
      <c r="BX79" s="17" t="s">
        <v>112</v>
      </c>
      <c r="BY79" s="17" t="s">
        <v>112</v>
      </c>
      <c r="BZ79" s="17">
        <v>0</v>
      </c>
      <c r="CA79" s="17">
        <v>0</v>
      </c>
      <c r="CB79" s="17">
        <v>7</v>
      </c>
      <c r="CC79" s="17">
        <v>10</v>
      </c>
      <c r="CD79" s="17" t="s">
        <v>112</v>
      </c>
      <c r="CE79" s="17" t="s">
        <v>112</v>
      </c>
      <c r="CF79" s="17">
        <v>0</v>
      </c>
      <c r="CG79" s="17">
        <v>18</v>
      </c>
      <c r="CH79" s="17" t="s">
        <v>112</v>
      </c>
      <c r="CI79" s="17">
        <v>90</v>
      </c>
      <c r="CJ79" s="17" t="s">
        <v>112</v>
      </c>
      <c r="CK79" s="17">
        <v>60</v>
      </c>
      <c r="CL79" s="17">
        <v>0</v>
      </c>
      <c r="CM79" s="17">
        <v>25</v>
      </c>
      <c r="CN79" s="17" t="s">
        <v>112</v>
      </c>
      <c r="CO79" s="17">
        <v>0</v>
      </c>
      <c r="CP79" s="17">
        <v>0</v>
      </c>
      <c r="CQ79" s="17">
        <v>0</v>
      </c>
      <c r="CR79" s="17">
        <v>0</v>
      </c>
      <c r="CS79" s="17">
        <v>0</v>
      </c>
      <c r="CT79" s="17">
        <v>0</v>
      </c>
      <c r="CU79" s="17">
        <v>5</v>
      </c>
      <c r="CV79" s="17">
        <v>11</v>
      </c>
      <c r="CW79" s="17" t="s">
        <v>112</v>
      </c>
      <c r="CX79" s="17" t="s">
        <v>112</v>
      </c>
      <c r="CY79" s="17">
        <v>0</v>
      </c>
      <c r="CZ79" s="17" t="s">
        <v>112</v>
      </c>
      <c r="DA79" s="17">
        <v>50</v>
      </c>
      <c r="DB79" s="17">
        <v>0</v>
      </c>
      <c r="DC79" s="17">
        <v>16</v>
      </c>
      <c r="DD79" s="17">
        <v>8</v>
      </c>
      <c r="DE79" s="17">
        <v>0</v>
      </c>
      <c r="DF79" s="18">
        <v>331</v>
      </c>
      <c r="DG79" s="19">
        <v>0.36777777777777776</v>
      </c>
    </row>
    <row r="80" spans="1:111" x14ac:dyDescent="0.25">
      <c r="A80" s="13">
        <v>79</v>
      </c>
      <c r="B80" s="13" t="s">
        <v>108</v>
      </c>
      <c r="C80" s="13" t="s">
        <v>125</v>
      </c>
      <c r="D80" s="13">
        <v>6500</v>
      </c>
      <c r="E80" s="13" t="s">
        <v>127</v>
      </c>
      <c r="F80" s="13" t="s">
        <v>113</v>
      </c>
      <c r="G80" s="13">
        <v>1</v>
      </c>
      <c r="H80" s="13">
        <v>0</v>
      </c>
      <c r="I80" s="13">
        <v>0</v>
      </c>
      <c r="J80" s="13">
        <v>0</v>
      </c>
      <c r="K80" s="13">
        <v>0</v>
      </c>
      <c r="L80" s="13">
        <v>1</v>
      </c>
      <c r="M80" s="13">
        <v>11</v>
      </c>
      <c r="N80" s="13">
        <v>2</v>
      </c>
      <c r="O80" s="13">
        <f t="shared" si="9"/>
        <v>1</v>
      </c>
      <c r="P80" s="13">
        <v>490</v>
      </c>
      <c r="Q80" s="14">
        <f t="shared" si="10"/>
        <v>7.5384615384615383E-2</v>
      </c>
      <c r="R80" s="15">
        <v>37338.75</v>
      </c>
      <c r="S80" s="16">
        <f t="shared" si="11"/>
        <v>5.7444230769230771</v>
      </c>
      <c r="T80" s="15">
        <v>11913.045788239813</v>
      </c>
      <c r="U80" s="16">
        <f t="shared" si="12"/>
        <v>1.8327762751138175</v>
      </c>
      <c r="V80" s="16">
        <v>121.93080068022982</v>
      </c>
      <c r="W80" s="16">
        <v>37.842301335642659</v>
      </c>
      <c r="X80" s="14">
        <f t="shared" si="13"/>
        <v>5.8218925131757939E-3</v>
      </c>
      <c r="Z80" s="17"/>
      <c r="AA80" s="17">
        <v>1</v>
      </c>
      <c r="AB80" s="17">
        <v>0</v>
      </c>
      <c r="AC80" s="17">
        <v>0</v>
      </c>
      <c r="AD80" s="17">
        <v>1</v>
      </c>
      <c r="AE80" s="17">
        <v>1</v>
      </c>
      <c r="AF80" s="17">
        <v>0</v>
      </c>
      <c r="AG80" s="17">
        <v>1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v>0</v>
      </c>
      <c r="AN80" s="17">
        <v>0</v>
      </c>
      <c r="AO80" s="17">
        <v>0</v>
      </c>
      <c r="AP80" s="17">
        <v>1</v>
      </c>
      <c r="AQ80" s="17">
        <v>0</v>
      </c>
      <c r="AR80" s="17">
        <v>1</v>
      </c>
      <c r="AS80" s="17">
        <v>0</v>
      </c>
      <c r="AT80" s="17">
        <v>1</v>
      </c>
      <c r="AU80" s="17">
        <v>0</v>
      </c>
      <c r="AV80" s="17">
        <v>0</v>
      </c>
      <c r="AW80" s="17">
        <v>0</v>
      </c>
      <c r="AX80" s="17">
        <v>0</v>
      </c>
      <c r="AY80" s="17">
        <v>1</v>
      </c>
      <c r="AZ80" s="17">
        <v>0</v>
      </c>
      <c r="BA80" s="17">
        <v>0</v>
      </c>
      <c r="BB80" s="17">
        <v>0</v>
      </c>
      <c r="BC80" s="17">
        <v>0</v>
      </c>
      <c r="BD80" s="17">
        <v>0</v>
      </c>
      <c r="BE80" s="17">
        <v>1</v>
      </c>
      <c r="BF80" s="17">
        <v>1</v>
      </c>
      <c r="BG80" s="17">
        <v>0</v>
      </c>
      <c r="BH80" s="17">
        <v>0</v>
      </c>
      <c r="BI80" s="17">
        <v>1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7">
        <v>1</v>
      </c>
      <c r="BQ80" s="17"/>
      <c r="BR80" s="17">
        <v>50</v>
      </c>
      <c r="BS80" s="17">
        <v>0</v>
      </c>
      <c r="BT80" s="17">
        <v>0</v>
      </c>
      <c r="BU80" s="17" t="s">
        <v>112</v>
      </c>
      <c r="BV80" s="17" t="s">
        <v>112</v>
      </c>
      <c r="BW80" s="17" t="s">
        <v>112</v>
      </c>
      <c r="BX80" s="17" t="s">
        <v>112</v>
      </c>
      <c r="BY80" s="17" t="s">
        <v>112</v>
      </c>
      <c r="BZ80" s="17">
        <v>0</v>
      </c>
      <c r="CA80" s="17">
        <v>0</v>
      </c>
      <c r="CB80" s="17">
        <v>0</v>
      </c>
      <c r="CC80" s="17">
        <v>0</v>
      </c>
      <c r="CD80" s="17" t="s">
        <v>112</v>
      </c>
      <c r="CE80" s="17" t="s">
        <v>112</v>
      </c>
      <c r="CF80" s="17">
        <v>0</v>
      </c>
      <c r="CG80" s="17">
        <v>15</v>
      </c>
      <c r="CH80" s="17" t="s">
        <v>112</v>
      </c>
      <c r="CI80" s="17">
        <v>130</v>
      </c>
      <c r="CJ80" s="17" t="s">
        <v>112</v>
      </c>
      <c r="CK80" s="17">
        <v>150</v>
      </c>
      <c r="CL80" s="17">
        <v>0</v>
      </c>
      <c r="CM80" s="17">
        <v>0</v>
      </c>
      <c r="CN80" s="17" t="s">
        <v>112</v>
      </c>
      <c r="CO80" s="17">
        <v>0</v>
      </c>
      <c r="CP80" s="17">
        <v>95</v>
      </c>
      <c r="CQ80" s="17"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50</v>
      </c>
      <c r="CW80" s="17" t="s">
        <v>112</v>
      </c>
      <c r="CX80" s="17" t="s">
        <v>112</v>
      </c>
      <c r="CY80" s="17">
        <v>0</v>
      </c>
      <c r="CZ80" s="17" t="s">
        <v>112</v>
      </c>
      <c r="DA80" s="17">
        <v>0</v>
      </c>
      <c r="DB80" s="17">
        <v>0</v>
      </c>
      <c r="DC80" s="17">
        <v>0</v>
      </c>
      <c r="DD80" s="17">
        <v>0</v>
      </c>
      <c r="DE80" s="17">
        <v>0</v>
      </c>
      <c r="DF80" s="18">
        <v>490</v>
      </c>
      <c r="DG80" s="19">
        <v>7.5384615384615383E-2</v>
      </c>
    </row>
    <row r="81" spans="1:111" x14ac:dyDescent="0.25">
      <c r="A81" s="13">
        <v>80</v>
      </c>
      <c r="B81" s="13" t="s">
        <v>108</v>
      </c>
      <c r="C81" s="13" t="s">
        <v>125</v>
      </c>
      <c r="D81" s="13">
        <v>5750</v>
      </c>
      <c r="E81" s="13" t="s">
        <v>126</v>
      </c>
      <c r="F81" s="13" t="s">
        <v>111</v>
      </c>
      <c r="G81" s="13">
        <v>1</v>
      </c>
      <c r="H81" s="13">
        <v>0</v>
      </c>
      <c r="I81" s="13">
        <v>1</v>
      </c>
      <c r="J81" s="13">
        <v>1</v>
      </c>
      <c r="K81" s="13">
        <v>1</v>
      </c>
      <c r="L81" s="13">
        <v>0</v>
      </c>
      <c r="M81" s="13">
        <v>16</v>
      </c>
      <c r="N81" s="13">
        <v>9</v>
      </c>
      <c r="O81" s="13">
        <f t="shared" si="9"/>
        <v>1</v>
      </c>
      <c r="P81" s="13">
        <v>785</v>
      </c>
      <c r="Q81" s="14">
        <f t="shared" si="10"/>
        <v>0.13652173913043478</v>
      </c>
      <c r="R81" s="15">
        <v>62467.5</v>
      </c>
      <c r="S81" s="16">
        <f t="shared" si="11"/>
        <v>10.863913043478261</v>
      </c>
      <c r="T81" s="15">
        <v>19715.835820139779</v>
      </c>
      <c r="U81" s="16">
        <f t="shared" si="12"/>
        <v>3.4288410121982222</v>
      </c>
      <c r="V81" s="16">
        <v>201.79286559972098</v>
      </c>
      <c r="W81" s="16">
        <v>120.65754147601189</v>
      </c>
      <c r="X81" s="14">
        <f t="shared" si="13"/>
        <v>2.0983920256697718E-2</v>
      </c>
      <c r="Z81" s="17"/>
      <c r="AA81" s="17">
        <v>1</v>
      </c>
      <c r="AB81" s="17">
        <v>0</v>
      </c>
      <c r="AC81" s="17">
        <v>0</v>
      </c>
      <c r="AD81" s="17">
        <v>1</v>
      </c>
      <c r="AE81" s="17">
        <v>1</v>
      </c>
      <c r="AF81" s="17">
        <v>0</v>
      </c>
      <c r="AG81" s="17">
        <v>1</v>
      </c>
      <c r="AH81" s="17">
        <v>0</v>
      </c>
      <c r="AI81" s="17">
        <v>0</v>
      </c>
      <c r="AJ81" s="17">
        <v>0</v>
      </c>
      <c r="AK81" s="17">
        <v>1</v>
      </c>
      <c r="AL81" s="17">
        <v>0</v>
      </c>
      <c r="AM81" s="17"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1</v>
      </c>
      <c r="AS81" s="17">
        <v>1</v>
      </c>
      <c r="AT81" s="17">
        <v>1</v>
      </c>
      <c r="AU81" s="17">
        <v>1</v>
      </c>
      <c r="AV81" s="17">
        <v>1</v>
      </c>
      <c r="AW81" s="17">
        <v>0</v>
      </c>
      <c r="AX81" s="17">
        <v>0</v>
      </c>
      <c r="AY81" s="17">
        <v>1</v>
      </c>
      <c r="AZ81" s="17">
        <v>0</v>
      </c>
      <c r="BA81" s="17">
        <v>0</v>
      </c>
      <c r="BB81" s="17">
        <v>0</v>
      </c>
      <c r="BC81" s="17">
        <v>0</v>
      </c>
      <c r="BD81" s="17">
        <v>0</v>
      </c>
      <c r="BE81" s="17">
        <v>1</v>
      </c>
      <c r="BF81" s="17">
        <v>1</v>
      </c>
      <c r="BG81" s="17">
        <v>0</v>
      </c>
      <c r="BH81" s="17">
        <v>0</v>
      </c>
      <c r="BI81" s="17">
        <v>1</v>
      </c>
      <c r="BJ81" s="17">
        <v>0</v>
      </c>
      <c r="BK81" s="17">
        <v>0</v>
      </c>
      <c r="BL81" s="17">
        <v>1</v>
      </c>
      <c r="BM81" s="17">
        <v>1</v>
      </c>
      <c r="BN81" s="17">
        <v>0</v>
      </c>
      <c r="BO81" s="17">
        <v>1</v>
      </c>
      <c r="BQ81" s="17"/>
      <c r="BR81" s="17">
        <v>200</v>
      </c>
      <c r="BS81" s="17">
        <v>0</v>
      </c>
      <c r="BT81" s="17">
        <v>0</v>
      </c>
      <c r="BU81" s="17" t="s">
        <v>112</v>
      </c>
      <c r="BV81" s="17" t="s">
        <v>112</v>
      </c>
      <c r="BW81" s="17" t="s">
        <v>112</v>
      </c>
      <c r="BX81" s="17" t="s">
        <v>112</v>
      </c>
      <c r="BY81" s="17" t="s">
        <v>112</v>
      </c>
      <c r="BZ81" s="17">
        <v>0</v>
      </c>
      <c r="CA81" s="17">
        <v>0</v>
      </c>
      <c r="CB81" s="17">
        <v>30</v>
      </c>
      <c r="CC81" s="17">
        <v>0</v>
      </c>
      <c r="CD81" s="17" t="s">
        <v>112</v>
      </c>
      <c r="CE81" s="17" t="s">
        <v>112</v>
      </c>
      <c r="CF81" s="17">
        <v>0</v>
      </c>
      <c r="CG81" s="17">
        <v>0</v>
      </c>
      <c r="CH81" s="17" t="s">
        <v>112</v>
      </c>
      <c r="CI81" s="17">
        <v>100</v>
      </c>
      <c r="CJ81" s="17" t="s">
        <v>112</v>
      </c>
      <c r="CK81" s="17">
        <v>150</v>
      </c>
      <c r="CL81" s="17">
        <v>0</v>
      </c>
      <c r="CM81" s="17">
        <v>5</v>
      </c>
      <c r="CN81" s="17" t="s">
        <v>112</v>
      </c>
      <c r="CO81" s="17">
        <v>0</v>
      </c>
      <c r="CP81" s="17">
        <v>200</v>
      </c>
      <c r="CQ81" s="17"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30</v>
      </c>
      <c r="CW81" s="17" t="s">
        <v>112</v>
      </c>
      <c r="CX81" s="17" t="s">
        <v>112</v>
      </c>
      <c r="CY81" s="17">
        <v>0</v>
      </c>
      <c r="CZ81" s="17" t="s">
        <v>112</v>
      </c>
      <c r="DA81" s="17">
        <v>0</v>
      </c>
      <c r="DB81" s="17">
        <v>0</v>
      </c>
      <c r="DC81" s="17">
        <v>60</v>
      </c>
      <c r="DD81" s="17">
        <v>10</v>
      </c>
      <c r="DE81" s="17">
        <v>0</v>
      </c>
      <c r="DF81" s="18">
        <v>785</v>
      </c>
      <c r="DG81" s="19">
        <v>0.13652173913043478</v>
      </c>
    </row>
    <row r="82" spans="1:111" x14ac:dyDescent="0.25">
      <c r="A82" s="13">
        <v>81</v>
      </c>
      <c r="B82" s="13" t="s">
        <v>108</v>
      </c>
      <c r="C82" s="13" t="s">
        <v>125</v>
      </c>
      <c r="D82" s="13">
        <v>5000</v>
      </c>
      <c r="E82" s="13" t="s">
        <v>127</v>
      </c>
      <c r="F82" s="13" t="s">
        <v>114</v>
      </c>
      <c r="G82" s="13">
        <v>1</v>
      </c>
      <c r="H82" s="13">
        <v>0</v>
      </c>
      <c r="I82" s="13">
        <v>0</v>
      </c>
      <c r="J82" s="13">
        <v>0</v>
      </c>
      <c r="K82" s="13">
        <v>0</v>
      </c>
      <c r="L82" s="13">
        <v>1</v>
      </c>
      <c r="M82" s="13">
        <v>13</v>
      </c>
      <c r="N82" s="13">
        <v>4</v>
      </c>
      <c r="O82" s="13">
        <f t="shared" si="9"/>
        <v>1</v>
      </c>
      <c r="P82" s="13">
        <v>822</v>
      </c>
      <c r="Q82" s="14">
        <f t="shared" si="10"/>
        <v>0.16439999999999999</v>
      </c>
      <c r="R82" s="15">
        <v>32796.75</v>
      </c>
      <c r="S82" s="16">
        <f t="shared" si="11"/>
        <v>6.5593500000000002</v>
      </c>
      <c r="T82" s="15">
        <v>12315.318053107847</v>
      </c>
      <c r="U82" s="16">
        <f t="shared" si="12"/>
        <v>2.4630636106215693</v>
      </c>
      <c r="V82" s="16">
        <v>126.04808354967274</v>
      </c>
      <c r="W82" s="16">
        <v>86.730126970398075</v>
      </c>
      <c r="X82" s="14">
        <f t="shared" si="13"/>
        <v>1.7346025394079614E-2</v>
      </c>
      <c r="Z82" s="17"/>
      <c r="AA82" s="17">
        <v>1</v>
      </c>
      <c r="AB82" s="17">
        <v>0</v>
      </c>
      <c r="AC82" s="17">
        <v>0</v>
      </c>
      <c r="AD82" s="17">
        <v>1</v>
      </c>
      <c r="AE82" s="17">
        <v>1</v>
      </c>
      <c r="AF82" s="17">
        <v>0</v>
      </c>
      <c r="AG82" s="17">
        <v>1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7"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1</v>
      </c>
      <c r="AS82" s="17">
        <v>1</v>
      </c>
      <c r="AT82" s="17">
        <v>1</v>
      </c>
      <c r="AU82" s="17">
        <v>0</v>
      </c>
      <c r="AV82" s="17">
        <v>1</v>
      </c>
      <c r="AW82" s="17">
        <v>0</v>
      </c>
      <c r="AX82" s="17">
        <v>0</v>
      </c>
      <c r="AY82" s="17">
        <v>1</v>
      </c>
      <c r="AZ82" s="17">
        <v>0</v>
      </c>
      <c r="BA82" s="17">
        <v>0</v>
      </c>
      <c r="BB82" s="17">
        <v>0</v>
      </c>
      <c r="BC82" s="17">
        <v>0</v>
      </c>
      <c r="BD82" s="17">
        <v>0</v>
      </c>
      <c r="BE82" s="17">
        <v>1</v>
      </c>
      <c r="BF82" s="17">
        <v>1</v>
      </c>
      <c r="BG82" s="17">
        <v>0</v>
      </c>
      <c r="BH82" s="17">
        <v>0</v>
      </c>
      <c r="BI82" s="17">
        <v>0</v>
      </c>
      <c r="BJ82" s="17">
        <v>0</v>
      </c>
      <c r="BK82" s="17">
        <v>1</v>
      </c>
      <c r="BL82" s="17">
        <v>0</v>
      </c>
      <c r="BM82" s="17">
        <v>1</v>
      </c>
      <c r="BN82" s="17">
        <v>0</v>
      </c>
      <c r="BO82" s="17">
        <v>1</v>
      </c>
      <c r="BQ82" s="17"/>
      <c r="BR82" s="17">
        <v>100</v>
      </c>
      <c r="BS82" s="17">
        <v>0</v>
      </c>
      <c r="BT82" s="17">
        <v>0</v>
      </c>
      <c r="BU82" s="17" t="s">
        <v>112</v>
      </c>
      <c r="BV82" s="17" t="s">
        <v>112</v>
      </c>
      <c r="BW82" s="17" t="s">
        <v>112</v>
      </c>
      <c r="BX82" s="17" t="s">
        <v>112</v>
      </c>
      <c r="BY82" s="17" t="s">
        <v>112</v>
      </c>
      <c r="BZ82" s="17">
        <v>0</v>
      </c>
      <c r="CA82" s="17">
        <v>0</v>
      </c>
      <c r="CB82" s="17">
        <v>0</v>
      </c>
      <c r="CC82" s="17">
        <v>0</v>
      </c>
      <c r="CD82" s="17" t="s">
        <v>112</v>
      </c>
      <c r="CE82" s="17" t="s">
        <v>112</v>
      </c>
      <c r="CF82" s="17">
        <v>0</v>
      </c>
      <c r="CG82" s="17">
        <v>0</v>
      </c>
      <c r="CH82" s="17" t="s">
        <v>112</v>
      </c>
      <c r="CI82" s="17">
        <v>50</v>
      </c>
      <c r="CJ82" s="17" t="s">
        <v>112</v>
      </c>
      <c r="CK82" s="17">
        <v>50</v>
      </c>
      <c r="CL82" s="17">
        <v>0</v>
      </c>
      <c r="CM82" s="17">
        <v>0</v>
      </c>
      <c r="CN82" s="17" t="s">
        <v>112</v>
      </c>
      <c r="CO82" s="17">
        <v>0</v>
      </c>
      <c r="CP82" s="17">
        <v>400</v>
      </c>
      <c r="CQ82" s="17"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200</v>
      </c>
      <c r="CW82" s="17" t="s">
        <v>112</v>
      </c>
      <c r="CX82" s="17" t="s">
        <v>112</v>
      </c>
      <c r="CY82" s="17">
        <v>0</v>
      </c>
      <c r="CZ82" s="17" t="s">
        <v>112</v>
      </c>
      <c r="DA82" s="17">
        <v>0</v>
      </c>
      <c r="DB82" s="17">
        <v>12</v>
      </c>
      <c r="DC82" s="17">
        <v>0</v>
      </c>
      <c r="DD82" s="17">
        <v>10</v>
      </c>
      <c r="DE82" s="17">
        <v>0</v>
      </c>
      <c r="DF82" s="18">
        <v>822</v>
      </c>
      <c r="DG82" s="19">
        <v>0.16439999999999999</v>
      </c>
    </row>
    <row r="83" spans="1:111" x14ac:dyDescent="0.25">
      <c r="A83" s="13">
        <v>82</v>
      </c>
      <c r="B83" s="13" t="s">
        <v>108</v>
      </c>
      <c r="C83" s="13" t="s">
        <v>125</v>
      </c>
      <c r="D83" s="13">
        <v>4765</v>
      </c>
      <c r="E83" s="13" t="s">
        <v>121</v>
      </c>
      <c r="F83" s="13" t="s">
        <v>113</v>
      </c>
      <c r="G83" s="13">
        <v>1</v>
      </c>
      <c r="H83" s="13">
        <v>0</v>
      </c>
      <c r="I83" s="13">
        <v>0</v>
      </c>
      <c r="J83" s="13">
        <v>0</v>
      </c>
      <c r="K83" s="13">
        <v>0</v>
      </c>
      <c r="L83" s="13">
        <v>1</v>
      </c>
      <c r="M83" s="13">
        <v>7</v>
      </c>
      <c r="N83" s="13">
        <v>0</v>
      </c>
      <c r="O83" s="13">
        <f t="shared" si="9"/>
        <v>1</v>
      </c>
      <c r="P83" s="13" t="s">
        <v>112</v>
      </c>
      <c r="Q83" s="13" t="s">
        <v>112</v>
      </c>
      <c r="R83" s="13" t="s">
        <v>112</v>
      </c>
      <c r="S83" s="13" t="s">
        <v>112</v>
      </c>
      <c r="T83" s="13" t="s">
        <v>112</v>
      </c>
      <c r="U83" s="13" t="s">
        <v>112</v>
      </c>
      <c r="V83" s="13" t="s">
        <v>112</v>
      </c>
      <c r="W83" s="13" t="s">
        <v>112</v>
      </c>
      <c r="X83" s="13" t="s">
        <v>112</v>
      </c>
      <c r="Z83" s="17"/>
      <c r="AA83" s="17">
        <v>0</v>
      </c>
      <c r="AB83" s="17">
        <v>0</v>
      </c>
      <c r="AC83" s="17">
        <v>0</v>
      </c>
      <c r="AD83" s="17">
        <v>0</v>
      </c>
      <c r="AE83" s="17">
        <v>1</v>
      </c>
      <c r="AF83" s="17">
        <v>0</v>
      </c>
      <c r="AG83" s="17">
        <v>1</v>
      </c>
      <c r="AH83" s="17">
        <v>0</v>
      </c>
      <c r="AI83" s="17">
        <v>0</v>
      </c>
      <c r="AJ83" s="17">
        <v>0</v>
      </c>
      <c r="AK83" s="17">
        <v>0</v>
      </c>
      <c r="AL83" s="17">
        <v>0</v>
      </c>
      <c r="AM83" s="17"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1</v>
      </c>
      <c r="AT83" s="17">
        <v>1</v>
      </c>
      <c r="AU83" s="17">
        <v>0</v>
      </c>
      <c r="AV83" s="17">
        <v>0</v>
      </c>
      <c r="AW83" s="17">
        <v>0</v>
      </c>
      <c r="AX83" s="17">
        <v>0</v>
      </c>
      <c r="AY83" s="17">
        <v>1</v>
      </c>
      <c r="AZ83" s="17">
        <v>0</v>
      </c>
      <c r="BA83" s="17">
        <v>0</v>
      </c>
      <c r="BB83" s="17">
        <v>0</v>
      </c>
      <c r="BC83" s="17">
        <v>0</v>
      </c>
      <c r="BD83" s="17">
        <v>0</v>
      </c>
      <c r="BE83" s="17">
        <v>1</v>
      </c>
      <c r="BF83" s="17">
        <v>1</v>
      </c>
      <c r="BG83" s="17">
        <v>0</v>
      </c>
      <c r="BH83" s="17"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7">
        <v>0</v>
      </c>
      <c r="BQ83" s="17"/>
      <c r="BR83" s="17" t="s">
        <v>112</v>
      </c>
      <c r="BS83" s="17" t="s">
        <v>112</v>
      </c>
      <c r="BT83" s="17" t="s">
        <v>112</v>
      </c>
      <c r="BU83" s="17" t="s">
        <v>112</v>
      </c>
      <c r="BV83" s="17" t="s">
        <v>112</v>
      </c>
      <c r="BW83" s="17" t="s">
        <v>112</v>
      </c>
      <c r="BX83" s="17" t="s">
        <v>112</v>
      </c>
      <c r="BY83" s="17" t="s">
        <v>112</v>
      </c>
      <c r="BZ83" s="17" t="s">
        <v>112</v>
      </c>
      <c r="CA83" s="17" t="s">
        <v>112</v>
      </c>
      <c r="CB83" s="17" t="s">
        <v>112</v>
      </c>
      <c r="CC83" s="17" t="s">
        <v>112</v>
      </c>
      <c r="CD83" s="17" t="s">
        <v>112</v>
      </c>
      <c r="CE83" s="17" t="s">
        <v>112</v>
      </c>
      <c r="CF83" s="17" t="s">
        <v>112</v>
      </c>
      <c r="CG83" s="17" t="s">
        <v>112</v>
      </c>
      <c r="CH83" s="17" t="s">
        <v>112</v>
      </c>
      <c r="CI83" s="17" t="s">
        <v>112</v>
      </c>
      <c r="CJ83" s="17" t="s">
        <v>112</v>
      </c>
      <c r="CK83" s="17" t="s">
        <v>112</v>
      </c>
      <c r="CL83" s="17" t="s">
        <v>112</v>
      </c>
      <c r="CM83" s="17" t="s">
        <v>112</v>
      </c>
      <c r="CN83" s="17" t="s">
        <v>112</v>
      </c>
      <c r="CO83" s="17" t="s">
        <v>112</v>
      </c>
      <c r="CP83" s="17" t="s">
        <v>112</v>
      </c>
      <c r="CQ83" s="17" t="s">
        <v>112</v>
      </c>
      <c r="CR83" s="17" t="s">
        <v>112</v>
      </c>
      <c r="CS83" s="17" t="s">
        <v>112</v>
      </c>
      <c r="CT83" s="17" t="s">
        <v>112</v>
      </c>
      <c r="CU83" s="17" t="s">
        <v>112</v>
      </c>
      <c r="CV83" s="17" t="s">
        <v>112</v>
      </c>
      <c r="CW83" s="17" t="s">
        <v>112</v>
      </c>
      <c r="CX83" s="17" t="s">
        <v>112</v>
      </c>
      <c r="CY83" s="17" t="s">
        <v>112</v>
      </c>
      <c r="CZ83" s="17" t="s">
        <v>112</v>
      </c>
      <c r="DA83" s="17" t="s">
        <v>112</v>
      </c>
      <c r="DB83" s="17" t="s">
        <v>112</v>
      </c>
      <c r="DC83" s="17" t="s">
        <v>112</v>
      </c>
      <c r="DD83" s="17" t="s">
        <v>112</v>
      </c>
      <c r="DE83" s="17" t="s">
        <v>112</v>
      </c>
      <c r="DF83" s="18"/>
      <c r="DG83" s="19"/>
    </row>
    <row r="84" spans="1:111" x14ac:dyDescent="0.25">
      <c r="A84" s="13">
        <v>83</v>
      </c>
      <c r="B84" s="13" t="s">
        <v>108</v>
      </c>
      <c r="C84" s="13" t="s">
        <v>125</v>
      </c>
      <c r="D84" s="13">
        <v>7300</v>
      </c>
      <c r="E84" s="13" t="s">
        <v>121</v>
      </c>
      <c r="F84" s="13" t="s">
        <v>113</v>
      </c>
      <c r="G84" s="13">
        <v>1</v>
      </c>
      <c r="H84" s="13">
        <v>0</v>
      </c>
      <c r="I84" s="13">
        <v>0</v>
      </c>
      <c r="J84" s="13">
        <v>0</v>
      </c>
      <c r="K84" s="13">
        <v>0</v>
      </c>
      <c r="L84" s="13">
        <v>1</v>
      </c>
      <c r="M84" s="13">
        <v>9</v>
      </c>
      <c r="N84" s="13">
        <v>2</v>
      </c>
      <c r="O84" s="13">
        <f t="shared" si="9"/>
        <v>2</v>
      </c>
      <c r="P84" s="13">
        <v>625</v>
      </c>
      <c r="Q84" s="14">
        <f>P84/D84</f>
        <v>8.5616438356164379E-2</v>
      </c>
      <c r="R84" s="15">
        <v>29692.5</v>
      </c>
      <c r="S84" s="16">
        <f>R84/D84</f>
        <v>4.0674657534246572</v>
      </c>
      <c r="T84" s="15">
        <v>10576.416343268173</v>
      </c>
      <c r="U84" s="16">
        <f>T84/D84</f>
        <v>1.4488241566120785</v>
      </c>
      <c r="V84" s="16">
        <v>108.25031112825911</v>
      </c>
      <c r="W84" s="16">
        <v>36.342392508935426</v>
      </c>
      <c r="X84" s="14">
        <f>W84/D84</f>
        <v>4.97840993273088E-3</v>
      </c>
      <c r="Z84" s="17"/>
      <c r="AA84" s="17">
        <v>1</v>
      </c>
      <c r="AB84" s="17">
        <v>0</v>
      </c>
      <c r="AC84" s="17">
        <v>0</v>
      </c>
      <c r="AD84" s="17">
        <v>0</v>
      </c>
      <c r="AE84" s="17">
        <v>1</v>
      </c>
      <c r="AF84" s="17">
        <v>0</v>
      </c>
      <c r="AG84" s="17">
        <v>1</v>
      </c>
      <c r="AH84" s="17">
        <v>0</v>
      </c>
      <c r="AI84" s="17">
        <v>0</v>
      </c>
      <c r="AJ84" s="17">
        <v>0</v>
      </c>
      <c r="AK84" s="17">
        <v>0</v>
      </c>
      <c r="AL84" s="17">
        <v>0</v>
      </c>
      <c r="AM84" s="17"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1</v>
      </c>
      <c r="AT84" s="17">
        <v>1</v>
      </c>
      <c r="AU84" s="17">
        <v>0</v>
      </c>
      <c r="AV84" s="17">
        <v>0</v>
      </c>
      <c r="AW84" s="17">
        <v>0</v>
      </c>
      <c r="AX84" s="17">
        <v>0</v>
      </c>
      <c r="AY84" s="17">
        <v>1</v>
      </c>
      <c r="AZ84" s="17">
        <v>1</v>
      </c>
      <c r="BA84" s="17">
        <v>0</v>
      </c>
      <c r="BB84" s="17">
        <v>0</v>
      </c>
      <c r="BC84" s="17">
        <v>0</v>
      </c>
      <c r="BD84" s="17">
        <v>0</v>
      </c>
      <c r="BE84" s="17">
        <v>1</v>
      </c>
      <c r="BF84" s="17">
        <v>1</v>
      </c>
      <c r="BG84" s="17">
        <v>0</v>
      </c>
      <c r="BH84" s="17">
        <v>0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0</v>
      </c>
      <c r="BO84" s="17">
        <v>1</v>
      </c>
      <c r="BQ84" s="17"/>
      <c r="BR84" s="17">
        <v>35</v>
      </c>
      <c r="BS84" s="17">
        <v>0</v>
      </c>
      <c r="BT84" s="17">
        <v>0</v>
      </c>
      <c r="BU84" s="17" t="s">
        <v>112</v>
      </c>
      <c r="BV84" s="17" t="s">
        <v>112</v>
      </c>
      <c r="BW84" s="17" t="s">
        <v>112</v>
      </c>
      <c r="BX84" s="17" t="s">
        <v>112</v>
      </c>
      <c r="BY84" s="17" t="s">
        <v>112</v>
      </c>
      <c r="BZ84" s="17">
        <v>0</v>
      </c>
      <c r="CA84" s="17">
        <v>0</v>
      </c>
      <c r="CB84" s="17">
        <v>0</v>
      </c>
      <c r="CC84" s="17">
        <v>0</v>
      </c>
      <c r="CD84" s="17" t="s">
        <v>112</v>
      </c>
      <c r="CE84" s="17" t="s">
        <v>112</v>
      </c>
      <c r="CF84" s="17">
        <v>0</v>
      </c>
      <c r="CG84" s="17">
        <v>0</v>
      </c>
      <c r="CH84" s="17" t="s">
        <v>112</v>
      </c>
      <c r="CI84" s="17">
        <v>0</v>
      </c>
      <c r="CJ84" s="17" t="s">
        <v>112</v>
      </c>
      <c r="CK84" s="17">
        <v>90</v>
      </c>
      <c r="CL84" s="17">
        <v>0</v>
      </c>
      <c r="CM84" s="17">
        <v>0</v>
      </c>
      <c r="CN84" s="17" t="s">
        <v>112</v>
      </c>
      <c r="CO84" s="17">
        <v>0</v>
      </c>
      <c r="CP84" s="17">
        <v>0</v>
      </c>
      <c r="CQ84" s="17"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500</v>
      </c>
      <c r="CW84" s="17" t="s">
        <v>112</v>
      </c>
      <c r="CX84" s="17" t="s">
        <v>112</v>
      </c>
      <c r="CY84" s="17">
        <v>0</v>
      </c>
      <c r="CZ84" s="17" t="s">
        <v>112</v>
      </c>
      <c r="DA84" s="17">
        <v>0</v>
      </c>
      <c r="DB84" s="17">
        <v>0</v>
      </c>
      <c r="DC84" s="17">
        <v>0</v>
      </c>
      <c r="DD84" s="17">
        <v>0</v>
      </c>
      <c r="DE84" s="17">
        <v>0</v>
      </c>
      <c r="DF84" s="18">
        <v>625</v>
      </c>
      <c r="DG84" s="19">
        <v>8.5616438356164379E-2</v>
      </c>
    </row>
    <row r="85" spans="1:111" x14ac:dyDescent="0.25">
      <c r="A85" s="13">
        <v>84</v>
      </c>
      <c r="B85" s="13" t="s">
        <v>108</v>
      </c>
      <c r="C85" s="13" t="s">
        <v>125</v>
      </c>
      <c r="D85" s="13">
        <v>16800</v>
      </c>
      <c r="E85" s="13" t="s">
        <v>121</v>
      </c>
      <c r="F85" s="13" t="s">
        <v>114</v>
      </c>
      <c r="G85" s="13">
        <v>1</v>
      </c>
      <c r="H85" s="13">
        <v>1</v>
      </c>
      <c r="I85" s="13">
        <v>1</v>
      </c>
      <c r="J85" s="13">
        <v>0</v>
      </c>
      <c r="K85" s="13">
        <v>0</v>
      </c>
      <c r="L85" s="13">
        <v>0</v>
      </c>
      <c r="M85" s="13">
        <v>12</v>
      </c>
      <c r="N85" s="13">
        <v>6</v>
      </c>
      <c r="O85" s="13">
        <f t="shared" si="9"/>
        <v>3</v>
      </c>
      <c r="P85" s="13">
        <v>1285</v>
      </c>
      <c r="Q85" s="14">
        <f>P85/D85</f>
        <v>7.6488095238095244E-2</v>
      </c>
      <c r="R85" s="15">
        <v>92802</v>
      </c>
      <c r="S85" s="16">
        <f>R85/D85</f>
        <v>5.5239285714285717</v>
      </c>
      <c r="T85" s="15">
        <v>28769.825276290965</v>
      </c>
      <c r="U85" s="16">
        <f>T85/D85</f>
        <v>1.7124895997792242</v>
      </c>
      <c r="V85" s="16">
        <v>294.46103823687031</v>
      </c>
      <c r="W85" s="16">
        <v>140.62676781239912</v>
      </c>
      <c r="X85" s="14">
        <f>W85/D85</f>
        <v>8.3706409412142337E-3</v>
      </c>
      <c r="Z85" s="17"/>
      <c r="AA85" s="17">
        <v>0</v>
      </c>
      <c r="AB85" s="17">
        <v>1</v>
      </c>
      <c r="AC85" s="17">
        <v>1</v>
      </c>
      <c r="AD85" s="17">
        <v>0</v>
      </c>
      <c r="AE85" s="17">
        <v>1</v>
      </c>
      <c r="AF85" s="17">
        <v>0</v>
      </c>
      <c r="AG85" s="17">
        <v>1</v>
      </c>
      <c r="AH85" s="17">
        <v>0</v>
      </c>
      <c r="AI85" s="17">
        <v>0</v>
      </c>
      <c r="AJ85" s="17">
        <v>0</v>
      </c>
      <c r="AK85" s="17">
        <v>1</v>
      </c>
      <c r="AL85" s="17">
        <v>1</v>
      </c>
      <c r="AM85" s="17"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1</v>
      </c>
      <c r="AS85" s="17">
        <v>0</v>
      </c>
      <c r="AT85" s="17">
        <v>1</v>
      </c>
      <c r="AU85" s="17">
        <v>0</v>
      </c>
      <c r="AV85" s="17">
        <v>0</v>
      </c>
      <c r="AW85" s="17">
        <v>0</v>
      </c>
      <c r="AX85" s="17">
        <v>0</v>
      </c>
      <c r="AY85" s="17">
        <v>1</v>
      </c>
      <c r="AZ85" s="17">
        <v>0</v>
      </c>
      <c r="BA85" s="17">
        <v>0</v>
      </c>
      <c r="BB85" s="17">
        <v>0</v>
      </c>
      <c r="BC85" s="17">
        <v>0</v>
      </c>
      <c r="BD85" s="17">
        <v>0</v>
      </c>
      <c r="BE85" s="17">
        <v>1</v>
      </c>
      <c r="BF85" s="17">
        <v>1</v>
      </c>
      <c r="BG85" s="17">
        <v>0</v>
      </c>
      <c r="BH85" s="17">
        <v>0</v>
      </c>
      <c r="BI85" s="17">
        <v>0</v>
      </c>
      <c r="BJ85" s="17">
        <v>1</v>
      </c>
      <c r="BK85" s="17">
        <v>0</v>
      </c>
      <c r="BL85" s="17">
        <v>0</v>
      </c>
      <c r="BM85" s="17">
        <v>0</v>
      </c>
      <c r="BN85" s="17">
        <v>0</v>
      </c>
      <c r="BO85" s="17">
        <v>0</v>
      </c>
      <c r="BQ85" s="17"/>
      <c r="BR85" s="17">
        <v>0</v>
      </c>
      <c r="BS85" s="17">
        <v>12</v>
      </c>
      <c r="BT85" s="17">
        <v>30</v>
      </c>
      <c r="BU85" s="17" t="s">
        <v>112</v>
      </c>
      <c r="BV85" s="17" t="s">
        <v>112</v>
      </c>
      <c r="BW85" s="17" t="s">
        <v>112</v>
      </c>
      <c r="BX85" s="17" t="s">
        <v>112</v>
      </c>
      <c r="BY85" s="17" t="s">
        <v>112</v>
      </c>
      <c r="BZ85" s="17">
        <v>0</v>
      </c>
      <c r="CA85" s="17">
        <v>0</v>
      </c>
      <c r="CB85" s="17">
        <v>30</v>
      </c>
      <c r="CC85" s="17">
        <v>3</v>
      </c>
      <c r="CD85" s="17" t="s">
        <v>112</v>
      </c>
      <c r="CE85" s="17" t="s">
        <v>112</v>
      </c>
      <c r="CF85" s="17">
        <v>0</v>
      </c>
      <c r="CG85" s="17">
        <v>0</v>
      </c>
      <c r="CH85" s="17" t="s">
        <v>112</v>
      </c>
      <c r="CI85" s="17">
        <v>100</v>
      </c>
      <c r="CJ85" s="17" t="s">
        <v>112</v>
      </c>
      <c r="CK85" s="17">
        <v>200</v>
      </c>
      <c r="CL85" s="17">
        <v>0</v>
      </c>
      <c r="CM85" s="17">
        <v>0</v>
      </c>
      <c r="CN85" s="17" t="s">
        <v>112</v>
      </c>
      <c r="CO85" s="17">
        <v>0</v>
      </c>
      <c r="CP85" s="17">
        <v>40</v>
      </c>
      <c r="CQ85" s="17"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800</v>
      </c>
      <c r="CW85" s="17" t="s">
        <v>112</v>
      </c>
      <c r="CX85" s="17" t="s">
        <v>112</v>
      </c>
      <c r="CY85" s="17">
        <v>0</v>
      </c>
      <c r="CZ85" s="17" t="s">
        <v>112</v>
      </c>
      <c r="DA85" s="17">
        <v>70</v>
      </c>
      <c r="DB85" s="17">
        <v>0</v>
      </c>
      <c r="DC85" s="17">
        <v>0</v>
      </c>
      <c r="DD85" s="17">
        <v>0</v>
      </c>
      <c r="DE85" s="17">
        <v>0</v>
      </c>
      <c r="DF85" s="18">
        <v>1285</v>
      </c>
      <c r="DG85" s="19">
        <v>7.6488095238095244E-2</v>
      </c>
    </row>
    <row r="86" spans="1:111" x14ac:dyDescent="0.25">
      <c r="A86" s="13">
        <v>85</v>
      </c>
      <c r="B86" s="13" t="s">
        <v>108</v>
      </c>
      <c r="C86" s="13" t="s">
        <v>125</v>
      </c>
      <c r="D86" s="13">
        <v>27000</v>
      </c>
      <c r="E86" s="13" t="s">
        <v>126</v>
      </c>
      <c r="F86" s="13" t="s">
        <v>115</v>
      </c>
      <c r="G86" s="13">
        <v>0</v>
      </c>
      <c r="H86" s="13">
        <v>1</v>
      </c>
      <c r="I86" s="13">
        <v>1</v>
      </c>
      <c r="J86" s="13">
        <v>1</v>
      </c>
      <c r="K86" s="13">
        <v>1</v>
      </c>
      <c r="L86" s="13">
        <v>0</v>
      </c>
      <c r="M86" s="13">
        <v>25</v>
      </c>
      <c r="N86" s="13">
        <v>13</v>
      </c>
      <c r="O86" s="13">
        <f t="shared" si="9"/>
        <v>5</v>
      </c>
      <c r="P86" s="13" t="s">
        <v>112</v>
      </c>
      <c r="Q86" s="13" t="s">
        <v>112</v>
      </c>
      <c r="R86" s="13" t="s">
        <v>112</v>
      </c>
      <c r="S86" s="13" t="s">
        <v>112</v>
      </c>
      <c r="T86" s="13" t="s">
        <v>112</v>
      </c>
      <c r="U86" s="13" t="s">
        <v>112</v>
      </c>
      <c r="V86" s="13" t="s">
        <v>112</v>
      </c>
      <c r="W86" s="13" t="s">
        <v>112</v>
      </c>
      <c r="X86" s="13" t="s">
        <v>112</v>
      </c>
      <c r="Z86" s="17"/>
      <c r="AA86" s="17">
        <v>1</v>
      </c>
      <c r="AB86" s="17">
        <v>0</v>
      </c>
      <c r="AC86" s="17">
        <v>1</v>
      </c>
      <c r="AD86" s="17">
        <v>0</v>
      </c>
      <c r="AE86" s="17">
        <v>1</v>
      </c>
      <c r="AF86" s="17">
        <v>0</v>
      </c>
      <c r="AG86" s="17">
        <v>1</v>
      </c>
      <c r="AH86" s="17">
        <v>0</v>
      </c>
      <c r="AI86" s="17">
        <v>1</v>
      </c>
      <c r="AJ86" s="17">
        <v>1</v>
      </c>
      <c r="AK86" s="17">
        <v>1</v>
      </c>
      <c r="AL86" s="17">
        <v>1</v>
      </c>
      <c r="AM86" s="17">
        <v>0</v>
      </c>
      <c r="AN86" s="17">
        <v>0</v>
      </c>
      <c r="AO86" s="17">
        <v>0</v>
      </c>
      <c r="AP86" s="17">
        <v>1</v>
      </c>
      <c r="AQ86" s="17">
        <v>0</v>
      </c>
      <c r="AR86" s="17">
        <v>1</v>
      </c>
      <c r="AS86" s="17">
        <v>0</v>
      </c>
      <c r="AT86" s="17">
        <v>1</v>
      </c>
      <c r="AU86" s="17">
        <v>0</v>
      </c>
      <c r="AV86" s="17">
        <v>1</v>
      </c>
      <c r="AW86" s="17">
        <v>0</v>
      </c>
      <c r="AX86" s="17">
        <v>1</v>
      </c>
      <c r="AY86" s="17">
        <v>1</v>
      </c>
      <c r="AZ86" s="17">
        <v>1</v>
      </c>
      <c r="BA86" s="17">
        <v>0</v>
      </c>
      <c r="BB86" s="17">
        <v>0</v>
      </c>
      <c r="BC86" s="17">
        <v>1</v>
      </c>
      <c r="BD86" s="17">
        <v>1</v>
      </c>
      <c r="BE86" s="17">
        <v>1</v>
      </c>
      <c r="BF86" s="17">
        <v>1</v>
      </c>
      <c r="BG86" s="17">
        <v>0</v>
      </c>
      <c r="BH86" s="17">
        <v>0</v>
      </c>
      <c r="BI86" s="17">
        <v>1</v>
      </c>
      <c r="BJ86" s="17">
        <v>1</v>
      </c>
      <c r="BK86" s="17">
        <v>1</v>
      </c>
      <c r="BL86" s="17">
        <v>1</v>
      </c>
      <c r="BM86" s="17">
        <v>1</v>
      </c>
      <c r="BN86" s="17">
        <v>1</v>
      </c>
      <c r="BO86" s="17">
        <v>0</v>
      </c>
      <c r="BQ86" s="17"/>
      <c r="BR86" s="17" t="s">
        <v>112</v>
      </c>
      <c r="BS86" s="17" t="s">
        <v>112</v>
      </c>
      <c r="BT86" s="17" t="s">
        <v>112</v>
      </c>
      <c r="BU86" s="17" t="s">
        <v>112</v>
      </c>
      <c r="BV86" s="17" t="s">
        <v>112</v>
      </c>
      <c r="BW86" s="17" t="s">
        <v>112</v>
      </c>
      <c r="BX86" s="17" t="s">
        <v>112</v>
      </c>
      <c r="BY86" s="17" t="s">
        <v>112</v>
      </c>
      <c r="BZ86" s="17" t="s">
        <v>112</v>
      </c>
      <c r="CA86" s="17" t="s">
        <v>112</v>
      </c>
      <c r="CB86" s="17" t="s">
        <v>112</v>
      </c>
      <c r="CC86" s="17" t="s">
        <v>112</v>
      </c>
      <c r="CD86" s="17" t="s">
        <v>112</v>
      </c>
      <c r="CE86" s="17" t="s">
        <v>112</v>
      </c>
      <c r="CF86" s="17" t="s">
        <v>112</v>
      </c>
      <c r="CG86" s="17" t="s">
        <v>112</v>
      </c>
      <c r="CH86" s="17" t="s">
        <v>112</v>
      </c>
      <c r="CI86" s="17" t="s">
        <v>112</v>
      </c>
      <c r="CJ86" s="17" t="s">
        <v>112</v>
      </c>
      <c r="CK86" s="17" t="s">
        <v>112</v>
      </c>
      <c r="CL86" s="17" t="s">
        <v>112</v>
      </c>
      <c r="CM86" s="17" t="s">
        <v>112</v>
      </c>
      <c r="CN86" s="17" t="s">
        <v>112</v>
      </c>
      <c r="CO86" s="17" t="s">
        <v>112</v>
      </c>
      <c r="CP86" s="17" t="s">
        <v>112</v>
      </c>
      <c r="CQ86" s="17" t="s">
        <v>112</v>
      </c>
      <c r="CR86" s="17" t="s">
        <v>112</v>
      </c>
      <c r="CS86" s="17" t="s">
        <v>112</v>
      </c>
      <c r="CT86" s="17" t="s">
        <v>112</v>
      </c>
      <c r="CU86" s="17" t="s">
        <v>112</v>
      </c>
      <c r="CV86" s="17" t="s">
        <v>112</v>
      </c>
      <c r="CW86" s="17" t="s">
        <v>112</v>
      </c>
      <c r="CX86" s="17" t="s">
        <v>112</v>
      </c>
      <c r="CY86" s="17" t="s">
        <v>112</v>
      </c>
      <c r="CZ86" s="17" t="s">
        <v>112</v>
      </c>
      <c r="DA86" s="17" t="s">
        <v>112</v>
      </c>
      <c r="DB86" s="17" t="s">
        <v>112</v>
      </c>
      <c r="DC86" s="17" t="s">
        <v>112</v>
      </c>
      <c r="DD86" s="17" t="s">
        <v>112</v>
      </c>
      <c r="DE86" s="17" t="s">
        <v>112</v>
      </c>
      <c r="DF86" s="18"/>
      <c r="DG86" s="19"/>
    </row>
    <row r="87" spans="1:111" x14ac:dyDescent="0.25">
      <c r="A87" s="13">
        <v>86</v>
      </c>
      <c r="B87" s="13" t="s">
        <v>108</v>
      </c>
      <c r="C87" s="13" t="s">
        <v>125</v>
      </c>
      <c r="D87" s="13">
        <v>19800</v>
      </c>
      <c r="E87" s="13" t="s">
        <v>126</v>
      </c>
      <c r="F87" s="13" t="s">
        <v>113</v>
      </c>
      <c r="G87" s="13">
        <v>1</v>
      </c>
      <c r="H87" s="13">
        <v>1</v>
      </c>
      <c r="I87" s="13">
        <v>0</v>
      </c>
      <c r="J87" s="13">
        <v>1</v>
      </c>
      <c r="K87" s="13">
        <v>0</v>
      </c>
      <c r="L87" s="13">
        <v>0</v>
      </c>
      <c r="M87" s="13">
        <v>16</v>
      </c>
      <c r="N87" s="13">
        <v>8</v>
      </c>
      <c r="O87" s="13">
        <f t="shared" si="9"/>
        <v>3</v>
      </c>
      <c r="P87" s="13">
        <v>3748</v>
      </c>
      <c r="Q87" s="14">
        <f>P87/D87</f>
        <v>0.18929292929292929</v>
      </c>
      <c r="R87" s="15">
        <v>499400.625</v>
      </c>
      <c r="S87" s="16">
        <f>R87/D87</f>
        <v>25.222253787878788</v>
      </c>
      <c r="T87" s="15">
        <v>141110.46701070364</v>
      </c>
      <c r="U87" s="16">
        <f>T87/D87</f>
        <v>7.12679126316685</v>
      </c>
      <c r="V87" s="16">
        <v>1444.2748338935448</v>
      </c>
      <c r="W87" s="16">
        <v>370.48371263911804</v>
      </c>
      <c r="X87" s="14">
        <f>W87/D87</f>
        <v>1.8711298618137275E-2</v>
      </c>
      <c r="Z87" s="17"/>
      <c r="AA87" s="17">
        <v>0</v>
      </c>
      <c r="AB87" s="17">
        <v>1</v>
      </c>
      <c r="AC87" s="17">
        <v>0</v>
      </c>
      <c r="AD87" s="17">
        <v>0</v>
      </c>
      <c r="AE87" s="17">
        <v>1</v>
      </c>
      <c r="AF87" s="17">
        <v>0</v>
      </c>
      <c r="AG87" s="17">
        <v>1</v>
      </c>
      <c r="AH87" s="17">
        <v>0</v>
      </c>
      <c r="AI87" s="17">
        <v>0</v>
      </c>
      <c r="AJ87" s="17">
        <v>1</v>
      </c>
      <c r="AK87" s="17">
        <v>1</v>
      </c>
      <c r="AL87" s="17">
        <v>1</v>
      </c>
      <c r="AM87" s="17">
        <v>0</v>
      </c>
      <c r="AN87" s="17">
        <v>0</v>
      </c>
      <c r="AO87" s="17">
        <v>0</v>
      </c>
      <c r="AP87" s="17">
        <v>1</v>
      </c>
      <c r="AQ87" s="17">
        <v>0</v>
      </c>
      <c r="AR87" s="17">
        <v>1</v>
      </c>
      <c r="AS87" s="17">
        <v>1</v>
      </c>
      <c r="AT87" s="17">
        <v>1</v>
      </c>
      <c r="AU87" s="17">
        <v>0</v>
      </c>
      <c r="AV87" s="17">
        <v>0</v>
      </c>
      <c r="AW87" s="17">
        <v>0</v>
      </c>
      <c r="AX87" s="17">
        <v>0</v>
      </c>
      <c r="AY87" s="17">
        <v>1</v>
      </c>
      <c r="AZ87" s="17">
        <v>0</v>
      </c>
      <c r="BA87" s="17">
        <v>0</v>
      </c>
      <c r="BB87" s="17">
        <v>0</v>
      </c>
      <c r="BC87" s="17">
        <v>0</v>
      </c>
      <c r="BD87" s="17">
        <v>0</v>
      </c>
      <c r="BE87" s="17">
        <v>1</v>
      </c>
      <c r="BF87" s="17">
        <v>1</v>
      </c>
      <c r="BG87" s="17">
        <v>0</v>
      </c>
      <c r="BH87" s="17">
        <v>0</v>
      </c>
      <c r="BI87" s="17">
        <v>0</v>
      </c>
      <c r="BJ87" s="17">
        <v>1</v>
      </c>
      <c r="BK87" s="17">
        <v>1</v>
      </c>
      <c r="BL87" s="17">
        <v>0</v>
      </c>
      <c r="BM87" s="17">
        <v>1</v>
      </c>
      <c r="BN87" s="17">
        <v>0</v>
      </c>
      <c r="BO87" s="17">
        <v>1</v>
      </c>
      <c r="BQ87" s="17"/>
      <c r="BR87" s="17">
        <v>0</v>
      </c>
      <c r="BS87" s="17">
        <v>100</v>
      </c>
      <c r="BT87" s="17">
        <v>0</v>
      </c>
      <c r="BU87" s="17" t="s">
        <v>112</v>
      </c>
      <c r="BV87" s="17" t="s">
        <v>112</v>
      </c>
      <c r="BW87" s="17" t="s">
        <v>112</v>
      </c>
      <c r="BX87" s="17" t="s">
        <v>112</v>
      </c>
      <c r="BY87" s="17" t="s">
        <v>112</v>
      </c>
      <c r="BZ87" s="17">
        <v>0</v>
      </c>
      <c r="CA87" s="17">
        <v>100</v>
      </c>
      <c r="CB87" s="17">
        <v>80</v>
      </c>
      <c r="CC87" s="17">
        <v>23</v>
      </c>
      <c r="CD87" s="17" t="s">
        <v>112</v>
      </c>
      <c r="CE87" s="17" t="s">
        <v>112</v>
      </c>
      <c r="CF87" s="17">
        <v>0</v>
      </c>
      <c r="CG87" s="17">
        <v>250</v>
      </c>
      <c r="CH87" s="17" t="s">
        <v>112</v>
      </c>
      <c r="CI87" s="17">
        <v>150</v>
      </c>
      <c r="CJ87" s="17" t="s">
        <v>112</v>
      </c>
      <c r="CK87" s="17">
        <v>2000</v>
      </c>
      <c r="CL87" s="17">
        <v>0</v>
      </c>
      <c r="CM87" s="17">
        <v>0</v>
      </c>
      <c r="CN87" s="17" t="s">
        <v>112</v>
      </c>
      <c r="CO87" s="17">
        <v>0</v>
      </c>
      <c r="CP87" s="17">
        <v>100</v>
      </c>
      <c r="CQ87" s="17"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600</v>
      </c>
      <c r="CW87" s="17" t="s">
        <v>112</v>
      </c>
      <c r="CX87" s="17" t="s">
        <v>112</v>
      </c>
      <c r="CY87" s="17">
        <v>0</v>
      </c>
      <c r="CZ87" s="17" t="s">
        <v>112</v>
      </c>
      <c r="DA87" s="17">
        <v>60</v>
      </c>
      <c r="DB87" s="17">
        <v>250</v>
      </c>
      <c r="DC87" s="17">
        <v>0</v>
      </c>
      <c r="DD87" s="17">
        <v>35</v>
      </c>
      <c r="DE87" s="17">
        <v>0</v>
      </c>
      <c r="DF87" s="18">
        <v>3748</v>
      </c>
      <c r="DG87" s="19">
        <v>0.18929292929292929</v>
      </c>
    </row>
    <row r="88" spans="1:111" x14ac:dyDescent="0.25">
      <c r="A88" s="13">
        <v>87</v>
      </c>
      <c r="B88" s="13" t="s">
        <v>108</v>
      </c>
      <c r="C88" s="13" t="s">
        <v>125</v>
      </c>
      <c r="D88" s="13">
        <v>6000</v>
      </c>
      <c r="E88" s="13" t="s">
        <v>121</v>
      </c>
      <c r="F88" s="13" t="s">
        <v>113</v>
      </c>
      <c r="G88" s="13">
        <v>1</v>
      </c>
      <c r="H88" s="13">
        <v>0</v>
      </c>
      <c r="I88" s="13">
        <v>0</v>
      </c>
      <c r="J88" s="13">
        <v>0</v>
      </c>
      <c r="K88" s="13">
        <v>0</v>
      </c>
      <c r="L88" s="13">
        <v>1</v>
      </c>
      <c r="M88" s="13">
        <v>7</v>
      </c>
      <c r="N88" s="13">
        <v>0</v>
      </c>
      <c r="O88" s="13">
        <f t="shared" si="9"/>
        <v>1</v>
      </c>
      <c r="P88" s="13" t="s">
        <v>112</v>
      </c>
      <c r="Q88" s="13" t="s">
        <v>112</v>
      </c>
      <c r="R88" s="13" t="s">
        <v>112</v>
      </c>
      <c r="S88" s="13" t="s">
        <v>112</v>
      </c>
      <c r="T88" s="13" t="s">
        <v>112</v>
      </c>
      <c r="U88" s="13" t="s">
        <v>112</v>
      </c>
      <c r="V88" s="13" t="s">
        <v>112</v>
      </c>
      <c r="W88" s="13" t="s">
        <v>112</v>
      </c>
      <c r="X88" s="13" t="s">
        <v>112</v>
      </c>
      <c r="Z88" s="17"/>
      <c r="AA88" s="17">
        <v>0</v>
      </c>
      <c r="AB88" s="17">
        <v>0</v>
      </c>
      <c r="AC88" s="17">
        <v>0</v>
      </c>
      <c r="AD88" s="17">
        <v>0</v>
      </c>
      <c r="AE88" s="17">
        <v>1</v>
      </c>
      <c r="AF88" s="17">
        <v>0</v>
      </c>
      <c r="AG88" s="17">
        <v>1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1</v>
      </c>
      <c r="AT88" s="17">
        <v>1</v>
      </c>
      <c r="AU88" s="17">
        <v>0</v>
      </c>
      <c r="AV88" s="17">
        <v>0</v>
      </c>
      <c r="AW88" s="17">
        <v>0</v>
      </c>
      <c r="AX88" s="17">
        <v>0</v>
      </c>
      <c r="AY88" s="17">
        <v>1</v>
      </c>
      <c r="AZ88" s="17">
        <v>0</v>
      </c>
      <c r="BA88" s="17">
        <v>0</v>
      </c>
      <c r="BB88" s="17">
        <v>0</v>
      </c>
      <c r="BC88" s="17">
        <v>0</v>
      </c>
      <c r="BD88" s="17">
        <v>0</v>
      </c>
      <c r="BE88" s="17">
        <v>1</v>
      </c>
      <c r="BF88" s="17">
        <v>1</v>
      </c>
      <c r="BG88" s="17">
        <v>0</v>
      </c>
      <c r="BH88" s="17"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7">
        <v>0</v>
      </c>
      <c r="BQ88" s="17"/>
      <c r="BR88" s="17" t="s">
        <v>112</v>
      </c>
      <c r="BS88" s="17" t="s">
        <v>112</v>
      </c>
      <c r="BT88" s="17" t="s">
        <v>112</v>
      </c>
      <c r="BU88" s="17" t="s">
        <v>112</v>
      </c>
      <c r="BV88" s="17" t="s">
        <v>112</v>
      </c>
      <c r="BW88" s="17" t="s">
        <v>112</v>
      </c>
      <c r="BX88" s="17" t="s">
        <v>112</v>
      </c>
      <c r="BY88" s="17" t="s">
        <v>112</v>
      </c>
      <c r="BZ88" s="17" t="s">
        <v>112</v>
      </c>
      <c r="CA88" s="17" t="s">
        <v>112</v>
      </c>
      <c r="CB88" s="17" t="s">
        <v>112</v>
      </c>
      <c r="CC88" s="17" t="s">
        <v>112</v>
      </c>
      <c r="CD88" s="17" t="s">
        <v>112</v>
      </c>
      <c r="CE88" s="17" t="s">
        <v>112</v>
      </c>
      <c r="CF88" s="17" t="s">
        <v>112</v>
      </c>
      <c r="CG88" s="17" t="s">
        <v>112</v>
      </c>
      <c r="CH88" s="17" t="s">
        <v>112</v>
      </c>
      <c r="CI88" s="17" t="s">
        <v>112</v>
      </c>
      <c r="CJ88" s="17" t="s">
        <v>112</v>
      </c>
      <c r="CK88" s="17" t="s">
        <v>112</v>
      </c>
      <c r="CL88" s="17" t="s">
        <v>112</v>
      </c>
      <c r="CM88" s="17" t="s">
        <v>112</v>
      </c>
      <c r="CN88" s="17" t="s">
        <v>112</v>
      </c>
      <c r="CO88" s="17" t="s">
        <v>112</v>
      </c>
      <c r="CP88" s="17" t="s">
        <v>112</v>
      </c>
      <c r="CQ88" s="17" t="s">
        <v>112</v>
      </c>
      <c r="CR88" s="17" t="s">
        <v>112</v>
      </c>
      <c r="CS88" s="17" t="s">
        <v>112</v>
      </c>
      <c r="CT88" s="17" t="s">
        <v>112</v>
      </c>
      <c r="CU88" s="17" t="s">
        <v>112</v>
      </c>
      <c r="CV88" s="17" t="s">
        <v>112</v>
      </c>
      <c r="CW88" s="17" t="s">
        <v>112</v>
      </c>
      <c r="CX88" s="17" t="s">
        <v>112</v>
      </c>
      <c r="CY88" s="17" t="s">
        <v>112</v>
      </c>
      <c r="CZ88" s="17" t="s">
        <v>112</v>
      </c>
      <c r="DA88" s="17" t="s">
        <v>112</v>
      </c>
      <c r="DB88" s="17" t="s">
        <v>112</v>
      </c>
      <c r="DC88" s="17" t="s">
        <v>112</v>
      </c>
      <c r="DD88" s="17" t="s">
        <v>112</v>
      </c>
      <c r="DE88" s="17" t="s">
        <v>112</v>
      </c>
      <c r="DF88" s="18"/>
      <c r="DG88" s="19"/>
    </row>
    <row r="89" spans="1:111" x14ac:dyDescent="0.25">
      <c r="A89" s="13">
        <v>88</v>
      </c>
      <c r="B89" s="13" t="s">
        <v>108</v>
      </c>
      <c r="C89" s="13" t="s">
        <v>125</v>
      </c>
      <c r="D89" s="13">
        <v>3560</v>
      </c>
      <c r="E89" s="13" t="s">
        <v>121</v>
      </c>
      <c r="F89" s="13" t="s">
        <v>113</v>
      </c>
      <c r="G89" s="13">
        <v>1</v>
      </c>
      <c r="H89" s="13">
        <v>1</v>
      </c>
      <c r="I89" s="13">
        <v>1</v>
      </c>
      <c r="J89" s="13">
        <v>0</v>
      </c>
      <c r="K89" s="13">
        <v>0</v>
      </c>
      <c r="L89" s="13">
        <v>0</v>
      </c>
      <c r="M89" s="13">
        <v>14</v>
      </c>
      <c r="N89" s="13">
        <v>3</v>
      </c>
      <c r="O89" s="13">
        <f t="shared" si="9"/>
        <v>2</v>
      </c>
      <c r="P89" s="13">
        <v>415</v>
      </c>
      <c r="Q89" s="14">
        <f t="shared" ref="Q89:Q99" si="14">P89/D89</f>
        <v>0.11657303370786516</v>
      </c>
      <c r="R89" s="15">
        <v>83052.75</v>
      </c>
      <c r="S89" s="16">
        <f t="shared" ref="S89:S99" si="15">R89/D89</f>
        <v>23.329424157303372</v>
      </c>
      <c r="T89" s="15">
        <v>21225.845457284559</v>
      </c>
      <c r="U89" s="16">
        <f t="shared" ref="U89:U99" si="16">T89/D89</f>
        <v>5.9623161396866742</v>
      </c>
      <c r="V89" s="16">
        <v>217.24791272744045</v>
      </c>
      <c r="W89" s="16">
        <v>75.787326417722511</v>
      </c>
      <c r="X89" s="14">
        <f t="shared" ref="X89:X99" si="17">W89/D89</f>
        <v>2.1288574836438909E-2</v>
      </c>
      <c r="Z89" s="17"/>
      <c r="AA89" s="17">
        <v>1</v>
      </c>
      <c r="AB89" s="17">
        <v>0</v>
      </c>
      <c r="AC89" s="17">
        <v>0</v>
      </c>
      <c r="AD89" s="17">
        <v>0</v>
      </c>
      <c r="AE89" s="17">
        <v>1</v>
      </c>
      <c r="AF89" s="17">
        <v>0</v>
      </c>
      <c r="AG89" s="17">
        <v>1</v>
      </c>
      <c r="AH89" s="17">
        <v>0</v>
      </c>
      <c r="AI89" s="17">
        <v>0</v>
      </c>
      <c r="AJ89" s="17">
        <v>1</v>
      </c>
      <c r="AK89" s="17">
        <v>1</v>
      </c>
      <c r="AL89" s="17">
        <v>1</v>
      </c>
      <c r="AM89" s="17">
        <v>0</v>
      </c>
      <c r="AN89" s="17">
        <v>0</v>
      </c>
      <c r="AO89" s="17">
        <v>0</v>
      </c>
      <c r="AP89" s="17">
        <v>1</v>
      </c>
      <c r="AQ89" s="17">
        <v>0</v>
      </c>
      <c r="AR89" s="17">
        <v>0</v>
      </c>
      <c r="AS89" s="17">
        <v>1</v>
      </c>
      <c r="AT89" s="17">
        <v>1</v>
      </c>
      <c r="AU89" s="17">
        <v>0</v>
      </c>
      <c r="AV89" s="17">
        <v>0</v>
      </c>
      <c r="AW89" s="17">
        <v>0</v>
      </c>
      <c r="AX89" s="17">
        <v>0</v>
      </c>
      <c r="AY89" s="17">
        <v>1</v>
      </c>
      <c r="AZ89" s="17">
        <v>0</v>
      </c>
      <c r="BA89" s="17">
        <v>0</v>
      </c>
      <c r="BB89" s="17">
        <v>0</v>
      </c>
      <c r="BC89" s="17">
        <v>0</v>
      </c>
      <c r="BD89" s="17">
        <v>0</v>
      </c>
      <c r="BE89" s="17">
        <v>1</v>
      </c>
      <c r="BF89" s="17">
        <v>1</v>
      </c>
      <c r="BG89" s="17">
        <v>0</v>
      </c>
      <c r="BH89" s="17">
        <v>0</v>
      </c>
      <c r="BI89" s="17">
        <v>0</v>
      </c>
      <c r="BJ89" s="17">
        <v>0</v>
      </c>
      <c r="BK89" s="17">
        <v>1</v>
      </c>
      <c r="BL89" s="17">
        <v>0</v>
      </c>
      <c r="BM89" s="17">
        <v>1</v>
      </c>
      <c r="BN89" s="17">
        <v>0</v>
      </c>
      <c r="BO89" s="17">
        <v>0</v>
      </c>
      <c r="BQ89" s="17"/>
      <c r="BR89" s="17">
        <v>50</v>
      </c>
      <c r="BS89" s="17">
        <v>0</v>
      </c>
      <c r="BT89" s="17">
        <v>0</v>
      </c>
      <c r="BU89" s="17" t="s">
        <v>112</v>
      </c>
      <c r="BV89" s="17" t="s">
        <v>112</v>
      </c>
      <c r="BW89" s="17" t="s">
        <v>112</v>
      </c>
      <c r="BX89" s="17" t="s">
        <v>112</v>
      </c>
      <c r="BY89" s="17" t="s">
        <v>112</v>
      </c>
      <c r="BZ89" s="17">
        <v>0</v>
      </c>
      <c r="CA89" s="17">
        <v>70</v>
      </c>
      <c r="CB89" s="17">
        <v>18</v>
      </c>
      <c r="CC89" s="17">
        <v>9</v>
      </c>
      <c r="CD89" s="17" t="s">
        <v>112</v>
      </c>
      <c r="CE89" s="17" t="s">
        <v>112</v>
      </c>
      <c r="CF89" s="17">
        <v>0</v>
      </c>
      <c r="CG89" s="17">
        <v>30</v>
      </c>
      <c r="CH89" s="17" t="s">
        <v>112</v>
      </c>
      <c r="CI89" s="17">
        <v>0</v>
      </c>
      <c r="CJ89" s="17" t="s">
        <v>112</v>
      </c>
      <c r="CK89" s="17">
        <v>200</v>
      </c>
      <c r="CL89" s="17">
        <v>0</v>
      </c>
      <c r="CM89" s="17">
        <v>0</v>
      </c>
      <c r="CN89" s="17" t="s">
        <v>112</v>
      </c>
      <c r="CO89" s="17">
        <v>0</v>
      </c>
      <c r="CP89" s="17">
        <v>0</v>
      </c>
      <c r="CQ89" s="17"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10</v>
      </c>
      <c r="CW89" s="17" t="s">
        <v>112</v>
      </c>
      <c r="CX89" s="17" t="s">
        <v>112</v>
      </c>
      <c r="CY89" s="17">
        <v>0</v>
      </c>
      <c r="CZ89" s="17" t="s">
        <v>112</v>
      </c>
      <c r="DA89" s="17">
        <v>0</v>
      </c>
      <c r="DB89" s="17">
        <v>11</v>
      </c>
      <c r="DC89" s="17">
        <v>0</v>
      </c>
      <c r="DD89" s="17">
        <v>17</v>
      </c>
      <c r="DE89" s="17">
        <v>0</v>
      </c>
      <c r="DF89" s="18">
        <v>415</v>
      </c>
      <c r="DG89" s="19">
        <v>0.11657303370786516</v>
      </c>
    </row>
    <row r="90" spans="1:111" x14ac:dyDescent="0.25">
      <c r="A90" s="13">
        <v>89</v>
      </c>
      <c r="B90" s="13" t="s">
        <v>108</v>
      </c>
      <c r="C90" s="13" t="s">
        <v>125</v>
      </c>
      <c r="D90" s="13">
        <v>309</v>
      </c>
      <c r="E90" s="13" t="s">
        <v>126</v>
      </c>
      <c r="F90" s="13" t="s">
        <v>111</v>
      </c>
      <c r="G90" s="13">
        <v>1</v>
      </c>
      <c r="H90" s="13">
        <v>0</v>
      </c>
      <c r="I90" s="13">
        <v>1</v>
      </c>
      <c r="J90" s="13">
        <v>0</v>
      </c>
      <c r="K90" s="13">
        <v>0</v>
      </c>
      <c r="L90" s="13">
        <v>0</v>
      </c>
      <c r="M90" s="13">
        <v>8</v>
      </c>
      <c r="N90" s="13">
        <v>3</v>
      </c>
      <c r="O90" s="13">
        <f t="shared" si="9"/>
        <v>1</v>
      </c>
      <c r="P90" s="13">
        <v>94</v>
      </c>
      <c r="Q90" s="14">
        <f t="shared" si="14"/>
        <v>0.30420711974110032</v>
      </c>
      <c r="R90" s="15">
        <v>6928.875</v>
      </c>
      <c r="S90" s="16">
        <f t="shared" si="15"/>
        <v>22.42354368932039</v>
      </c>
      <c r="T90" s="15">
        <v>2229.7241527287661</v>
      </c>
      <c r="U90" s="16">
        <f t="shared" si="16"/>
        <v>7.2159357693487571</v>
      </c>
      <c r="V90" s="16">
        <v>22.821372138655679</v>
      </c>
      <c r="W90" s="16">
        <v>9.4779054446009816</v>
      </c>
      <c r="X90" s="14">
        <f t="shared" si="17"/>
        <v>3.0672833154048486E-2</v>
      </c>
      <c r="Z90" s="17"/>
      <c r="AA90" s="17">
        <v>1</v>
      </c>
      <c r="AB90" s="17">
        <v>0</v>
      </c>
      <c r="AC90" s="17">
        <v>0</v>
      </c>
      <c r="AD90" s="17">
        <v>0</v>
      </c>
      <c r="AE90" s="17">
        <v>1</v>
      </c>
      <c r="AF90" s="17">
        <v>0</v>
      </c>
      <c r="AG90" s="17">
        <v>1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7"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7">
        <v>1</v>
      </c>
      <c r="AU90" s="17">
        <v>0</v>
      </c>
      <c r="AV90" s="17">
        <v>0</v>
      </c>
      <c r="AW90" s="17">
        <v>0</v>
      </c>
      <c r="AX90" s="17">
        <v>0</v>
      </c>
      <c r="AY90" s="17">
        <v>1</v>
      </c>
      <c r="AZ90" s="17">
        <v>0</v>
      </c>
      <c r="BA90" s="17">
        <v>0</v>
      </c>
      <c r="BB90" s="17">
        <v>0</v>
      </c>
      <c r="BC90" s="17">
        <v>0</v>
      </c>
      <c r="BD90" s="17">
        <v>0</v>
      </c>
      <c r="BE90" s="17">
        <v>1</v>
      </c>
      <c r="BF90" s="17">
        <v>1</v>
      </c>
      <c r="BG90" s="17">
        <v>0</v>
      </c>
      <c r="BH90" s="17">
        <v>0</v>
      </c>
      <c r="BI90" s="17">
        <v>0</v>
      </c>
      <c r="BJ90" s="17">
        <v>0</v>
      </c>
      <c r="BK90" s="17">
        <v>0</v>
      </c>
      <c r="BL90" s="17">
        <v>1</v>
      </c>
      <c r="BM90" s="17">
        <v>0</v>
      </c>
      <c r="BN90" s="17">
        <v>0</v>
      </c>
      <c r="BO90" s="17">
        <v>0</v>
      </c>
      <c r="BQ90" s="17"/>
      <c r="BR90" s="17">
        <v>27</v>
      </c>
      <c r="BS90" s="17">
        <v>0</v>
      </c>
      <c r="BT90" s="17">
        <v>0</v>
      </c>
      <c r="BU90" s="17" t="s">
        <v>112</v>
      </c>
      <c r="BV90" s="17" t="s">
        <v>112</v>
      </c>
      <c r="BW90" s="17" t="s">
        <v>112</v>
      </c>
      <c r="BX90" s="17" t="s">
        <v>112</v>
      </c>
      <c r="BY90" s="17" t="s">
        <v>112</v>
      </c>
      <c r="BZ90" s="17">
        <v>0</v>
      </c>
      <c r="CA90" s="17">
        <v>0</v>
      </c>
      <c r="CB90" s="17">
        <v>0</v>
      </c>
      <c r="CC90" s="17">
        <v>0</v>
      </c>
      <c r="CD90" s="17" t="s">
        <v>112</v>
      </c>
      <c r="CE90" s="17" t="s">
        <v>112</v>
      </c>
      <c r="CF90" s="17">
        <v>0</v>
      </c>
      <c r="CG90" s="17">
        <v>0</v>
      </c>
      <c r="CH90" s="17" t="s">
        <v>112</v>
      </c>
      <c r="CI90" s="17">
        <v>0</v>
      </c>
      <c r="CJ90" s="17" t="s">
        <v>112</v>
      </c>
      <c r="CK90" s="17">
        <v>24</v>
      </c>
      <c r="CL90" s="17">
        <v>0</v>
      </c>
      <c r="CM90" s="17">
        <v>0</v>
      </c>
      <c r="CN90" s="17" t="s">
        <v>112</v>
      </c>
      <c r="CO90" s="17">
        <v>0</v>
      </c>
      <c r="CP90" s="17">
        <v>6</v>
      </c>
      <c r="CQ90" s="17"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34</v>
      </c>
      <c r="CW90" s="17" t="s">
        <v>112</v>
      </c>
      <c r="CX90" s="17" t="s">
        <v>112</v>
      </c>
      <c r="CY90" s="17">
        <v>0</v>
      </c>
      <c r="CZ90" s="17" t="s">
        <v>112</v>
      </c>
      <c r="DA90" s="17">
        <v>0</v>
      </c>
      <c r="DB90" s="17">
        <v>0</v>
      </c>
      <c r="DC90" s="17">
        <v>3</v>
      </c>
      <c r="DD90" s="17">
        <v>0</v>
      </c>
      <c r="DE90" s="17">
        <v>0</v>
      </c>
      <c r="DF90" s="18">
        <v>94</v>
      </c>
      <c r="DG90" s="19">
        <v>0.30420711974110032</v>
      </c>
    </row>
    <row r="91" spans="1:111" x14ac:dyDescent="0.25">
      <c r="A91" s="13">
        <v>90</v>
      </c>
      <c r="B91" s="13" t="s">
        <v>108</v>
      </c>
      <c r="C91" s="13" t="s">
        <v>125</v>
      </c>
      <c r="D91" s="13">
        <v>11955</v>
      </c>
      <c r="E91" s="13" t="s">
        <v>126</v>
      </c>
      <c r="F91" s="13" t="s">
        <v>115</v>
      </c>
      <c r="G91" s="13">
        <v>1</v>
      </c>
      <c r="H91" s="13">
        <v>1</v>
      </c>
      <c r="I91" s="13">
        <v>0</v>
      </c>
      <c r="J91" s="13">
        <v>0</v>
      </c>
      <c r="K91" s="13">
        <v>0</v>
      </c>
      <c r="L91" s="13">
        <v>1</v>
      </c>
      <c r="M91" s="13">
        <v>20</v>
      </c>
      <c r="N91" s="13">
        <v>9</v>
      </c>
      <c r="O91" s="13">
        <f t="shared" si="9"/>
        <v>5</v>
      </c>
      <c r="P91" s="13">
        <v>1921</v>
      </c>
      <c r="Q91" s="14">
        <f t="shared" si="14"/>
        <v>0.16068590547887912</v>
      </c>
      <c r="R91" s="15">
        <v>394740</v>
      </c>
      <c r="S91" s="16">
        <f t="shared" si="15"/>
        <v>33.018820577164369</v>
      </c>
      <c r="T91" s="15">
        <v>100333.06203593673</v>
      </c>
      <c r="U91" s="16">
        <f t="shared" si="16"/>
        <v>8.3925606052644692</v>
      </c>
      <c r="V91" s="16">
        <v>1026.9154342391305</v>
      </c>
      <c r="W91" s="16">
        <v>596.3980976986951</v>
      </c>
      <c r="X91" s="14">
        <f t="shared" si="17"/>
        <v>4.9886917415198254E-2</v>
      </c>
      <c r="Z91" s="17"/>
      <c r="AA91" s="17">
        <v>1</v>
      </c>
      <c r="AB91" s="17">
        <v>0</v>
      </c>
      <c r="AC91" s="17">
        <v>1</v>
      </c>
      <c r="AD91" s="17">
        <v>0</v>
      </c>
      <c r="AE91" s="17">
        <v>1</v>
      </c>
      <c r="AF91" s="17">
        <v>0</v>
      </c>
      <c r="AG91" s="17">
        <v>1</v>
      </c>
      <c r="AH91" s="17">
        <v>0</v>
      </c>
      <c r="AI91" s="17">
        <v>0</v>
      </c>
      <c r="AJ91" s="17">
        <v>1</v>
      </c>
      <c r="AK91" s="17">
        <v>1</v>
      </c>
      <c r="AL91" s="17">
        <v>1</v>
      </c>
      <c r="AM91" s="17">
        <v>0</v>
      </c>
      <c r="AN91" s="17">
        <v>0</v>
      </c>
      <c r="AO91" s="17">
        <v>0</v>
      </c>
      <c r="AP91" s="17">
        <v>1</v>
      </c>
      <c r="AQ91" s="17">
        <v>0</v>
      </c>
      <c r="AR91" s="17">
        <v>0</v>
      </c>
      <c r="AS91" s="17">
        <v>1</v>
      </c>
      <c r="AT91" s="17">
        <v>1</v>
      </c>
      <c r="AU91" s="17">
        <v>0</v>
      </c>
      <c r="AV91" s="17">
        <v>1</v>
      </c>
      <c r="AW91" s="17">
        <v>0</v>
      </c>
      <c r="AX91" s="17">
        <v>0</v>
      </c>
      <c r="AY91" s="17">
        <v>1</v>
      </c>
      <c r="AZ91" s="17">
        <v>1</v>
      </c>
      <c r="BA91" s="17">
        <v>0</v>
      </c>
      <c r="BB91" s="17">
        <v>1</v>
      </c>
      <c r="BC91" s="17">
        <v>0</v>
      </c>
      <c r="BD91" s="17">
        <v>0</v>
      </c>
      <c r="BE91" s="17">
        <v>1</v>
      </c>
      <c r="BF91" s="17">
        <v>1</v>
      </c>
      <c r="BG91" s="17">
        <v>0</v>
      </c>
      <c r="BH91" s="17">
        <v>0</v>
      </c>
      <c r="BI91" s="17">
        <v>1</v>
      </c>
      <c r="BJ91" s="17">
        <v>0</v>
      </c>
      <c r="BK91" s="17">
        <v>1</v>
      </c>
      <c r="BL91" s="17">
        <v>0</v>
      </c>
      <c r="BM91" s="17">
        <v>1</v>
      </c>
      <c r="BN91" s="17">
        <v>1</v>
      </c>
      <c r="BO91" s="17">
        <v>0</v>
      </c>
      <c r="BQ91" s="17"/>
      <c r="BR91" s="17">
        <v>98</v>
      </c>
      <c r="BS91" s="17">
        <v>0</v>
      </c>
      <c r="BT91" s="17">
        <v>39</v>
      </c>
      <c r="BU91" s="17" t="s">
        <v>112</v>
      </c>
      <c r="BV91" s="17" t="s">
        <v>112</v>
      </c>
      <c r="BW91" s="17" t="s">
        <v>112</v>
      </c>
      <c r="BX91" s="17" t="s">
        <v>112</v>
      </c>
      <c r="BY91" s="17" t="s">
        <v>112</v>
      </c>
      <c r="BZ91" s="17">
        <v>0</v>
      </c>
      <c r="CA91" s="17">
        <v>312</v>
      </c>
      <c r="CB91" s="17">
        <v>256</v>
      </c>
      <c r="CC91" s="17">
        <v>18</v>
      </c>
      <c r="CD91" s="17" t="s">
        <v>112</v>
      </c>
      <c r="CE91" s="17" t="s">
        <v>112</v>
      </c>
      <c r="CF91" s="17">
        <v>0</v>
      </c>
      <c r="CG91" s="17">
        <v>166</v>
      </c>
      <c r="CH91" s="17" t="s">
        <v>112</v>
      </c>
      <c r="CI91" s="17">
        <v>0</v>
      </c>
      <c r="CJ91" s="17" t="s">
        <v>112</v>
      </c>
      <c r="CK91" s="17">
        <v>537</v>
      </c>
      <c r="CL91" s="17">
        <v>0</v>
      </c>
      <c r="CM91" s="17">
        <v>4</v>
      </c>
      <c r="CN91" s="17" t="s">
        <v>112</v>
      </c>
      <c r="CO91" s="17">
        <v>0</v>
      </c>
      <c r="CP91" s="17">
        <v>19</v>
      </c>
      <c r="CQ91" s="17">
        <v>22</v>
      </c>
      <c r="CR91" s="17">
        <v>0</v>
      </c>
      <c r="CS91" s="17">
        <v>6</v>
      </c>
      <c r="CT91" s="17">
        <v>0</v>
      </c>
      <c r="CU91" s="17">
        <v>0</v>
      </c>
      <c r="CV91" s="17">
        <v>13</v>
      </c>
      <c r="CW91" s="17" t="s">
        <v>112</v>
      </c>
      <c r="CX91" s="17" t="s">
        <v>112</v>
      </c>
      <c r="CY91" s="17">
        <v>0</v>
      </c>
      <c r="CZ91" s="17" t="s">
        <v>112</v>
      </c>
      <c r="DA91" s="17">
        <v>0</v>
      </c>
      <c r="DB91" s="17">
        <v>206</v>
      </c>
      <c r="DC91" s="17">
        <v>0</v>
      </c>
      <c r="DD91" s="17">
        <v>154</v>
      </c>
      <c r="DE91" s="17">
        <v>71</v>
      </c>
      <c r="DF91" s="18">
        <v>1921</v>
      </c>
      <c r="DG91" s="19">
        <v>0.16068590547887912</v>
      </c>
    </row>
    <row r="92" spans="1:111" x14ac:dyDescent="0.25">
      <c r="A92" s="13">
        <v>91</v>
      </c>
      <c r="B92" s="13" t="s">
        <v>108</v>
      </c>
      <c r="C92" s="13" t="s">
        <v>125</v>
      </c>
      <c r="D92" s="13">
        <v>3530</v>
      </c>
      <c r="E92" s="13" t="s">
        <v>127</v>
      </c>
      <c r="F92" s="13" t="s">
        <v>115</v>
      </c>
      <c r="G92" s="13">
        <v>1</v>
      </c>
      <c r="H92" s="13">
        <v>0</v>
      </c>
      <c r="I92" s="13">
        <v>0</v>
      </c>
      <c r="J92" s="13">
        <v>1</v>
      </c>
      <c r="K92" s="13">
        <v>0</v>
      </c>
      <c r="L92" s="13">
        <v>0</v>
      </c>
      <c r="M92" s="13">
        <v>14</v>
      </c>
      <c r="N92" s="13">
        <v>3</v>
      </c>
      <c r="O92" s="13">
        <f t="shared" si="9"/>
        <v>2</v>
      </c>
      <c r="P92" s="13">
        <v>391</v>
      </c>
      <c r="Q92" s="14">
        <f t="shared" si="14"/>
        <v>0.11076487252124646</v>
      </c>
      <c r="R92" s="15">
        <v>34415.625</v>
      </c>
      <c r="S92" s="16">
        <f t="shared" si="15"/>
        <v>9.7494688385269122</v>
      </c>
      <c r="T92" s="15">
        <v>10327.924579227754</v>
      </c>
      <c r="U92" s="16">
        <f t="shared" si="16"/>
        <v>2.9257576711693356</v>
      </c>
      <c r="V92" s="16">
        <v>105.70698171523857</v>
      </c>
      <c r="W92" s="16">
        <v>48.86945742183218</v>
      </c>
      <c r="X92" s="14">
        <f t="shared" si="17"/>
        <v>1.3844038929697501E-2</v>
      </c>
      <c r="Z92" s="17"/>
      <c r="AA92" s="17">
        <v>1</v>
      </c>
      <c r="AB92" s="17">
        <v>0</v>
      </c>
      <c r="AC92" s="17">
        <v>0</v>
      </c>
      <c r="AD92" s="17">
        <v>1</v>
      </c>
      <c r="AE92" s="17">
        <v>1</v>
      </c>
      <c r="AF92" s="17">
        <v>0</v>
      </c>
      <c r="AG92" s="17">
        <v>1</v>
      </c>
      <c r="AH92" s="17">
        <v>0</v>
      </c>
      <c r="AI92" s="17">
        <v>0</v>
      </c>
      <c r="AJ92" s="17">
        <v>1</v>
      </c>
      <c r="AK92" s="17">
        <v>0</v>
      </c>
      <c r="AL92" s="17">
        <v>0</v>
      </c>
      <c r="AM92" s="17">
        <v>0</v>
      </c>
      <c r="AN92" s="17">
        <v>0</v>
      </c>
      <c r="AO92" s="17">
        <v>0</v>
      </c>
      <c r="AP92" s="17">
        <v>1</v>
      </c>
      <c r="AQ92" s="17">
        <v>0</v>
      </c>
      <c r="AR92" s="17">
        <v>0</v>
      </c>
      <c r="AS92" s="17">
        <v>0</v>
      </c>
      <c r="AT92" s="17">
        <v>1</v>
      </c>
      <c r="AU92" s="17">
        <v>0</v>
      </c>
      <c r="AV92" s="17">
        <v>0</v>
      </c>
      <c r="AW92" s="17">
        <v>0</v>
      </c>
      <c r="AX92" s="17">
        <v>0</v>
      </c>
      <c r="AY92" s="17">
        <v>1</v>
      </c>
      <c r="AZ92" s="17">
        <v>1</v>
      </c>
      <c r="BA92" s="17">
        <v>0</v>
      </c>
      <c r="BB92" s="17">
        <v>0</v>
      </c>
      <c r="BC92" s="17">
        <v>0</v>
      </c>
      <c r="BD92" s="17">
        <v>0</v>
      </c>
      <c r="BE92" s="17">
        <v>1</v>
      </c>
      <c r="BF92" s="17">
        <v>1</v>
      </c>
      <c r="BG92" s="17">
        <v>0</v>
      </c>
      <c r="BH92" s="17">
        <v>0</v>
      </c>
      <c r="BI92" s="17">
        <v>1</v>
      </c>
      <c r="BJ92" s="17">
        <v>1</v>
      </c>
      <c r="BK92" s="17">
        <v>1</v>
      </c>
      <c r="BL92" s="17">
        <v>0</v>
      </c>
      <c r="BM92" s="17">
        <v>0</v>
      </c>
      <c r="BN92" s="17">
        <v>0</v>
      </c>
      <c r="BO92" s="17">
        <v>1</v>
      </c>
      <c r="BQ92" s="17"/>
      <c r="BR92" s="17">
        <v>64</v>
      </c>
      <c r="BS92" s="17">
        <v>0</v>
      </c>
      <c r="BT92" s="17">
        <v>0</v>
      </c>
      <c r="BU92" s="17" t="s">
        <v>112</v>
      </c>
      <c r="BV92" s="17" t="s">
        <v>112</v>
      </c>
      <c r="BW92" s="17" t="s">
        <v>112</v>
      </c>
      <c r="BX92" s="17" t="s">
        <v>112</v>
      </c>
      <c r="BY92" s="17" t="s">
        <v>112</v>
      </c>
      <c r="BZ92" s="17">
        <v>0</v>
      </c>
      <c r="CA92" s="17">
        <v>17</v>
      </c>
      <c r="CB92" s="17">
        <v>0</v>
      </c>
      <c r="CC92" s="17">
        <v>0</v>
      </c>
      <c r="CD92" s="17" t="s">
        <v>112</v>
      </c>
      <c r="CE92" s="17" t="s">
        <v>112</v>
      </c>
      <c r="CF92" s="17">
        <v>0</v>
      </c>
      <c r="CG92" s="17">
        <v>12</v>
      </c>
      <c r="CH92" s="17" t="s">
        <v>112</v>
      </c>
      <c r="CI92" s="17">
        <v>0</v>
      </c>
      <c r="CJ92" s="17" t="s">
        <v>112</v>
      </c>
      <c r="CK92" s="17">
        <v>100</v>
      </c>
      <c r="CL92" s="17">
        <v>0</v>
      </c>
      <c r="CM92" s="17">
        <v>0</v>
      </c>
      <c r="CN92" s="17" t="s">
        <v>112</v>
      </c>
      <c r="CO92" s="17">
        <v>0</v>
      </c>
      <c r="CP92" s="17">
        <v>150</v>
      </c>
      <c r="CQ92" s="17">
        <v>8</v>
      </c>
      <c r="CR92" s="17">
        <v>0</v>
      </c>
      <c r="CS92" s="17">
        <v>0</v>
      </c>
      <c r="CT92" s="17">
        <v>0</v>
      </c>
      <c r="CU92" s="17">
        <v>0</v>
      </c>
      <c r="CV92" s="17">
        <v>16</v>
      </c>
      <c r="CW92" s="17" t="s">
        <v>112</v>
      </c>
      <c r="CX92" s="17" t="s">
        <v>112</v>
      </c>
      <c r="CY92" s="17">
        <v>0</v>
      </c>
      <c r="CZ92" s="17" t="s">
        <v>112</v>
      </c>
      <c r="DA92" s="17">
        <v>1</v>
      </c>
      <c r="DB92" s="17">
        <v>23</v>
      </c>
      <c r="DC92" s="17">
        <v>0</v>
      </c>
      <c r="DD92" s="17">
        <v>0</v>
      </c>
      <c r="DE92" s="17">
        <v>0</v>
      </c>
      <c r="DF92" s="18">
        <v>391</v>
      </c>
      <c r="DG92" s="19">
        <v>0.11076487252124646</v>
      </c>
    </row>
    <row r="93" spans="1:111" x14ac:dyDescent="0.25">
      <c r="A93" s="13">
        <v>92</v>
      </c>
      <c r="B93" s="13" t="s">
        <v>108</v>
      </c>
      <c r="C93" s="13" t="s">
        <v>125</v>
      </c>
      <c r="D93" s="13">
        <v>1014</v>
      </c>
      <c r="E93" s="13" t="s">
        <v>126</v>
      </c>
      <c r="F93" s="13" t="s">
        <v>113</v>
      </c>
      <c r="G93" s="13">
        <v>0</v>
      </c>
      <c r="H93" s="13">
        <v>1</v>
      </c>
      <c r="I93" s="13">
        <v>0</v>
      </c>
      <c r="J93" s="13">
        <v>0</v>
      </c>
      <c r="K93" s="13">
        <v>0</v>
      </c>
      <c r="L93" s="13">
        <v>1</v>
      </c>
      <c r="M93" s="13">
        <v>15</v>
      </c>
      <c r="N93" s="13">
        <v>4</v>
      </c>
      <c r="O93" s="13">
        <f t="shared" si="9"/>
        <v>2</v>
      </c>
      <c r="P93" s="13">
        <v>275</v>
      </c>
      <c r="Q93" s="14">
        <f t="shared" si="14"/>
        <v>0.27120315581854043</v>
      </c>
      <c r="R93" s="15">
        <v>24624.375</v>
      </c>
      <c r="S93" s="16">
        <f t="shared" si="15"/>
        <v>24.284393491124259</v>
      </c>
      <c r="T93" s="15">
        <v>7633.3655606861939</v>
      </c>
      <c r="U93" s="16">
        <f t="shared" si="16"/>
        <v>7.5279739257260294</v>
      </c>
      <c r="V93" s="16">
        <v>78.127994405776462</v>
      </c>
      <c r="W93" s="16">
        <v>58.885426414297186</v>
      </c>
      <c r="X93" s="14">
        <f t="shared" si="17"/>
        <v>5.8072412637373949E-2</v>
      </c>
      <c r="Z93" s="17"/>
      <c r="AA93" s="17">
        <v>0</v>
      </c>
      <c r="AB93" s="17">
        <v>0</v>
      </c>
      <c r="AC93" s="17">
        <v>0</v>
      </c>
      <c r="AD93" s="17">
        <v>1</v>
      </c>
      <c r="AE93" s="17">
        <v>1</v>
      </c>
      <c r="AF93" s="17">
        <v>1</v>
      </c>
      <c r="AG93" s="17">
        <v>1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7">
        <v>1</v>
      </c>
      <c r="AN93" s="17">
        <v>0</v>
      </c>
      <c r="AO93" s="17">
        <v>0</v>
      </c>
      <c r="AP93" s="17">
        <v>1</v>
      </c>
      <c r="AQ93" s="17">
        <v>0</v>
      </c>
      <c r="AR93" s="17">
        <v>1</v>
      </c>
      <c r="AS93" s="17">
        <v>0</v>
      </c>
      <c r="AT93" s="17">
        <v>1</v>
      </c>
      <c r="AU93" s="17">
        <v>0</v>
      </c>
      <c r="AV93" s="17">
        <v>1</v>
      </c>
      <c r="AW93" s="17">
        <v>0</v>
      </c>
      <c r="AX93" s="17">
        <v>0</v>
      </c>
      <c r="AY93" s="17">
        <v>1</v>
      </c>
      <c r="AZ93" s="17">
        <v>1</v>
      </c>
      <c r="BA93" s="17"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1</v>
      </c>
      <c r="BG93" s="17">
        <v>0</v>
      </c>
      <c r="BH93" s="17">
        <v>0</v>
      </c>
      <c r="BI93" s="17">
        <v>1</v>
      </c>
      <c r="BJ93" s="17">
        <v>1</v>
      </c>
      <c r="BK93" s="17">
        <v>0</v>
      </c>
      <c r="BL93" s="17">
        <v>1</v>
      </c>
      <c r="BM93" s="17">
        <v>0</v>
      </c>
      <c r="BN93" s="17">
        <v>0</v>
      </c>
      <c r="BO93" s="17">
        <v>0</v>
      </c>
      <c r="BQ93" s="17"/>
      <c r="BR93" s="17">
        <v>0</v>
      </c>
      <c r="BS93" s="17">
        <v>0</v>
      </c>
      <c r="BT93" s="17">
        <v>0</v>
      </c>
      <c r="BU93" s="17" t="s">
        <v>112</v>
      </c>
      <c r="BV93" s="17" t="s">
        <v>112</v>
      </c>
      <c r="BW93" s="17" t="s">
        <v>112</v>
      </c>
      <c r="BX93" s="17" t="s">
        <v>112</v>
      </c>
      <c r="BY93" s="17" t="s">
        <v>112</v>
      </c>
      <c r="BZ93" s="17">
        <v>0</v>
      </c>
      <c r="CA93" s="17">
        <v>0</v>
      </c>
      <c r="CB93" s="17">
        <v>0</v>
      </c>
      <c r="CC93" s="17">
        <v>0</v>
      </c>
      <c r="CD93" s="17" t="s">
        <v>112</v>
      </c>
      <c r="CE93" s="17" t="s">
        <v>112</v>
      </c>
      <c r="CF93" s="17">
        <v>0</v>
      </c>
      <c r="CG93" s="17">
        <v>35</v>
      </c>
      <c r="CH93" s="17" t="s">
        <v>112</v>
      </c>
      <c r="CI93" s="17">
        <v>100</v>
      </c>
      <c r="CJ93" s="17" t="s">
        <v>112</v>
      </c>
      <c r="CK93" s="17">
        <v>20</v>
      </c>
      <c r="CL93" s="17">
        <v>0</v>
      </c>
      <c r="CM93" s="17">
        <v>10</v>
      </c>
      <c r="CN93" s="17" t="s">
        <v>112</v>
      </c>
      <c r="CO93" s="17">
        <v>0</v>
      </c>
      <c r="CP93" s="17">
        <v>25</v>
      </c>
      <c r="CQ93" s="17">
        <v>10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 t="s">
        <v>112</v>
      </c>
      <c r="CX93" s="17" t="s">
        <v>112</v>
      </c>
      <c r="CY93" s="17">
        <v>0</v>
      </c>
      <c r="CZ93" s="17" t="s">
        <v>112</v>
      </c>
      <c r="DA93" s="17">
        <v>50</v>
      </c>
      <c r="DB93" s="17">
        <v>0</v>
      </c>
      <c r="DC93" s="17">
        <v>25</v>
      </c>
      <c r="DD93" s="17">
        <v>0</v>
      </c>
      <c r="DE93" s="17">
        <v>0</v>
      </c>
      <c r="DF93" s="18">
        <v>275</v>
      </c>
      <c r="DG93" s="19">
        <v>0.27120315581854043</v>
      </c>
    </row>
    <row r="94" spans="1:111" x14ac:dyDescent="0.25">
      <c r="A94" s="13">
        <v>93</v>
      </c>
      <c r="B94" s="13" t="s">
        <v>108</v>
      </c>
      <c r="C94" s="13" t="s">
        <v>125</v>
      </c>
      <c r="D94" s="13">
        <v>7500</v>
      </c>
      <c r="E94" s="13" t="s">
        <v>128</v>
      </c>
      <c r="F94" s="13" t="s">
        <v>115</v>
      </c>
      <c r="G94" s="13">
        <v>0</v>
      </c>
      <c r="H94" s="13">
        <v>1</v>
      </c>
      <c r="I94" s="13">
        <v>0</v>
      </c>
      <c r="J94" s="13">
        <v>0</v>
      </c>
      <c r="K94" s="13">
        <v>0</v>
      </c>
      <c r="L94" s="13">
        <v>1</v>
      </c>
      <c r="M94" s="13">
        <v>25</v>
      </c>
      <c r="N94" s="13">
        <v>8</v>
      </c>
      <c r="O94" s="13">
        <f t="shared" si="9"/>
        <v>5</v>
      </c>
      <c r="P94" s="13">
        <v>1775</v>
      </c>
      <c r="Q94" s="14">
        <f t="shared" si="14"/>
        <v>0.23666666666666666</v>
      </c>
      <c r="R94" s="15">
        <v>294793.125</v>
      </c>
      <c r="S94" s="16">
        <f t="shared" si="15"/>
        <v>39.305750000000003</v>
      </c>
      <c r="T94" s="15">
        <v>69725.782670431639</v>
      </c>
      <c r="U94" s="16">
        <f t="shared" si="16"/>
        <v>9.2967710227242186</v>
      </c>
      <c r="V94" s="16">
        <v>713.64793354979406</v>
      </c>
      <c r="W94" s="16">
        <v>524.83606511686128</v>
      </c>
      <c r="X94" s="14">
        <f t="shared" si="17"/>
        <v>6.9978142015581501E-2</v>
      </c>
      <c r="Z94" s="17"/>
      <c r="AA94" s="17">
        <v>1</v>
      </c>
      <c r="AB94" s="17">
        <v>0</v>
      </c>
      <c r="AC94" s="17">
        <v>1</v>
      </c>
      <c r="AD94" s="17">
        <v>1</v>
      </c>
      <c r="AE94" s="17">
        <v>1</v>
      </c>
      <c r="AF94" s="17">
        <v>1</v>
      </c>
      <c r="AG94" s="17">
        <v>1</v>
      </c>
      <c r="AH94" s="17">
        <v>0</v>
      </c>
      <c r="AI94" s="17">
        <v>1</v>
      </c>
      <c r="AJ94" s="17">
        <v>1</v>
      </c>
      <c r="AK94" s="17">
        <v>1</v>
      </c>
      <c r="AL94" s="17">
        <v>1</v>
      </c>
      <c r="AM94" s="17">
        <v>1</v>
      </c>
      <c r="AN94" s="17">
        <v>0</v>
      </c>
      <c r="AO94" s="17">
        <v>0</v>
      </c>
      <c r="AP94" s="17">
        <v>1</v>
      </c>
      <c r="AQ94" s="17">
        <v>1</v>
      </c>
      <c r="AR94" s="17">
        <v>1</v>
      </c>
      <c r="AS94" s="17">
        <v>0</v>
      </c>
      <c r="AT94" s="17">
        <v>1</v>
      </c>
      <c r="AU94" s="17">
        <v>0</v>
      </c>
      <c r="AV94" s="17">
        <v>1</v>
      </c>
      <c r="AW94" s="17">
        <v>1</v>
      </c>
      <c r="AX94" s="17">
        <v>1</v>
      </c>
      <c r="AY94" s="17">
        <v>1</v>
      </c>
      <c r="AZ94" s="17">
        <v>0</v>
      </c>
      <c r="BA94" s="17">
        <v>0</v>
      </c>
      <c r="BB94" s="17">
        <v>1</v>
      </c>
      <c r="BC94" s="17">
        <v>0</v>
      </c>
      <c r="BD94" s="17">
        <v>0</v>
      </c>
      <c r="BE94" s="17">
        <v>1</v>
      </c>
      <c r="BF94" s="17">
        <v>0</v>
      </c>
      <c r="BG94" s="17">
        <v>0</v>
      </c>
      <c r="BH94" s="17">
        <v>0</v>
      </c>
      <c r="BI94" s="17">
        <v>1</v>
      </c>
      <c r="BJ94" s="17">
        <v>1</v>
      </c>
      <c r="BK94" s="17">
        <v>1</v>
      </c>
      <c r="BL94" s="17">
        <v>0</v>
      </c>
      <c r="BM94" s="17">
        <v>1</v>
      </c>
      <c r="BN94" s="17">
        <v>0</v>
      </c>
      <c r="BO94" s="17">
        <v>0</v>
      </c>
      <c r="BQ94" s="17"/>
      <c r="BR94" s="17">
        <v>600</v>
      </c>
      <c r="BS94" s="17">
        <v>0</v>
      </c>
      <c r="BT94" s="17">
        <v>60</v>
      </c>
      <c r="BU94" s="17" t="s">
        <v>112</v>
      </c>
      <c r="BV94" s="17" t="s">
        <v>112</v>
      </c>
      <c r="BW94" s="17" t="s">
        <v>112</v>
      </c>
      <c r="BX94" s="17" t="s">
        <v>112</v>
      </c>
      <c r="BY94" s="17" t="s">
        <v>112</v>
      </c>
      <c r="BZ94" s="17">
        <v>28</v>
      </c>
      <c r="CA94" s="17">
        <v>30</v>
      </c>
      <c r="CB94" s="17">
        <v>4</v>
      </c>
      <c r="CC94" s="17">
        <v>30</v>
      </c>
      <c r="CD94" s="17" t="s">
        <v>112</v>
      </c>
      <c r="CE94" s="17" t="s">
        <v>112</v>
      </c>
      <c r="CF94" s="17">
        <v>0</v>
      </c>
      <c r="CG94" s="17">
        <v>90</v>
      </c>
      <c r="CH94" s="17" t="s">
        <v>112</v>
      </c>
      <c r="CI94" s="17">
        <v>400</v>
      </c>
      <c r="CJ94" s="17" t="s">
        <v>112</v>
      </c>
      <c r="CK94" s="17">
        <v>80</v>
      </c>
      <c r="CL94" s="17">
        <v>0</v>
      </c>
      <c r="CM94" s="17">
        <v>0</v>
      </c>
      <c r="CN94" s="17" t="s">
        <v>112</v>
      </c>
      <c r="CO94" s="17">
        <v>15</v>
      </c>
      <c r="CP94" s="17">
        <v>15</v>
      </c>
      <c r="CQ94" s="17">
        <v>0</v>
      </c>
      <c r="CR94" s="17">
        <v>0</v>
      </c>
      <c r="CS94" s="17">
        <v>3</v>
      </c>
      <c r="CT94" s="17">
        <v>0</v>
      </c>
      <c r="CU94" s="17">
        <v>0</v>
      </c>
      <c r="CV94" s="17">
        <v>50</v>
      </c>
      <c r="CW94" s="17" t="s">
        <v>112</v>
      </c>
      <c r="CX94" s="17" t="s">
        <v>112</v>
      </c>
      <c r="CY94" s="17">
        <v>0</v>
      </c>
      <c r="CZ94" s="17" t="s">
        <v>112</v>
      </c>
      <c r="DA94" s="17">
        <v>200</v>
      </c>
      <c r="DB94" s="17">
        <v>20</v>
      </c>
      <c r="DC94" s="17">
        <v>0</v>
      </c>
      <c r="DD94" s="17">
        <v>150</v>
      </c>
      <c r="DE94" s="17">
        <v>0</v>
      </c>
      <c r="DF94" s="18">
        <v>1775</v>
      </c>
      <c r="DG94" s="19">
        <v>0.23666666666666666</v>
      </c>
    </row>
    <row r="95" spans="1:111" x14ac:dyDescent="0.25">
      <c r="A95" s="13">
        <v>94</v>
      </c>
      <c r="B95" s="13" t="s">
        <v>108</v>
      </c>
      <c r="C95" s="13" t="s">
        <v>125</v>
      </c>
      <c r="D95" s="13">
        <v>495</v>
      </c>
      <c r="E95" s="13" t="s">
        <v>126</v>
      </c>
      <c r="F95" s="13" t="s">
        <v>111</v>
      </c>
      <c r="G95" s="13">
        <v>0</v>
      </c>
      <c r="H95" s="13">
        <v>1</v>
      </c>
      <c r="I95" s="13">
        <v>1</v>
      </c>
      <c r="J95" s="13">
        <v>1</v>
      </c>
      <c r="K95" s="13">
        <v>1</v>
      </c>
      <c r="L95" s="13">
        <v>0</v>
      </c>
      <c r="M95" s="13">
        <v>17</v>
      </c>
      <c r="N95" s="13">
        <v>7</v>
      </c>
      <c r="O95" s="13">
        <f t="shared" si="9"/>
        <v>2</v>
      </c>
      <c r="P95" s="13">
        <v>76</v>
      </c>
      <c r="Q95" s="14">
        <f t="shared" si="14"/>
        <v>0.15353535353535352</v>
      </c>
      <c r="R95" s="15">
        <v>8869.125</v>
      </c>
      <c r="S95" s="16">
        <f t="shared" si="15"/>
        <v>17.917424242424243</v>
      </c>
      <c r="T95" s="15">
        <v>2427.3885872306273</v>
      </c>
      <c r="U95" s="16">
        <f t="shared" si="16"/>
        <v>4.9038153277386414</v>
      </c>
      <c r="V95" s="16">
        <v>24.844480518597354</v>
      </c>
      <c r="W95" s="16">
        <v>11.662924830261682</v>
      </c>
      <c r="X95" s="14">
        <f t="shared" si="17"/>
        <v>2.3561464303558953E-2</v>
      </c>
      <c r="Z95" s="17"/>
      <c r="AA95" s="17">
        <v>1</v>
      </c>
      <c r="AB95" s="17">
        <v>0</v>
      </c>
      <c r="AC95" s="17">
        <v>0</v>
      </c>
      <c r="AD95" s="17">
        <v>1</v>
      </c>
      <c r="AE95" s="17">
        <v>1</v>
      </c>
      <c r="AF95" s="17">
        <v>1</v>
      </c>
      <c r="AG95" s="17">
        <v>1</v>
      </c>
      <c r="AH95" s="17">
        <v>0</v>
      </c>
      <c r="AI95" s="17">
        <v>0</v>
      </c>
      <c r="AJ95" s="17">
        <v>0</v>
      </c>
      <c r="AK95" s="17">
        <v>0</v>
      </c>
      <c r="AL95" s="17">
        <v>1</v>
      </c>
      <c r="AM95" s="17">
        <v>1</v>
      </c>
      <c r="AN95" s="17">
        <v>0</v>
      </c>
      <c r="AO95" s="17">
        <v>0</v>
      </c>
      <c r="AP95" s="17">
        <v>0</v>
      </c>
      <c r="AQ95" s="17">
        <v>0</v>
      </c>
      <c r="AR95" s="17">
        <v>1</v>
      </c>
      <c r="AS95" s="17">
        <v>0</v>
      </c>
      <c r="AT95" s="17">
        <v>1</v>
      </c>
      <c r="AU95" s="17">
        <v>0</v>
      </c>
      <c r="AV95" s="17">
        <v>1</v>
      </c>
      <c r="AW95" s="17">
        <v>1</v>
      </c>
      <c r="AX95" s="17">
        <v>1</v>
      </c>
      <c r="AY95" s="17">
        <v>1</v>
      </c>
      <c r="AZ95" s="17">
        <v>0</v>
      </c>
      <c r="BA95" s="17"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7">
        <v>0</v>
      </c>
      <c r="BI95" s="17">
        <v>1</v>
      </c>
      <c r="BJ95" s="17">
        <v>1</v>
      </c>
      <c r="BK95" s="17">
        <v>0</v>
      </c>
      <c r="BL95" s="17">
        <v>1</v>
      </c>
      <c r="BM95" s="17">
        <v>1</v>
      </c>
      <c r="BN95" s="17">
        <v>0</v>
      </c>
      <c r="BO95" s="17">
        <v>0</v>
      </c>
      <c r="BQ95" s="17"/>
      <c r="BR95" s="17">
        <v>5</v>
      </c>
      <c r="BS95" s="17">
        <v>0</v>
      </c>
      <c r="BT95" s="17">
        <v>0</v>
      </c>
      <c r="BU95" s="17" t="s">
        <v>112</v>
      </c>
      <c r="BV95" s="17" t="s">
        <v>112</v>
      </c>
      <c r="BW95" s="17" t="s">
        <v>112</v>
      </c>
      <c r="BX95" s="17" t="s">
        <v>112</v>
      </c>
      <c r="BY95" s="17" t="s">
        <v>112</v>
      </c>
      <c r="BZ95" s="17">
        <v>0</v>
      </c>
      <c r="CA95" s="17">
        <v>0</v>
      </c>
      <c r="CB95" s="17">
        <v>0</v>
      </c>
      <c r="CC95" s="17">
        <v>4</v>
      </c>
      <c r="CD95" s="17" t="s">
        <v>112</v>
      </c>
      <c r="CE95" s="17" t="s">
        <v>112</v>
      </c>
      <c r="CF95" s="17">
        <v>0</v>
      </c>
      <c r="CG95" s="17">
        <v>0</v>
      </c>
      <c r="CH95" s="17" t="s">
        <v>112</v>
      </c>
      <c r="CI95" s="17">
        <v>37</v>
      </c>
      <c r="CJ95" s="17" t="s">
        <v>112</v>
      </c>
      <c r="CK95" s="17">
        <v>7</v>
      </c>
      <c r="CL95" s="17">
        <v>0</v>
      </c>
      <c r="CM95" s="17">
        <v>9</v>
      </c>
      <c r="CN95" s="17" t="s">
        <v>112</v>
      </c>
      <c r="CO95" s="17">
        <v>1</v>
      </c>
      <c r="CP95" s="17">
        <v>1</v>
      </c>
      <c r="CQ95" s="17"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 t="s">
        <v>112</v>
      </c>
      <c r="CX95" s="17" t="s">
        <v>112</v>
      </c>
      <c r="CY95" s="17">
        <v>0</v>
      </c>
      <c r="CZ95" s="17" t="s">
        <v>112</v>
      </c>
      <c r="DA95" s="17">
        <v>2</v>
      </c>
      <c r="DB95" s="17">
        <v>0</v>
      </c>
      <c r="DC95" s="17">
        <v>5</v>
      </c>
      <c r="DD95" s="17">
        <v>5</v>
      </c>
      <c r="DE95" s="17">
        <v>0</v>
      </c>
      <c r="DF95" s="18">
        <v>76</v>
      </c>
      <c r="DG95" s="19">
        <v>0.15353535353535352</v>
      </c>
    </row>
    <row r="96" spans="1:111" x14ac:dyDescent="0.25">
      <c r="A96" s="13">
        <v>95</v>
      </c>
      <c r="B96" s="13" t="s">
        <v>108</v>
      </c>
      <c r="C96" s="13" t="s">
        <v>125</v>
      </c>
      <c r="D96" s="13">
        <v>100</v>
      </c>
      <c r="E96" s="13" t="s">
        <v>120</v>
      </c>
      <c r="F96" s="13" t="s">
        <v>111</v>
      </c>
      <c r="G96" s="13">
        <v>0</v>
      </c>
      <c r="H96" s="13">
        <v>1</v>
      </c>
      <c r="I96" s="13">
        <v>1</v>
      </c>
      <c r="J96" s="13">
        <v>1</v>
      </c>
      <c r="K96" s="13">
        <v>1</v>
      </c>
      <c r="L96" s="13">
        <v>0</v>
      </c>
      <c r="M96" s="13">
        <v>11</v>
      </c>
      <c r="N96" s="13">
        <v>5</v>
      </c>
      <c r="O96" s="13">
        <f t="shared" si="9"/>
        <v>1</v>
      </c>
      <c r="P96" s="13">
        <v>66</v>
      </c>
      <c r="Q96" s="14">
        <f t="shared" si="14"/>
        <v>0.66</v>
      </c>
      <c r="R96" s="15">
        <v>7173</v>
      </c>
      <c r="S96" s="16">
        <f t="shared" si="15"/>
        <v>71.73</v>
      </c>
      <c r="T96" s="15">
        <v>2017.5020424067836</v>
      </c>
      <c r="U96" s="16">
        <f t="shared" si="16"/>
        <v>20.175020424067835</v>
      </c>
      <c r="V96" s="16">
        <v>20.649264997159442</v>
      </c>
      <c r="W96" s="16">
        <v>16.328006603947358</v>
      </c>
      <c r="X96" s="14">
        <f t="shared" si="17"/>
        <v>0.16328006603947359</v>
      </c>
      <c r="Z96" s="17"/>
      <c r="AA96" s="17">
        <v>1</v>
      </c>
      <c r="AB96" s="17">
        <v>0</v>
      </c>
      <c r="AC96" s="17">
        <v>0</v>
      </c>
      <c r="AD96" s="17">
        <v>1</v>
      </c>
      <c r="AE96" s="17">
        <v>0</v>
      </c>
      <c r="AF96" s="17">
        <v>0</v>
      </c>
      <c r="AG96" s="17">
        <v>1</v>
      </c>
      <c r="AH96" s="17">
        <v>0</v>
      </c>
      <c r="AI96" s="17">
        <v>0</v>
      </c>
      <c r="AJ96" s="17">
        <v>1</v>
      </c>
      <c r="AK96" s="17">
        <v>0</v>
      </c>
      <c r="AL96" s="17">
        <v>0</v>
      </c>
      <c r="AM96" s="17">
        <v>0</v>
      </c>
      <c r="AN96" s="17">
        <v>0</v>
      </c>
      <c r="AO96" s="17">
        <v>0</v>
      </c>
      <c r="AP96" s="17">
        <v>1</v>
      </c>
      <c r="AQ96" s="17">
        <v>0</v>
      </c>
      <c r="AR96" s="17">
        <v>1</v>
      </c>
      <c r="AS96" s="17">
        <v>0</v>
      </c>
      <c r="AT96" s="17"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1</v>
      </c>
      <c r="AZ96" s="17">
        <v>0</v>
      </c>
      <c r="BA96" s="17">
        <v>0</v>
      </c>
      <c r="BB96" s="17">
        <v>0</v>
      </c>
      <c r="BC96" s="17">
        <v>0</v>
      </c>
      <c r="BD96" s="17">
        <v>0</v>
      </c>
      <c r="BE96" s="17">
        <v>1</v>
      </c>
      <c r="BF96" s="17">
        <v>1</v>
      </c>
      <c r="BG96" s="17">
        <v>0</v>
      </c>
      <c r="BH96" s="17">
        <v>0</v>
      </c>
      <c r="BI96" s="17">
        <v>0</v>
      </c>
      <c r="BJ96" s="17">
        <v>1</v>
      </c>
      <c r="BK96" s="17">
        <v>0</v>
      </c>
      <c r="BL96" s="17">
        <v>0</v>
      </c>
      <c r="BM96" s="17">
        <v>1</v>
      </c>
      <c r="BN96" s="17">
        <v>0</v>
      </c>
      <c r="BO96" s="17">
        <v>1</v>
      </c>
      <c r="BQ96" s="17"/>
      <c r="BR96" s="17">
        <v>10</v>
      </c>
      <c r="BS96" s="17">
        <v>0</v>
      </c>
      <c r="BT96" s="17">
        <v>0</v>
      </c>
      <c r="BU96" s="17" t="s">
        <v>112</v>
      </c>
      <c r="BV96" s="17" t="s">
        <v>112</v>
      </c>
      <c r="BW96" s="17" t="s">
        <v>112</v>
      </c>
      <c r="BX96" s="17" t="s">
        <v>112</v>
      </c>
      <c r="BY96" s="17" t="s">
        <v>112</v>
      </c>
      <c r="BZ96" s="17">
        <v>0</v>
      </c>
      <c r="CA96" s="17">
        <v>6</v>
      </c>
      <c r="CB96" s="17">
        <v>0</v>
      </c>
      <c r="CC96" s="17">
        <v>0</v>
      </c>
      <c r="CD96" s="17" t="s">
        <v>112</v>
      </c>
      <c r="CE96" s="17" t="s">
        <v>112</v>
      </c>
      <c r="CF96" s="17">
        <v>0</v>
      </c>
      <c r="CG96" s="17">
        <v>4</v>
      </c>
      <c r="CH96" s="17" t="s">
        <v>112</v>
      </c>
      <c r="CI96" s="17">
        <v>10</v>
      </c>
      <c r="CJ96" s="17" t="s">
        <v>112</v>
      </c>
      <c r="CK96" s="17">
        <v>0</v>
      </c>
      <c r="CL96" s="17">
        <v>0</v>
      </c>
      <c r="CM96" s="17">
        <v>0</v>
      </c>
      <c r="CN96" s="17" t="s">
        <v>112</v>
      </c>
      <c r="CO96" s="17">
        <v>0</v>
      </c>
      <c r="CP96" s="17">
        <v>10</v>
      </c>
      <c r="CQ96" s="17"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12</v>
      </c>
      <c r="CW96" s="17" t="s">
        <v>112</v>
      </c>
      <c r="CX96" s="17" t="s">
        <v>112</v>
      </c>
      <c r="CY96" s="17">
        <v>0</v>
      </c>
      <c r="CZ96" s="17" t="s">
        <v>112</v>
      </c>
      <c r="DA96" s="17">
        <v>6</v>
      </c>
      <c r="DB96" s="17">
        <v>0</v>
      </c>
      <c r="DC96" s="17">
        <v>0</v>
      </c>
      <c r="DD96" s="17">
        <v>8</v>
      </c>
      <c r="DE96" s="17">
        <v>0</v>
      </c>
      <c r="DF96" s="18">
        <v>66</v>
      </c>
      <c r="DG96" s="19">
        <v>0.66</v>
      </c>
    </row>
    <row r="97" spans="1:111" x14ac:dyDescent="0.25">
      <c r="A97" s="13">
        <v>96</v>
      </c>
      <c r="B97" s="13" t="s">
        <v>108</v>
      </c>
      <c r="C97" s="13" t="s">
        <v>125</v>
      </c>
      <c r="D97" s="13">
        <v>7900</v>
      </c>
      <c r="E97" s="13" t="s">
        <v>127</v>
      </c>
      <c r="F97" s="13" t="s">
        <v>114</v>
      </c>
      <c r="G97" s="13">
        <v>1</v>
      </c>
      <c r="H97" s="13">
        <v>1</v>
      </c>
      <c r="I97" s="13">
        <v>1</v>
      </c>
      <c r="J97" s="13">
        <v>0</v>
      </c>
      <c r="K97" s="13">
        <v>0</v>
      </c>
      <c r="L97" s="13">
        <v>0</v>
      </c>
      <c r="M97" s="13">
        <v>19</v>
      </c>
      <c r="N97" s="13">
        <v>7</v>
      </c>
      <c r="O97" s="13">
        <f t="shared" si="9"/>
        <v>1</v>
      </c>
      <c r="P97" s="13">
        <v>1239</v>
      </c>
      <c r="Q97" s="14">
        <f t="shared" si="14"/>
        <v>0.15683544303797467</v>
      </c>
      <c r="R97" s="15">
        <v>111515.625</v>
      </c>
      <c r="S97" s="16">
        <f t="shared" si="15"/>
        <v>14.115901898734178</v>
      </c>
      <c r="T97" s="15">
        <v>32452.001443589514</v>
      </c>
      <c r="U97" s="16">
        <f t="shared" si="16"/>
        <v>4.1078482839986723</v>
      </c>
      <c r="V97" s="16">
        <v>332.14835148195021</v>
      </c>
      <c r="W97" s="16">
        <v>220.23497264634244</v>
      </c>
      <c r="X97" s="14">
        <f t="shared" si="17"/>
        <v>2.7877844638777523E-2</v>
      </c>
      <c r="Z97" s="17"/>
      <c r="AA97" s="17">
        <v>1</v>
      </c>
      <c r="AB97" s="17">
        <v>0</v>
      </c>
      <c r="AC97" s="17">
        <v>0</v>
      </c>
      <c r="AD97" s="17">
        <v>1</v>
      </c>
      <c r="AE97" s="17">
        <v>1</v>
      </c>
      <c r="AF97" s="17">
        <v>0</v>
      </c>
      <c r="AG97" s="17">
        <v>1</v>
      </c>
      <c r="AH97" s="17">
        <v>0</v>
      </c>
      <c r="AI97" s="17">
        <v>0</v>
      </c>
      <c r="AJ97" s="17">
        <v>1</v>
      </c>
      <c r="AK97" s="17">
        <v>1</v>
      </c>
      <c r="AL97" s="17">
        <v>0</v>
      </c>
      <c r="AM97" s="17">
        <v>0</v>
      </c>
      <c r="AN97" s="17">
        <v>0</v>
      </c>
      <c r="AO97" s="17">
        <v>0</v>
      </c>
      <c r="AP97" s="17">
        <v>1</v>
      </c>
      <c r="AQ97" s="17">
        <v>0</v>
      </c>
      <c r="AR97" s="17">
        <v>1</v>
      </c>
      <c r="AS97" s="17">
        <v>0</v>
      </c>
      <c r="AT97" s="17">
        <v>1</v>
      </c>
      <c r="AU97" s="17">
        <v>0</v>
      </c>
      <c r="AV97" s="17">
        <v>1</v>
      </c>
      <c r="AW97" s="17">
        <v>0</v>
      </c>
      <c r="AX97" s="17">
        <v>1</v>
      </c>
      <c r="AY97" s="17">
        <v>1</v>
      </c>
      <c r="AZ97" s="17">
        <v>0</v>
      </c>
      <c r="BA97" s="17">
        <v>0</v>
      </c>
      <c r="BB97" s="17">
        <v>0</v>
      </c>
      <c r="BC97" s="17">
        <v>0</v>
      </c>
      <c r="BD97" s="17">
        <v>0</v>
      </c>
      <c r="BE97" s="17">
        <v>1</v>
      </c>
      <c r="BF97" s="17">
        <v>1</v>
      </c>
      <c r="BG97" s="17">
        <v>0</v>
      </c>
      <c r="BH97" s="17">
        <v>0</v>
      </c>
      <c r="BI97" s="17">
        <v>1</v>
      </c>
      <c r="BJ97" s="17">
        <v>1</v>
      </c>
      <c r="BK97" s="17">
        <v>1</v>
      </c>
      <c r="BL97" s="17">
        <v>1</v>
      </c>
      <c r="BM97" s="17">
        <v>1</v>
      </c>
      <c r="BN97" s="17">
        <v>0</v>
      </c>
      <c r="BO97" s="17">
        <v>0</v>
      </c>
      <c r="BQ97" s="17"/>
      <c r="BR97" s="17">
        <v>50</v>
      </c>
      <c r="BS97" s="17">
        <v>0</v>
      </c>
      <c r="BT97" s="17">
        <v>0</v>
      </c>
      <c r="BU97" s="17" t="s">
        <v>112</v>
      </c>
      <c r="BV97" s="17" t="s">
        <v>112</v>
      </c>
      <c r="BW97" s="17" t="s">
        <v>112</v>
      </c>
      <c r="BX97" s="17" t="s">
        <v>112</v>
      </c>
      <c r="BY97" s="17" t="s">
        <v>112</v>
      </c>
      <c r="BZ97" s="17">
        <v>0</v>
      </c>
      <c r="CA97" s="17">
        <v>130</v>
      </c>
      <c r="CB97" s="17">
        <v>40</v>
      </c>
      <c r="CC97" s="17">
        <v>0</v>
      </c>
      <c r="CD97" s="17" t="s">
        <v>112</v>
      </c>
      <c r="CE97" s="17" t="s">
        <v>112</v>
      </c>
      <c r="CF97" s="17">
        <v>0</v>
      </c>
      <c r="CG97" s="17">
        <v>50</v>
      </c>
      <c r="CH97" s="17" t="s">
        <v>112</v>
      </c>
      <c r="CI97" s="17">
        <v>250</v>
      </c>
      <c r="CJ97" s="17" t="s">
        <v>112</v>
      </c>
      <c r="CK97" s="17">
        <v>0</v>
      </c>
      <c r="CL97" s="17">
        <v>0</v>
      </c>
      <c r="CM97" s="17">
        <v>200</v>
      </c>
      <c r="CN97" s="17" t="s">
        <v>112</v>
      </c>
      <c r="CO97" s="17">
        <v>30</v>
      </c>
      <c r="CP97" s="17">
        <v>300</v>
      </c>
      <c r="CQ97" s="17"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130</v>
      </c>
      <c r="CW97" s="17" t="s">
        <v>112</v>
      </c>
      <c r="CX97" s="17" t="s">
        <v>112</v>
      </c>
      <c r="CY97" s="17">
        <v>0</v>
      </c>
      <c r="CZ97" s="17" t="s">
        <v>112</v>
      </c>
      <c r="DA97" s="17">
        <v>30</v>
      </c>
      <c r="DB97" s="17">
        <v>15</v>
      </c>
      <c r="DC97" s="17">
        <v>6</v>
      </c>
      <c r="DD97" s="17">
        <v>8</v>
      </c>
      <c r="DE97" s="17">
        <v>0</v>
      </c>
      <c r="DF97" s="18">
        <v>1239</v>
      </c>
      <c r="DG97" s="19">
        <v>0.15683544303797467</v>
      </c>
    </row>
    <row r="98" spans="1:111" x14ac:dyDescent="0.25">
      <c r="A98" s="13">
        <v>97</v>
      </c>
      <c r="B98" s="13" t="s">
        <v>108</v>
      </c>
      <c r="C98" s="13" t="s">
        <v>125</v>
      </c>
      <c r="D98" s="13">
        <v>950</v>
      </c>
      <c r="E98" s="13" t="s">
        <v>127</v>
      </c>
      <c r="F98" s="13" t="s">
        <v>114</v>
      </c>
      <c r="G98" s="13">
        <v>1</v>
      </c>
      <c r="H98" s="13">
        <v>0</v>
      </c>
      <c r="I98" s="13">
        <v>1</v>
      </c>
      <c r="J98" s="13">
        <v>0</v>
      </c>
      <c r="K98" s="13">
        <v>0</v>
      </c>
      <c r="L98" s="13">
        <v>0</v>
      </c>
      <c r="M98" s="13">
        <v>13</v>
      </c>
      <c r="N98" s="13">
        <v>6</v>
      </c>
      <c r="O98" s="13">
        <f t="shared" si="9"/>
        <v>1</v>
      </c>
      <c r="P98" s="13">
        <v>328</v>
      </c>
      <c r="Q98" s="14">
        <f t="shared" si="14"/>
        <v>0.34526315789473683</v>
      </c>
      <c r="R98" s="15">
        <v>20312.25</v>
      </c>
      <c r="S98" s="16">
        <f t="shared" si="15"/>
        <v>21.381315789473685</v>
      </c>
      <c r="T98" s="15">
        <v>6794.3604033648271</v>
      </c>
      <c r="U98" s="16">
        <f t="shared" si="16"/>
        <v>7.1519583193313974</v>
      </c>
      <c r="V98" s="16">
        <v>69.54072189583411</v>
      </c>
      <c r="W98" s="16">
        <v>40.064369772369623</v>
      </c>
      <c r="X98" s="14">
        <f t="shared" si="17"/>
        <v>4.2173020813020656E-2</v>
      </c>
      <c r="Z98" s="17"/>
      <c r="AA98" s="17">
        <v>1</v>
      </c>
      <c r="AB98" s="17">
        <v>0</v>
      </c>
      <c r="AC98" s="17">
        <v>0</v>
      </c>
      <c r="AD98" s="17">
        <v>1</v>
      </c>
      <c r="AE98" s="17">
        <v>1</v>
      </c>
      <c r="AF98" s="17">
        <v>0</v>
      </c>
      <c r="AG98" s="17">
        <v>1</v>
      </c>
      <c r="AH98" s="17">
        <v>0</v>
      </c>
      <c r="AI98" s="17">
        <v>0</v>
      </c>
      <c r="AJ98" s="17">
        <v>0</v>
      </c>
      <c r="AK98" s="17">
        <v>0</v>
      </c>
      <c r="AL98" s="17">
        <v>0</v>
      </c>
      <c r="AM98" s="17"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1</v>
      </c>
      <c r="AS98" s="17">
        <v>0</v>
      </c>
      <c r="AT98" s="17">
        <v>1</v>
      </c>
      <c r="AU98" s="17">
        <v>0</v>
      </c>
      <c r="AV98" s="17">
        <v>1</v>
      </c>
      <c r="AW98" s="17">
        <v>0</v>
      </c>
      <c r="AX98" s="17">
        <v>0</v>
      </c>
      <c r="AY98" s="17">
        <v>1</v>
      </c>
      <c r="AZ98" s="17">
        <v>0</v>
      </c>
      <c r="BA98" s="17">
        <v>0</v>
      </c>
      <c r="BB98" s="17">
        <v>0</v>
      </c>
      <c r="BC98" s="17">
        <v>0</v>
      </c>
      <c r="BD98" s="17">
        <v>0</v>
      </c>
      <c r="BE98" s="17">
        <v>1</v>
      </c>
      <c r="BF98" s="17">
        <v>1</v>
      </c>
      <c r="BG98" s="17">
        <v>0</v>
      </c>
      <c r="BH98" s="17">
        <v>0</v>
      </c>
      <c r="BI98" s="17">
        <v>0</v>
      </c>
      <c r="BJ98" s="17">
        <v>1</v>
      </c>
      <c r="BK98" s="17">
        <v>0</v>
      </c>
      <c r="BL98" s="17">
        <v>1</v>
      </c>
      <c r="BM98" s="17">
        <v>1</v>
      </c>
      <c r="BN98" s="17">
        <v>0</v>
      </c>
      <c r="BO98" s="17">
        <v>1</v>
      </c>
      <c r="BQ98" s="17"/>
      <c r="BR98" s="17">
        <v>50</v>
      </c>
      <c r="BS98" s="17">
        <v>0</v>
      </c>
      <c r="BT98" s="17">
        <v>0</v>
      </c>
      <c r="BU98" s="17" t="s">
        <v>112</v>
      </c>
      <c r="BV98" s="17" t="s">
        <v>112</v>
      </c>
      <c r="BW98" s="17" t="s">
        <v>112</v>
      </c>
      <c r="BX98" s="17" t="s">
        <v>112</v>
      </c>
      <c r="BY98" s="17" t="s">
        <v>112</v>
      </c>
      <c r="BZ98" s="17">
        <v>0</v>
      </c>
      <c r="CA98" s="17">
        <v>0</v>
      </c>
      <c r="CB98" s="17">
        <v>0</v>
      </c>
      <c r="CC98" s="17">
        <v>0</v>
      </c>
      <c r="CD98" s="17" t="s">
        <v>112</v>
      </c>
      <c r="CE98" s="17" t="s">
        <v>112</v>
      </c>
      <c r="CF98" s="17">
        <v>0</v>
      </c>
      <c r="CG98" s="17">
        <v>0</v>
      </c>
      <c r="CH98" s="17" t="s">
        <v>112</v>
      </c>
      <c r="CI98" s="17">
        <v>100</v>
      </c>
      <c r="CJ98" s="17" t="s">
        <v>112</v>
      </c>
      <c r="CK98" s="17">
        <v>40</v>
      </c>
      <c r="CL98" s="17">
        <v>0</v>
      </c>
      <c r="CM98" s="17">
        <v>8</v>
      </c>
      <c r="CN98" s="17" t="s">
        <v>112</v>
      </c>
      <c r="CO98" s="17">
        <v>0</v>
      </c>
      <c r="CP98" s="17">
        <v>80</v>
      </c>
      <c r="CQ98" s="17"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30</v>
      </c>
      <c r="CW98" s="17" t="s">
        <v>112</v>
      </c>
      <c r="CX98" s="17" t="s">
        <v>112</v>
      </c>
      <c r="CY98" s="17">
        <v>0</v>
      </c>
      <c r="CZ98" s="17" t="s">
        <v>112</v>
      </c>
      <c r="DA98" s="17">
        <v>2</v>
      </c>
      <c r="DB98" s="17">
        <v>0</v>
      </c>
      <c r="DC98" s="17">
        <v>5</v>
      </c>
      <c r="DD98" s="17">
        <v>13</v>
      </c>
      <c r="DE98" s="17">
        <v>0</v>
      </c>
      <c r="DF98" s="18">
        <v>328</v>
      </c>
      <c r="DG98" s="19">
        <v>0.34526315789473683</v>
      </c>
    </row>
    <row r="99" spans="1:111" x14ac:dyDescent="0.25">
      <c r="A99" s="13">
        <v>98</v>
      </c>
      <c r="B99" s="13" t="s">
        <v>108</v>
      </c>
      <c r="C99" s="13" t="s">
        <v>125</v>
      </c>
      <c r="D99" s="13">
        <v>1000</v>
      </c>
      <c r="E99" s="13" t="s">
        <v>126</v>
      </c>
      <c r="F99" s="13" t="s">
        <v>113</v>
      </c>
      <c r="G99" s="13">
        <v>1</v>
      </c>
      <c r="H99" s="13">
        <v>1</v>
      </c>
      <c r="I99" s="13">
        <v>0</v>
      </c>
      <c r="J99" s="13">
        <v>0</v>
      </c>
      <c r="K99" s="13">
        <v>0</v>
      </c>
      <c r="L99" s="13">
        <v>1</v>
      </c>
      <c r="M99" s="13">
        <v>10</v>
      </c>
      <c r="N99" s="13">
        <v>3</v>
      </c>
      <c r="O99" s="13">
        <f t="shared" si="9"/>
        <v>1</v>
      </c>
      <c r="P99" s="13">
        <v>574</v>
      </c>
      <c r="Q99" s="14">
        <f t="shared" si="14"/>
        <v>0.57399999999999995</v>
      </c>
      <c r="R99" s="15">
        <v>55935</v>
      </c>
      <c r="S99" s="16">
        <f t="shared" si="15"/>
        <v>55.935000000000002</v>
      </c>
      <c r="T99" s="15">
        <v>16946.348444351697</v>
      </c>
      <c r="U99" s="16">
        <f t="shared" si="16"/>
        <v>16.946348444351699</v>
      </c>
      <c r="V99" s="16">
        <v>173.44698166658091</v>
      </c>
      <c r="W99" s="16">
        <v>38.155459942893117</v>
      </c>
      <c r="X99" s="14">
        <f t="shared" si="17"/>
        <v>3.8155459942893113E-2</v>
      </c>
      <c r="Z99" s="17"/>
      <c r="AA99" s="17">
        <v>1</v>
      </c>
      <c r="AB99" s="17">
        <v>0</v>
      </c>
      <c r="AC99" s="17">
        <v>0</v>
      </c>
      <c r="AD99" s="17">
        <v>0</v>
      </c>
      <c r="AE99" s="17">
        <v>1</v>
      </c>
      <c r="AF99" s="17">
        <v>0</v>
      </c>
      <c r="AG99" s="17">
        <v>1</v>
      </c>
      <c r="AH99" s="17">
        <v>0</v>
      </c>
      <c r="AI99" s="17">
        <v>0</v>
      </c>
      <c r="AJ99" s="17">
        <v>0</v>
      </c>
      <c r="AK99" s="17">
        <v>1</v>
      </c>
      <c r="AL99" s="17">
        <v>0</v>
      </c>
      <c r="AM99" s="17"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1</v>
      </c>
      <c r="AS99" s="17">
        <v>1</v>
      </c>
      <c r="AT99" s="17">
        <v>1</v>
      </c>
      <c r="AU99" s="17">
        <v>0</v>
      </c>
      <c r="AV99" s="17">
        <v>0</v>
      </c>
      <c r="AW99" s="17">
        <v>0</v>
      </c>
      <c r="AX99" s="17">
        <v>0</v>
      </c>
      <c r="AY99" s="17">
        <v>1</v>
      </c>
      <c r="AZ99" s="17">
        <v>0</v>
      </c>
      <c r="BA99" s="17">
        <v>0</v>
      </c>
      <c r="BB99" s="17">
        <v>0</v>
      </c>
      <c r="BC99" s="17">
        <v>0</v>
      </c>
      <c r="BD99" s="17">
        <v>0</v>
      </c>
      <c r="BE99" s="17">
        <v>1</v>
      </c>
      <c r="BF99" s="17">
        <v>1</v>
      </c>
      <c r="BG99" s="17">
        <v>0</v>
      </c>
      <c r="BH99" s="17"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7">
        <v>0</v>
      </c>
      <c r="BQ99" s="17"/>
      <c r="BR99" s="17">
        <v>35</v>
      </c>
      <c r="BS99" s="17">
        <v>0</v>
      </c>
      <c r="BT99" s="17">
        <v>0</v>
      </c>
      <c r="BU99" s="17" t="s">
        <v>112</v>
      </c>
      <c r="BV99" s="17" t="s">
        <v>112</v>
      </c>
      <c r="BW99" s="17" t="s">
        <v>112</v>
      </c>
      <c r="BX99" s="17" t="s">
        <v>112</v>
      </c>
      <c r="BY99" s="17" t="s">
        <v>112</v>
      </c>
      <c r="BZ99" s="17">
        <v>0</v>
      </c>
      <c r="CA99" s="17">
        <v>0</v>
      </c>
      <c r="CB99" s="17">
        <v>24</v>
      </c>
      <c r="CC99" s="17">
        <v>0</v>
      </c>
      <c r="CD99" s="17" t="s">
        <v>112</v>
      </c>
      <c r="CE99" s="17" t="s">
        <v>112</v>
      </c>
      <c r="CF99" s="17">
        <v>0</v>
      </c>
      <c r="CG99" s="17">
        <v>0</v>
      </c>
      <c r="CH99" s="17" t="s">
        <v>112</v>
      </c>
      <c r="CI99" s="17">
        <v>150</v>
      </c>
      <c r="CJ99" s="17" t="s">
        <v>112</v>
      </c>
      <c r="CK99" s="17">
        <v>250</v>
      </c>
      <c r="CL99" s="17">
        <v>0</v>
      </c>
      <c r="CM99" s="17">
        <v>0</v>
      </c>
      <c r="CN99" s="17" t="s">
        <v>112</v>
      </c>
      <c r="CO99" s="17">
        <v>0</v>
      </c>
      <c r="CP99" s="17">
        <v>25</v>
      </c>
      <c r="CQ99" s="17"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90</v>
      </c>
      <c r="CW99" s="17" t="s">
        <v>112</v>
      </c>
      <c r="CX99" s="17" t="s">
        <v>112</v>
      </c>
      <c r="CY99" s="17">
        <v>0</v>
      </c>
      <c r="CZ99" s="17" t="s">
        <v>112</v>
      </c>
      <c r="DA99" s="17">
        <v>0</v>
      </c>
      <c r="DB99" s="17">
        <v>0</v>
      </c>
      <c r="DC99" s="17">
        <v>0</v>
      </c>
      <c r="DD99" s="17">
        <v>0</v>
      </c>
      <c r="DE99" s="17">
        <v>0</v>
      </c>
      <c r="DF99" s="18">
        <v>574</v>
      </c>
      <c r="DG99" s="19">
        <v>0.57399999999999995</v>
      </c>
    </row>
    <row r="100" spans="1:111" x14ac:dyDescent="0.25">
      <c r="A100" s="13">
        <v>99</v>
      </c>
      <c r="B100" s="13" t="s">
        <v>108</v>
      </c>
      <c r="C100" s="13" t="s">
        <v>125</v>
      </c>
      <c r="D100" s="13">
        <v>1000</v>
      </c>
      <c r="E100" s="13" t="s">
        <v>120</v>
      </c>
      <c r="F100" s="13" t="s">
        <v>111</v>
      </c>
      <c r="G100" s="13">
        <v>1</v>
      </c>
      <c r="H100" s="13">
        <v>0</v>
      </c>
      <c r="I100" s="13">
        <v>0</v>
      </c>
      <c r="J100" s="13">
        <v>0</v>
      </c>
      <c r="K100" s="13">
        <v>0</v>
      </c>
      <c r="L100" s="13">
        <v>1</v>
      </c>
      <c r="M100" s="13">
        <v>10</v>
      </c>
      <c r="N100" s="13">
        <v>2</v>
      </c>
      <c r="O100" s="13">
        <f t="shared" si="9"/>
        <v>1</v>
      </c>
      <c r="P100" s="13" t="s">
        <v>112</v>
      </c>
      <c r="Q100" s="13" t="s">
        <v>112</v>
      </c>
      <c r="R100" s="13" t="s">
        <v>112</v>
      </c>
      <c r="S100" s="13" t="s">
        <v>112</v>
      </c>
      <c r="T100" s="13" t="s">
        <v>112</v>
      </c>
      <c r="U100" s="13" t="s">
        <v>112</v>
      </c>
      <c r="V100" s="13" t="s">
        <v>112</v>
      </c>
      <c r="W100" s="13" t="s">
        <v>112</v>
      </c>
      <c r="X100" s="13" t="s">
        <v>112</v>
      </c>
      <c r="Z100" s="17"/>
      <c r="AA100" s="17">
        <v>0</v>
      </c>
      <c r="AB100" s="17">
        <v>0</v>
      </c>
      <c r="AC100" s="17">
        <v>0</v>
      </c>
      <c r="AD100" s="17">
        <v>1</v>
      </c>
      <c r="AE100" s="17">
        <v>1</v>
      </c>
      <c r="AF100" s="17">
        <v>0</v>
      </c>
      <c r="AG100" s="17">
        <v>1</v>
      </c>
      <c r="AH100" s="17">
        <v>0</v>
      </c>
      <c r="AI100" s="17">
        <v>0</v>
      </c>
      <c r="AJ100" s="17">
        <v>0</v>
      </c>
      <c r="AK100" s="17">
        <v>0</v>
      </c>
      <c r="AL100" s="17">
        <v>0</v>
      </c>
      <c r="AM100" s="17">
        <v>1</v>
      </c>
      <c r="AN100" s="17">
        <v>0</v>
      </c>
      <c r="AO100" s="17">
        <v>0</v>
      </c>
      <c r="AP100" s="17">
        <v>0</v>
      </c>
      <c r="AQ100" s="17">
        <v>0</v>
      </c>
      <c r="AR100" s="17">
        <v>1</v>
      </c>
      <c r="AS100" s="17">
        <v>0</v>
      </c>
      <c r="AT100" s="17">
        <v>1</v>
      </c>
      <c r="AU100" s="17">
        <v>0</v>
      </c>
      <c r="AV100" s="17">
        <v>1</v>
      </c>
      <c r="AW100" s="17">
        <v>0</v>
      </c>
      <c r="AX100" s="17">
        <v>0</v>
      </c>
      <c r="AY100" s="17">
        <v>1</v>
      </c>
      <c r="AZ100" s="17">
        <v>0</v>
      </c>
      <c r="BA100" s="17"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1</v>
      </c>
      <c r="BG100" s="17">
        <v>0</v>
      </c>
      <c r="BH100" s="17">
        <v>0</v>
      </c>
      <c r="BI100" s="17">
        <v>1</v>
      </c>
      <c r="BJ100" s="17">
        <v>0</v>
      </c>
      <c r="BK100" s="17">
        <v>0</v>
      </c>
      <c r="BL100" s="17">
        <v>0</v>
      </c>
      <c r="BM100" s="17">
        <v>0</v>
      </c>
      <c r="BN100" s="17">
        <v>0</v>
      </c>
      <c r="BO100" s="17">
        <v>0</v>
      </c>
      <c r="BQ100" s="17"/>
      <c r="BR100" s="17" t="s">
        <v>112</v>
      </c>
      <c r="BS100" s="17" t="s">
        <v>112</v>
      </c>
      <c r="BT100" s="17" t="s">
        <v>112</v>
      </c>
      <c r="BU100" s="17" t="s">
        <v>112</v>
      </c>
      <c r="BV100" s="17" t="s">
        <v>112</v>
      </c>
      <c r="BW100" s="17" t="s">
        <v>112</v>
      </c>
      <c r="BX100" s="17" t="s">
        <v>112</v>
      </c>
      <c r="BY100" s="17" t="s">
        <v>112</v>
      </c>
      <c r="BZ100" s="17" t="s">
        <v>112</v>
      </c>
      <c r="CA100" s="17" t="s">
        <v>112</v>
      </c>
      <c r="CB100" s="17" t="s">
        <v>112</v>
      </c>
      <c r="CC100" s="17" t="s">
        <v>112</v>
      </c>
      <c r="CD100" s="17" t="s">
        <v>112</v>
      </c>
      <c r="CE100" s="17" t="s">
        <v>112</v>
      </c>
      <c r="CF100" s="17" t="s">
        <v>112</v>
      </c>
      <c r="CG100" s="17" t="s">
        <v>112</v>
      </c>
      <c r="CH100" s="17" t="s">
        <v>112</v>
      </c>
      <c r="CI100" s="17" t="s">
        <v>112</v>
      </c>
      <c r="CJ100" s="17" t="s">
        <v>112</v>
      </c>
      <c r="CK100" s="17" t="s">
        <v>112</v>
      </c>
      <c r="CL100" s="17" t="s">
        <v>112</v>
      </c>
      <c r="CM100" s="17" t="s">
        <v>112</v>
      </c>
      <c r="CN100" s="17" t="s">
        <v>112</v>
      </c>
      <c r="CO100" s="17" t="s">
        <v>112</v>
      </c>
      <c r="CP100" s="17" t="s">
        <v>112</v>
      </c>
      <c r="CQ100" s="17" t="s">
        <v>112</v>
      </c>
      <c r="CR100" s="17" t="s">
        <v>112</v>
      </c>
      <c r="CS100" s="17" t="s">
        <v>112</v>
      </c>
      <c r="CT100" s="17" t="s">
        <v>112</v>
      </c>
      <c r="CU100" s="17" t="s">
        <v>112</v>
      </c>
      <c r="CV100" s="17" t="s">
        <v>112</v>
      </c>
      <c r="CW100" s="17" t="s">
        <v>112</v>
      </c>
      <c r="CX100" s="17" t="s">
        <v>112</v>
      </c>
      <c r="CY100" s="17" t="s">
        <v>112</v>
      </c>
      <c r="CZ100" s="17" t="s">
        <v>112</v>
      </c>
      <c r="DA100" s="17" t="s">
        <v>112</v>
      </c>
      <c r="DB100" s="17" t="s">
        <v>112</v>
      </c>
      <c r="DC100" s="17" t="s">
        <v>112</v>
      </c>
      <c r="DD100" s="17" t="s">
        <v>112</v>
      </c>
      <c r="DE100" s="17" t="s">
        <v>112</v>
      </c>
      <c r="DF100" s="18"/>
      <c r="DG100" s="19"/>
    </row>
    <row r="101" spans="1:111" x14ac:dyDescent="0.25">
      <c r="A101" s="13">
        <v>100</v>
      </c>
      <c r="B101" s="13" t="s">
        <v>108</v>
      </c>
      <c r="C101" s="13" t="s">
        <v>125</v>
      </c>
      <c r="D101" s="13">
        <v>5900</v>
      </c>
      <c r="E101" s="13" t="s">
        <v>127</v>
      </c>
      <c r="F101" s="13" t="s">
        <v>114</v>
      </c>
      <c r="G101" s="13">
        <v>1</v>
      </c>
      <c r="H101" s="13">
        <v>1</v>
      </c>
      <c r="I101" s="13">
        <v>1</v>
      </c>
      <c r="J101" s="13">
        <v>1</v>
      </c>
      <c r="K101" s="13">
        <v>1</v>
      </c>
      <c r="L101" s="13">
        <v>0</v>
      </c>
      <c r="M101" s="13">
        <v>26</v>
      </c>
      <c r="N101" s="13">
        <v>14</v>
      </c>
      <c r="O101" s="13">
        <f t="shared" si="9"/>
        <v>4</v>
      </c>
      <c r="P101" s="13">
        <v>960</v>
      </c>
      <c r="Q101" s="14">
        <f t="shared" ref="Q101:Q107" si="18">P101/D101</f>
        <v>0.16271186440677965</v>
      </c>
      <c r="R101" s="15">
        <v>157432.125</v>
      </c>
      <c r="S101" s="16">
        <f t="shared" ref="S101:S107" si="19">R101/D101</f>
        <v>26.683411016949151</v>
      </c>
      <c r="T101" s="15">
        <v>40538.363007691762</v>
      </c>
      <c r="U101" s="16">
        <f t="shared" ref="U101:U107" si="20">T101/D101</f>
        <v>6.8709089843545357</v>
      </c>
      <c r="V101" s="16">
        <v>414.91278952970339</v>
      </c>
      <c r="W101" s="16">
        <v>285.76058132999572</v>
      </c>
      <c r="X101" s="14">
        <f t="shared" ref="X101:X107" si="21">W101/D101</f>
        <v>4.8433996835592491E-2</v>
      </c>
      <c r="Z101" s="17"/>
      <c r="AA101" s="17">
        <v>1</v>
      </c>
      <c r="AB101" s="17">
        <v>1</v>
      </c>
      <c r="AC101" s="17">
        <v>1</v>
      </c>
      <c r="AD101" s="17">
        <v>1</v>
      </c>
      <c r="AE101" s="17">
        <v>1</v>
      </c>
      <c r="AF101" s="17">
        <v>0</v>
      </c>
      <c r="AG101" s="17">
        <v>1</v>
      </c>
      <c r="AH101" s="17">
        <v>0</v>
      </c>
      <c r="AI101" s="17">
        <v>0</v>
      </c>
      <c r="AJ101" s="17">
        <v>1</v>
      </c>
      <c r="AK101" s="17">
        <v>1</v>
      </c>
      <c r="AL101" s="17">
        <v>1</v>
      </c>
      <c r="AM101" s="17">
        <v>0</v>
      </c>
      <c r="AN101" s="17">
        <v>0</v>
      </c>
      <c r="AO101" s="17">
        <v>0</v>
      </c>
      <c r="AP101" s="17">
        <v>1</v>
      </c>
      <c r="AQ101" s="17">
        <v>0</v>
      </c>
      <c r="AR101" s="17">
        <v>1</v>
      </c>
      <c r="AS101" s="17">
        <v>0</v>
      </c>
      <c r="AT101" s="17">
        <v>1</v>
      </c>
      <c r="AU101" s="17">
        <v>1</v>
      </c>
      <c r="AV101" s="17">
        <v>1</v>
      </c>
      <c r="AW101" s="17">
        <v>0</v>
      </c>
      <c r="AX101" s="17">
        <v>1</v>
      </c>
      <c r="AY101" s="17">
        <v>1</v>
      </c>
      <c r="AZ101" s="17">
        <v>0</v>
      </c>
      <c r="BA101" s="17">
        <v>0</v>
      </c>
      <c r="BB101" s="17">
        <v>0</v>
      </c>
      <c r="BC101" s="17">
        <v>1</v>
      </c>
      <c r="BD101" s="17">
        <v>1</v>
      </c>
      <c r="BE101" s="17">
        <v>1</v>
      </c>
      <c r="BF101" s="17">
        <v>1</v>
      </c>
      <c r="BG101" s="17">
        <v>0</v>
      </c>
      <c r="BH101" s="17">
        <v>0</v>
      </c>
      <c r="BI101" s="17">
        <v>1</v>
      </c>
      <c r="BJ101" s="17">
        <v>1</v>
      </c>
      <c r="BK101" s="17">
        <v>1</v>
      </c>
      <c r="BL101" s="17">
        <v>1</v>
      </c>
      <c r="BM101" s="17">
        <v>1</v>
      </c>
      <c r="BN101" s="17">
        <v>1</v>
      </c>
      <c r="BO101" s="17">
        <v>1</v>
      </c>
      <c r="BQ101" s="17"/>
      <c r="BR101" s="17">
        <v>20</v>
      </c>
      <c r="BS101" s="17">
        <v>25</v>
      </c>
      <c r="BT101" s="17">
        <v>70</v>
      </c>
      <c r="BU101" s="17" t="s">
        <v>112</v>
      </c>
      <c r="BV101" s="17" t="s">
        <v>112</v>
      </c>
      <c r="BW101" s="17" t="s">
        <v>112</v>
      </c>
      <c r="BX101" s="17" t="s">
        <v>112</v>
      </c>
      <c r="BY101" s="17" t="s">
        <v>112</v>
      </c>
      <c r="BZ101" s="17">
        <v>0</v>
      </c>
      <c r="CA101" s="17">
        <v>40</v>
      </c>
      <c r="CB101" s="17">
        <v>40</v>
      </c>
      <c r="CC101" s="17">
        <v>30</v>
      </c>
      <c r="CD101" s="17" t="s">
        <v>112</v>
      </c>
      <c r="CE101" s="17" t="s">
        <v>112</v>
      </c>
      <c r="CF101" s="17">
        <v>0</v>
      </c>
      <c r="CG101" s="17">
        <v>35</v>
      </c>
      <c r="CH101" s="17" t="s">
        <v>112</v>
      </c>
      <c r="CI101" s="17">
        <v>120</v>
      </c>
      <c r="CJ101" s="17" t="s">
        <v>112</v>
      </c>
      <c r="CK101" s="17">
        <v>80</v>
      </c>
      <c r="CL101" s="17">
        <v>0</v>
      </c>
      <c r="CM101" s="17">
        <v>110</v>
      </c>
      <c r="CN101" s="17" t="s">
        <v>112</v>
      </c>
      <c r="CO101" s="17">
        <v>8</v>
      </c>
      <c r="CP101" s="17">
        <v>30</v>
      </c>
      <c r="CQ101" s="17">
        <v>0</v>
      </c>
      <c r="CR101" s="17">
        <v>0</v>
      </c>
      <c r="CS101" s="17">
        <v>0</v>
      </c>
      <c r="CT101" s="17">
        <v>8</v>
      </c>
      <c r="CU101" s="17">
        <v>25</v>
      </c>
      <c r="CV101" s="17">
        <v>100</v>
      </c>
      <c r="CW101" s="17" t="s">
        <v>112</v>
      </c>
      <c r="CX101" s="17" t="s">
        <v>112</v>
      </c>
      <c r="CY101" s="17">
        <v>0</v>
      </c>
      <c r="CZ101" s="17" t="s">
        <v>112</v>
      </c>
      <c r="DA101" s="17">
        <v>82</v>
      </c>
      <c r="DB101" s="17">
        <v>27</v>
      </c>
      <c r="DC101" s="17">
        <v>55</v>
      </c>
      <c r="DD101" s="17">
        <v>25</v>
      </c>
      <c r="DE101" s="17">
        <v>30</v>
      </c>
      <c r="DF101" s="18">
        <v>960</v>
      </c>
      <c r="DG101" s="19">
        <v>0.16271186440677965</v>
      </c>
    </row>
    <row r="102" spans="1:111" x14ac:dyDescent="0.25">
      <c r="A102" s="13">
        <v>101</v>
      </c>
      <c r="B102" s="13" t="s">
        <v>108</v>
      </c>
      <c r="C102" s="13" t="s">
        <v>125</v>
      </c>
      <c r="D102" s="13">
        <v>4200</v>
      </c>
      <c r="E102" s="13" t="s">
        <v>127</v>
      </c>
      <c r="F102" s="13" t="s">
        <v>114</v>
      </c>
      <c r="G102" s="13">
        <v>1</v>
      </c>
      <c r="H102" s="13">
        <v>1</v>
      </c>
      <c r="I102" s="13">
        <v>1</v>
      </c>
      <c r="J102" s="13">
        <v>1</v>
      </c>
      <c r="K102" s="13">
        <v>1</v>
      </c>
      <c r="L102" s="13">
        <v>0</v>
      </c>
      <c r="M102" s="13">
        <v>17</v>
      </c>
      <c r="N102" s="13">
        <v>7</v>
      </c>
      <c r="O102" s="13">
        <f t="shared" si="9"/>
        <v>1</v>
      </c>
      <c r="P102" s="13">
        <v>808</v>
      </c>
      <c r="Q102" s="14">
        <f t="shared" si="18"/>
        <v>0.19238095238095237</v>
      </c>
      <c r="R102" s="15">
        <v>86073.375</v>
      </c>
      <c r="S102" s="16">
        <f t="shared" si="19"/>
        <v>20.493660714285713</v>
      </c>
      <c r="T102" s="15">
        <v>25190.893959383564</v>
      </c>
      <c r="U102" s="16">
        <f t="shared" si="20"/>
        <v>5.9978318950913243</v>
      </c>
      <c r="V102" s="16">
        <v>257.83044276976898</v>
      </c>
      <c r="W102" s="16">
        <v>106.64179327820133</v>
      </c>
      <c r="X102" s="14">
        <f t="shared" si="21"/>
        <v>2.5390903161476509E-2</v>
      </c>
      <c r="Z102" s="17"/>
      <c r="AA102" s="17">
        <v>1</v>
      </c>
      <c r="AB102" s="17">
        <v>0</v>
      </c>
      <c r="AC102" s="17">
        <v>0</v>
      </c>
      <c r="AD102" s="17">
        <v>1</v>
      </c>
      <c r="AE102" s="17">
        <v>1</v>
      </c>
      <c r="AF102" s="17">
        <v>0</v>
      </c>
      <c r="AG102" s="17">
        <v>1</v>
      </c>
      <c r="AH102" s="17">
        <v>0</v>
      </c>
      <c r="AI102" s="17">
        <v>0</v>
      </c>
      <c r="AJ102" s="17">
        <v>1</v>
      </c>
      <c r="AK102" s="17">
        <v>1</v>
      </c>
      <c r="AL102" s="17">
        <v>0</v>
      </c>
      <c r="AM102" s="17">
        <v>0</v>
      </c>
      <c r="AN102" s="17">
        <v>0</v>
      </c>
      <c r="AO102" s="17">
        <v>0</v>
      </c>
      <c r="AP102" s="17">
        <v>1</v>
      </c>
      <c r="AQ102" s="17">
        <v>0</v>
      </c>
      <c r="AR102" s="17">
        <v>1</v>
      </c>
      <c r="AS102" s="17">
        <v>0</v>
      </c>
      <c r="AT102" s="17">
        <v>1</v>
      </c>
      <c r="AU102" s="17">
        <v>0</v>
      </c>
      <c r="AV102" s="17">
        <v>1</v>
      </c>
      <c r="AW102" s="17">
        <v>0</v>
      </c>
      <c r="AX102" s="17">
        <v>1</v>
      </c>
      <c r="AY102" s="17">
        <v>1</v>
      </c>
      <c r="AZ102" s="17">
        <v>0</v>
      </c>
      <c r="BA102" s="17">
        <v>0</v>
      </c>
      <c r="BB102" s="17">
        <v>0</v>
      </c>
      <c r="BC102" s="17">
        <v>0</v>
      </c>
      <c r="BD102" s="17">
        <v>0</v>
      </c>
      <c r="BE102" s="17">
        <v>1</v>
      </c>
      <c r="BF102" s="17">
        <v>1</v>
      </c>
      <c r="BG102" s="17">
        <v>0</v>
      </c>
      <c r="BH102" s="17">
        <v>0</v>
      </c>
      <c r="BI102" s="17">
        <v>1</v>
      </c>
      <c r="BJ102" s="17">
        <v>1</v>
      </c>
      <c r="BK102" s="17">
        <v>0</v>
      </c>
      <c r="BL102" s="17">
        <v>0</v>
      </c>
      <c r="BM102" s="17">
        <v>1</v>
      </c>
      <c r="BN102" s="17">
        <v>0</v>
      </c>
      <c r="BO102" s="17">
        <v>1</v>
      </c>
      <c r="BQ102" s="17"/>
      <c r="BR102" s="17">
        <v>60</v>
      </c>
      <c r="BS102" s="17">
        <v>0</v>
      </c>
      <c r="BT102" s="17">
        <v>0</v>
      </c>
      <c r="BU102" s="17" t="s">
        <v>112</v>
      </c>
      <c r="BV102" s="17" t="s">
        <v>112</v>
      </c>
      <c r="BW102" s="17" t="s">
        <v>112</v>
      </c>
      <c r="BX102" s="17" t="s">
        <v>112</v>
      </c>
      <c r="BY102" s="17" t="s">
        <v>112</v>
      </c>
      <c r="BZ102" s="17">
        <v>0</v>
      </c>
      <c r="CA102" s="17">
        <v>32</v>
      </c>
      <c r="CB102" s="17">
        <v>24</v>
      </c>
      <c r="CC102" s="17">
        <v>0</v>
      </c>
      <c r="CD102" s="17" t="s">
        <v>112</v>
      </c>
      <c r="CE102" s="17" t="s">
        <v>112</v>
      </c>
      <c r="CF102" s="17">
        <v>0</v>
      </c>
      <c r="CG102" s="17">
        <v>45</v>
      </c>
      <c r="CH102" s="17" t="s">
        <v>112</v>
      </c>
      <c r="CI102" s="17">
        <v>150</v>
      </c>
      <c r="CJ102" s="17" t="s">
        <v>112</v>
      </c>
      <c r="CK102" s="17">
        <v>250</v>
      </c>
      <c r="CL102" s="17">
        <v>0</v>
      </c>
      <c r="CM102" s="17">
        <v>17</v>
      </c>
      <c r="CN102" s="17" t="s">
        <v>112</v>
      </c>
      <c r="CO102" s="17">
        <v>15</v>
      </c>
      <c r="CP102" s="17">
        <v>100</v>
      </c>
      <c r="CQ102" s="17"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70</v>
      </c>
      <c r="CW102" s="17" t="s">
        <v>112</v>
      </c>
      <c r="CX102" s="17" t="s">
        <v>112</v>
      </c>
      <c r="CY102" s="17">
        <v>0</v>
      </c>
      <c r="CZ102" s="17" t="s">
        <v>112</v>
      </c>
      <c r="DA102" s="17">
        <v>35</v>
      </c>
      <c r="DB102" s="17">
        <v>0</v>
      </c>
      <c r="DC102" s="17">
        <v>0</v>
      </c>
      <c r="DD102" s="17">
        <v>10</v>
      </c>
      <c r="DE102" s="17">
        <v>0</v>
      </c>
      <c r="DF102" s="18">
        <v>808</v>
      </c>
      <c r="DG102" s="19">
        <v>0.19238095238095237</v>
      </c>
    </row>
    <row r="103" spans="1:111" x14ac:dyDescent="0.25">
      <c r="A103" s="13">
        <v>102</v>
      </c>
      <c r="B103" s="13" t="s">
        <v>108</v>
      </c>
      <c r="C103" s="13" t="s">
        <v>125</v>
      </c>
      <c r="D103" s="13">
        <v>2800</v>
      </c>
      <c r="E103" s="13" t="s">
        <v>121</v>
      </c>
      <c r="F103" s="13" t="s">
        <v>111</v>
      </c>
      <c r="G103" s="13">
        <v>1</v>
      </c>
      <c r="H103" s="13">
        <v>0</v>
      </c>
      <c r="I103" s="13">
        <v>0</v>
      </c>
      <c r="J103" s="13">
        <v>0</v>
      </c>
      <c r="K103" s="13">
        <v>0</v>
      </c>
      <c r="L103" s="13">
        <v>1</v>
      </c>
      <c r="M103" s="13">
        <v>7</v>
      </c>
      <c r="N103" s="13">
        <v>0</v>
      </c>
      <c r="O103" s="13">
        <f t="shared" si="9"/>
        <v>1</v>
      </c>
      <c r="P103" s="13">
        <v>320</v>
      </c>
      <c r="Q103" s="14">
        <f t="shared" si="18"/>
        <v>0.11428571428571428</v>
      </c>
      <c r="R103" s="15">
        <v>8298.75</v>
      </c>
      <c r="S103" s="16">
        <f t="shared" si="19"/>
        <v>2.9638392857142857</v>
      </c>
      <c r="T103" s="15">
        <v>3667.4680564262135</v>
      </c>
      <c r="U103" s="16">
        <f t="shared" si="20"/>
        <v>1.3098100201522191</v>
      </c>
      <c r="V103" s="16">
        <v>37.536774770953535</v>
      </c>
      <c r="W103" s="16">
        <v>22.858977108793404</v>
      </c>
      <c r="X103" s="14">
        <f t="shared" si="21"/>
        <v>8.1639203959976443E-3</v>
      </c>
      <c r="Z103" s="17"/>
      <c r="AA103" s="17">
        <v>1</v>
      </c>
      <c r="AB103" s="17">
        <v>0</v>
      </c>
      <c r="AC103" s="17">
        <v>0</v>
      </c>
      <c r="AD103" s="17">
        <v>0</v>
      </c>
      <c r="AE103" s="17">
        <v>1</v>
      </c>
      <c r="AF103" s="17">
        <v>0</v>
      </c>
      <c r="AG103" s="17">
        <v>1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7"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7">
        <v>1</v>
      </c>
      <c r="AU103" s="17">
        <v>0</v>
      </c>
      <c r="AV103" s="17">
        <v>0</v>
      </c>
      <c r="AW103" s="17">
        <v>0</v>
      </c>
      <c r="AX103" s="17">
        <v>0</v>
      </c>
      <c r="AY103" s="17">
        <v>1</v>
      </c>
      <c r="AZ103" s="17">
        <v>0</v>
      </c>
      <c r="BA103" s="17">
        <v>0</v>
      </c>
      <c r="BB103" s="17">
        <v>0</v>
      </c>
      <c r="BC103" s="17">
        <v>0</v>
      </c>
      <c r="BD103" s="17">
        <v>0</v>
      </c>
      <c r="BE103" s="17">
        <v>1</v>
      </c>
      <c r="BF103" s="17">
        <v>0</v>
      </c>
      <c r="BG103" s="17">
        <v>0</v>
      </c>
      <c r="BH103" s="17">
        <v>0</v>
      </c>
      <c r="BI103" s="17">
        <v>1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7">
        <v>0</v>
      </c>
      <c r="BQ103" s="17"/>
      <c r="BR103" s="17">
        <v>10</v>
      </c>
      <c r="BS103" s="17">
        <v>0</v>
      </c>
      <c r="BT103" s="17">
        <v>0</v>
      </c>
      <c r="BU103" s="17" t="s">
        <v>112</v>
      </c>
      <c r="BV103" s="17" t="s">
        <v>112</v>
      </c>
      <c r="BW103" s="17" t="s">
        <v>112</v>
      </c>
      <c r="BX103" s="17" t="s">
        <v>112</v>
      </c>
      <c r="BY103" s="17" t="s">
        <v>112</v>
      </c>
      <c r="BZ103" s="17">
        <v>0</v>
      </c>
      <c r="CA103" s="17">
        <v>0</v>
      </c>
      <c r="CB103" s="17">
        <v>0</v>
      </c>
      <c r="CC103" s="17">
        <v>0</v>
      </c>
      <c r="CD103" s="17" t="s">
        <v>112</v>
      </c>
      <c r="CE103" s="17" t="s">
        <v>112</v>
      </c>
      <c r="CF103" s="17">
        <v>0</v>
      </c>
      <c r="CG103" s="17">
        <v>0</v>
      </c>
      <c r="CH103" s="17" t="s">
        <v>112</v>
      </c>
      <c r="CI103" s="17">
        <v>0</v>
      </c>
      <c r="CJ103" s="17" t="s">
        <v>112</v>
      </c>
      <c r="CK103" s="17">
        <v>0</v>
      </c>
      <c r="CL103" s="17">
        <v>0</v>
      </c>
      <c r="CM103" s="17">
        <v>0</v>
      </c>
      <c r="CN103" s="17" t="s">
        <v>112</v>
      </c>
      <c r="CO103" s="17">
        <v>0</v>
      </c>
      <c r="CP103" s="17">
        <v>60</v>
      </c>
      <c r="CQ103" s="17"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250</v>
      </c>
      <c r="CW103" s="17" t="s">
        <v>112</v>
      </c>
      <c r="CX103" s="17" t="s">
        <v>112</v>
      </c>
      <c r="CY103" s="17">
        <v>0</v>
      </c>
      <c r="CZ103" s="17" t="s">
        <v>112</v>
      </c>
      <c r="DA103" s="17">
        <v>0</v>
      </c>
      <c r="DB103" s="17">
        <v>0</v>
      </c>
      <c r="DC103" s="17">
        <v>0</v>
      </c>
      <c r="DD103" s="17">
        <v>0</v>
      </c>
      <c r="DE103" s="17">
        <v>0</v>
      </c>
      <c r="DF103" s="18">
        <v>320</v>
      </c>
      <c r="DG103" s="19">
        <v>0.11428571428571428</v>
      </c>
    </row>
    <row r="104" spans="1:111" x14ac:dyDescent="0.25">
      <c r="A104" s="13">
        <v>103</v>
      </c>
      <c r="B104" s="13" t="s">
        <v>108</v>
      </c>
      <c r="C104" s="13" t="s">
        <v>125</v>
      </c>
      <c r="D104" s="13">
        <v>3110</v>
      </c>
      <c r="E104" s="13" t="s">
        <v>127</v>
      </c>
      <c r="F104" s="13" t="s">
        <v>115</v>
      </c>
      <c r="G104" s="13">
        <v>1</v>
      </c>
      <c r="H104" s="13">
        <v>1</v>
      </c>
      <c r="I104" s="13">
        <v>0</v>
      </c>
      <c r="J104" s="13">
        <v>0</v>
      </c>
      <c r="K104" s="13">
        <v>0</v>
      </c>
      <c r="L104" s="13">
        <v>1</v>
      </c>
      <c r="M104" s="13">
        <v>10</v>
      </c>
      <c r="N104" s="13">
        <v>4</v>
      </c>
      <c r="O104" s="13">
        <f t="shared" si="9"/>
        <v>1</v>
      </c>
      <c r="P104" s="13">
        <v>770</v>
      </c>
      <c r="Q104" s="14">
        <f t="shared" si="18"/>
        <v>0.24758842443729903</v>
      </c>
      <c r="R104" s="15">
        <v>57330</v>
      </c>
      <c r="S104" s="16">
        <f t="shared" si="19"/>
        <v>18.434083601286172</v>
      </c>
      <c r="T104" s="15">
        <v>18707.301658775596</v>
      </c>
      <c r="U104" s="16">
        <f t="shared" si="20"/>
        <v>6.015209536583793</v>
      </c>
      <c r="V104" s="16">
        <v>191.4704526757404</v>
      </c>
      <c r="W104" s="16">
        <v>181.0895585419598</v>
      </c>
      <c r="X104" s="14">
        <f t="shared" si="21"/>
        <v>5.82281538720128E-2</v>
      </c>
      <c r="Z104" s="17"/>
      <c r="AA104" s="17">
        <v>1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1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v>0</v>
      </c>
      <c r="AN104" s="17">
        <v>0</v>
      </c>
      <c r="AO104" s="17">
        <v>0</v>
      </c>
      <c r="AP104" s="17">
        <v>1</v>
      </c>
      <c r="AQ104" s="17">
        <v>0</v>
      </c>
      <c r="AR104" s="17">
        <v>1</v>
      </c>
      <c r="AS104" s="17">
        <v>0</v>
      </c>
      <c r="AT104" s="17"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1</v>
      </c>
      <c r="AZ104" s="17">
        <v>0</v>
      </c>
      <c r="BA104" s="17">
        <v>0</v>
      </c>
      <c r="BB104" s="17">
        <v>0</v>
      </c>
      <c r="BC104" s="17">
        <v>0</v>
      </c>
      <c r="BD104" s="17">
        <v>0</v>
      </c>
      <c r="BE104" s="17">
        <v>1</v>
      </c>
      <c r="BF104" s="17">
        <v>1</v>
      </c>
      <c r="BG104" s="17">
        <v>0</v>
      </c>
      <c r="BH104" s="17">
        <v>0</v>
      </c>
      <c r="BI104" s="17">
        <v>0</v>
      </c>
      <c r="BJ104" s="17">
        <v>0</v>
      </c>
      <c r="BK104" s="17">
        <v>1</v>
      </c>
      <c r="BL104" s="17">
        <v>1</v>
      </c>
      <c r="BM104" s="17">
        <v>1</v>
      </c>
      <c r="BN104" s="17">
        <v>0</v>
      </c>
      <c r="BO104" s="17">
        <v>0</v>
      </c>
      <c r="BQ104" s="17"/>
      <c r="BR104" s="17">
        <v>300</v>
      </c>
      <c r="BS104" s="17">
        <v>0</v>
      </c>
      <c r="BT104" s="17">
        <v>0</v>
      </c>
      <c r="BU104" s="17" t="s">
        <v>112</v>
      </c>
      <c r="BV104" s="17" t="s">
        <v>112</v>
      </c>
      <c r="BW104" s="17" t="s">
        <v>112</v>
      </c>
      <c r="BX104" s="17" t="s">
        <v>112</v>
      </c>
      <c r="BY104" s="17" t="s">
        <v>112</v>
      </c>
      <c r="BZ104" s="17">
        <v>0</v>
      </c>
      <c r="CA104" s="17">
        <v>0</v>
      </c>
      <c r="CB104" s="17">
        <v>0</v>
      </c>
      <c r="CC104" s="17">
        <v>0</v>
      </c>
      <c r="CD104" s="17" t="s">
        <v>112</v>
      </c>
      <c r="CE104" s="17" t="s">
        <v>112</v>
      </c>
      <c r="CF104" s="17">
        <v>0</v>
      </c>
      <c r="CG104" s="17">
        <v>20</v>
      </c>
      <c r="CH104" s="17" t="s">
        <v>112</v>
      </c>
      <c r="CI104" s="17">
        <v>20</v>
      </c>
      <c r="CJ104" s="17" t="s">
        <v>112</v>
      </c>
      <c r="CK104" s="17">
        <v>0</v>
      </c>
      <c r="CL104" s="17">
        <v>0</v>
      </c>
      <c r="CM104" s="17">
        <v>0</v>
      </c>
      <c r="CN104" s="17" t="s">
        <v>112</v>
      </c>
      <c r="CO104" s="17">
        <v>0</v>
      </c>
      <c r="CP104" s="17">
        <v>30</v>
      </c>
      <c r="CQ104" s="17"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150</v>
      </c>
      <c r="CW104" s="17" t="s">
        <v>112</v>
      </c>
      <c r="CX104" s="17" t="s">
        <v>112</v>
      </c>
      <c r="CY104" s="17">
        <v>0</v>
      </c>
      <c r="CZ104" s="17" t="s">
        <v>112</v>
      </c>
      <c r="DA104" s="17">
        <v>0</v>
      </c>
      <c r="DB104" s="17">
        <v>150</v>
      </c>
      <c r="DC104" s="17">
        <v>60</v>
      </c>
      <c r="DD104" s="17">
        <v>40</v>
      </c>
      <c r="DE104" s="17">
        <v>0</v>
      </c>
      <c r="DF104" s="18">
        <v>770</v>
      </c>
      <c r="DG104" s="19">
        <v>0.24758842443729903</v>
      </c>
    </row>
    <row r="105" spans="1:111" x14ac:dyDescent="0.25">
      <c r="A105" s="13">
        <v>104</v>
      </c>
      <c r="B105" s="13" t="s">
        <v>108</v>
      </c>
      <c r="C105" s="13" t="s">
        <v>124</v>
      </c>
      <c r="D105" s="13">
        <v>3083</v>
      </c>
      <c r="E105" s="13" t="s">
        <v>127</v>
      </c>
      <c r="F105" s="13" t="s">
        <v>113</v>
      </c>
      <c r="G105" s="13">
        <v>1</v>
      </c>
      <c r="H105" s="13">
        <v>0</v>
      </c>
      <c r="I105" s="13">
        <v>0</v>
      </c>
      <c r="J105" s="13">
        <v>0</v>
      </c>
      <c r="K105" s="13">
        <v>0</v>
      </c>
      <c r="L105" s="13">
        <v>1</v>
      </c>
      <c r="M105" s="13">
        <v>7</v>
      </c>
      <c r="N105" s="13">
        <v>1</v>
      </c>
      <c r="O105" s="13">
        <f t="shared" si="9"/>
        <v>1</v>
      </c>
      <c r="P105" s="13">
        <v>123</v>
      </c>
      <c r="Q105" s="14">
        <f t="shared" si="18"/>
        <v>3.9896204995134611E-2</v>
      </c>
      <c r="R105" s="15">
        <v>19813.5</v>
      </c>
      <c r="S105" s="16">
        <f t="shared" si="19"/>
        <v>6.4266947778138181</v>
      </c>
      <c r="T105" s="15">
        <v>4881.1441577712867</v>
      </c>
      <c r="U105" s="16">
        <f t="shared" si="20"/>
        <v>1.5832449425142026</v>
      </c>
      <c r="V105" s="16">
        <v>49.958828831179694</v>
      </c>
      <c r="W105" s="16">
        <v>24.376731646839769</v>
      </c>
      <c r="X105" s="14">
        <f t="shared" si="21"/>
        <v>7.9068218121439403E-3</v>
      </c>
      <c r="Z105" s="17"/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7">
        <v>0</v>
      </c>
      <c r="AG105" s="17">
        <v>1</v>
      </c>
      <c r="AH105" s="17">
        <v>0</v>
      </c>
      <c r="AI105" s="17">
        <v>0</v>
      </c>
      <c r="AJ105" s="17">
        <v>1</v>
      </c>
      <c r="AK105" s="17">
        <v>0</v>
      </c>
      <c r="AL105" s="17">
        <v>0</v>
      </c>
      <c r="AM105" s="17"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7">
        <v>1</v>
      </c>
      <c r="AU105" s="17">
        <v>0</v>
      </c>
      <c r="AV105" s="17">
        <v>0</v>
      </c>
      <c r="AW105" s="17">
        <v>0</v>
      </c>
      <c r="AX105" s="17">
        <v>0</v>
      </c>
      <c r="AY105" s="17">
        <v>1</v>
      </c>
      <c r="AZ105" s="17">
        <v>0</v>
      </c>
      <c r="BA105" s="17">
        <v>0</v>
      </c>
      <c r="BB105" s="17">
        <v>0</v>
      </c>
      <c r="BC105" s="17">
        <v>0</v>
      </c>
      <c r="BD105" s="17">
        <v>0</v>
      </c>
      <c r="BE105" s="17">
        <v>1</v>
      </c>
      <c r="BF105" s="17">
        <v>1</v>
      </c>
      <c r="BG105" s="17">
        <v>0</v>
      </c>
      <c r="BH105" s="17">
        <v>0</v>
      </c>
      <c r="BI105" s="17">
        <v>1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7">
        <v>0</v>
      </c>
      <c r="BQ105" s="17"/>
      <c r="BR105" s="17">
        <v>0</v>
      </c>
      <c r="BS105" s="17">
        <v>0</v>
      </c>
      <c r="BT105" s="17">
        <v>0</v>
      </c>
      <c r="BU105" s="17" t="s">
        <v>112</v>
      </c>
      <c r="BV105" s="17" t="s">
        <v>112</v>
      </c>
      <c r="BW105" s="17" t="s">
        <v>112</v>
      </c>
      <c r="BX105" s="17" t="s">
        <v>112</v>
      </c>
      <c r="BY105" s="17" t="s">
        <v>112</v>
      </c>
      <c r="BZ105" s="17">
        <v>0</v>
      </c>
      <c r="CA105" s="17">
        <v>40</v>
      </c>
      <c r="CB105" s="17">
        <v>0</v>
      </c>
      <c r="CC105" s="17">
        <v>0</v>
      </c>
      <c r="CD105" s="17" t="s">
        <v>112</v>
      </c>
      <c r="CE105" s="17" t="s">
        <v>112</v>
      </c>
      <c r="CF105" s="17">
        <v>0</v>
      </c>
      <c r="CG105" s="17">
        <v>0</v>
      </c>
      <c r="CH105" s="17" t="s">
        <v>112</v>
      </c>
      <c r="CI105" s="17">
        <v>0</v>
      </c>
      <c r="CJ105" s="17" t="s">
        <v>112</v>
      </c>
      <c r="CK105" s="17">
        <v>8</v>
      </c>
      <c r="CL105" s="17">
        <v>0</v>
      </c>
      <c r="CM105" s="17">
        <v>0</v>
      </c>
      <c r="CN105" s="17" t="s">
        <v>112</v>
      </c>
      <c r="CO105" s="17">
        <v>0</v>
      </c>
      <c r="CP105" s="17">
        <v>25</v>
      </c>
      <c r="CQ105" s="17"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50</v>
      </c>
      <c r="CW105" s="17" t="s">
        <v>112</v>
      </c>
      <c r="CX105" s="17" t="s">
        <v>112</v>
      </c>
      <c r="CY105" s="17">
        <v>0</v>
      </c>
      <c r="CZ105" s="17" t="s">
        <v>112</v>
      </c>
      <c r="DA105" s="17">
        <v>0</v>
      </c>
      <c r="DB105" s="17">
        <v>0</v>
      </c>
      <c r="DC105" s="17">
        <v>0</v>
      </c>
      <c r="DD105" s="17">
        <v>0</v>
      </c>
      <c r="DE105" s="17">
        <v>0</v>
      </c>
      <c r="DF105" s="18">
        <v>123</v>
      </c>
      <c r="DG105" s="19">
        <v>3.9896204995134611E-2</v>
      </c>
    </row>
    <row r="106" spans="1:111" x14ac:dyDescent="0.25">
      <c r="A106" s="13">
        <v>105</v>
      </c>
      <c r="B106" s="13" t="s">
        <v>108</v>
      </c>
      <c r="C106" s="13" t="s">
        <v>122</v>
      </c>
      <c r="D106" s="13">
        <v>6235</v>
      </c>
      <c r="E106" s="13" t="s">
        <v>127</v>
      </c>
      <c r="F106" s="13" t="s">
        <v>115</v>
      </c>
      <c r="G106" s="13">
        <v>1</v>
      </c>
      <c r="H106" s="13">
        <v>1</v>
      </c>
      <c r="I106" s="13">
        <v>1</v>
      </c>
      <c r="J106" s="13">
        <v>1</v>
      </c>
      <c r="K106" s="13">
        <v>1</v>
      </c>
      <c r="L106" s="13">
        <v>0</v>
      </c>
      <c r="M106" s="13">
        <v>17</v>
      </c>
      <c r="N106" s="13">
        <v>9</v>
      </c>
      <c r="O106" s="13">
        <f t="shared" si="9"/>
        <v>2</v>
      </c>
      <c r="P106" s="13">
        <v>924</v>
      </c>
      <c r="Q106" s="14">
        <f t="shared" si="18"/>
        <v>0.14819566960705693</v>
      </c>
      <c r="R106" s="15">
        <v>124354.875</v>
      </c>
      <c r="S106" s="16">
        <f t="shared" si="19"/>
        <v>19.944647153167601</v>
      </c>
      <c r="T106" s="15">
        <v>32999.274693774714</v>
      </c>
      <c r="U106" s="16">
        <f t="shared" si="20"/>
        <v>5.2925861577826323</v>
      </c>
      <c r="V106" s="16">
        <v>337.74972889391529</v>
      </c>
      <c r="W106" s="16">
        <v>272.9953669344967</v>
      </c>
      <c r="X106" s="14">
        <f t="shared" si="21"/>
        <v>4.3784341128227218E-2</v>
      </c>
      <c r="Z106" s="17"/>
      <c r="AA106" s="17">
        <v>0</v>
      </c>
      <c r="AB106" s="17">
        <v>0</v>
      </c>
      <c r="AC106" s="17">
        <v>1</v>
      </c>
      <c r="AD106" s="17">
        <v>0</v>
      </c>
      <c r="AE106" s="17">
        <v>0</v>
      </c>
      <c r="AF106" s="17">
        <v>0</v>
      </c>
      <c r="AG106" s="17">
        <v>1</v>
      </c>
      <c r="AH106" s="17">
        <v>0</v>
      </c>
      <c r="AI106" s="17">
        <v>0</v>
      </c>
      <c r="AJ106" s="17">
        <v>1</v>
      </c>
      <c r="AK106" s="17">
        <v>1</v>
      </c>
      <c r="AL106" s="17">
        <v>0</v>
      </c>
      <c r="AM106" s="17">
        <v>0</v>
      </c>
      <c r="AN106" s="17">
        <v>0</v>
      </c>
      <c r="AO106" s="17">
        <v>0</v>
      </c>
      <c r="AP106" s="17">
        <v>1</v>
      </c>
      <c r="AQ106" s="17">
        <v>0</v>
      </c>
      <c r="AR106" s="17">
        <v>0</v>
      </c>
      <c r="AS106" s="17">
        <v>0</v>
      </c>
      <c r="AT106" s="17">
        <v>1</v>
      </c>
      <c r="AU106" s="17">
        <v>1</v>
      </c>
      <c r="AV106" s="17">
        <v>1</v>
      </c>
      <c r="AW106" s="17">
        <v>0</v>
      </c>
      <c r="AX106" s="17">
        <v>0</v>
      </c>
      <c r="AY106" s="17">
        <v>1</v>
      </c>
      <c r="AZ106" s="17">
        <v>0</v>
      </c>
      <c r="BA106" s="17">
        <v>0</v>
      </c>
      <c r="BB106" s="17">
        <v>0</v>
      </c>
      <c r="BC106" s="17">
        <v>1</v>
      </c>
      <c r="BD106" s="17">
        <v>1</v>
      </c>
      <c r="BE106" s="17">
        <v>1</v>
      </c>
      <c r="BF106" s="17">
        <v>1</v>
      </c>
      <c r="BG106" s="17">
        <v>0</v>
      </c>
      <c r="BH106" s="17">
        <v>1</v>
      </c>
      <c r="BI106" s="17">
        <v>1</v>
      </c>
      <c r="BJ106" s="17">
        <v>1</v>
      </c>
      <c r="BK106" s="17">
        <v>0</v>
      </c>
      <c r="BL106" s="17">
        <v>0</v>
      </c>
      <c r="BM106" s="17">
        <v>0</v>
      </c>
      <c r="BN106" s="17">
        <v>1</v>
      </c>
      <c r="BO106" s="17">
        <v>0</v>
      </c>
      <c r="BQ106" s="17"/>
      <c r="BR106" s="17">
        <v>0</v>
      </c>
      <c r="BS106" s="17">
        <v>0</v>
      </c>
      <c r="BT106" s="17">
        <v>75</v>
      </c>
      <c r="BU106" s="17" t="s">
        <v>112</v>
      </c>
      <c r="BV106" s="17" t="s">
        <v>112</v>
      </c>
      <c r="BW106" s="17" t="s">
        <v>112</v>
      </c>
      <c r="BX106" s="17" t="s">
        <v>112</v>
      </c>
      <c r="BY106" s="17" t="s">
        <v>112</v>
      </c>
      <c r="BZ106" s="17">
        <v>0</v>
      </c>
      <c r="CA106" s="17">
        <v>52</v>
      </c>
      <c r="CB106" s="17">
        <v>62</v>
      </c>
      <c r="CC106" s="17">
        <v>0</v>
      </c>
      <c r="CD106" s="17" t="s">
        <v>112</v>
      </c>
      <c r="CE106" s="17" t="s">
        <v>112</v>
      </c>
      <c r="CF106" s="17">
        <v>0</v>
      </c>
      <c r="CG106" s="17">
        <v>13</v>
      </c>
      <c r="CH106" s="17" t="s">
        <v>112</v>
      </c>
      <c r="CI106" s="17">
        <v>0</v>
      </c>
      <c r="CJ106" s="17" t="s">
        <v>112</v>
      </c>
      <c r="CK106" s="17">
        <v>30</v>
      </c>
      <c r="CL106" s="17">
        <v>0</v>
      </c>
      <c r="CM106" s="17">
        <v>22</v>
      </c>
      <c r="CN106" s="17" t="s">
        <v>112</v>
      </c>
      <c r="CO106" s="17">
        <v>0</v>
      </c>
      <c r="CP106" s="17">
        <v>50</v>
      </c>
      <c r="CQ106" s="17">
        <v>0</v>
      </c>
      <c r="CR106" s="17">
        <v>0</v>
      </c>
      <c r="CS106" s="17">
        <v>0</v>
      </c>
      <c r="CT106" s="17">
        <v>37</v>
      </c>
      <c r="CU106" s="17">
        <v>124</v>
      </c>
      <c r="CV106" s="17">
        <v>400</v>
      </c>
      <c r="CW106" s="17" t="s">
        <v>112</v>
      </c>
      <c r="CX106" s="17" t="s">
        <v>112</v>
      </c>
      <c r="CY106" s="17">
        <v>21</v>
      </c>
      <c r="CZ106" s="17" t="s">
        <v>112</v>
      </c>
      <c r="DA106" s="17">
        <v>31</v>
      </c>
      <c r="DB106" s="17">
        <v>0</v>
      </c>
      <c r="DC106" s="17">
        <v>0</v>
      </c>
      <c r="DD106" s="17">
        <v>0</v>
      </c>
      <c r="DE106" s="17">
        <v>7</v>
      </c>
      <c r="DF106" s="18">
        <v>924</v>
      </c>
      <c r="DG106" s="19">
        <v>0.14819566960705693</v>
      </c>
    </row>
    <row r="107" spans="1:111" x14ac:dyDescent="0.25">
      <c r="A107" s="13">
        <v>106</v>
      </c>
      <c r="B107" s="13" t="s">
        <v>108</v>
      </c>
      <c r="C107" s="13" t="s">
        <v>125</v>
      </c>
      <c r="D107" s="13">
        <v>3500</v>
      </c>
      <c r="E107" s="13" t="s">
        <v>121</v>
      </c>
      <c r="F107" s="13" t="s">
        <v>115</v>
      </c>
      <c r="G107" s="13">
        <v>1</v>
      </c>
      <c r="H107" s="13">
        <v>1</v>
      </c>
      <c r="I107" s="13">
        <v>0</v>
      </c>
      <c r="J107" s="13">
        <v>1</v>
      </c>
      <c r="K107" s="13">
        <v>0</v>
      </c>
      <c r="L107" s="13">
        <v>0</v>
      </c>
      <c r="M107" s="13">
        <v>14</v>
      </c>
      <c r="N107" s="13">
        <v>6</v>
      </c>
      <c r="O107" s="13">
        <f t="shared" si="9"/>
        <v>2</v>
      </c>
      <c r="P107" s="13">
        <v>1288</v>
      </c>
      <c r="Q107" s="14">
        <f t="shared" si="18"/>
        <v>0.36799999999999999</v>
      </c>
      <c r="R107" s="15">
        <v>165117.75</v>
      </c>
      <c r="S107" s="16">
        <f t="shared" si="19"/>
        <v>47.176499999999997</v>
      </c>
      <c r="T107" s="15">
        <v>45146.601754223782</v>
      </c>
      <c r="U107" s="16">
        <f t="shared" si="20"/>
        <v>12.899029072635367</v>
      </c>
      <c r="V107" s="16">
        <v>462.07841367638343</v>
      </c>
      <c r="W107" s="16">
        <v>297.45615976973494</v>
      </c>
      <c r="X107" s="14">
        <f t="shared" si="21"/>
        <v>8.4987474219924267E-2</v>
      </c>
      <c r="Z107" s="17"/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7">
        <v>0</v>
      </c>
      <c r="AG107" s="17">
        <v>0</v>
      </c>
      <c r="AH107" s="17">
        <v>0</v>
      </c>
      <c r="AI107" s="17">
        <v>0</v>
      </c>
      <c r="AJ107" s="17">
        <v>1</v>
      </c>
      <c r="AK107" s="17">
        <v>1</v>
      </c>
      <c r="AL107" s="17">
        <v>1</v>
      </c>
      <c r="AM107" s="17">
        <v>0</v>
      </c>
      <c r="AN107" s="17">
        <v>0</v>
      </c>
      <c r="AO107" s="17">
        <v>0</v>
      </c>
      <c r="AP107" s="17">
        <v>1</v>
      </c>
      <c r="AQ107" s="17">
        <v>0</v>
      </c>
      <c r="AR107" s="17">
        <v>1</v>
      </c>
      <c r="AS107" s="17">
        <v>0</v>
      </c>
      <c r="AT107" s="17">
        <v>1</v>
      </c>
      <c r="AU107" s="17">
        <v>0</v>
      </c>
      <c r="AV107" s="17">
        <v>1</v>
      </c>
      <c r="AW107" s="17">
        <v>0</v>
      </c>
      <c r="AX107" s="17">
        <v>0</v>
      </c>
      <c r="AY107" s="17">
        <v>1</v>
      </c>
      <c r="AZ107" s="17">
        <v>0</v>
      </c>
      <c r="BA107" s="17">
        <v>0</v>
      </c>
      <c r="BB107" s="17">
        <v>0</v>
      </c>
      <c r="BC107" s="17">
        <v>0</v>
      </c>
      <c r="BD107" s="17">
        <v>0</v>
      </c>
      <c r="BE107" s="17">
        <v>1</v>
      </c>
      <c r="BF107" s="17">
        <v>1</v>
      </c>
      <c r="BG107" s="17">
        <v>0</v>
      </c>
      <c r="BH107" s="17">
        <v>0</v>
      </c>
      <c r="BI107" s="17">
        <v>1</v>
      </c>
      <c r="BJ107" s="17">
        <v>1</v>
      </c>
      <c r="BK107" s="17">
        <v>0</v>
      </c>
      <c r="BL107" s="17">
        <v>1</v>
      </c>
      <c r="BM107" s="17">
        <v>1</v>
      </c>
      <c r="BN107" s="17">
        <v>0</v>
      </c>
      <c r="BO107" s="17">
        <v>0</v>
      </c>
      <c r="BQ107" s="17"/>
      <c r="BR107" s="17">
        <v>0</v>
      </c>
      <c r="BS107" s="17">
        <v>0</v>
      </c>
      <c r="BT107" s="17">
        <v>0</v>
      </c>
      <c r="BU107" s="17" t="s">
        <v>112</v>
      </c>
      <c r="BV107" s="17" t="s">
        <v>112</v>
      </c>
      <c r="BW107" s="17" t="s">
        <v>112</v>
      </c>
      <c r="BX107" s="17" t="s">
        <v>112</v>
      </c>
      <c r="BY107" s="17" t="s">
        <v>112</v>
      </c>
      <c r="BZ107" s="17">
        <v>0</v>
      </c>
      <c r="CA107" s="17">
        <v>130</v>
      </c>
      <c r="CB107" s="17">
        <v>40</v>
      </c>
      <c r="CC107" s="17">
        <v>6</v>
      </c>
      <c r="CD107" s="17" t="s">
        <v>112</v>
      </c>
      <c r="CE107" s="17" t="s">
        <v>112</v>
      </c>
      <c r="CF107" s="17">
        <v>0</v>
      </c>
      <c r="CG107" s="17">
        <v>80</v>
      </c>
      <c r="CH107" s="17" t="s">
        <v>112</v>
      </c>
      <c r="CI107" s="17">
        <v>200</v>
      </c>
      <c r="CJ107" s="17" t="s">
        <v>112</v>
      </c>
      <c r="CK107" s="17">
        <v>130</v>
      </c>
      <c r="CL107" s="17">
        <v>0</v>
      </c>
      <c r="CM107" s="17">
        <v>22</v>
      </c>
      <c r="CN107" s="17" t="s">
        <v>112</v>
      </c>
      <c r="CO107" s="17">
        <v>0</v>
      </c>
      <c r="CP107" s="17">
        <v>150</v>
      </c>
      <c r="CQ107" s="17"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250</v>
      </c>
      <c r="CW107" s="17" t="s">
        <v>112</v>
      </c>
      <c r="CX107" s="17" t="s">
        <v>112</v>
      </c>
      <c r="CY107" s="17">
        <v>0</v>
      </c>
      <c r="CZ107" s="17" t="s">
        <v>112</v>
      </c>
      <c r="DA107" s="17">
        <v>100</v>
      </c>
      <c r="DB107" s="17">
        <v>0</v>
      </c>
      <c r="DC107" s="17">
        <v>120</v>
      </c>
      <c r="DD107" s="17">
        <v>60</v>
      </c>
      <c r="DE107" s="17">
        <v>0</v>
      </c>
      <c r="DF107" s="18">
        <v>1288</v>
      </c>
      <c r="DG107" s="19">
        <v>0.36799999999999999</v>
      </c>
    </row>
    <row r="108" spans="1:111" x14ac:dyDescent="0.25">
      <c r="A108" s="13">
        <v>107</v>
      </c>
      <c r="B108" s="13" t="s">
        <v>108</v>
      </c>
      <c r="C108" s="13" t="s">
        <v>124</v>
      </c>
      <c r="D108" s="13">
        <v>3352</v>
      </c>
      <c r="E108" s="13" t="s">
        <v>127</v>
      </c>
      <c r="F108" s="13" t="s">
        <v>113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1</v>
      </c>
      <c r="M108" s="13">
        <v>9</v>
      </c>
      <c r="N108" s="13">
        <v>2</v>
      </c>
      <c r="O108" s="13">
        <f t="shared" si="9"/>
        <v>1</v>
      </c>
      <c r="P108" s="13" t="s">
        <v>112</v>
      </c>
      <c r="Q108" s="13" t="s">
        <v>112</v>
      </c>
      <c r="R108" s="13" t="s">
        <v>112</v>
      </c>
      <c r="S108" s="13" t="s">
        <v>112</v>
      </c>
      <c r="T108" s="13" t="s">
        <v>112</v>
      </c>
      <c r="U108" s="13" t="s">
        <v>112</v>
      </c>
      <c r="V108" s="13" t="s">
        <v>112</v>
      </c>
      <c r="W108" s="13" t="s">
        <v>112</v>
      </c>
      <c r="X108" s="13" t="s">
        <v>112</v>
      </c>
      <c r="Z108" s="17"/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1</v>
      </c>
      <c r="AH108" s="17">
        <v>0</v>
      </c>
      <c r="AI108" s="17">
        <v>0</v>
      </c>
      <c r="AJ108" s="17">
        <v>1</v>
      </c>
      <c r="AK108" s="17">
        <v>0</v>
      </c>
      <c r="AL108" s="17">
        <v>0</v>
      </c>
      <c r="AM108" s="17"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7">
        <v>1</v>
      </c>
      <c r="AU108" s="17">
        <v>0</v>
      </c>
      <c r="AV108" s="17">
        <v>0</v>
      </c>
      <c r="AW108" s="17">
        <v>0</v>
      </c>
      <c r="AX108" s="17">
        <v>0</v>
      </c>
      <c r="AY108" s="17">
        <v>1</v>
      </c>
      <c r="AZ108" s="17">
        <v>0</v>
      </c>
      <c r="BA108" s="17">
        <v>0</v>
      </c>
      <c r="BB108" s="17">
        <v>0</v>
      </c>
      <c r="BC108" s="17">
        <v>0</v>
      </c>
      <c r="BD108" s="17">
        <v>0</v>
      </c>
      <c r="BE108" s="17">
        <v>1</v>
      </c>
      <c r="BF108" s="17">
        <v>1</v>
      </c>
      <c r="BG108" s="17">
        <v>0</v>
      </c>
      <c r="BH108" s="17">
        <v>0</v>
      </c>
      <c r="BI108" s="17">
        <v>1</v>
      </c>
      <c r="BJ108" s="17">
        <v>1</v>
      </c>
      <c r="BK108" s="17">
        <v>1</v>
      </c>
      <c r="BL108" s="17">
        <v>0</v>
      </c>
      <c r="BM108" s="17">
        <v>0</v>
      </c>
      <c r="BN108" s="17">
        <v>0</v>
      </c>
      <c r="BO108" s="17">
        <v>0</v>
      </c>
      <c r="BQ108" s="17"/>
      <c r="BR108" s="17" t="s">
        <v>112</v>
      </c>
      <c r="BS108" s="17" t="s">
        <v>112</v>
      </c>
      <c r="BT108" s="17" t="s">
        <v>112</v>
      </c>
      <c r="BU108" s="17" t="s">
        <v>112</v>
      </c>
      <c r="BV108" s="17" t="s">
        <v>112</v>
      </c>
      <c r="BW108" s="17" t="s">
        <v>112</v>
      </c>
      <c r="BX108" s="17" t="s">
        <v>112</v>
      </c>
      <c r="BY108" s="17" t="s">
        <v>112</v>
      </c>
      <c r="BZ108" s="17" t="s">
        <v>112</v>
      </c>
      <c r="CA108" s="17" t="s">
        <v>112</v>
      </c>
      <c r="CB108" s="17" t="s">
        <v>112</v>
      </c>
      <c r="CC108" s="17" t="s">
        <v>112</v>
      </c>
      <c r="CD108" s="17" t="s">
        <v>112</v>
      </c>
      <c r="CE108" s="17" t="s">
        <v>112</v>
      </c>
      <c r="CF108" s="17" t="s">
        <v>112</v>
      </c>
      <c r="CG108" s="17" t="s">
        <v>112</v>
      </c>
      <c r="CH108" s="17" t="s">
        <v>112</v>
      </c>
      <c r="CI108" s="17" t="s">
        <v>112</v>
      </c>
      <c r="CJ108" s="17" t="s">
        <v>112</v>
      </c>
      <c r="CK108" s="17" t="s">
        <v>112</v>
      </c>
      <c r="CL108" s="17" t="s">
        <v>112</v>
      </c>
      <c r="CM108" s="17" t="s">
        <v>112</v>
      </c>
      <c r="CN108" s="17" t="s">
        <v>112</v>
      </c>
      <c r="CO108" s="17" t="s">
        <v>112</v>
      </c>
      <c r="CP108" s="17" t="s">
        <v>112</v>
      </c>
      <c r="CQ108" s="17" t="s">
        <v>112</v>
      </c>
      <c r="CR108" s="17" t="s">
        <v>112</v>
      </c>
      <c r="CS108" s="17" t="s">
        <v>112</v>
      </c>
      <c r="CT108" s="17" t="s">
        <v>112</v>
      </c>
      <c r="CU108" s="17" t="s">
        <v>112</v>
      </c>
      <c r="CV108" s="17" t="s">
        <v>112</v>
      </c>
      <c r="CW108" s="17" t="s">
        <v>112</v>
      </c>
      <c r="CX108" s="17" t="s">
        <v>112</v>
      </c>
      <c r="CY108" s="17" t="s">
        <v>112</v>
      </c>
      <c r="CZ108" s="17" t="s">
        <v>112</v>
      </c>
      <c r="DA108" s="17" t="s">
        <v>112</v>
      </c>
      <c r="DB108" s="17" t="s">
        <v>112</v>
      </c>
      <c r="DC108" s="17" t="s">
        <v>112</v>
      </c>
      <c r="DD108" s="17" t="s">
        <v>112</v>
      </c>
      <c r="DE108" s="17" t="s">
        <v>112</v>
      </c>
      <c r="DF108" s="18"/>
      <c r="DG108" s="19"/>
    </row>
    <row r="109" spans="1:111" x14ac:dyDescent="0.25">
      <c r="A109" s="13">
        <v>108</v>
      </c>
      <c r="B109" s="13" t="s">
        <v>108</v>
      </c>
      <c r="C109" s="13" t="s">
        <v>124</v>
      </c>
      <c r="D109" s="13">
        <v>2500</v>
      </c>
      <c r="E109" s="13" t="s">
        <v>127</v>
      </c>
      <c r="F109" s="13" t="s">
        <v>111</v>
      </c>
      <c r="G109" s="13">
        <v>1</v>
      </c>
      <c r="H109" s="13">
        <v>0</v>
      </c>
      <c r="I109" s="13">
        <v>0</v>
      </c>
      <c r="J109" s="13">
        <v>0</v>
      </c>
      <c r="K109" s="13">
        <v>0</v>
      </c>
      <c r="L109" s="13">
        <v>1</v>
      </c>
      <c r="M109" s="13">
        <v>7</v>
      </c>
      <c r="N109" s="13">
        <v>0</v>
      </c>
      <c r="O109" s="13">
        <f t="shared" si="9"/>
        <v>1</v>
      </c>
      <c r="P109" s="13" t="s">
        <v>112</v>
      </c>
      <c r="Q109" s="13" t="s">
        <v>112</v>
      </c>
      <c r="R109" s="13" t="s">
        <v>112</v>
      </c>
      <c r="S109" s="13" t="s">
        <v>112</v>
      </c>
      <c r="T109" s="13" t="s">
        <v>112</v>
      </c>
      <c r="U109" s="13" t="s">
        <v>112</v>
      </c>
      <c r="V109" s="13" t="s">
        <v>112</v>
      </c>
      <c r="W109" s="13" t="s">
        <v>112</v>
      </c>
      <c r="X109" s="13" t="s">
        <v>112</v>
      </c>
      <c r="Z109" s="17"/>
      <c r="AA109" s="17">
        <v>1</v>
      </c>
      <c r="AB109" s="17">
        <v>0</v>
      </c>
      <c r="AC109" s="17">
        <v>0</v>
      </c>
      <c r="AD109" s="17">
        <v>0</v>
      </c>
      <c r="AE109" s="17">
        <v>0</v>
      </c>
      <c r="AF109" s="17">
        <v>0</v>
      </c>
      <c r="AG109" s="17">
        <v>1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7"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7"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1</v>
      </c>
      <c r="AZ109" s="17">
        <v>0</v>
      </c>
      <c r="BA109" s="17">
        <v>0</v>
      </c>
      <c r="BB109" s="17">
        <v>0</v>
      </c>
      <c r="BC109" s="17">
        <v>0</v>
      </c>
      <c r="BD109" s="17">
        <v>0</v>
      </c>
      <c r="BE109" s="17">
        <v>1</v>
      </c>
      <c r="BF109" s="17">
        <v>1</v>
      </c>
      <c r="BG109" s="17">
        <v>0</v>
      </c>
      <c r="BH109" s="17">
        <v>0</v>
      </c>
      <c r="BI109" s="17">
        <v>1</v>
      </c>
      <c r="BJ109" s="17">
        <v>0</v>
      </c>
      <c r="BK109" s="17">
        <v>1</v>
      </c>
      <c r="BL109" s="17">
        <v>0</v>
      </c>
      <c r="BM109" s="17">
        <v>0</v>
      </c>
      <c r="BN109" s="17">
        <v>0</v>
      </c>
      <c r="BO109" s="17">
        <v>0</v>
      </c>
      <c r="BQ109" s="17"/>
      <c r="BR109" s="17" t="s">
        <v>112</v>
      </c>
      <c r="BS109" s="17" t="s">
        <v>112</v>
      </c>
      <c r="BT109" s="17" t="s">
        <v>112</v>
      </c>
      <c r="BU109" s="17" t="s">
        <v>112</v>
      </c>
      <c r="BV109" s="17" t="s">
        <v>112</v>
      </c>
      <c r="BW109" s="17" t="s">
        <v>112</v>
      </c>
      <c r="BX109" s="17" t="s">
        <v>112</v>
      </c>
      <c r="BY109" s="17" t="s">
        <v>112</v>
      </c>
      <c r="BZ109" s="17" t="s">
        <v>112</v>
      </c>
      <c r="CA109" s="17" t="s">
        <v>112</v>
      </c>
      <c r="CB109" s="17" t="s">
        <v>112</v>
      </c>
      <c r="CC109" s="17" t="s">
        <v>112</v>
      </c>
      <c r="CD109" s="17" t="s">
        <v>112</v>
      </c>
      <c r="CE109" s="17" t="s">
        <v>112</v>
      </c>
      <c r="CF109" s="17" t="s">
        <v>112</v>
      </c>
      <c r="CG109" s="17" t="s">
        <v>112</v>
      </c>
      <c r="CH109" s="17" t="s">
        <v>112</v>
      </c>
      <c r="CI109" s="17" t="s">
        <v>112</v>
      </c>
      <c r="CJ109" s="17" t="s">
        <v>112</v>
      </c>
      <c r="CK109" s="17" t="s">
        <v>112</v>
      </c>
      <c r="CL109" s="17" t="s">
        <v>112</v>
      </c>
      <c r="CM109" s="17" t="s">
        <v>112</v>
      </c>
      <c r="CN109" s="17" t="s">
        <v>112</v>
      </c>
      <c r="CO109" s="17" t="s">
        <v>112</v>
      </c>
      <c r="CP109" s="17" t="s">
        <v>112</v>
      </c>
      <c r="CQ109" s="17" t="s">
        <v>112</v>
      </c>
      <c r="CR109" s="17" t="s">
        <v>112</v>
      </c>
      <c r="CS109" s="17" t="s">
        <v>112</v>
      </c>
      <c r="CT109" s="17" t="s">
        <v>112</v>
      </c>
      <c r="CU109" s="17" t="s">
        <v>112</v>
      </c>
      <c r="CV109" s="17" t="s">
        <v>112</v>
      </c>
      <c r="CW109" s="17" t="s">
        <v>112</v>
      </c>
      <c r="CX109" s="17" t="s">
        <v>112</v>
      </c>
      <c r="CY109" s="17" t="s">
        <v>112</v>
      </c>
      <c r="CZ109" s="17" t="s">
        <v>112</v>
      </c>
      <c r="DA109" s="17" t="s">
        <v>112</v>
      </c>
      <c r="DB109" s="17" t="s">
        <v>112</v>
      </c>
      <c r="DC109" s="17" t="s">
        <v>112</v>
      </c>
      <c r="DD109" s="17" t="s">
        <v>112</v>
      </c>
      <c r="DE109" s="17" t="s">
        <v>112</v>
      </c>
      <c r="DF109" s="18"/>
      <c r="DG109" s="19"/>
    </row>
    <row r="110" spans="1:111" x14ac:dyDescent="0.25">
      <c r="A110" s="13">
        <v>109</v>
      </c>
      <c r="B110" s="13" t="s">
        <v>108</v>
      </c>
      <c r="C110" s="13" t="s">
        <v>122</v>
      </c>
      <c r="D110" s="13">
        <v>3360</v>
      </c>
      <c r="E110" s="13" t="s">
        <v>121</v>
      </c>
      <c r="F110" s="13" t="s">
        <v>113</v>
      </c>
      <c r="G110" s="13">
        <v>1</v>
      </c>
      <c r="H110" s="13">
        <v>0</v>
      </c>
      <c r="I110" s="13">
        <v>0</v>
      </c>
      <c r="J110" s="13">
        <v>0</v>
      </c>
      <c r="K110" s="13">
        <v>0</v>
      </c>
      <c r="L110" s="13">
        <v>1</v>
      </c>
      <c r="M110" s="13">
        <v>6</v>
      </c>
      <c r="N110" s="13">
        <v>0</v>
      </c>
      <c r="O110" s="13">
        <f t="shared" si="9"/>
        <v>1</v>
      </c>
      <c r="P110" s="13">
        <v>206</v>
      </c>
      <c r="Q110" s="14">
        <f>P110/D110</f>
        <v>6.1309523809523807E-2</v>
      </c>
      <c r="R110" s="15">
        <v>6169.5</v>
      </c>
      <c r="S110" s="16">
        <f>R110/D110</f>
        <v>1.8361607142857144</v>
      </c>
      <c r="T110" s="15">
        <v>2571.6785610884008</v>
      </c>
      <c r="U110" s="16">
        <f>T110/D110</f>
        <v>0.76538052413345259</v>
      </c>
      <c r="V110" s="16">
        <v>26.321297812456439</v>
      </c>
      <c r="W110" s="16">
        <v>11.742238129728104</v>
      </c>
      <c r="X110" s="14">
        <f>W110/D110</f>
        <v>3.4947137290857453E-3</v>
      </c>
      <c r="Z110" s="17"/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1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7">
        <v>1</v>
      </c>
      <c r="AU110" s="17">
        <v>0</v>
      </c>
      <c r="AV110" s="17">
        <v>0</v>
      </c>
      <c r="AW110" s="17">
        <v>0</v>
      </c>
      <c r="AX110" s="17">
        <v>0</v>
      </c>
      <c r="AY110" s="17">
        <v>1</v>
      </c>
      <c r="AZ110" s="17">
        <v>0</v>
      </c>
      <c r="BA110" s="17">
        <v>0</v>
      </c>
      <c r="BB110" s="17">
        <v>0</v>
      </c>
      <c r="BC110" s="17">
        <v>0</v>
      </c>
      <c r="BD110" s="17">
        <v>0</v>
      </c>
      <c r="BE110" s="17">
        <v>1</v>
      </c>
      <c r="BF110" s="17">
        <v>1</v>
      </c>
      <c r="BG110" s="17">
        <v>0</v>
      </c>
      <c r="BH110" s="17">
        <v>0</v>
      </c>
      <c r="BI110" s="17">
        <v>1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7">
        <v>0</v>
      </c>
      <c r="BQ110" s="17"/>
      <c r="BR110" s="17">
        <v>0</v>
      </c>
      <c r="BS110" s="17">
        <v>0</v>
      </c>
      <c r="BT110" s="17">
        <v>0</v>
      </c>
      <c r="BU110" s="17" t="s">
        <v>112</v>
      </c>
      <c r="BV110" s="17" t="s">
        <v>112</v>
      </c>
      <c r="BW110" s="17" t="s">
        <v>112</v>
      </c>
      <c r="BX110" s="17" t="s">
        <v>112</v>
      </c>
      <c r="BY110" s="17" t="s">
        <v>112</v>
      </c>
      <c r="BZ110" s="17">
        <v>0</v>
      </c>
      <c r="CA110" s="17">
        <v>0</v>
      </c>
      <c r="CB110" s="17">
        <v>0</v>
      </c>
      <c r="CC110" s="17">
        <v>0</v>
      </c>
      <c r="CD110" s="17" t="s">
        <v>112</v>
      </c>
      <c r="CE110" s="17" t="s">
        <v>112</v>
      </c>
      <c r="CF110" s="17">
        <v>0</v>
      </c>
      <c r="CG110" s="17">
        <v>0</v>
      </c>
      <c r="CH110" s="17" t="s">
        <v>112</v>
      </c>
      <c r="CI110" s="17">
        <v>0</v>
      </c>
      <c r="CJ110" s="17" t="s">
        <v>112</v>
      </c>
      <c r="CK110" s="17">
        <v>6</v>
      </c>
      <c r="CL110" s="17">
        <v>0</v>
      </c>
      <c r="CM110" s="17">
        <v>0</v>
      </c>
      <c r="CN110" s="17" t="s">
        <v>112</v>
      </c>
      <c r="CO110" s="17">
        <v>0</v>
      </c>
      <c r="CP110" s="17">
        <v>0</v>
      </c>
      <c r="CQ110" s="17"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200</v>
      </c>
      <c r="CW110" s="17" t="s">
        <v>112</v>
      </c>
      <c r="CX110" s="17" t="s">
        <v>112</v>
      </c>
      <c r="CY110" s="17">
        <v>0</v>
      </c>
      <c r="CZ110" s="17" t="s">
        <v>112</v>
      </c>
      <c r="DA110" s="17">
        <v>0</v>
      </c>
      <c r="DB110" s="17">
        <v>0</v>
      </c>
      <c r="DC110" s="17">
        <v>0</v>
      </c>
      <c r="DD110" s="17">
        <v>0</v>
      </c>
      <c r="DE110" s="17">
        <v>0</v>
      </c>
      <c r="DF110" s="18">
        <v>206</v>
      </c>
      <c r="DG110" s="19">
        <v>6.1309523809523807E-2</v>
      </c>
    </row>
    <row r="111" spans="1:111" x14ac:dyDescent="0.25">
      <c r="A111" s="13">
        <v>110</v>
      </c>
      <c r="B111" s="13" t="s">
        <v>108</v>
      </c>
      <c r="C111" s="13" t="s">
        <v>119</v>
      </c>
      <c r="D111" s="13">
        <v>6500</v>
      </c>
      <c r="E111" s="13" t="s">
        <v>121</v>
      </c>
      <c r="F111" s="13" t="s">
        <v>111</v>
      </c>
      <c r="G111" s="13">
        <v>1</v>
      </c>
      <c r="H111" s="13">
        <v>1</v>
      </c>
      <c r="I111" s="13">
        <v>0</v>
      </c>
      <c r="J111" s="13">
        <v>0</v>
      </c>
      <c r="K111" s="13">
        <v>0</v>
      </c>
      <c r="L111" s="13">
        <v>1</v>
      </c>
      <c r="M111" s="13">
        <v>11</v>
      </c>
      <c r="N111" s="13">
        <v>2</v>
      </c>
      <c r="O111" s="13">
        <f t="shared" si="9"/>
        <v>2</v>
      </c>
      <c r="P111" s="13">
        <v>664</v>
      </c>
      <c r="Q111" s="14">
        <f>P111/D111</f>
        <v>0.10215384615384615</v>
      </c>
      <c r="R111" s="15">
        <v>22150.5</v>
      </c>
      <c r="S111" s="16">
        <f>R111/D111</f>
        <v>3.4077692307692309</v>
      </c>
      <c r="T111" s="15">
        <v>8879.21262858714</v>
      </c>
      <c r="U111" s="16">
        <f>T111/D111</f>
        <v>1.3660327120903293</v>
      </c>
      <c r="V111" s="16">
        <v>90.879320407078083</v>
      </c>
      <c r="W111" s="16">
        <v>55.652606017893774</v>
      </c>
      <c r="X111" s="14">
        <f>W111/D111</f>
        <v>8.5619393873682722E-3</v>
      </c>
      <c r="Z111" s="17"/>
      <c r="AA111" s="17">
        <v>1</v>
      </c>
      <c r="AB111" s="17">
        <v>0</v>
      </c>
      <c r="AC111" s="17">
        <v>0</v>
      </c>
      <c r="AD111" s="17">
        <v>0</v>
      </c>
      <c r="AE111" s="17">
        <v>0</v>
      </c>
      <c r="AF111" s="17">
        <v>0</v>
      </c>
      <c r="AG111" s="17">
        <v>1</v>
      </c>
      <c r="AH111" s="17">
        <v>0</v>
      </c>
      <c r="AI111" s="17">
        <v>0</v>
      </c>
      <c r="AJ111" s="17">
        <v>0</v>
      </c>
      <c r="AK111" s="17">
        <v>1</v>
      </c>
      <c r="AL111" s="17">
        <v>0</v>
      </c>
      <c r="AM111" s="17"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7">
        <v>1</v>
      </c>
      <c r="AU111" s="17">
        <v>0</v>
      </c>
      <c r="AV111" s="17">
        <v>0</v>
      </c>
      <c r="AW111" s="17">
        <v>0</v>
      </c>
      <c r="AX111" s="17">
        <v>0</v>
      </c>
      <c r="AY111" s="17">
        <v>1</v>
      </c>
      <c r="AZ111" s="17">
        <v>1</v>
      </c>
      <c r="BA111" s="17">
        <v>0</v>
      </c>
      <c r="BB111" s="17">
        <v>0</v>
      </c>
      <c r="BC111" s="17">
        <v>0</v>
      </c>
      <c r="BD111" s="17">
        <v>0</v>
      </c>
      <c r="BE111" s="17">
        <v>1</v>
      </c>
      <c r="BF111" s="17">
        <v>1</v>
      </c>
      <c r="BG111" s="17">
        <v>0</v>
      </c>
      <c r="BH111" s="17">
        <v>0</v>
      </c>
      <c r="BI111" s="17">
        <v>1</v>
      </c>
      <c r="BJ111" s="17">
        <v>0</v>
      </c>
      <c r="BK111" s="17">
        <v>1</v>
      </c>
      <c r="BL111" s="17">
        <v>0</v>
      </c>
      <c r="BM111" s="17">
        <v>1</v>
      </c>
      <c r="BN111" s="17">
        <v>0</v>
      </c>
      <c r="BO111" s="17">
        <v>0</v>
      </c>
      <c r="BQ111" s="17"/>
      <c r="BR111" s="17">
        <v>40</v>
      </c>
      <c r="BS111" s="17">
        <v>0</v>
      </c>
      <c r="BT111" s="17">
        <v>0</v>
      </c>
      <c r="BU111" s="17" t="s">
        <v>112</v>
      </c>
      <c r="BV111" s="17" t="s">
        <v>112</v>
      </c>
      <c r="BW111" s="17" t="s">
        <v>112</v>
      </c>
      <c r="BX111" s="17" t="s">
        <v>112</v>
      </c>
      <c r="BY111" s="17" t="s">
        <v>112</v>
      </c>
      <c r="BZ111" s="17">
        <v>0</v>
      </c>
      <c r="CA111" s="17">
        <v>0</v>
      </c>
      <c r="CB111" s="17">
        <v>12</v>
      </c>
      <c r="CC111" s="17">
        <v>0</v>
      </c>
      <c r="CD111" s="17" t="s">
        <v>112</v>
      </c>
      <c r="CE111" s="17" t="s">
        <v>112</v>
      </c>
      <c r="CF111" s="17">
        <v>0</v>
      </c>
      <c r="CG111" s="17">
        <v>0</v>
      </c>
      <c r="CH111" s="17" t="s">
        <v>112</v>
      </c>
      <c r="CI111" s="17">
        <v>0</v>
      </c>
      <c r="CJ111" s="17" t="s">
        <v>112</v>
      </c>
      <c r="CK111" s="17">
        <v>0</v>
      </c>
      <c r="CL111" s="17">
        <v>0</v>
      </c>
      <c r="CM111" s="17">
        <v>0</v>
      </c>
      <c r="CN111" s="17" t="s">
        <v>112</v>
      </c>
      <c r="CO111" s="17">
        <v>0</v>
      </c>
      <c r="CP111" s="17">
        <v>0</v>
      </c>
      <c r="CQ111" s="17"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600</v>
      </c>
      <c r="CW111" s="17" t="s">
        <v>112</v>
      </c>
      <c r="CX111" s="17" t="s">
        <v>112</v>
      </c>
      <c r="CY111" s="17">
        <v>0</v>
      </c>
      <c r="CZ111" s="17" t="s">
        <v>112</v>
      </c>
      <c r="DA111" s="17">
        <v>0</v>
      </c>
      <c r="DB111" s="17">
        <v>2</v>
      </c>
      <c r="DC111" s="17">
        <v>0</v>
      </c>
      <c r="DD111" s="17">
        <v>10</v>
      </c>
      <c r="DE111" s="17">
        <v>0</v>
      </c>
      <c r="DF111" s="18">
        <v>664</v>
      </c>
      <c r="DG111" s="19">
        <v>0.10215384615384615</v>
      </c>
    </row>
    <row r="112" spans="1:111" x14ac:dyDescent="0.25">
      <c r="A112" s="13">
        <v>111</v>
      </c>
      <c r="B112" s="13" t="s">
        <v>108</v>
      </c>
      <c r="C112" s="13" t="s">
        <v>109</v>
      </c>
      <c r="D112" s="13">
        <v>1950</v>
      </c>
      <c r="E112" s="13" t="s">
        <v>110</v>
      </c>
      <c r="F112" s="13" t="s">
        <v>113</v>
      </c>
      <c r="G112" s="13">
        <v>0</v>
      </c>
      <c r="H112" s="13">
        <v>1</v>
      </c>
      <c r="I112" s="13">
        <v>1</v>
      </c>
      <c r="J112" s="13">
        <v>1</v>
      </c>
      <c r="K112" s="13">
        <v>1</v>
      </c>
      <c r="L112" s="13">
        <v>0</v>
      </c>
      <c r="M112" s="13">
        <v>22</v>
      </c>
      <c r="N112" s="13">
        <v>4</v>
      </c>
      <c r="O112" s="13">
        <f t="shared" si="9"/>
        <v>2</v>
      </c>
      <c r="P112" s="13" t="s">
        <v>112</v>
      </c>
      <c r="Q112" s="13" t="s">
        <v>112</v>
      </c>
      <c r="R112" s="13" t="s">
        <v>112</v>
      </c>
      <c r="S112" s="13" t="s">
        <v>112</v>
      </c>
      <c r="T112" s="13" t="s">
        <v>112</v>
      </c>
      <c r="U112" s="13" t="s">
        <v>112</v>
      </c>
      <c r="V112" s="13" t="s">
        <v>112</v>
      </c>
      <c r="W112" s="13" t="s">
        <v>112</v>
      </c>
      <c r="X112" s="13" t="s">
        <v>112</v>
      </c>
      <c r="Z112" s="17"/>
      <c r="AA112" s="17">
        <v>1</v>
      </c>
      <c r="AB112" s="17">
        <v>0</v>
      </c>
      <c r="AC112" s="17">
        <v>1</v>
      </c>
      <c r="AD112" s="17">
        <v>1</v>
      </c>
      <c r="AE112" s="17">
        <v>1</v>
      </c>
      <c r="AF112" s="17">
        <v>0</v>
      </c>
      <c r="AG112" s="17">
        <v>1</v>
      </c>
      <c r="AH112" s="17">
        <v>0</v>
      </c>
      <c r="AI112" s="17">
        <v>0</v>
      </c>
      <c r="AJ112" s="17">
        <v>1</v>
      </c>
      <c r="AK112" s="17">
        <v>1</v>
      </c>
      <c r="AL112" s="17">
        <v>1</v>
      </c>
      <c r="AM112" s="17">
        <v>0</v>
      </c>
      <c r="AN112" s="17">
        <v>0</v>
      </c>
      <c r="AO112" s="17">
        <v>0</v>
      </c>
      <c r="AP112" s="17">
        <v>1</v>
      </c>
      <c r="AQ112" s="17">
        <v>0</v>
      </c>
      <c r="AR112" s="17">
        <v>1</v>
      </c>
      <c r="AS112" s="17">
        <v>0</v>
      </c>
      <c r="AT112" s="17">
        <v>1</v>
      </c>
      <c r="AU112" s="17">
        <v>0</v>
      </c>
      <c r="AV112" s="17">
        <v>1</v>
      </c>
      <c r="AW112" s="17">
        <v>0</v>
      </c>
      <c r="AX112" s="17">
        <v>0</v>
      </c>
      <c r="AY112" s="17">
        <v>1</v>
      </c>
      <c r="AZ112" s="17">
        <v>0</v>
      </c>
      <c r="BA112" s="17">
        <v>0</v>
      </c>
      <c r="BB112" s="17">
        <v>0</v>
      </c>
      <c r="BC112" s="17">
        <v>1</v>
      </c>
      <c r="BD112" s="17">
        <v>1</v>
      </c>
      <c r="BE112" s="17">
        <v>1</v>
      </c>
      <c r="BF112" s="17">
        <v>1</v>
      </c>
      <c r="BG112" s="17">
        <v>0</v>
      </c>
      <c r="BH112" s="17">
        <v>1</v>
      </c>
      <c r="BI112" s="17">
        <v>1</v>
      </c>
      <c r="BJ112" s="17">
        <v>1</v>
      </c>
      <c r="BK112" s="17">
        <v>0</v>
      </c>
      <c r="BL112" s="17">
        <v>1</v>
      </c>
      <c r="BM112" s="17">
        <v>1</v>
      </c>
      <c r="BN112" s="17">
        <v>0</v>
      </c>
      <c r="BO112" s="17">
        <v>0</v>
      </c>
      <c r="BQ112" s="17"/>
      <c r="BR112" s="17" t="s">
        <v>112</v>
      </c>
      <c r="BS112" s="17" t="s">
        <v>112</v>
      </c>
      <c r="BT112" s="17" t="s">
        <v>112</v>
      </c>
      <c r="BU112" s="17" t="s">
        <v>112</v>
      </c>
      <c r="BV112" s="17" t="s">
        <v>112</v>
      </c>
      <c r="BW112" s="17" t="s">
        <v>112</v>
      </c>
      <c r="BX112" s="17" t="s">
        <v>112</v>
      </c>
      <c r="BY112" s="17" t="s">
        <v>112</v>
      </c>
      <c r="BZ112" s="17" t="s">
        <v>112</v>
      </c>
      <c r="CA112" s="17" t="s">
        <v>112</v>
      </c>
      <c r="CB112" s="17" t="s">
        <v>112</v>
      </c>
      <c r="CC112" s="17" t="s">
        <v>112</v>
      </c>
      <c r="CD112" s="17" t="s">
        <v>112</v>
      </c>
      <c r="CE112" s="17" t="s">
        <v>112</v>
      </c>
      <c r="CF112" s="17" t="s">
        <v>112</v>
      </c>
      <c r="CG112" s="17" t="s">
        <v>112</v>
      </c>
      <c r="CH112" s="17" t="s">
        <v>112</v>
      </c>
      <c r="CI112" s="17" t="s">
        <v>112</v>
      </c>
      <c r="CJ112" s="17" t="s">
        <v>112</v>
      </c>
      <c r="CK112" s="17" t="s">
        <v>112</v>
      </c>
      <c r="CL112" s="17" t="s">
        <v>112</v>
      </c>
      <c r="CM112" s="17" t="s">
        <v>112</v>
      </c>
      <c r="CN112" s="17" t="s">
        <v>112</v>
      </c>
      <c r="CO112" s="17" t="s">
        <v>112</v>
      </c>
      <c r="CP112" s="17" t="s">
        <v>112</v>
      </c>
      <c r="CQ112" s="17" t="s">
        <v>112</v>
      </c>
      <c r="CR112" s="17" t="s">
        <v>112</v>
      </c>
      <c r="CS112" s="17" t="s">
        <v>112</v>
      </c>
      <c r="CT112" s="17" t="s">
        <v>112</v>
      </c>
      <c r="CU112" s="17" t="s">
        <v>112</v>
      </c>
      <c r="CV112" s="17" t="s">
        <v>112</v>
      </c>
      <c r="CW112" s="17" t="s">
        <v>112</v>
      </c>
      <c r="CX112" s="17" t="s">
        <v>112</v>
      </c>
      <c r="CY112" s="17" t="s">
        <v>112</v>
      </c>
      <c r="CZ112" s="17" t="s">
        <v>112</v>
      </c>
      <c r="DA112" s="17" t="s">
        <v>112</v>
      </c>
      <c r="DB112" s="17" t="s">
        <v>112</v>
      </c>
      <c r="DC112" s="17" t="s">
        <v>112</v>
      </c>
      <c r="DD112" s="17" t="s">
        <v>112</v>
      </c>
      <c r="DE112" s="17" t="s">
        <v>112</v>
      </c>
      <c r="DF112" s="18"/>
      <c r="DG112" s="19"/>
    </row>
    <row r="113" spans="1:111" x14ac:dyDescent="0.25">
      <c r="A113" s="13">
        <v>112</v>
      </c>
      <c r="B113" s="13" t="s">
        <v>108</v>
      </c>
      <c r="C113" s="13" t="s">
        <v>109</v>
      </c>
      <c r="D113" s="13">
        <v>14958</v>
      </c>
      <c r="E113" s="13" t="s">
        <v>118</v>
      </c>
      <c r="F113" s="13" t="s">
        <v>111</v>
      </c>
      <c r="G113" s="13">
        <v>0</v>
      </c>
      <c r="H113" s="13">
        <v>1</v>
      </c>
      <c r="I113" s="13">
        <v>0</v>
      </c>
      <c r="J113" s="13">
        <v>0</v>
      </c>
      <c r="K113" s="13">
        <v>0</v>
      </c>
      <c r="L113" s="13">
        <v>1</v>
      </c>
      <c r="M113" s="13">
        <v>23</v>
      </c>
      <c r="N113" s="13">
        <v>2</v>
      </c>
      <c r="O113" s="13">
        <f t="shared" si="9"/>
        <v>5</v>
      </c>
      <c r="P113" s="13" t="s">
        <v>112</v>
      </c>
      <c r="Q113" s="13" t="s">
        <v>112</v>
      </c>
      <c r="R113" s="13" t="s">
        <v>112</v>
      </c>
      <c r="S113" s="13" t="s">
        <v>112</v>
      </c>
      <c r="T113" s="13" t="s">
        <v>112</v>
      </c>
      <c r="U113" s="13" t="s">
        <v>112</v>
      </c>
      <c r="V113" s="13" t="s">
        <v>112</v>
      </c>
      <c r="W113" s="13" t="s">
        <v>112</v>
      </c>
      <c r="X113" s="13" t="s">
        <v>112</v>
      </c>
      <c r="Z113" s="17"/>
      <c r="AA113" s="17">
        <v>0</v>
      </c>
      <c r="AB113" s="17">
        <v>0</v>
      </c>
      <c r="AC113" s="17">
        <v>0</v>
      </c>
      <c r="AD113" s="17">
        <v>1</v>
      </c>
      <c r="AE113" s="17">
        <v>1</v>
      </c>
      <c r="AF113" s="17">
        <v>0</v>
      </c>
      <c r="AG113" s="17">
        <v>1</v>
      </c>
      <c r="AH113" s="17">
        <v>0</v>
      </c>
      <c r="AI113" s="17">
        <v>1</v>
      </c>
      <c r="AJ113" s="17">
        <v>1</v>
      </c>
      <c r="AK113" s="17">
        <v>1</v>
      </c>
      <c r="AL113" s="17">
        <v>1</v>
      </c>
      <c r="AM113" s="17">
        <v>0</v>
      </c>
      <c r="AN113" s="17">
        <v>1</v>
      </c>
      <c r="AO113" s="17">
        <v>0</v>
      </c>
      <c r="AP113" s="17">
        <v>1</v>
      </c>
      <c r="AQ113" s="17">
        <v>1</v>
      </c>
      <c r="AR113" s="17">
        <v>1</v>
      </c>
      <c r="AS113" s="17">
        <v>1</v>
      </c>
      <c r="AT113" s="17">
        <v>1</v>
      </c>
      <c r="AU113" s="17">
        <v>0</v>
      </c>
      <c r="AV113" s="17">
        <v>1</v>
      </c>
      <c r="AW113" s="17">
        <v>0</v>
      </c>
      <c r="AX113" s="17">
        <v>1</v>
      </c>
      <c r="AY113" s="17">
        <v>1</v>
      </c>
      <c r="AZ113" s="17">
        <v>0</v>
      </c>
      <c r="BA113" s="17">
        <v>0</v>
      </c>
      <c r="BB113" s="17">
        <v>1</v>
      </c>
      <c r="BC113" s="17">
        <v>0</v>
      </c>
      <c r="BD113" s="17">
        <v>0</v>
      </c>
      <c r="BE113" s="17">
        <v>0</v>
      </c>
      <c r="BF113" s="17">
        <v>1</v>
      </c>
      <c r="BG113" s="17">
        <v>0</v>
      </c>
      <c r="BH113" s="17">
        <v>1</v>
      </c>
      <c r="BI113" s="17">
        <v>1</v>
      </c>
      <c r="BJ113" s="17">
        <v>1</v>
      </c>
      <c r="BK113" s="17">
        <v>0</v>
      </c>
      <c r="BL113" s="17">
        <v>1</v>
      </c>
      <c r="BM113" s="17">
        <v>1</v>
      </c>
      <c r="BN113" s="17">
        <v>0</v>
      </c>
      <c r="BO113" s="17">
        <v>0</v>
      </c>
      <c r="BQ113" s="17"/>
      <c r="BR113" s="17" t="s">
        <v>112</v>
      </c>
      <c r="BS113" s="17" t="s">
        <v>112</v>
      </c>
      <c r="BT113" s="17" t="s">
        <v>112</v>
      </c>
      <c r="BU113" s="17" t="s">
        <v>112</v>
      </c>
      <c r="BV113" s="17" t="s">
        <v>112</v>
      </c>
      <c r="BW113" s="17" t="s">
        <v>112</v>
      </c>
      <c r="BX113" s="17" t="s">
        <v>112</v>
      </c>
      <c r="BY113" s="17" t="s">
        <v>112</v>
      </c>
      <c r="BZ113" s="17" t="s">
        <v>112</v>
      </c>
      <c r="CA113" s="17" t="s">
        <v>112</v>
      </c>
      <c r="CB113" s="17" t="s">
        <v>112</v>
      </c>
      <c r="CC113" s="17" t="s">
        <v>112</v>
      </c>
      <c r="CD113" s="17" t="s">
        <v>112</v>
      </c>
      <c r="CE113" s="17" t="s">
        <v>112</v>
      </c>
      <c r="CF113" s="17" t="s">
        <v>112</v>
      </c>
      <c r="CG113" s="17" t="s">
        <v>112</v>
      </c>
      <c r="CH113" s="17" t="s">
        <v>112</v>
      </c>
      <c r="CI113" s="17" t="s">
        <v>112</v>
      </c>
      <c r="CJ113" s="17" t="s">
        <v>112</v>
      </c>
      <c r="CK113" s="17" t="s">
        <v>112</v>
      </c>
      <c r="CL113" s="17" t="s">
        <v>112</v>
      </c>
      <c r="CM113" s="17" t="s">
        <v>112</v>
      </c>
      <c r="CN113" s="17" t="s">
        <v>112</v>
      </c>
      <c r="CO113" s="17" t="s">
        <v>112</v>
      </c>
      <c r="CP113" s="17" t="s">
        <v>112</v>
      </c>
      <c r="CQ113" s="17" t="s">
        <v>112</v>
      </c>
      <c r="CR113" s="17" t="s">
        <v>112</v>
      </c>
      <c r="CS113" s="17" t="s">
        <v>112</v>
      </c>
      <c r="CT113" s="17" t="s">
        <v>112</v>
      </c>
      <c r="CU113" s="17" t="s">
        <v>112</v>
      </c>
      <c r="CV113" s="17" t="s">
        <v>112</v>
      </c>
      <c r="CW113" s="17" t="s">
        <v>112</v>
      </c>
      <c r="CX113" s="17" t="s">
        <v>112</v>
      </c>
      <c r="CY113" s="17" t="s">
        <v>112</v>
      </c>
      <c r="CZ113" s="17" t="s">
        <v>112</v>
      </c>
      <c r="DA113" s="17" t="s">
        <v>112</v>
      </c>
      <c r="DB113" s="17" t="s">
        <v>112</v>
      </c>
      <c r="DC113" s="17" t="s">
        <v>112</v>
      </c>
      <c r="DD113" s="17" t="s">
        <v>112</v>
      </c>
      <c r="DE113" s="17" t="s">
        <v>112</v>
      </c>
      <c r="DF113" s="18"/>
      <c r="DG113" s="19"/>
    </row>
    <row r="114" spans="1:111" x14ac:dyDescent="0.25">
      <c r="A114" s="13">
        <v>113</v>
      </c>
      <c r="B114" s="13" t="s">
        <v>108</v>
      </c>
      <c r="C114" s="13" t="s">
        <v>125</v>
      </c>
      <c r="D114" s="13">
        <v>3370</v>
      </c>
      <c r="E114" s="13" t="s">
        <v>126</v>
      </c>
      <c r="F114" s="13" t="s">
        <v>115</v>
      </c>
      <c r="G114" s="13">
        <v>1</v>
      </c>
      <c r="H114" s="13">
        <v>0</v>
      </c>
      <c r="I114" s="13">
        <v>0</v>
      </c>
      <c r="J114" s="13">
        <v>1</v>
      </c>
      <c r="K114" s="13">
        <v>0</v>
      </c>
      <c r="L114" s="13">
        <v>0</v>
      </c>
      <c r="M114" s="13">
        <v>19</v>
      </c>
      <c r="N114" s="13">
        <v>7</v>
      </c>
      <c r="O114" s="13">
        <f t="shared" si="9"/>
        <v>4</v>
      </c>
      <c r="P114" s="13" t="s">
        <v>112</v>
      </c>
      <c r="Q114" s="13" t="s">
        <v>112</v>
      </c>
      <c r="R114" s="13" t="s">
        <v>112</v>
      </c>
      <c r="S114" s="13" t="s">
        <v>112</v>
      </c>
      <c r="T114" s="13" t="s">
        <v>112</v>
      </c>
      <c r="U114" s="13" t="s">
        <v>112</v>
      </c>
      <c r="V114" s="13" t="s">
        <v>112</v>
      </c>
      <c r="W114" s="13" t="s">
        <v>112</v>
      </c>
      <c r="X114" s="13" t="s">
        <v>112</v>
      </c>
      <c r="Z114" s="17"/>
      <c r="AA114" s="17">
        <v>1</v>
      </c>
      <c r="AB114" s="17">
        <v>0</v>
      </c>
      <c r="AC114" s="17">
        <v>1</v>
      </c>
      <c r="AD114" s="17">
        <v>1</v>
      </c>
      <c r="AE114" s="17">
        <v>1</v>
      </c>
      <c r="AF114" s="17">
        <v>1</v>
      </c>
      <c r="AG114" s="17">
        <v>1</v>
      </c>
      <c r="AH114" s="17">
        <v>0</v>
      </c>
      <c r="AI114" s="17">
        <v>1</v>
      </c>
      <c r="AJ114" s="17">
        <v>1</v>
      </c>
      <c r="AK114" s="17">
        <v>0</v>
      </c>
      <c r="AL114" s="17">
        <v>1</v>
      </c>
      <c r="AM114" s="17">
        <v>0</v>
      </c>
      <c r="AN114" s="17">
        <v>0</v>
      </c>
      <c r="AO114" s="17">
        <v>0</v>
      </c>
      <c r="AP114" s="17">
        <v>1</v>
      </c>
      <c r="AQ114" s="17">
        <v>1</v>
      </c>
      <c r="AR114" s="17">
        <v>1</v>
      </c>
      <c r="AS114" s="17">
        <v>0</v>
      </c>
      <c r="AT114" s="17">
        <v>1</v>
      </c>
      <c r="AU114" s="17">
        <v>0</v>
      </c>
      <c r="AV114" s="17">
        <v>1</v>
      </c>
      <c r="AW114" s="17">
        <v>0</v>
      </c>
      <c r="AX114" s="17">
        <v>0</v>
      </c>
      <c r="AY114" s="17">
        <v>1</v>
      </c>
      <c r="AZ114" s="17">
        <v>0</v>
      </c>
      <c r="BA114" s="17"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7">
        <v>0</v>
      </c>
      <c r="BI114" s="17">
        <v>1</v>
      </c>
      <c r="BJ114" s="17">
        <v>1</v>
      </c>
      <c r="BK114" s="17">
        <v>0</v>
      </c>
      <c r="BL114" s="17">
        <v>1</v>
      </c>
      <c r="BM114" s="17">
        <v>1</v>
      </c>
      <c r="BN114" s="17">
        <v>0</v>
      </c>
      <c r="BO114" s="17">
        <v>0</v>
      </c>
      <c r="BQ114" s="17"/>
      <c r="BR114" s="17" t="s">
        <v>112</v>
      </c>
      <c r="BS114" s="17" t="s">
        <v>112</v>
      </c>
      <c r="BT114" s="17" t="s">
        <v>112</v>
      </c>
      <c r="BU114" s="17" t="s">
        <v>112</v>
      </c>
      <c r="BV114" s="17" t="s">
        <v>112</v>
      </c>
      <c r="BW114" s="17" t="s">
        <v>112</v>
      </c>
      <c r="BX114" s="17" t="s">
        <v>112</v>
      </c>
      <c r="BY114" s="17" t="s">
        <v>112</v>
      </c>
      <c r="BZ114" s="17" t="s">
        <v>112</v>
      </c>
      <c r="CA114" s="17" t="s">
        <v>112</v>
      </c>
      <c r="CB114" s="17" t="s">
        <v>112</v>
      </c>
      <c r="CC114" s="17" t="s">
        <v>112</v>
      </c>
      <c r="CD114" s="17" t="s">
        <v>112</v>
      </c>
      <c r="CE114" s="17" t="s">
        <v>112</v>
      </c>
      <c r="CF114" s="17" t="s">
        <v>112</v>
      </c>
      <c r="CG114" s="17" t="s">
        <v>112</v>
      </c>
      <c r="CH114" s="17" t="s">
        <v>112</v>
      </c>
      <c r="CI114" s="17" t="s">
        <v>112</v>
      </c>
      <c r="CJ114" s="17" t="s">
        <v>112</v>
      </c>
      <c r="CK114" s="17" t="s">
        <v>112</v>
      </c>
      <c r="CL114" s="17" t="s">
        <v>112</v>
      </c>
      <c r="CM114" s="17" t="s">
        <v>112</v>
      </c>
      <c r="CN114" s="17" t="s">
        <v>112</v>
      </c>
      <c r="CO114" s="17" t="s">
        <v>112</v>
      </c>
      <c r="CP114" s="17" t="s">
        <v>112</v>
      </c>
      <c r="CQ114" s="17" t="s">
        <v>112</v>
      </c>
      <c r="CR114" s="17" t="s">
        <v>112</v>
      </c>
      <c r="CS114" s="17" t="s">
        <v>112</v>
      </c>
      <c r="CT114" s="17" t="s">
        <v>112</v>
      </c>
      <c r="CU114" s="17" t="s">
        <v>112</v>
      </c>
      <c r="CV114" s="17" t="s">
        <v>112</v>
      </c>
      <c r="CW114" s="17" t="s">
        <v>112</v>
      </c>
      <c r="CX114" s="17" t="s">
        <v>112</v>
      </c>
      <c r="CY114" s="17" t="s">
        <v>112</v>
      </c>
      <c r="CZ114" s="17" t="s">
        <v>112</v>
      </c>
      <c r="DA114" s="17" t="s">
        <v>112</v>
      </c>
      <c r="DB114" s="17" t="s">
        <v>112</v>
      </c>
      <c r="DC114" s="17" t="s">
        <v>112</v>
      </c>
      <c r="DD114" s="17" t="s">
        <v>112</v>
      </c>
      <c r="DE114" s="17" t="s">
        <v>112</v>
      </c>
      <c r="DF114" s="18"/>
      <c r="DG114" s="19"/>
    </row>
    <row r="115" spans="1:111" x14ac:dyDescent="0.25">
      <c r="A115" s="13">
        <v>114</v>
      </c>
      <c r="B115" s="13" t="s">
        <v>108</v>
      </c>
      <c r="C115" s="13" t="s">
        <v>125</v>
      </c>
      <c r="D115" s="13">
        <v>29000</v>
      </c>
      <c r="E115" s="13" t="s">
        <v>126</v>
      </c>
      <c r="F115" s="13" t="s">
        <v>114</v>
      </c>
      <c r="G115" s="13">
        <v>0</v>
      </c>
      <c r="H115" s="13">
        <v>1</v>
      </c>
      <c r="I115" s="13">
        <v>1</v>
      </c>
      <c r="J115" s="13">
        <v>1</v>
      </c>
      <c r="K115" s="13">
        <v>1</v>
      </c>
      <c r="L115" s="13">
        <v>0</v>
      </c>
      <c r="M115" s="13">
        <v>26</v>
      </c>
      <c r="N115" s="13">
        <v>12</v>
      </c>
      <c r="O115" s="13">
        <f t="shared" si="9"/>
        <v>6</v>
      </c>
      <c r="P115" s="13" t="s">
        <v>112</v>
      </c>
      <c r="Q115" s="13" t="s">
        <v>112</v>
      </c>
      <c r="R115" s="13" t="s">
        <v>112</v>
      </c>
      <c r="S115" s="13" t="s">
        <v>112</v>
      </c>
      <c r="T115" s="13" t="s">
        <v>112</v>
      </c>
      <c r="U115" s="13" t="s">
        <v>112</v>
      </c>
      <c r="V115" s="13" t="s">
        <v>112</v>
      </c>
      <c r="W115" s="13" t="s">
        <v>112</v>
      </c>
      <c r="X115" s="13" t="s">
        <v>112</v>
      </c>
      <c r="Z115" s="17"/>
      <c r="AA115" s="17">
        <v>0</v>
      </c>
      <c r="AB115" s="17">
        <v>1</v>
      </c>
      <c r="AC115" s="17">
        <v>1</v>
      </c>
      <c r="AD115" s="17">
        <v>1</v>
      </c>
      <c r="AE115" s="17">
        <v>1</v>
      </c>
      <c r="AF115" s="17">
        <v>0</v>
      </c>
      <c r="AG115" s="17">
        <v>1</v>
      </c>
      <c r="AH115" s="17">
        <v>0</v>
      </c>
      <c r="AI115" s="17">
        <v>0</v>
      </c>
      <c r="AJ115" s="17">
        <v>1</v>
      </c>
      <c r="AK115" s="17">
        <v>1</v>
      </c>
      <c r="AL115" s="17">
        <v>1</v>
      </c>
      <c r="AM115" s="17">
        <v>0</v>
      </c>
      <c r="AN115" s="17">
        <v>0</v>
      </c>
      <c r="AO115" s="17">
        <v>0</v>
      </c>
      <c r="AP115" s="17">
        <v>1</v>
      </c>
      <c r="AQ115" s="17">
        <v>1</v>
      </c>
      <c r="AR115" s="17">
        <v>1</v>
      </c>
      <c r="AS115" s="17">
        <v>0</v>
      </c>
      <c r="AT115" s="17">
        <v>1</v>
      </c>
      <c r="AU115" s="17">
        <v>1</v>
      </c>
      <c r="AV115" s="17">
        <v>1</v>
      </c>
      <c r="AW115" s="17">
        <v>0</v>
      </c>
      <c r="AX115" s="17">
        <v>1</v>
      </c>
      <c r="AY115" s="17">
        <v>1</v>
      </c>
      <c r="AZ115" s="17">
        <v>0</v>
      </c>
      <c r="BA115" s="17">
        <v>0</v>
      </c>
      <c r="BB115" s="17">
        <v>1</v>
      </c>
      <c r="BC115" s="17">
        <v>1</v>
      </c>
      <c r="BD115" s="17">
        <v>1</v>
      </c>
      <c r="BE115" s="17">
        <v>1</v>
      </c>
      <c r="BF115" s="17">
        <v>1</v>
      </c>
      <c r="BG115" s="17">
        <v>0</v>
      </c>
      <c r="BH115" s="17">
        <v>0</v>
      </c>
      <c r="BI115" s="17">
        <v>1</v>
      </c>
      <c r="BJ115" s="17">
        <v>1</v>
      </c>
      <c r="BK115" s="17">
        <v>0</v>
      </c>
      <c r="BL115" s="17">
        <v>1</v>
      </c>
      <c r="BM115" s="17">
        <v>1</v>
      </c>
      <c r="BN115" s="17">
        <v>1</v>
      </c>
      <c r="BO115" s="17">
        <v>0</v>
      </c>
      <c r="BQ115" s="17"/>
      <c r="BR115" s="17" t="s">
        <v>112</v>
      </c>
      <c r="BS115" s="17" t="s">
        <v>112</v>
      </c>
      <c r="BT115" s="17" t="s">
        <v>112</v>
      </c>
      <c r="BU115" s="17" t="s">
        <v>112</v>
      </c>
      <c r="BV115" s="17" t="s">
        <v>112</v>
      </c>
      <c r="BW115" s="17" t="s">
        <v>112</v>
      </c>
      <c r="BX115" s="17" t="s">
        <v>112</v>
      </c>
      <c r="BY115" s="17" t="s">
        <v>112</v>
      </c>
      <c r="BZ115" s="17" t="s">
        <v>112</v>
      </c>
      <c r="CA115" s="17" t="s">
        <v>112</v>
      </c>
      <c r="CB115" s="17" t="s">
        <v>112</v>
      </c>
      <c r="CC115" s="17" t="s">
        <v>112</v>
      </c>
      <c r="CD115" s="17" t="s">
        <v>112</v>
      </c>
      <c r="CE115" s="17" t="s">
        <v>112</v>
      </c>
      <c r="CF115" s="17" t="s">
        <v>112</v>
      </c>
      <c r="CG115" s="17" t="s">
        <v>112</v>
      </c>
      <c r="CH115" s="17" t="s">
        <v>112</v>
      </c>
      <c r="CI115" s="17" t="s">
        <v>112</v>
      </c>
      <c r="CJ115" s="17" t="s">
        <v>112</v>
      </c>
      <c r="CK115" s="17" t="s">
        <v>112</v>
      </c>
      <c r="CL115" s="17" t="s">
        <v>112</v>
      </c>
      <c r="CM115" s="17" t="s">
        <v>112</v>
      </c>
      <c r="CN115" s="17" t="s">
        <v>112</v>
      </c>
      <c r="CO115" s="17" t="s">
        <v>112</v>
      </c>
      <c r="CP115" s="17" t="s">
        <v>112</v>
      </c>
      <c r="CQ115" s="17" t="s">
        <v>112</v>
      </c>
      <c r="CR115" s="17" t="s">
        <v>112</v>
      </c>
      <c r="CS115" s="17" t="s">
        <v>112</v>
      </c>
      <c r="CT115" s="17" t="s">
        <v>112</v>
      </c>
      <c r="CU115" s="17" t="s">
        <v>112</v>
      </c>
      <c r="CV115" s="17" t="s">
        <v>112</v>
      </c>
      <c r="CW115" s="17" t="s">
        <v>112</v>
      </c>
      <c r="CX115" s="17" t="s">
        <v>112</v>
      </c>
      <c r="CY115" s="17" t="s">
        <v>112</v>
      </c>
      <c r="CZ115" s="17" t="s">
        <v>112</v>
      </c>
      <c r="DA115" s="17" t="s">
        <v>112</v>
      </c>
      <c r="DB115" s="17" t="s">
        <v>112</v>
      </c>
      <c r="DC115" s="17" t="s">
        <v>112</v>
      </c>
      <c r="DD115" s="17" t="s">
        <v>112</v>
      </c>
      <c r="DE115" s="17" t="s">
        <v>112</v>
      </c>
      <c r="DF115" s="18"/>
      <c r="DG115" s="19"/>
    </row>
    <row r="116" spans="1:111" x14ac:dyDescent="0.25">
      <c r="A116" s="13">
        <v>115</v>
      </c>
      <c r="B116" s="13" t="s">
        <v>108</v>
      </c>
      <c r="C116" s="13" t="s">
        <v>117</v>
      </c>
      <c r="D116" s="13">
        <v>4000</v>
      </c>
      <c r="E116" s="13" t="s">
        <v>118</v>
      </c>
      <c r="F116" s="13" t="s">
        <v>111</v>
      </c>
      <c r="G116" s="13">
        <v>0</v>
      </c>
      <c r="H116" s="13">
        <v>1</v>
      </c>
      <c r="I116" s="13">
        <v>0</v>
      </c>
      <c r="J116" s="13">
        <v>0</v>
      </c>
      <c r="K116" s="13">
        <v>0</v>
      </c>
      <c r="L116" s="13">
        <v>1</v>
      </c>
      <c r="M116" s="13">
        <v>14</v>
      </c>
      <c r="N116" s="13">
        <v>1</v>
      </c>
      <c r="O116" s="13">
        <f t="shared" si="9"/>
        <v>3</v>
      </c>
      <c r="P116" s="13" t="s">
        <v>112</v>
      </c>
      <c r="Q116" s="13" t="s">
        <v>112</v>
      </c>
      <c r="R116" s="13" t="s">
        <v>112</v>
      </c>
      <c r="S116" s="13" t="s">
        <v>112</v>
      </c>
      <c r="T116" s="13" t="s">
        <v>112</v>
      </c>
      <c r="U116" s="13" t="s">
        <v>112</v>
      </c>
      <c r="V116" s="13" t="s">
        <v>112</v>
      </c>
      <c r="W116" s="13" t="s">
        <v>112</v>
      </c>
      <c r="X116" s="13" t="s">
        <v>112</v>
      </c>
      <c r="Z116" s="17"/>
      <c r="AA116" s="17">
        <v>0</v>
      </c>
      <c r="AB116" s="17">
        <v>0</v>
      </c>
      <c r="AC116" s="17">
        <v>1</v>
      </c>
      <c r="AD116" s="17">
        <v>1</v>
      </c>
      <c r="AE116" s="17">
        <v>0</v>
      </c>
      <c r="AF116" s="17">
        <v>0</v>
      </c>
      <c r="AG116" s="17">
        <v>1</v>
      </c>
      <c r="AH116" s="17">
        <v>0</v>
      </c>
      <c r="AI116" s="17">
        <v>1</v>
      </c>
      <c r="AJ116" s="17">
        <v>0</v>
      </c>
      <c r="AK116" s="17">
        <v>0</v>
      </c>
      <c r="AL116" s="17">
        <v>1</v>
      </c>
      <c r="AM116" s="17">
        <v>0</v>
      </c>
      <c r="AN116" s="17">
        <v>0</v>
      </c>
      <c r="AO116" s="17">
        <v>0</v>
      </c>
      <c r="AP116" s="17">
        <v>0</v>
      </c>
      <c r="AQ116" s="17">
        <v>1</v>
      </c>
      <c r="AR116" s="17">
        <v>1</v>
      </c>
      <c r="AS116" s="17">
        <v>0</v>
      </c>
      <c r="AT116" s="17">
        <v>1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7">
        <v>0</v>
      </c>
      <c r="BB116" s="17">
        <v>0</v>
      </c>
      <c r="BC116" s="17">
        <v>0</v>
      </c>
      <c r="BD116" s="17">
        <v>1</v>
      </c>
      <c r="BE116" s="17">
        <v>0</v>
      </c>
      <c r="BF116" s="17">
        <v>1</v>
      </c>
      <c r="BG116" s="17">
        <v>0</v>
      </c>
      <c r="BH116" s="17">
        <v>0</v>
      </c>
      <c r="BI116" s="17">
        <v>1</v>
      </c>
      <c r="BJ116" s="17">
        <v>1</v>
      </c>
      <c r="BK116" s="17">
        <v>1</v>
      </c>
      <c r="BL116" s="17">
        <v>0</v>
      </c>
      <c r="BM116" s="17">
        <v>1</v>
      </c>
      <c r="BN116" s="17">
        <v>0</v>
      </c>
      <c r="BO116" s="17">
        <v>0</v>
      </c>
      <c r="BQ116" s="17"/>
      <c r="BR116" s="17" t="s">
        <v>112</v>
      </c>
      <c r="BS116" s="17" t="s">
        <v>112</v>
      </c>
      <c r="BT116" s="17" t="s">
        <v>112</v>
      </c>
      <c r="BU116" s="17" t="s">
        <v>112</v>
      </c>
      <c r="BV116" s="17" t="s">
        <v>112</v>
      </c>
      <c r="BW116" s="17" t="s">
        <v>112</v>
      </c>
      <c r="BX116" s="17" t="s">
        <v>112</v>
      </c>
      <c r="BY116" s="17" t="s">
        <v>112</v>
      </c>
      <c r="BZ116" s="17" t="s">
        <v>112</v>
      </c>
      <c r="CA116" s="17" t="s">
        <v>112</v>
      </c>
      <c r="CB116" s="17" t="s">
        <v>112</v>
      </c>
      <c r="CC116" s="17" t="s">
        <v>112</v>
      </c>
      <c r="CD116" s="17" t="s">
        <v>112</v>
      </c>
      <c r="CE116" s="17" t="s">
        <v>112</v>
      </c>
      <c r="CF116" s="17" t="s">
        <v>112</v>
      </c>
      <c r="CG116" s="17" t="s">
        <v>112</v>
      </c>
      <c r="CH116" s="17" t="s">
        <v>112</v>
      </c>
      <c r="CI116" s="17" t="s">
        <v>112</v>
      </c>
      <c r="CJ116" s="17" t="s">
        <v>112</v>
      </c>
      <c r="CK116" s="17" t="s">
        <v>112</v>
      </c>
      <c r="CL116" s="17" t="s">
        <v>112</v>
      </c>
      <c r="CM116" s="17" t="s">
        <v>112</v>
      </c>
      <c r="CN116" s="17" t="s">
        <v>112</v>
      </c>
      <c r="CO116" s="17" t="s">
        <v>112</v>
      </c>
      <c r="CP116" s="17" t="s">
        <v>112</v>
      </c>
      <c r="CQ116" s="17" t="s">
        <v>112</v>
      </c>
      <c r="CR116" s="17" t="s">
        <v>112</v>
      </c>
      <c r="CS116" s="17" t="s">
        <v>112</v>
      </c>
      <c r="CT116" s="17" t="s">
        <v>112</v>
      </c>
      <c r="CU116" s="17" t="s">
        <v>112</v>
      </c>
      <c r="CV116" s="17" t="s">
        <v>112</v>
      </c>
      <c r="CW116" s="17" t="s">
        <v>112</v>
      </c>
      <c r="CX116" s="17" t="s">
        <v>112</v>
      </c>
      <c r="CY116" s="17" t="s">
        <v>112</v>
      </c>
      <c r="CZ116" s="17" t="s">
        <v>112</v>
      </c>
      <c r="DA116" s="17" t="s">
        <v>112</v>
      </c>
      <c r="DB116" s="17" t="s">
        <v>112</v>
      </c>
      <c r="DC116" s="17" t="s">
        <v>112</v>
      </c>
      <c r="DD116" s="17" t="s">
        <v>112</v>
      </c>
      <c r="DE116" s="17" t="s">
        <v>112</v>
      </c>
      <c r="DF116" s="18"/>
      <c r="DG116" s="19"/>
    </row>
    <row r="117" spans="1:111" x14ac:dyDescent="0.25">
      <c r="A117" s="13">
        <v>116</v>
      </c>
      <c r="B117" s="13" t="s">
        <v>108</v>
      </c>
      <c r="C117" s="13" t="s">
        <v>122</v>
      </c>
      <c r="D117" s="13">
        <v>8300</v>
      </c>
      <c r="E117" s="13" t="s">
        <v>121</v>
      </c>
      <c r="F117" s="13" t="s">
        <v>111</v>
      </c>
      <c r="G117" s="13">
        <v>1</v>
      </c>
      <c r="H117" s="13">
        <v>1</v>
      </c>
      <c r="I117" s="13">
        <v>1</v>
      </c>
      <c r="J117" s="13">
        <v>1</v>
      </c>
      <c r="K117" s="13">
        <v>1</v>
      </c>
      <c r="L117" s="13">
        <v>0</v>
      </c>
      <c r="M117" s="13">
        <v>6</v>
      </c>
      <c r="N117" s="13">
        <v>1</v>
      </c>
      <c r="O117" s="13">
        <f t="shared" si="9"/>
        <v>2</v>
      </c>
      <c r="P117" s="13" t="s">
        <v>112</v>
      </c>
      <c r="Q117" s="13" t="s">
        <v>112</v>
      </c>
      <c r="R117" s="13" t="s">
        <v>112</v>
      </c>
      <c r="S117" s="13" t="s">
        <v>112</v>
      </c>
      <c r="T117" s="13" t="s">
        <v>112</v>
      </c>
      <c r="U117" s="13" t="s">
        <v>112</v>
      </c>
      <c r="V117" s="13" t="s">
        <v>112</v>
      </c>
      <c r="W117" s="13" t="s">
        <v>112</v>
      </c>
      <c r="X117" s="13" t="s">
        <v>112</v>
      </c>
      <c r="Z117" s="17"/>
      <c r="AA117" s="17">
        <v>1</v>
      </c>
      <c r="AB117" s="17">
        <v>0</v>
      </c>
      <c r="AC117" s="17">
        <v>0</v>
      </c>
      <c r="AD117" s="17">
        <v>0</v>
      </c>
      <c r="AE117" s="17">
        <v>0</v>
      </c>
      <c r="AF117" s="17">
        <v>0</v>
      </c>
      <c r="AG117" s="17">
        <v>1</v>
      </c>
      <c r="AH117" s="17">
        <v>0</v>
      </c>
      <c r="AI117" s="17">
        <v>0</v>
      </c>
      <c r="AJ117" s="17">
        <v>0</v>
      </c>
      <c r="AK117" s="17">
        <v>0</v>
      </c>
      <c r="AL117" s="17">
        <v>0</v>
      </c>
      <c r="AM117" s="17">
        <v>0</v>
      </c>
      <c r="AN117" s="17">
        <v>0</v>
      </c>
      <c r="AO117" s="17">
        <v>0</v>
      </c>
      <c r="AP117" s="17">
        <v>0</v>
      </c>
      <c r="AQ117" s="17">
        <v>1</v>
      </c>
      <c r="AR117" s="17">
        <v>0</v>
      </c>
      <c r="AS117" s="17">
        <v>0</v>
      </c>
      <c r="AT117" s="17">
        <v>0</v>
      </c>
      <c r="AU117" s="17">
        <v>0</v>
      </c>
      <c r="AV117" s="17">
        <v>0</v>
      </c>
      <c r="AW117" s="17">
        <v>0</v>
      </c>
      <c r="AX117" s="17">
        <v>0</v>
      </c>
      <c r="AY117" s="17">
        <v>1</v>
      </c>
      <c r="AZ117" s="17">
        <v>0</v>
      </c>
      <c r="BA117" s="17">
        <v>0</v>
      </c>
      <c r="BB117" s="17">
        <v>0</v>
      </c>
      <c r="BC117" s="17">
        <v>0</v>
      </c>
      <c r="BD117" s="17">
        <v>0</v>
      </c>
      <c r="BE117" s="17">
        <v>1</v>
      </c>
      <c r="BF117" s="17">
        <v>1</v>
      </c>
      <c r="BG117" s="17">
        <v>0</v>
      </c>
      <c r="BH117" s="17">
        <v>0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0</v>
      </c>
      <c r="BO117" s="17">
        <v>0</v>
      </c>
      <c r="BQ117" s="17"/>
      <c r="BR117" s="17" t="s">
        <v>112</v>
      </c>
      <c r="BS117" s="17" t="s">
        <v>112</v>
      </c>
      <c r="BT117" s="17" t="s">
        <v>112</v>
      </c>
      <c r="BU117" s="17" t="s">
        <v>112</v>
      </c>
      <c r="BV117" s="17" t="s">
        <v>112</v>
      </c>
      <c r="BW117" s="17" t="s">
        <v>112</v>
      </c>
      <c r="BX117" s="17" t="s">
        <v>112</v>
      </c>
      <c r="BY117" s="17" t="s">
        <v>112</v>
      </c>
      <c r="BZ117" s="17" t="s">
        <v>112</v>
      </c>
      <c r="CA117" s="17" t="s">
        <v>112</v>
      </c>
      <c r="CB117" s="17" t="s">
        <v>112</v>
      </c>
      <c r="CC117" s="17" t="s">
        <v>112</v>
      </c>
      <c r="CD117" s="17" t="s">
        <v>112</v>
      </c>
      <c r="CE117" s="17" t="s">
        <v>112</v>
      </c>
      <c r="CF117" s="17" t="s">
        <v>112</v>
      </c>
      <c r="CG117" s="17" t="s">
        <v>112</v>
      </c>
      <c r="CH117" s="17" t="s">
        <v>112</v>
      </c>
      <c r="CI117" s="17" t="s">
        <v>112</v>
      </c>
      <c r="CJ117" s="17" t="s">
        <v>112</v>
      </c>
      <c r="CK117" s="17" t="s">
        <v>112</v>
      </c>
      <c r="CL117" s="17" t="s">
        <v>112</v>
      </c>
      <c r="CM117" s="17" t="s">
        <v>112</v>
      </c>
      <c r="CN117" s="17" t="s">
        <v>112</v>
      </c>
      <c r="CO117" s="17" t="s">
        <v>112</v>
      </c>
      <c r="CP117" s="17" t="s">
        <v>112</v>
      </c>
      <c r="CQ117" s="17" t="s">
        <v>112</v>
      </c>
      <c r="CR117" s="17" t="s">
        <v>112</v>
      </c>
      <c r="CS117" s="17" t="s">
        <v>112</v>
      </c>
      <c r="CT117" s="17" t="s">
        <v>112</v>
      </c>
      <c r="CU117" s="17" t="s">
        <v>112</v>
      </c>
      <c r="CV117" s="17" t="s">
        <v>112</v>
      </c>
      <c r="CW117" s="17" t="s">
        <v>112</v>
      </c>
      <c r="CX117" s="17" t="s">
        <v>112</v>
      </c>
      <c r="CY117" s="17" t="s">
        <v>112</v>
      </c>
      <c r="CZ117" s="17" t="s">
        <v>112</v>
      </c>
      <c r="DA117" s="17" t="s">
        <v>112</v>
      </c>
      <c r="DB117" s="17" t="s">
        <v>112</v>
      </c>
      <c r="DC117" s="17" t="s">
        <v>112</v>
      </c>
      <c r="DD117" s="17" t="s">
        <v>112</v>
      </c>
      <c r="DE117" s="17" t="s">
        <v>112</v>
      </c>
      <c r="DF117" s="18"/>
      <c r="DG117" s="19"/>
    </row>
    <row r="118" spans="1:111" x14ac:dyDescent="0.25">
      <c r="A118" s="13">
        <v>117</v>
      </c>
      <c r="B118" s="13" t="s">
        <v>108</v>
      </c>
      <c r="C118" s="13" t="s">
        <v>122</v>
      </c>
      <c r="D118" s="13">
        <v>12000</v>
      </c>
      <c r="E118" s="13" t="s">
        <v>121</v>
      </c>
      <c r="F118" s="13" t="s">
        <v>115</v>
      </c>
      <c r="G118" s="13">
        <v>1</v>
      </c>
      <c r="H118" s="13">
        <v>1</v>
      </c>
      <c r="I118" s="13">
        <v>1</v>
      </c>
      <c r="J118" s="13">
        <v>0</v>
      </c>
      <c r="K118" s="13">
        <v>0</v>
      </c>
      <c r="L118" s="13">
        <v>0</v>
      </c>
      <c r="M118" s="13">
        <v>17</v>
      </c>
      <c r="N118" s="13">
        <v>3</v>
      </c>
      <c r="O118" s="13">
        <f t="shared" si="9"/>
        <v>2</v>
      </c>
      <c r="P118" s="13">
        <v>1081</v>
      </c>
      <c r="Q118" s="14">
        <f>P118/D118</f>
        <v>9.0083333333333335E-2</v>
      </c>
      <c r="R118" s="15">
        <v>77329.125</v>
      </c>
      <c r="S118" s="16">
        <f>R118/D118</f>
        <v>6.4440937500000004</v>
      </c>
      <c r="T118" s="15">
        <v>24426.386144563396</v>
      </c>
      <c r="U118" s="16">
        <f>T118/D118</f>
        <v>2.0355321787136162</v>
      </c>
      <c r="V118" s="16">
        <v>250.00565541947296</v>
      </c>
      <c r="W118" s="16">
        <v>191.15576980588844</v>
      </c>
      <c r="X118" s="14">
        <f>W118/D118</f>
        <v>1.5929647483824038E-2</v>
      </c>
      <c r="Z118" s="17"/>
      <c r="AA118" s="17">
        <v>1</v>
      </c>
      <c r="AB118" s="17">
        <v>1</v>
      </c>
      <c r="AC118" s="17">
        <v>1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1</v>
      </c>
      <c r="AK118" s="17">
        <v>1</v>
      </c>
      <c r="AL118" s="17">
        <v>0</v>
      </c>
      <c r="AM118" s="17">
        <v>0</v>
      </c>
      <c r="AN118" s="17">
        <v>0</v>
      </c>
      <c r="AO118" s="17">
        <v>0</v>
      </c>
      <c r="AP118" s="17">
        <v>1</v>
      </c>
      <c r="AQ118" s="17">
        <v>0</v>
      </c>
      <c r="AR118" s="17">
        <v>1</v>
      </c>
      <c r="AS118" s="17">
        <v>0</v>
      </c>
      <c r="AT118" s="17">
        <v>1</v>
      </c>
      <c r="AU118" s="17">
        <v>0</v>
      </c>
      <c r="AV118" s="17">
        <v>1</v>
      </c>
      <c r="AW118" s="17">
        <v>0</v>
      </c>
      <c r="AX118" s="17">
        <v>0</v>
      </c>
      <c r="AY118" s="17">
        <v>1</v>
      </c>
      <c r="AZ118" s="17">
        <v>0</v>
      </c>
      <c r="BA118" s="17">
        <v>0</v>
      </c>
      <c r="BB118" s="17">
        <v>0</v>
      </c>
      <c r="BC118" s="17">
        <v>0</v>
      </c>
      <c r="BD118" s="17">
        <v>1</v>
      </c>
      <c r="BE118" s="17">
        <v>1</v>
      </c>
      <c r="BF118" s="17">
        <v>1</v>
      </c>
      <c r="BG118" s="17">
        <v>0</v>
      </c>
      <c r="BH118" s="17">
        <v>0</v>
      </c>
      <c r="BI118" s="17">
        <v>0</v>
      </c>
      <c r="BJ118" s="17">
        <v>1</v>
      </c>
      <c r="BK118" s="17">
        <v>1</v>
      </c>
      <c r="BL118" s="17">
        <v>1</v>
      </c>
      <c r="BM118" s="17">
        <v>1</v>
      </c>
      <c r="BN118" s="17">
        <v>0</v>
      </c>
      <c r="BO118" s="17">
        <v>1</v>
      </c>
      <c r="BQ118" s="17"/>
      <c r="BR118" s="17">
        <v>150</v>
      </c>
      <c r="BS118" s="17">
        <v>46</v>
      </c>
      <c r="BT118" s="17">
        <v>5</v>
      </c>
      <c r="BU118" s="17" t="s">
        <v>112</v>
      </c>
      <c r="BV118" s="17" t="s">
        <v>112</v>
      </c>
      <c r="BW118" s="17" t="s">
        <v>112</v>
      </c>
      <c r="BX118" s="17" t="s">
        <v>112</v>
      </c>
      <c r="BY118" s="17" t="s">
        <v>112</v>
      </c>
      <c r="BZ118" s="17">
        <v>0</v>
      </c>
      <c r="CA118" s="17">
        <v>30</v>
      </c>
      <c r="CB118" s="17">
        <v>30</v>
      </c>
      <c r="CC118" s="17">
        <v>0</v>
      </c>
      <c r="CD118" s="17" t="s">
        <v>112</v>
      </c>
      <c r="CE118" s="17" t="s">
        <v>112</v>
      </c>
      <c r="CF118" s="17">
        <v>0</v>
      </c>
      <c r="CG118" s="17">
        <v>25</v>
      </c>
      <c r="CH118" s="17" t="s">
        <v>112</v>
      </c>
      <c r="CI118" s="17">
        <v>150</v>
      </c>
      <c r="CJ118" s="17" t="s">
        <v>112</v>
      </c>
      <c r="CK118" s="17">
        <v>10</v>
      </c>
      <c r="CL118" s="17">
        <v>0</v>
      </c>
      <c r="CM118" s="17">
        <v>15</v>
      </c>
      <c r="CN118" s="17" t="s">
        <v>112</v>
      </c>
      <c r="CO118" s="17">
        <v>0</v>
      </c>
      <c r="CP118" s="17">
        <v>30</v>
      </c>
      <c r="CQ118" s="17">
        <v>0</v>
      </c>
      <c r="CR118" s="17">
        <v>0</v>
      </c>
      <c r="CS118" s="17">
        <v>0</v>
      </c>
      <c r="CT118" s="17">
        <v>0</v>
      </c>
      <c r="CU118" s="17">
        <v>25</v>
      </c>
      <c r="CV118" s="17">
        <v>450</v>
      </c>
      <c r="CW118" s="17" t="s">
        <v>112</v>
      </c>
      <c r="CX118" s="17" t="s">
        <v>112</v>
      </c>
      <c r="CY118" s="17">
        <v>0</v>
      </c>
      <c r="CZ118" s="17" t="s">
        <v>112</v>
      </c>
      <c r="DA118" s="17">
        <v>20</v>
      </c>
      <c r="DB118" s="17">
        <v>15</v>
      </c>
      <c r="DC118" s="17">
        <v>55</v>
      </c>
      <c r="DD118" s="17">
        <v>25</v>
      </c>
      <c r="DE118" s="17">
        <v>0</v>
      </c>
      <c r="DF118" s="18">
        <v>1081</v>
      </c>
      <c r="DG118" s="19">
        <v>9.0083333333333335E-2</v>
      </c>
    </row>
    <row r="119" spans="1:111" x14ac:dyDescent="0.25">
      <c r="A119" s="13">
        <v>118</v>
      </c>
      <c r="B119" s="13" t="s">
        <v>108</v>
      </c>
      <c r="C119" s="13" t="s">
        <v>125</v>
      </c>
      <c r="D119" s="13">
        <v>2400</v>
      </c>
      <c r="E119" s="13" t="s">
        <v>126</v>
      </c>
      <c r="F119" s="13" t="s">
        <v>114</v>
      </c>
      <c r="G119" s="13">
        <v>1</v>
      </c>
      <c r="H119" s="13">
        <v>1</v>
      </c>
      <c r="I119" s="13">
        <v>0</v>
      </c>
      <c r="J119" s="13">
        <v>0</v>
      </c>
      <c r="K119" s="13">
        <v>0</v>
      </c>
      <c r="L119" s="13">
        <v>1</v>
      </c>
      <c r="M119" s="13">
        <v>9</v>
      </c>
      <c r="N119" s="13">
        <v>2</v>
      </c>
      <c r="O119" s="13">
        <f t="shared" si="9"/>
        <v>1</v>
      </c>
      <c r="P119" s="13">
        <v>290</v>
      </c>
      <c r="Q119" s="14">
        <f>P119/D119</f>
        <v>0.12083333333333333</v>
      </c>
      <c r="R119" s="15">
        <v>41385</v>
      </c>
      <c r="S119" s="16">
        <f>R119/D119</f>
        <v>17.243749999999999</v>
      </c>
      <c r="T119" s="15">
        <v>11701.110081860013</v>
      </c>
      <c r="U119" s="16">
        <f>T119/D119</f>
        <v>4.8754625341083386</v>
      </c>
      <c r="V119" s="16">
        <v>119.76162490176274</v>
      </c>
      <c r="W119" s="16">
        <v>17.324439473785656</v>
      </c>
      <c r="X119" s="14">
        <f>W119/D119</f>
        <v>7.2185164474106896E-3</v>
      </c>
      <c r="Z119" s="17"/>
      <c r="AA119" s="17">
        <v>0</v>
      </c>
      <c r="AB119" s="17">
        <v>0</v>
      </c>
      <c r="AC119" s="17">
        <v>0</v>
      </c>
      <c r="AD119" s="17">
        <v>1</v>
      </c>
      <c r="AE119" s="17">
        <v>1</v>
      </c>
      <c r="AF119" s="17">
        <v>0</v>
      </c>
      <c r="AG119" s="17">
        <v>1</v>
      </c>
      <c r="AH119" s="17">
        <v>0</v>
      </c>
      <c r="AI119" s="17">
        <v>0</v>
      </c>
      <c r="AJ119" s="17">
        <v>0</v>
      </c>
      <c r="AK119" s="17">
        <v>0</v>
      </c>
      <c r="AL119" s="17">
        <v>0</v>
      </c>
      <c r="AM119" s="17"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1</v>
      </c>
      <c r="AS119" s="17">
        <v>0</v>
      </c>
      <c r="AT119" s="17">
        <v>1</v>
      </c>
      <c r="AU119" s="17">
        <v>0</v>
      </c>
      <c r="AV119" s="17">
        <v>0</v>
      </c>
      <c r="AW119" s="17">
        <v>0</v>
      </c>
      <c r="AX119" s="17">
        <v>0</v>
      </c>
      <c r="AY119" s="17">
        <v>1</v>
      </c>
      <c r="AZ119" s="17">
        <v>0</v>
      </c>
      <c r="BA119" s="17"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1</v>
      </c>
      <c r="BG119" s="17">
        <v>0</v>
      </c>
      <c r="BH119" s="17">
        <v>0</v>
      </c>
      <c r="BI119" s="17">
        <v>1</v>
      </c>
      <c r="BJ119" s="17">
        <v>0</v>
      </c>
      <c r="BK119" s="17">
        <v>0</v>
      </c>
      <c r="BL119" s="17">
        <v>0</v>
      </c>
      <c r="BM119" s="17">
        <v>1</v>
      </c>
      <c r="BN119" s="17">
        <v>0</v>
      </c>
      <c r="BO119" s="17">
        <v>0</v>
      </c>
      <c r="BQ119" s="17"/>
      <c r="BR119" s="17">
        <v>0</v>
      </c>
      <c r="BS119" s="17">
        <v>0</v>
      </c>
      <c r="BT119" s="17">
        <v>0</v>
      </c>
      <c r="BU119" s="17" t="s">
        <v>112</v>
      </c>
      <c r="BV119" s="17" t="s">
        <v>112</v>
      </c>
      <c r="BW119" s="17" t="s">
        <v>112</v>
      </c>
      <c r="BX119" s="17" t="s">
        <v>112</v>
      </c>
      <c r="BY119" s="17" t="s">
        <v>112</v>
      </c>
      <c r="BZ119" s="17">
        <v>0</v>
      </c>
      <c r="CA119" s="17">
        <v>0</v>
      </c>
      <c r="CB119" s="17">
        <v>0</v>
      </c>
      <c r="CC119" s="17">
        <v>0</v>
      </c>
      <c r="CD119" s="17" t="s">
        <v>112</v>
      </c>
      <c r="CE119" s="17" t="s">
        <v>112</v>
      </c>
      <c r="CF119" s="17">
        <v>0</v>
      </c>
      <c r="CG119" s="17">
        <v>0</v>
      </c>
      <c r="CH119" s="17" t="s">
        <v>112</v>
      </c>
      <c r="CI119" s="17">
        <v>40</v>
      </c>
      <c r="CJ119" s="17" t="s">
        <v>112</v>
      </c>
      <c r="CK119" s="17">
        <v>210</v>
      </c>
      <c r="CL119" s="17">
        <v>0</v>
      </c>
      <c r="CM119" s="17">
        <v>0</v>
      </c>
      <c r="CN119" s="17" t="s">
        <v>112</v>
      </c>
      <c r="CO119" s="17">
        <v>0</v>
      </c>
      <c r="CP119" s="17">
        <v>20</v>
      </c>
      <c r="CQ119" s="17"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 t="s">
        <v>112</v>
      </c>
      <c r="CX119" s="17" t="s">
        <v>112</v>
      </c>
      <c r="CY119" s="17">
        <v>0</v>
      </c>
      <c r="CZ119" s="17" t="s">
        <v>112</v>
      </c>
      <c r="DA119" s="17">
        <v>0</v>
      </c>
      <c r="DB119" s="17">
        <v>0</v>
      </c>
      <c r="DC119" s="17">
        <v>0</v>
      </c>
      <c r="DD119" s="17">
        <v>20</v>
      </c>
      <c r="DE119" s="17">
        <v>0</v>
      </c>
      <c r="DF119" s="18">
        <v>290</v>
      </c>
      <c r="DG119" s="19">
        <v>0.12083333333333333</v>
      </c>
    </row>
    <row r="120" spans="1:111" x14ac:dyDescent="0.25">
      <c r="A120" s="13">
        <v>119</v>
      </c>
      <c r="B120" s="13" t="s">
        <v>108</v>
      </c>
      <c r="C120" s="13" t="s">
        <v>125</v>
      </c>
      <c r="D120" s="13">
        <v>3260</v>
      </c>
      <c r="E120" s="13" t="s">
        <v>126</v>
      </c>
      <c r="F120" s="13" t="s">
        <v>114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1</v>
      </c>
      <c r="M120" s="13">
        <v>14</v>
      </c>
      <c r="N120" s="13">
        <v>6</v>
      </c>
      <c r="O120" s="13">
        <f t="shared" si="9"/>
        <v>1</v>
      </c>
      <c r="P120" s="13" t="s">
        <v>112</v>
      </c>
      <c r="Q120" s="13" t="s">
        <v>112</v>
      </c>
      <c r="R120" s="13" t="s">
        <v>112</v>
      </c>
      <c r="S120" s="13" t="s">
        <v>112</v>
      </c>
      <c r="T120" s="13" t="s">
        <v>112</v>
      </c>
      <c r="U120" s="13" t="s">
        <v>112</v>
      </c>
      <c r="V120" s="13" t="s">
        <v>112</v>
      </c>
      <c r="W120" s="13" t="s">
        <v>112</v>
      </c>
      <c r="X120" s="13" t="s">
        <v>112</v>
      </c>
      <c r="Z120" s="17"/>
      <c r="AA120" s="17">
        <v>1</v>
      </c>
      <c r="AB120" s="17">
        <v>0</v>
      </c>
      <c r="AC120" s="17">
        <v>0</v>
      </c>
      <c r="AD120" s="17">
        <v>1</v>
      </c>
      <c r="AE120" s="17">
        <v>1</v>
      </c>
      <c r="AF120" s="17">
        <v>0</v>
      </c>
      <c r="AG120" s="17">
        <v>1</v>
      </c>
      <c r="AH120" s="17">
        <v>0</v>
      </c>
      <c r="AI120" s="17">
        <v>0</v>
      </c>
      <c r="AJ120" s="17">
        <v>0</v>
      </c>
      <c r="AK120" s="17">
        <v>1</v>
      </c>
      <c r="AL120" s="17">
        <v>0</v>
      </c>
      <c r="AM120" s="17">
        <v>0</v>
      </c>
      <c r="AN120" s="17">
        <v>0</v>
      </c>
      <c r="AO120" s="17">
        <v>0</v>
      </c>
      <c r="AP120" s="17">
        <v>1</v>
      </c>
      <c r="AQ120" s="17">
        <v>1</v>
      </c>
      <c r="AR120" s="17">
        <v>1</v>
      </c>
      <c r="AS120" s="17">
        <v>0</v>
      </c>
      <c r="AT120" s="17">
        <v>1</v>
      </c>
      <c r="AU120" s="17">
        <v>0</v>
      </c>
      <c r="AV120" s="17">
        <v>0</v>
      </c>
      <c r="AW120" s="17">
        <v>0</v>
      </c>
      <c r="AX120" s="17">
        <v>0</v>
      </c>
      <c r="AY120" s="17">
        <v>0</v>
      </c>
      <c r="AZ120" s="17">
        <v>0</v>
      </c>
      <c r="BA120" s="17"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1</v>
      </c>
      <c r="BG120" s="17">
        <v>0</v>
      </c>
      <c r="BH120" s="17">
        <v>0</v>
      </c>
      <c r="BI120" s="17">
        <v>1</v>
      </c>
      <c r="BJ120" s="17">
        <v>1</v>
      </c>
      <c r="BK120" s="17">
        <v>0</v>
      </c>
      <c r="BL120" s="17">
        <v>1</v>
      </c>
      <c r="BM120" s="17">
        <v>1</v>
      </c>
      <c r="BN120" s="17">
        <v>0</v>
      </c>
      <c r="BO120" s="17">
        <v>0</v>
      </c>
      <c r="BQ120" s="17"/>
      <c r="BR120" s="17" t="s">
        <v>112</v>
      </c>
      <c r="BS120" s="17" t="s">
        <v>112</v>
      </c>
      <c r="BT120" s="17" t="s">
        <v>112</v>
      </c>
      <c r="BU120" s="17" t="s">
        <v>112</v>
      </c>
      <c r="BV120" s="17" t="s">
        <v>112</v>
      </c>
      <c r="BW120" s="17" t="s">
        <v>112</v>
      </c>
      <c r="BX120" s="17" t="s">
        <v>112</v>
      </c>
      <c r="BY120" s="17" t="s">
        <v>112</v>
      </c>
      <c r="BZ120" s="17" t="s">
        <v>112</v>
      </c>
      <c r="CA120" s="17" t="s">
        <v>112</v>
      </c>
      <c r="CB120" s="17" t="s">
        <v>112</v>
      </c>
      <c r="CC120" s="17" t="s">
        <v>112</v>
      </c>
      <c r="CD120" s="17" t="s">
        <v>112</v>
      </c>
      <c r="CE120" s="17" t="s">
        <v>112</v>
      </c>
      <c r="CF120" s="17" t="s">
        <v>112</v>
      </c>
      <c r="CG120" s="17" t="s">
        <v>112</v>
      </c>
      <c r="CH120" s="17" t="s">
        <v>112</v>
      </c>
      <c r="CI120" s="17" t="s">
        <v>112</v>
      </c>
      <c r="CJ120" s="17" t="s">
        <v>112</v>
      </c>
      <c r="CK120" s="17" t="s">
        <v>112</v>
      </c>
      <c r="CL120" s="17" t="s">
        <v>112</v>
      </c>
      <c r="CM120" s="17" t="s">
        <v>112</v>
      </c>
      <c r="CN120" s="17" t="s">
        <v>112</v>
      </c>
      <c r="CO120" s="17" t="s">
        <v>112</v>
      </c>
      <c r="CP120" s="17" t="s">
        <v>112</v>
      </c>
      <c r="CQ120" s="17" t="s">
        <v>112</v>
      </c>
      <c r="CR120" s="17" t="s">
        <v>112</v>
      </c>
      <c r="CS120" s="17" t="s">
        <v>112</v>
      </c>
      <c r="CT120" s="17" t="s">
        <v>112</v>
      </c>
      <c r="CU120" s="17" t="s">
        <v>112</v>
      </c>
      <c r="CV120" s="17" t="s">
        <v>112</v>
      </c>
      <c r="CW120" s="17" t="s">
        <v>112</v>
      </c>
      <c r="CX120" s="17" t="s">
        <v>112</v>
      </c>
      <c r="CY120" s="17" t="s">
        <v>112</v>
      </c>
      <c r="CZ120" s="17" t="s">
        <v>112</v>
      </c>
      <c r="DA120" s="17" t="s">
        <v>112</v>
      </c>
      <c r="DB120" s="17" t="s">
        <v>112</v>
      </c>
      <c r="DC120" s="17" t="s">
        <v>112</v>
      </c>
      <c r="DD120" s="17" t="s">
        <v>112</v>
      </c>
      <c r="DE120" s="17" t="s">
        <v>112</v>
      </c>
      <c r="DF120" s="18"/>
      <c r="DG120" s="19"/>
    </row>
    <row r="121" spans="1:111" x14ac:dyDescent="0.25">
      <c r="A121" s="13">
        <v>120</v>
      </c>
      <c r="B121" s="13" t="s">
        <v>108</v>
      </c>
      <c r="C121" s="13" t="s">
        <v>125</v>
      </c>
      <c r="D121" s="13">
        <v>9000</v>
      </c>
      <c r="E121" s="13" t="s">
        <v>126</v>
      </c>
      <c r="F121" s="13" t="s">
        <v>115</v>
      </c>
      <c r="G121" s="13">
        <v>0</v>
      </c>
      <c r="H121" s="13">
        <v>1</v>
      </c>
      <c r="I121" s="13">
        <v>1</v>
      </c>
      <c r="J121" s="13">
        <v>0</v>
      </c>
      <c r="K121" s="13">
        <v>0</v>
      </c>
      <c r="L121" s="13">
        <v>0</v>
      </c>
      <c r="M121" s="13">
        <v>18</v>
      </c>
      <c r="N121" s="13">
        <v>11</v>
      </c>
      <c r="O121" s="13">
        <f t="shared" si="9"/>
        <v>2</v>
      </c>
      <c r="P121" s="13">
        <v>4214</v>
      </c>
      <c r="Q121" s="14">
        <f>P121/D121</f>
        <v>0.46822222222222221</v>
      </c>
      <c r="R121" s="15">
        <v>481882.5</v>
      </c>
      <c r="S121" s="16">
        <f>R121/D121</f>
        <v>53.542499999999997</v>
      </c>
      <c r="T121" s="15">
        <v>140976.69435680774</v>
      </c>
      <c r="U121" s="16">
        <f>T121/D121</f>
        <v>15.664077150756416</v>
      </c>
      <c r="V121" s="16">
        <v>1442.9056620554959</v>
      </c>
      <c r="W121" s="16">
        <v>714.56864423590889</v>
      </c>
      <c r="X121" s="14">
        <f>W121/D121</f>
        <v>7.9396516026212102E-2</v>
      </c>
      <c r="Z121" s="17"/>
      <c r="AA121" s="17">
        <v>1</v>
      </c>
      <c r="AB121" s="17">
        <v>0</v>
      </c>
      <c r="AC121" s="17">
        <v>1</v>
      </c>
      <c r="AD121" s="17">
        <v>1</v>
      </c>
      <c r="AE121" s="17">
        <v>0</v>
      </c>
      <c r="AF121" s="17">
        <v>0</v>
      </c>
      <c r="AG121" s="17">
        <v>1</v>
      </c>
      <c r="AH121" s="17">
        <v>0</v>
      </c>
      <c r="AI121" s="17">
        <v>0</v>
      </c>
      <c r="AJ121" s="17">
        <v>1</v>
      </c>
      <c r="AK121" s="17">
        <v>1</v>
      </c>
      <c r="AL121" s="17">
        <v>1</v>
      </c>
      <c r="AM121" s="17"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1</v>
      </c>
      <c r="AS121" s="17">
        <v>0</v>
      </c>
      <c r="AT121" s="17">
        <v>1</v>
      </c>
      <c r="AU121" s="17">
        <v>0</v>
      </c>
      <c r="AV121" s="17">
        <v>1</v>
      </c>
      <c r="AW121" s="17">
        <v>0</v>
      </c>
      <c r="AX121" s="17">
        <v>0</v>
      </c>
      <c r="AY121" s="17">
        <v>0</v>
      </c>
      <c r="AZ121" s="17">
        <v>0</v>
      </c>
      <c r="BA121" s="17">
        <v>0</v>
      </c>
      <c r="BB121" s="17">
        <v>1</v>
      </c>
      <c r="BC121" s="17">
        <v>0</v>
      </c>
      <c r="BD121" s="17">
        <v>1</v>
      </c>
      <c r="BE121" s="17">
        <v>1</v>
      </c>
      <c r="BF121" s="17">
        <v>1</v>
      </c>
      <c r="BG121" s="17">
        <v>0</v>
      </c>
      <c r="BH121" s="17">
        <v>0</v>
      </c>
      <c r="BI121" s="17">
        <v>1</v>
      </c>
      <c r="BJ121" s="17">
        <v>1</v>
      </c>
      <c r="BK121" s="17">
        <v>0</v>
      </c>
      <c r="BL121" s="17">
        <v>1</v>
      </c>
      <c r="BM121" s="17">
        <v>1</v>
      </c>
      <c r="BN121" s="17">
        <v>0</v>
      </c>
      <c r="BO121" s="17">
        <v>1</v>
      </c>
      <c r="BQ121" s="17"/>
      <c r="BR121" s="17">
        <v>80</v>
      </c>
      <c r="BS121" s="17">
        <v>0</v>
      </c>
      <c r="BT121" s="17">
        <v>14</v>
      </c>
      <c r="BU121" s="17" t="s">
        <v>112</v>
      </c>
      <c r="BV121" s="17" t="s">
        <v>112</v>
      </c>
      <c r="BW121" s="17" t="s">
        <v>112</v>
      </c>
      <c r="BX121" s="17" t="s">
        <v>112</v>
      </c>
      <c r="BY121" s="17" t="s">
        <v>112</v>
      </c>
      <c r="BZ121" s="17">
        <v>0</v>
      </c>
      <c r="CA121" s="17">
        <v>32</v>
      </c>
      <c r="CB121" s="17">
        <v>46</v>
      </c>
      <c r="CC121" s="17">
        <v>11</v>
      </c>
      <c r="CD121" s="17" t="s">
        <v>112</v>
      </c>
      <c r="CE121" s="17" t="s">
        <v>112</v>
      </c>
      <c r="CF121" s="17">
        <v>0</v>
      </c>
      <c r="CG121" s="17">
        <v>0</v>
      </c>
      <c r="CH121" s="17" t="s">
        <v>112</v>
      </c>
      <c r="CI121" s="17">
        <v>1300</v>
      </c>
      <c r="CJ121" s="17" t="s">
        <v>112</v>
      </c>
      <c r="CK121" s="17">
        <v>1100</v>
      </c>
      <c r="CL121" s="17">
        <v>0</v>
      </c>
      <c r="CM121" s="17">
        <v>600</v>
      </c>
      <c r="CN121" s="17" t="s">
        <v>112</v>
      </c>
      <c r="CO121" s="17">
        <v>0</v>
      </c>
      <c r="CP121" s="17">
        <v>0</v>
      </c>
      <c r="CQ121" s="17">
        <v>0</v>
      </c>
      <c r="CR121" s="17">
        <v>0</v>
      </c>
      <c r="CS121" s="17">
        <v>4</v>
      </c>
      <c r="CT121" s="17">
        <v>0</v>
      </c>
      <c r="CU121" s="17">
        <v>3</v>
      </c>
      <c r="CV121" s="17">
        <v>80</v>
      </c>
      <c r="CW121" s="17" t="s">
        <v>112</v>
      </c>
      <c r="CX121" s="17" t="s">
        <v>112</v>
      </c>
      <c r="CY121" s="17">
        <v>0</v>
      </c>
      <c r="CZ121" s="17" t="s">
        <v>112</v>
      </c>
      <c r="DA121" s="17">
        <v>500</v>
      </c>
      <c r="DB121" s="17">
        <v>0</v>
      </c>
      <c r="DC121" s="17">
        <v>400</v>
      </c>
      <c r="DD121" s="17">
        <v>44</v>
      </c>
      <c r="DE121" s="17">
        <v>0</v>
      </c>
      <c r="DF121" s="18">
        <v>4214</v>
      </c>
      <c r="DG121" s="19">
        <v>0.46822222222222221</v>
      </c>
    </row>
    <row r="122" spans="1:111" x14ac:dyDescent="0.25">
      <c r="A122" s="13">
        <v>121</v>
      </c>
      <c r="B122" s="13" t="s">
        <v>108</v>
      </c>
      <c r="C122" s="13" t="s">
        <v>125</v>
      </c>
      <c r="D122" s="13">
        <v>1178</v>
      </c>
      <c r="E122" s="13" t="s">
        <v>126</v>
      </c>
      <c r="F122" s="13" t="s">
        <v>111</v>
      </c>
      <c r="G122" s="13">
        <v>1</v>
      </c>
      <c r="H122" s="13">
        <v>1</v>
      </c>
      <c r="I122" s="13">
        <v>0</v>
      </c>
      <c r="J122" s="13">
        <v>0</v>
      </c>
      <c r="K122" s="13">
        <v>0</v>
      </c>
      <c r="L122" s="13">
        <v>1</v>
      </c>
      <c r="M122" s="13">
        <v>11</v>
      </c>
      <c r="N122" s="13">
        <v>6</v>
      </c>
      <c r="O122" s="13">
        <f t="shared" si="9"/>
        <v>1</v>
      </c>
      <c r="P122" s="13" t="s">
        <v>112</v>
      </c>
      <c r="Q122" s="13" t="s">
        <v>112</v>
      </c>
      <c r="R122" s="13" t="s">
        <v>112</v>
      </c>
      <c r="S122" s="13" t="s">
        <v>112</v>
      </c>
      <c r="T122" s="13" t="s">
        <v>112</v>
      </c>
      <c r="U122" s="13" t="s">
        <v>112</v>
      </c>
      <c r="V122" s="13" t="s">
        <v>112</v>
      </c>
      <c r="W122" s="13" t="s">
        <v>112</v>
      </c>
      <c r="X122" s="13" t="s">
        <v>112</v>
      </c>
      <c r="Z122" s="17"/>
      <c r="AA122" s="17">
        <v>1</v>
      </c>
      <c r="AB122" s="17">
        <v>0</v>
      </c>
      <c r="AC122" s="17">
        <v>0</v>
      </c>
      <c r="AD122" s="17">
        <v>1</v>
      </c>
      <c r="AE122" s="17">
        <v>1</v>
      </c>
      <c r="AF122" s="17">
        <v>0</v>
      </c>
      <c r="AG122" s="17">
        <v>1</v>
      </c>
      <c r="AH122" s="17">
        <v>0</v>
      </c>
      <c r="AI122" s="17">
        <v>0</v>
      </c>
      <c r="AJ122" s="17">
        <v>0</v>
      </c>
      <c r="AK122" s="17">
        <v>0</v>
      </c>
      <c r="AL122" s="17">
        <v>1</v>
      </c>
      <c r="AM122" s="17"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1</v>
      </c>
      <c r="AS122" s="17">
        <v>0</v>
      </c>
      <c r="AT122" s="17">
        <v>1</v>
      </c>
      <c r="AU122" s="17">
        <v>0</v>
      </c>
      <c r="AV122" s="17">
        <v>0</v>
      </c>
      <c r="AW122" s="17">
        <v>0</v>
      </c>
      <c r="AX122" s="17">
        <v>0</v>
      </c>
      <c r="AY122" s="17">
        <v>0</v>
      </c>
      <c r="AZ122" s="17">
        <v>0</v>
      </c>
      <c r="BA122" s="17"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7">
        <v>0</v>
      </c>
      <c r="BI122" s="17">
        <v>1</v>
      </c>
      <c r="BJ122" s="17">
        <v>1</v>
      </c>
      <c r="BK122" s="17">
        <v>1</v>
      </c>
      <c r="BL122" s="17">
        <v>0</v>
      </c>
      <c r="BM122" s="17">
        <v>1</v>
      </c>
      <c r="BN122" s="17">
        <v>0</v>
      </c>
      <c r="BO122" s="17">
        <v>0</v>
      </c>
      <c r="BQ122" s="17"/>
      <c r="BR122" s="17" t="s">
        <v>112</v>
      </c>
      <c r="BS122" s="17" t="s">
        <v>112</v>
      </c>
      <c r="BT122" s="17" t="s">
        <v>112</v>
      </c>
      <c r="BU122" s="17" t="s">
        <v>112</v>
      </c>
      <c r="BV122" s="17" t="s">
        <v>112</v>
      </c>
      <c r="BW122" s="17" t="s">
        <v>112</v>
      </c>
      <c r="BX122" s="17" t="s">
        <v>112</v>
      </c>
      <c r="BY122" s="17" t="s">
        <v>112</v>
      </c>
      <c r="BZ122" s="17" t="s">
        <v>112</v>
      </c>
      <c r="CA122" s="17" t="s">
        <v>112</v>
      </c>
      <c r="CB122" s="17" t="s">
        <v>112</v>
      </c>
      <c r="CC122" s="17" t="s">
        <v>112</v>
      </c>
      <c r="CD122" s="17" t="s">
        <v>112</v>
      </c>
      <c r="CE122" s="17" t="s">
        <v>112</v>
      </c>
      <c r="CF122" s="17" t="s">
        <v>112</v>
      </c>
      <c r="CG122" s="17" t="s">
        <v>112</v>
      </c>
      <c r="CH122" s="17" t="s">
        <v>112</v>
      </c>
      <c r="CI122" s="17" t="s">
        <v>112</v>
      </c>
      <c r="CJ122" s="17" t="s">
        <v>112</v>
      </c>
      <c r="CK122" s="17" t="s">
        <v>112</v>
      </c>
      <c r="CL122" s="17" t="s">
        <v>112</v>
      </c>
      <c r="CM122" s="17" t="s">
        <v>112</v>
      </c>
      <c r="CN122" s="17" t="s">
        <v>112</v>
      </c>
      <c r="CO122" s="17" t="s">
        <v>112</v>
      </c>
      <c r="CP122" s="17" t="s">
        <v>112</v>
      </c>
      <c r="CQ122" s="17" t="s">
        <v>112</v>
      </c>
      <c r="CR122" s="17" t="s">
        <v>112</v>
      </c>
      <c r="CS122" s="17" t="s">
        <v>112</v>
      </c>
      <c r="CT122" s="17" t="s">
        <v>112</v>
      </c>
      <c r="CU122" s="17" t="s">
        <v>112</v>
      </c>
      <c r="CV122" s="17" t="s">
        <v>112</v>
      </c>
      <c r="CW122" s="17" t="s">
        <v>112</v>
      </c>
      <c r="CX122" s="17" t="s">
        <v>112</v>
      </c>
      <c r="CY122" s="17" t="s">
        <v>112</v>
      </c>
      <c r="CZ122" s="17" t="s">
        <v>112</v>
      </c>
      <c r="DA122" s="17" t="s">
        <v>112</v>
      </c>
      <c r="DB122" s="17" t="s">
        <v>112</v>
      </c>
      <c r="DC122" s="17" t="s">
        <v>112</v>
      </c>
      <c r="DD122" s="17" t="s">
        <v>112</v>
      </c>
      <c r="DE122" s="17" t="s">
        <v>112</v>
      </c>
      <c r="DF122" s="18"/>
      <c r="DG122" s="19"/>
    </row>
    <row r="123" spans="1:111" x14ac:dyDescent="0.25">
      <c r="A123" s="13">
        <v>122</v>
      </c>
      <c r="B123" s="13" t="s">
        <v>108</v>
      </c>
      <c r="C123" s="13" t="s">
        <v>125</v>
      </c>
      <c r="D123" s="13">
        <v>5500</v>
      </c>
      <c r="E123" s="13" t="s">
        <v>126</v>
      </c>
      <c r="F123" s="13" t="s">
        <v>115</v>
      </c>
      <c r="G123" s="13">
        <v>0</v>
      </c>
      <c r="H123" s="13">
        <v>1</v>
      </c>
      <c r="I123" s="13">
        <v>1</v>
      </c>
      <c r="J123" s="13">
        <v>0</v>
      </c>
      <c r="K123" s="13">
        <v>0</v>
      </c>
      <c r="L123" s="13">
        <v>0</v>
      </c>
      <c r="M123" s="13">
        <v>24</v>
      </c>
      <c r="N123" s="13">
        <v>10</v>
      </c>
      <c r="O123" s="13">
        <f t="shared" si="9"/>
        <v>4</v>
      </c>
      <c r="P123" s="13">
        <v>1331</v>
      </c>
      <c r="Q123" s="14">
        <f>P123/D123</f>
        <v>0.24199999999999999</v>
      </c>
      <c r="R123" s="15">
        <v>212520.375</v>
      </c>
      <c r="S123" s="16">
        <f>R123/D123</f>
        <v>38.640068181818179</v>
      </c>
      <c r="T123" s="15">
        <v>56244.493432220712</v>
      </c>
      <c r="U123" s="16">
        <f>T123/D123</f>
        <v>10.226271533131039</v>
      </c>
      <c r="V123" s="16">
        <v>575.66605886922196</v>
      </c>
      <c r="W123" s="16">
        <v>260.5047843161903</v>
      </c>
      <c r="X123" s="14">
        <f>W123/D123</f>
        <v>4.7364506239307325E-2</v>
      </c>
      <c r="Z123" s="17"/>
      <c r="AA123" s="17">
        <v>1</v>
      </c>
      <c r="AB123" s="17">
        <v>0</v>
      </c>
      <c r="AC123" s="17">
        <v>1</v>
      </c>
      <c r="AD123" s="17">
        <v>1</v>
      </c>
      <c r="AE123" s="17">
        <v>1</v>
      </c>
      <c r="AF123" s="17">
        <v>1</v>
      </c>
      <c r="AG123" s="17">
        <v>1</v>
      </c>
      <c r="AH123" s="17">
        <v>0</v>
      </c>
      <c r="AI123" s="17">
        <v>0</v>
      </c>
      <c r="AJ123" s="17">
        <v>1</v>
      </c>
      <c r="AK123" s="17">
        <v>1</v>
      </c>
      <c r="AL123" s="17">
        <v>1</v>
      </c>
      <c r="AM123" s="17">
        <v>1</v>
      </c>
      <c r="AN123" s="17">
        <v>0</v>
      </c>
      <c r="AO123" s="17">
        <v>0</v>
      </c>
      <c r="AP123" s="17">
        <v>1</v>
      </c>
      <c r="AQ123" s="17">
        <v>1</v>
      </c>
      <c r="AR123" s="17">
        <v>1</v>
      </c>
      <c r="AS123" s="17">
        <v>0</v>
      </c>
      <c r="AT123" s="17">
        <v>1</v>
      </c>
      <c r="AU123" s="17">
        <v>0</v>
      </c>
      <c r="AV123" s="17">
        <v>1</v>
      </c>
      <c r="AW123" s="17">
        <v>0</v>
      </c>
      <c r="AX123" s="17">
        <v>0</v>
      </c>
      <c r="AY123" s="17">
        <v>1</v>
      </c>
      <c r="AZ123" s="17">
        <v>0</v>
      </c>
      <c r="BA123" s="17">
        <v>0</v>
      </c>
      <c r="BB123" s="17">
        <v>1</v>
      </c>
      <c r="BC123" s="17">
        <v>0</v>
      </c>
      <c r="BD123" s="17">
        <v>1</v>
      </c>
      <c r="BE123" s="17">
        <v>1</v>
      </c>
      <c r="BF123" s="17">
        <v>1</v>
      </c>
      <c r="BG123" s="17">
        <v>0</v>
      </c>
      <c r="BH123" s="17">
        <v>0</v>
      </c>
      <c r="BI123" s="17">
        <v>1</v>
      </c>
      <c r="BJ123" s="17">
        <v>1</v>
      </c>
      <c r="BK123" s="17">
        <v>0</v>
      </c>
      <c r="BL123" s="17">
        <v>1</v>
      </c>
      <c r="BM123" s="17">
        <v>1</v>
      </c>
      <c r="BN123" s="17">
        <v>0</v>
      </c>
      <c r="BO123" s="17">
        <v>0</v>
      </c>
      <c r="BQ123" s="17"/>
      <c r="BR123" s="17">
        <v>30</v>
      </c>
      <c r="BS123" s="17">
        <v>0</v>
      </c>
      <c r="BT123" s="17">
        <v>60</v>
      </c>
      <c r="BU123" s="17" t="s">
        <v>112</v>
      </c>
      <c r="BV123" s="17" t="s">
        <v>112</v>
      </c>
      <c r="BW123" s="17" t="s">
        <v>112</v>
      </c>
      <c r="BX123" s="17" t="s">
        <v>112</v>
      </c>
      <c r="BY123" s="17" t="s">
        <v>112</v>
      </c>
      <c r="BZ123" s="17">
        <v>0</v>
      </c>
      <c r="CA123" s="17">
        <v>40</v>
      </c>
      <c r="CB123" s="17">
        <v>75</v>
      </c>
      <c r="CC123" s="17">
        <v>17</v>
      </c>
      <c r="CD123" s="17" t="s">
        <v>112</v>
      </c>
      <c r="CE123" s="17" t="s">
        <v>112</v>
      </c>
      <c r="CF123" s="17">
        <v>0</v>
      </c>
      <c r="CG123" s="17">
        <v>15</v>
      </c>
      <c r="CH123" s="17" t="s">
        <v>112</v>
      </c>
      <c r="CI123" s="17">
        <v>350</v>
      </c>
      <c r="CJ123" s="17" t="s">
        <v>112</v>
      </c>
      <c r="CK123" s="17">
        <v>500</v>
      </c>
      <c r="CL123" s="17">
        <v>0</v>
      </c>
      <c r="CM123" s="17">
        <v>60</v>
      </c>
      <c r="CN123" s="17" t="s">
        <v>112</v>
      </c>
      <c r="CO123" s="17">
        <v>0</v>
      </c>
      <c r="CP123" s="17">
        <v>20</v>
      </c>
      <c r="CQ123" s="17">
        <v>0</v>
      </c>
      <c r="CR123" s="17">
        <v>0</v>
      </c>
      <c r="CS123" s="17">
        <v>5</v>
      </c>
      <c r="CT123" s="17">
        <v>0</v>
      </c>
      <c r="CU123" s="17">
        <v>6</v>
      </c>
      <c r="CV123" s="17">
        <v>4</v>
      </c>
      <c r="CW123" s="17" t="s">
        <v>112</v>
      </c>
      <c r="CX123" s="17" t="s">
        <v>112</v>
      </c>
      <c r="CY123" s="17">
        <v>0</v>
      </c>
      <c r="CZ123" s="17" t="s">
        <v>112</v>
      </c>
      <c r="DA123" s="17">
        <v>84</v>
      </c>
      <c r="DB123" s="17">
        <v>0</v>
      </c>
      <c r="DC123" s="17">
        <v>0</v>
      </c>
      <c r="DD123" s="17">
        <v>65</v>
      </c>
      <c r="DE123" s="17">
        <v>0</v>
      </c>
      <c r="DF123" s="18">
        <v>1331</v>
      </c>
      <c r="DG123" s="19">
        <v>0.24199999999999999</v>
      </c>
    </row>
    <row r="124" spans="1:111" x14ac:dyDescent="0.25">
      <c r="A124" s="13">
        <v>123</v>
      </c>
      <c r="B124" s="13" t="s">
        <v>108</v>
      </c>
      <c r="C124" s="13" t="s">
        <v>125</v>
      </c>
      <c r="D124" s="13">
        <v>4600</v>
      </c>
      <c r="E124" s="13" t="s">
        <v>126</v>
      </c>
      <c r="F124" s="13" t="s">
        <v>114</v>
      </c>
      <c r="G124" s="13">
        <v>0</v>
      </c>
      <c r="H124" s="13">
        <v>1</v>
      </c>
      <c r="I124" s="13">
        <v>0</v>
      </c>
      <c r="J124" s="13">
        <v>0</v>
      </c>
      <c r="K124" s="13">
        <v>0</v>
      </c>
      <c r="L124" s="13">
        <v>1</v>
      </c>
      <c r="M124" s="13">
        <v>12</v>
      </c>
      <c r="N124" s="13">
        <v>3</v>
      </c>
      <c r="O124" s="13">
        <f t="shared" si="9"/>
        <v>1</v>
      </c>
      <c r="P124" s="13">
        <v>2135</v>
      </c>
      <c r="Q124" s="14">
        <f>P124/D124</f>
        <v>0.46413043478260868</v>
      </c>
      <c r="R124" s="15">
        <v>269756.25</v>
      </c>
      <c r="S124" s="16">
        <f>R124/D124</f>
        <v>58.642663043478258</v>
      </c>
      <c r="T124" s="15">
        <v>77619.266346418532</v>
      </c>
      <c r="U124" s="16">
        <f>T124/D124</f>
        <v>16.873753553569244</v>
      </c>
      <c r="V124" s="16">
        <v>794.43825383207798</v>
      </c>
      <c r="W124" s="16">
        <v>143.82286621839063</v>
      </c>
      <c r="X124" s="14">
        <f>W124/D124</f>
        <v>3.1265840482258833E-2</v>
      </c>
      <c r="Z124" s="17"/>
      <c r="AA124" s="17">
        <v>0</v>
      </c>
      <c r="AB124" s="17">
        <v>0</v>
      </c>
      <c r="AC124" s="17">
        <v>0</v>
      </c>
      <c r="AD124" s="17">
        <v>1</v>
      </c>
      <c r="AE124" s="17">
        <v>1</v>
      </c>
      <c r="AF124" s="17">
        <v>0</v>
      </c>
      <c r="AG124" s="17">
        <v>1</v>
      </c>
      <c r="AH124" s="17">
        <v>0</v>
      </c>
      <c r="AI124" s="17">
        <v>0</v>
      </c>
      <c r="AJ124" s="17">
        <v>1</v>
      </c>
      <c r="AK124" s="17">
        <v>0</v>
      </c>
      <c r="AL124" s="17">
        <v>0</v>
      </c>
      <c r="AM124" s="17">
        <v>1</v>
      </c>
      <c r="AN124" s="17">
        <v>0</v>
      </c>
      <c r="AO124" s="17">
        <v>0</v>
      </c>
      <c r="AP124" s="17">
        <v>0</v>
      </c>
      <c r="AQ124" s="17">
        <v>1</v>
      </c>
      <c r="AR124" s="17">
        <v>1</v>
      </c>
      <c r="AS124" s="17">
        <v>0</v>
      </c>
      <c r="AT124" s="17">
        <v>1</v>
      </c>
      <c r="AU124" s="17">
        <v>0</v>
      </c>
      <c r="AV124" s="17">
        <v>1</v>
      </c>
      <c r="AW124" s="17">
        <v>0</v>
      </c>
      <c r="AX124" s="17">
        <v>0</v>
      </c>
      <c r="AY124" s="17">
        <v>0</v>
      </c>
      <c r="AZ124" s="17">
        <v>0</v>
      </c>
      <c r="BA124" s="17"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1</v>
      </c>
      <c r="BG124" s="17">
        <v>0</v>
      </c>
      <c r="BH124" s="17">
        <v>0</v>
      </c>
      <c r="BI124" s="17">
        <v>1</v>
      </c>
      <c r="BJ124" s="17">
        <v>0</v>
      </c>
      <c r="BK124" s="17">
        <v>0</v>
      </c>
      <c r="BL124" s="17">
        <v>0</v>
      </c>
      <c r="BM124" s="17">
        <v>1</v>
      </c>
      <c r="BN124" s="17">
        <v>0</v>
      </c>
      <c r="BO124" s="17">
        <v>0</v>
      </c>
      <c r="BQ124" s="17"/>
      <c r="BR124" s="17">
        <v>0</v>
      </c>
      <c r="BS124" s="17">
        <v>0</v>
      </c>
      <c r="BT124" s="17">
        <v>0</v>
      </c>
      <c r="BU124" s="17" t="s">
        <v>112</v>
      </c>
      <c r="BV124" s="17" t="s">
        <v>112</v>
      </c>
      <c r="BW124" s="17" t="s">
        <v>112</v>
      </c>
      <c r="BX124" s="17" t="s">
        <v>112</v>
      </c>
      <c r="BY124" s="17" t="s">
        <v>112</v>
      </c>
      <c r="BZ124" s="17">
        <v>0</v>
      </c>
      <c r="CA124" s="17">
        <v>35</v>
      </c>
      <c r="CB124" s="17">
        <v>0</v>
      </c>
      <c r="CC124" s="17">
        <v>0</v>
      </c>
      <c r="CD124" s="17" t="s">
        <v>112</v>
      </c>
      <c r="CE124" s="17" t="s">
        <v>112</v>
      </c>
      <c r="CF124" s="17">
        <v>0</v>
      </c>
      <c r="CG124" s="17">
        <v>0</v>
      </c>
      <c r="CH124" s="17" t="s">
        <v>112</v>
      </c>
      <c r="CI124" s="17">
        <v>700</v>
      </c>
      <c r="CJ124" s="17" t="s">
        <v>112</v>
      </c>
      <c r="CK124" s="17">
        <v>1200</v>
      </c>
      <c r="CL124" s="17">
        <v>0</v>
      </c>
      <c r="CM124" s="17">
        <v>100</v>
      </c>
      <c r="CN124" s="17" t="s">
        <v>112</v>
      </c>
      <c r="CO124" s="17">
        <v>0</v>
      </c>
      <c r="CP124" s="17">
        <v>0</v>
      </c>
      <c r="CQ124" s="17"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 t="s">
        <v>112</v>
      </c>
      <c r="CX124" s="17" t="s">
        <v>112</v>
      </c>
      <c r="CY124" s="17">
        <v>0</v>
      </c>
      <c r="CZ124" s="17" t="s">
        <v>112</v>
      </c>
      <c r="DA124" s="17">
        <v>0</v>
      </c>
      <c r="DB124" s="17">
        <v>0</v>
      </c>
      <c r="DC124" s="17">
        <v>0</v>
      </c>
      <c r="DD124" s="17">
        <v>100</v>
      </c>
      <c r="DE124" s="17">
        <v>0</v>
      </c>
      <c r="DF124" s="18">
        <v>2135</v>
      </c>
      <c r="DG124" s="19">
        <v>0.46413043478260868</v>
      </c>
    </row>
    <row r="125" spans="1:111" x14ac:dyDescent="0.25">
      <c r="A125" s="13">
        <v>124</v>
      </c>
      <c r="B125" s="13" t="s">
        <v>108</v>
      </c>
      <c r="C125" s="13" t="s">
        <v>125</v>
      </c>
      <c r="D125" s="13">
        <v>45</v>
      </c>
      <c r="E125" s="13" t="s">
        <v>128</v>
      </c>
      <c r="F125" s="13" t="s">
        <v>114</v>
      </c>
      <c r="G125" s="13">
        <v>0</v>
      </c>
      <c r="H125" s="13">
        <v>0</v>
      </c>
      <c r="I125" s="13">
        <v>1</v>
      </c>
      <c r="J125" s="13">
        <v>1</v>
      </c>
      <c r="K125" s="13">
        <v>1</v>
      </c>
      <c r="L125" s="13">
        <v>0</v>
      </c>
      <c r="M125" s="13">
        <v>9</v>
      </c>
      <c r="N125" s="13">
        <v>5</v>
      </c>
      <c r="O125" s="13">
        <f t="shared" si="9"/>
        <v>1</v>
      </c>
      <c r="P125" s="13" t="s">
        <v>112</v>
      </c>
      <c r="Q125" s="13" t="s">
        <v>112</v>
      </c>
      <c r="R125" s="13" t="s">
        <v>112</v>
      </c>
      <c r="S125" s="13" t="s">
        <v>112</v>
      </c>
      <c r="T125" s="13" t="s">
        <v>112</v>
      </c>
      <c r="U125" s="13" t="s">
        <v>112</v>
      </c>
      <c r="V125" s="13" t="s">
        <v>112</v>
      </c>
      <c r="W125" s="13" t="s">
        <v>112</v>
      </c>
      <c r="X125" s="13" t="s">
        <v>112</v>
      </c>
      <c r="Z125" s="17"/>
      <c r="AA125" s="17">
        <v>1</v>
      </c>
      <c r="AB125" s="17">
        <v>1</v>
      </c>
      <c r="AC125" s="17">
        <v>0</v>
      </c>
      <c r="AD125" s="17">
        <v>1</v>
      </c>
      <c r="AE125" s="17">
        <v>0</v>
      </c>
      <c r="AF125" s="17">
        <v>0</v>
      </c>
      <c r="AG125" s="17">
        <v>1</v>
      </c>
      <c r="AH125" s="17">
        <v>0</v>
      </c>
      <c r="AI125" s="17">
        <v>0</v>
      </c>
      <c r="AJ125" s="17">
        <v>0</v>
      </c>
      <c r="AK125" s="17">
        <v>0</v>
      </c>
      <c r="AL125" s="17">
        <v>0</v>
      </c>
      <c r="AM125" s="17"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1</v>
      </c>
      <c r="AS125" s="17">
        <v>0</v>
      </c>
      <c r="AT125" s="17">
        <v>1</v>
      </c>
      <c r="AU125" s="17">
        <v>1</v>
      </c>
      <c r="AV125" s="17">
        <v>1</v>
      </c>
      <c r="AW125" s="17">
        <v>0</v>
      </c>
      <c r="AX125" s="17">
        <v>0</v>
      </c>
      <c r="AY125" s="17">
        <v>0</v>
      </c>
      <c r="AZ125" s="17">
        <v>0</v>
      </c>
      <c r="BA125" s="17">
        <v>0</v>
      </c>
      <c r="BB125" s="17">
        <v>0</v>
      </c>
      <c r="BC125" s="17">
        <v>0</v>
      </c>
      <c r="BD125" s="17">
        <v>0</v>
      </c>
      <c r="BE125" s="17">
        <v>1</v>
      </c>
      <c r="BF125" s="17">
        <v>0</v>
      </c>
      <c r="BG125" s="17">
        <v>0</v>
      </c>
      <c r="BH125" s="17"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7">
        <v>0</v>
      </c>
      <c r="BQ125" s="17"/>
      <c r="BR125" s="17" t="s">
        <v>112</v>
      </c>
      <c r="BS125" s="17" t="s">
        <v>112</v>
      </c>
      <c r="BT125" s="17" t="s">
        <v>112</v>
      </c>
      <c r="BU125" s="17" t="s">
        <v>112</v>
      </c>
      <c r="BV125" s="17" t="s">
        <v>112</v>
      </c>
      <c r="BW125" s="17" t="s">
        <v>112</v>
      </c>
      <c r="BX125" s="17" t="s">
        <v>112</v>
      </c>
      <c r="BY125" s="17" t="s">
        <v>112</v>
      </c>
      <c r="BZ125" s="17" t="s">
        <v>112</v>
      </c>
      <c r="CA125" s="17" t="s">
        <v>112</v>
      </c>
      <c r="CB125" s="17" t="s">
        <v>112</v>
      </c>
      <c r="CC125" s="17" t="s">
        <v>112</v>
      </c>
      <c r="CD125" s="17" t="s">
        <v>112</v>
      </c>
      <c r="CE125" s="17" t="s">
        <v>112</v>
      </c>
      <c r="CF125" s="17" t="s">
        <v>112</v>
      </c>
      <c r="CG125" s="17" t="s">
        <v>112</v>
      </c>
      <c r="CH125" s="17" t="s">
        <v>112</v>
      </c>
      <c r="CI125" s="17" t="s">
        <v>112</v>
      </c>
      <c r="CJ125" s="17" t="s">
        <v>112</v>
      </c>
      <c r="CK125" s="17" t="s">
        <v>112</v>
      </c>
      <c r="CL125" s="17" t="s">
        <v>112</v>
      </c>
      <c r="CM125" s="17" t="s">
        <v>112</v>
      </c>
      <c r="CN125" s="17" t="s">
        <v>112</v>
      </c>
      <c r="CO125" s="17" t="s">
        <v>112</v>
      </c>
      <c r="CP125" s="17" t="s">
        <v>112</v>
      </c>
      <c r="CQ125" s="17" t="s">
        <v>112</v>
      </c>
      <c r="CR125" s="17" t="s">
        <v>112</v>
      </c>
      <c r="CS125" s="17" t="s">
        <v>112</v>
      </c>
      <c r="CT125" s="17" t="s">
        <v>112</v>
      </c>
      <c r="CU125" s="17" t="s">
        <v>112</v>
      </c>
      <c r="CV125" s="17" t="s">
        <v>112</v>
      </c>
      <c r="CW125" s="17" t="s">
        <v>112</v>
      </c>
      <c r="CX125" s="17" t="s">
        <v>112</v>
      </c>
      <c r="CY125" s="17" t="s">
        <v>112</v>
      </c>
      <c r="CZ125" s="17" t="s">
        <v>112</v>
      </c>
      <c r="DA125" s="17" t="s">
        <v>112</v>
      </c>
      <c r="DB125" s="17" t="s">
        <v>112</v>
      </c>
      <c r="DC125" s="17" t="s">
        <v>112</v>
      </c>
      <c r="DD125" s="17" t="s">
        <v>112</v>
      </c>
      <c r="DE125" s="17" t="s">
        <v>112</v>
      </c>
      <c r="DF125" s="18"/>
      <c r="DG125" s="19"/>
    </row>
    <row r="126" spans="1:111" x14ac:dyDescent="0.25">
      <c r="A126" s="13">
        <v>125</v>
      </c>
      <c r="B126" s="13" t="s">
        <v>108</v>
      </c>
      <c r="C126" s="13" t="s">
        <v>125</v>
      </c>
      <c r="D126" s="13">
        <v>1092</v>
      </c>
      <c r="E126" s="13" t="s">
        <v>126</v>
      </c>
      <c r="F126" s="13" t="s">
        <v>114</v>
      </c>
      <c r="G126" s="13">
        <v>0</v>
      </c>
      <c r="H126" s="13">
        <v>1</v>
      </c>
      <c r="I126" s="13">
        <v>0</v>
      </c>
      <c r="J126" s="13">
        <v>0</v>
      </c>
      <c r="K126" s="13">
        <v>0</v>
      </c>
      <c r="L126" s="13">
        <v>1</v>
      </c>
      <c r="M126" s="13">
        <v>14</v>
      </c>
      <c r="N126" s="13">
        <v>6</v>
      </c>
      <c r="O126" s="13">
        <f t="shared" si="9"/>
        <v>1</v>
      </c>
      <c r="P126" s="13">
        <v>597</v>
      </c>
      <c r="Q126" s="14">
        <f t="shared" ref="Q126:Q136" si="22">P126/D126</f>
        <v>0.54670329670329665</v>
      </c>
      <c r="R126" s="15">
        <v>60035.625</v>
      </c>
      <c r="S126" s="16">
        <f t="shared" ref="S126:S136" si="23">R126/D126</f>
        <v>54.977678571428569</v>
      </c>
      <c r="T126" s="15">
        <v>18214.795705890356</v>
      </c>
      <c r="U126" s="16">
        <f t="shared" ref="U126:U136" si="24">T126/D126</f>
        <v>16.680215847884941</v>
      </c>
      <c r="V126" s="16">
        <v>186.42962212387957</v>
      </c>
      <c r="W126" s="16">
        <v>51.018638957622443</v>
      </c>
      <c r="X126" s="14">
        <f t="shared" ref="X126:X136" si="25">W126/D126</f>
        <v>4.6720365345808097E-2</v>
      </c>
      <c r="Z126" s="17"/>
      <c r="AA126" s="17">
        <v>1</v>
      </c>
      <c r="AB126" s="17">
        <v>0</v>
      </c>
      <c r="AC126" s="17">
        <v>0</v>
      </c>
      <c r="AD126" s="17">
        <v>1</v>
      </c>
      <c r="AE126" s="17">
        <v>1</v>
      </c>
      <c r="AF126" s="17">
        <v>0</v>
      </c>
      <c r="AG126" s="17">
        <v>1</v>
      </c>
      <c r="AH126" s="17">
        <v>0</v>
      </c>
      <c r="AI126" s="17">
        <v>0</v>
      </c>
      <c r="AJ126" s="17">
        <v>0</v>
      </c>
      <c r="AK126" s="17">
        <v>1</v>
      </c>
      <c r="AL126" s="17">
        <v>0</v>
      </c>
      <c r="AM126" s="17">
        <v>1</v>
      </c>
      <c r="AN126" s="17">
        <v>0</v>
      </c>
      <c r="AO126" s="17">
        <v>0</v>
      </c>
      <c r="AP126" s="17">
        <v>0</v>
      </c>
      <c r="AQ126" s="17">
        <v>1</v>
      </c>
      <c r="AR126" s="17">
        <v>1</v>
      </c>
      <c r="AS126" s="17">
        <v>0</v>
      </c>
      <c r="AT126" s="17">
        <v>1</v>
      </c>
      <c r="AU126" s="17">
        <v>0</v>
      </c>
      <c r="AV126" s="17">
        <v>1</v>
      </c>
      <c r="AW126" s="17">
        <v>0</v>
      </c>
      <c r="AX126" s="17">
        <v>0</v>
      </c>
      <c r="AY126" s="17">
        <v>0</v>
      </c>
      <c r="AZ126" s="17">
        <v>0</v>
      </c>
      <c r="BA126" s="17"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1</v>
      </c>
      <c r="BG126" s="17">
        <v>0</v>
      </c>
      <c r="BH126" s="17">
        <v>0</v>
      </c>
      <c r="BI126" s="17">
        <v>1</v>
      </c>
      <c r="BJ126" s="17">
        <v>1</v>
      </c>
      <c r="BK126" s="17">
        <v>0</v>
      </c>
      <c r="BL126" s="17">
        <v>0</v>
      </c>
      <c r="BM126" s="17">
        <v>1</v>
      </c>
      <c r="BN126" s="17">
        <v>0</v>
      </c>
      <c r="BO126" s="17">
        <v>0</v>
      </c>
      <c r="BQ126" s="17"/>
      <c r="BR126" s="17">
        <v>15</v>
      </c>
      <c r="BS126" s="17">
        <v>0</v>
      </c>
      <c r="BT126" s="17">
        <v>0</v>
      </c>
      <c r="BU126" s="17" t="s">
        <v>112</v>
      </c>
      <c r="BV126" s="17" t="s">
        <v>112</v>
      </c>
      <c r="BW126" s="17" t="s">
        <v>112</v>
      </c>
      <c r="BX126" s="17" t="s">
        <v>112</v>
      </c>
      <c r="BY126" s="17" t="s">
        <v>112</v>
      </c>
      <c r="BZ126" s="17">
        <v>0</v>
      </c>
      <c r="CA126" s="17">
        <v>0</v>
      </c>
      <c r="CB126" s="17">
        <v>11</v>
      </c>
      <c r="CC126" s="17">
        <v>0</v>
      </c>
      <c r="CD126" s="17" t="s">
        <v>112</v>
      </c>
      <c r="CE126" s="17" t="s">
        <v>112</v>
      </c>
      <c r="CF126" s="17">
        <v>0</v>
      </c>
      <c r="CG126" s="17">
        <v>0</v>
      </c>
      <c r="CH126" s="17" t="s">
        <v>112</v>
      </c>
      <c r="CI126" s="17">
        <v>250</v>
      </c>
      <c r="CJ126" s="17" t="s">
        <v>112</v>
      </c>
      <c r="CK126" s="17">
        <v>230</v>
      </c>
      <c r="CL126" s="17">
        <v>0</v>
      </c>
      <c r="CM126" s="17">
        <v>60</v>
      </c>
      <c r="CN126" s="17" t="s">
        <v>112</v>
      </c>
      <c r="CO126" s="17">
        <v>0</v>
      </c>
      <c r="CP126" s="17">
        <v>0</v>
      </c>
      <c r="CQ126" s="17"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 t="s">
        <v>112</v>
      </c>
      <c r="CX126" s="17" t="s">
        <v>112</v>
      </c>
      <c r="CY126" s="17">
        <v>0</v>
      </c>
      <c r="CZ126" s="17" t="s">
        <v>112</v>
      </c>
      <c r="DA126" s="17">
        <v>20</v>
      </c>
      <c r="DB126" s="17">
        <v>0</v>
      </c>
      <c r="DC126" s="17">
        <v>0</v>
      </c>
      <c r="DD126" s="17">
        <v>11</v>
      </c>
      <c r="DE126" s="17">
        <v>0</v>
      </c>
      <c r="DF126" s="18">
        <v>597</v>
      </c>
      <c r="DG126" s="19">
        <v>0.54670329670329665</v>
      </c>
    </row>
    <row r="127" spans="1:111" x14ac:dyDescent="0.25">
      <c r="A127" s="13">
        <v>126</v>
      </c>
      <c r="B127" s="13" t="s">
        <v>108</v>
      </c>
      <c r="C127" s="13" t="s">
        <v>125</v>
      </c>
      <c r="D127" s="13">
        <v>2400</v>
      </c>
      <c r="E127" s="13" t="s">
        <v>126</v>
      </c>
      <c r="F127" s="13" t="s">
        <v>114</v>
      </c>
      <c r="G127" s="13">
        <v>1</v>
      </c>
      <c r="H127" s="13">
        <v>0</v>
      </c>
      <c r="I127" s="13">
        <v>1</v>
      </c>
      <c r="J127" s="13">
        <v>0</v>
      </c>
      <c r="K127" s="13">
        <v>0</v>
      </c>
      <c r="L127" s="13">
        <v>0</v>
      </c>
      <c r="M127" s="13">
        <v>17</v>
      </c>
      <c r="N127" s="13">
        <v>8</v>
      </c>
      <c r="O127" s="13">
        <f t="shared" si="9"/>
        <v>1</v>
      </c>
      <c r="P127" s="13">
        <v>750</v>
      </c>
      <c r="Q127" s="14">
        <f t="shared" si="22"/>
        <v>0.3125</v>
      </c>
      <c r="R127" s="15">
        <v>70972.5</v>
      </c>
      <c r="S127" s="16">
        <f t="shared" si="23"/>
        <v>29.571874999999999</v>
      </c>
      <c r="T127" s="15">
        <v>21754.639406683778</v>
      </c>
      <c r="U127" s="16">
        <f t="shared" si="24"/>
        <v>9.0644330861182407</v>
      </c>
      <c r="V127" s="16">
        <v>222.66015329053448</v>
      </c>
      <c r="W127" s="16">
        <v>96.31403521576469</v>
      </c>
      <c r="X127" s="14">
        <f t="shared" si="25"/>
        <v>4.0130848006568624E-2</v>
      </c>
      <c r="Z127" s="17"/>
      <c r="AA127" s="17">
        <v>1</v>
      </c>
      <c r="AB127" s="17">
        <v>0</v>
      </c>
      <c r="AC127" s="17">
        <v>0</v>
      </c>
      <c r="AD127" s="17">
        <v>1</v>
      </c>
      <c r="AE127" s="17">
        <v>0</v>
      </c>
      <c r="AF127" s="17">
        <v>0</v>
      </c>
      <c r="AG127" s="17">
        <v>1</v>
      </c>
      <c r="AH127" s="17">
        <v>0</v>
      </c>
      <c r="AI127" s="17">
        <v>0</v>
      </c>
      <c r="AJ127" s="17">
        <v>0</v>
      </c>
      <c r="AK127" s="17">
        <v>0</v>
      </c>
      <c r="AL127" s="17">
        <v>0</v>
      </c>
      <c r="AM127" s="17">
        <v>1</v>
      </c>
      <c r="AN127" s="17">
        <v>0</v>
      </c>
      <c r="AO127" s="17">
        <v>1</v>
      </c>
      <c r="AP127" s="17">
        <v>1</v>
      </c>
      <c r="AQ127" s="17">
        <v>1</v>
      </c>
      <c r="AR127" s="17">
        <v>1</v>
      </c>
      <c r="AS127" s="17">
        <v>0</v>
      </c>
      <c r="AT127" s="17">
        <v>1</v>
      </c>
      <c r="AU127" s="17">
        <v>0</v>
      </c>
      <c r="AV127" s="17">
        <v>1</v>
      </c>
      <c r="AW127" s="17">
        <v>0</v>
      </c>
      <c r="AX127" s="17">
        <v>0</v>
      </c>
      <c r="AY127" s="17">
        <v>0</v>
      </c>
      <c r="AZ127" s="17">
        <v>0</v>
      </c>
      <c r="BA127" s="17">
        <v>0</v>
      </c>
      <c r="BB127" s="17">
        <v>0</v>
      </c>
      <c r="BC127" s="17">
        <v>0</v>
      </c>
      <c r="BD127" s="17">
        <v>0</v>
      </c>
      <c r="BE127" s="17">
        <v>1</v>
      </c>
      <c r="BF127" s="17">
        <v>1</v>
      </c>
      <c r="BG127" s="17">
        <v>0</v>
      </c>
      <c r="BH127" s="17">
        <v>1</v>
      </c>
      <c r="BI127" s="17">
        <v>1</v>
      </c>
      <c r="BJ127" s="17">
        <v>1</v>
      </c>
      <c r="BK127" s="17">
        <v>0</v>
      </c>
      <c r="BL127" s="17">
        <v>1</v>
      </c>
      <c r="BM127" s="17">
        <v>1</v>
      </c>
      <c r="BN127" s="17">
        <v>0</v>
      </c>
      <c r="BO127" s="17">
        <v>0</v>
      </c>
      <c r="BQ127" s="17"/>
      <c r="BR127" s="17">
        <v>50</v>
      </c>
      <c r="BS127" s="17">
        <v>0</v>
      </c>
      <c r="BT127" s="17">
        <v>0</v>
      </c>
      <c r="BU127" s="17" t="s">
        <v>112</v>
      </c>
      <c r="BV127" s="17" t="s">
        <v>112</v>
      </c>
      <c r="BW127" s="17" t="s">
        <v>112</v>
      </c>
      <c r="BX127" s="17" t="s">
        <v>112</v>
      </c>
      <c r="BY127" s="17" t="s">
        <v>112</v>
      </c>
      <c r="BZ127" s="17">
        <v>0</v>
      </c>
      <c r="CA127" s="17">
        <v>0</v>
      </c>
      <c r="CB127" s="17">
        <v>0</v>
      </c>
      <c r="CC127" s="17">
        <v>0</v>
      </c>
      <c r="CD127" s="17" t="s">
        <v>112</v>
      </c>
      <c r="CE127" s="17" t="s">
        <v>112</v>
      </c>
      <c r="CF127" s="17">
        <v>0</v>
      </c>
      <c r="CG127" s="17">
        <v>0</v>
      </c>
      <c r="CH127" s="17" t="s">
        <v>112</v>
      </c>
      <c r="CI127" s="17">
        <v>300</v>
      </c>
      <c r="CJ127" s="17" t="s">
        <v>112</v>
      </c>
      <c r="CK127" s="17">
        <v>200</v>
      </c>
      <c r="CL127" s="17">
        <v>0</v>
      </c>
      <c r="CM127" s="17">
        <v>50</v>
      </c>
      <c r="CN127" s="17" t="s">
        <v>112</v>
      </c>
      <c r="CO127" s="17">
        <v>0</v>
      </c>
      <c r="CP127" s="17">
        <v>0</v>
      </c>
      <c r="CQ127" s="17"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40</v>
      </c>
      <c r="CW127" s="17" t="s">
        <v>112</v>
      </c>
      <c r="CX127" s="17" t="s">
        <v>112</v>
      </c>
      <c r="CY127" s="17">
        <v>0</v>
      </c>
      <c r="CZ127" s="17" t="s">
        <v>112</v>
      </c>
      <c r="DA127" s="17">
        <v>60</v>
      </c>
      <c r="DB127" s="17">
        <v>0</v>
      </c>
      <c r="DC127" s="17">
        <v>35</v>
      </c>
      <c r="DD127" s="17">
        <v>15</v>
      </c>
      <c r="DE127" s="17">
        <v>0</v>
      </c>
      <c r="DF127" s="18">
        <v>750</v>
      </c>
      <c r="DG127" s="19">
        <v>0.3125</v>
      </c>
    </row>
    <row r="128" spans="1:111" x14ac:dyDescent="0.25">
      <c r="A128" s="13">
        <v>127</v>
      </c>
      <c r="B128" s="13" t="s">
        <v>108</v>
      </c>
      <c r="C128" s="13" t="s">
        <v>109</v>
      </c>
      <c r="D128" s="13">
        <v>1315</v>
      </c>
      <c r="E128" s="13" t="s">
        <v>118</v>
      </c>
      <c r="F128" s="13" t="s">
        <v>115</v>
      </c>
      <c r="G128" s="13">
        <v>0</v>
      </c>
      <c r="H128" s="13">
        <v>1</v>
      </c>
      <c r="I128" s="13">
        <v>0</v>
      </c>
      <c r="J128" s="13">
        <v>0</v>
      </c>
      <c r="K128" s="13">
        <v>0</v>
      </c>
      <c r="L128" s="13">
        <v>1</v>
      </c>
      <c r="M128" s="13">
        <v>20</v>
      </c>
      <c r="N128" s="13">
        <v>0</v>
      </c>
      <c r="O128" s="13">
        <f t="shared" si="9"/>
        <v>2</v>
      </c>
      <c r="P128" s="13">
        <v>366</v>
      </c>
      <c r="Q128" s="14">
        <f t="shared" si="22"/>
        <v>0.27832699619771861</v>
      </c>
      <c r="R128" s="15">
        <v>86240.625</v>
      </c>
      <c r="S128" s="16">
        <f t="shared" si="23"/>
        <v>65.582224334600767</v>
      </c>
      <c r="T128" s="15">
        <v>19959.875287152427</v>
      </c>
      <c r="U128" s="16">
        <f t="shared" si="24"/>
        <v>15.178612385667245</v>
      </c>
      <c r="V128" s="16">
        <v>204.29062546225785</v>
      </c>
      <c r="W128" s="16">
        <v>121.30891688465425</v>
      </c>
      <c r="X128" s="14">
        <f t="shared" si="25"/>
        <v>9.2250126908482319E-2</v>
      </c>
      <c r="Z128" s="17"/>
      <c r="AA128" s="17">
        <v>0</v>
      </c>
      <c r="AB128" s="17">
        <v>0</v>
      </c>
      <c r="AC128" s="17">
        <v>1</v>
      </c>
      <c r="AD128" s="17">
        <v>1</v>
      </c>
      <c r="AE128" s="17">
        <v>1</v>
      </c>
      <c r="AF128" s="17">
        <v>1</v>
      </c>
      <c r="AG128" s="17">
        <v>1</v>
      </c>
      <c r="AH128" s="17">
        <v>1</v>
      </c>
      <c r="AI128" s="17">
        <v>0</v>
      </c>
      <c r="AJ128" s="17">
        <v>1</v>
      </c>
      <c r="AK128" s="17">
        <v>0</v>
      </c>
      <c r="AL128" s="17">
        <v>1</v>
      </c>
      <c r="AM128" s="17">
        <v>0</v>
      </c>
      <c r="AN128" s="17">
        <v>1</v>
      </c>
      <c r="AO128" s="17">
        <v>0</v>
      </c>
      <c r="AP128" s="17">
        <v>0</v>
      </c>
      <c r="AQ128" s="17">
        <v>0</v>
      </c>
      <c r="AR128" s="17">
        <v>1</v>
      </c>
      <c r="AS128" s="17">
        <v>1</v>
      </c>
      <c r="AT128" s="17">
        <v>1</v>
      </c>
      <c r="AU128" s="17">
        <v>0</v>
      </c>
      <c r="AV128" s="17">
        <v>1</v>
      </c>
      <c r="AW128" s="17">
        <v>0</v>
      </c>
      <c r="AX128" s="17">
        <v>0</v>
      </c>
      <c r="AY128" s="17">
        <v>0</v>
      </c>
      <c r="AZ128" s="17">
        <v>0</v>
      </c>
      <c r="BA128" s="17">
        <v>0</v>
      </c>
      <c r="BB128" s="17">
        <v>1</v>
      </c>
      <c r="BC128" s="17">
        <v>0</v>
      </c>
      <c r="BD128" s="17">
        <v>0</v>
      </c>
      <c r="BE128" s="17">
        <v>0</v>
      </c>
      <c r="BF128" s="17">
        <v>1</v>
      </c>
      <c r="BG128" s="17">
        <v>1</v>
      </c>
      <c r="BH128" s="17">
        <v>0</v>
      </c>
      <c r="BI128" s="17">
        <v>1</v>
      </c>
      <c r="BJ128" s="17">
        <v>1</v>
      </c>
      <c r="BK128" s="17">
        <v>0</v>
      </c>
      <c r="BL128" s="17">
        <v>1</v>
      </c>
      <c r="BM128" s="17">
        <v>1</v>
      </c>
      <c r="BN128" s="17">
        <v>0</v>
      </c>
      <c r="BO128" s="17">
        <v>0</v>
      </c>
      <c r="BQ128" s="17"/>
      <c r="BR128" s="17">
        <v>0</v>
      </c>
      <c r="BS128" s="17">
        <v>0</v>
      </c>
      <c r="BT128" s="17">
        <v>30</v>
      </c>
      <c r="BU128" s="17" t="s">
        <v>112</v>
      </c>
      <c r="BV128" s="17" t="s">
        <v>112</v>
      </c>
      <c r="BW128" s="17" t="s">
        <v>112</v>
      </c>
      <c r="BX128" s="17" t="s">
        <v>112</v>
      </c>
      <c r="BY128" s="17" t="s">
        <v>112</v>
      </c>
      <c r="BZ128" s="17">
        <v>0</v>
      </c>
      <c r="CA128" s="17">
        <v>10</v>
      </c>
      <c r="CB128" s="17">
        <v>0</v>
      </c>
      <c r="CC128" s="17">
        <v>35</v>
      </c>
      <c r="CD128" s="17" t="s">
        <v>112</v>
      </c>
      <c r="CE128" s="17" t="s">
        <v>112</v>
      </c>
      <c r="CF128" s="17">
        <v>0</v>
      </c>
      <c r="CG128" s="17">
        <v>0</v>
      </c>
      <c r="CH128" s="17" t="s">
        <v>112</v>
      </c>
      <c r="CI128" s="17">
        <v>120</v>
      </c>
      <c r="CJ128" s="17" t="s">
        <v>112</v>
      </c>
      <c r="CK128" s="17">
        <v>30</v>
      </c>
      <c r="CL128" s="17">
        <v>0</v>
      </c>
      <c r="CM128" s="17">
        <v>25</v>
      </c>
      <c r="CN128" s="17" t="s">
        <v>112</v>
      </c>
      <c r="CO128" s="17">
        <v>0</v>
      </c>
      <c r="CP128" s="17">
        <v>0</v>
      </c>
      <c r="CQ128" s="17">
        <v>0</v>
      </c>
      <c r="CR128" s="17">
        <v>0</v>
      </c>
      <c r="CS128" s="17">
        <v>6</v>
      </c>
      <c r="CT128" s="17">
        <v>0</v>
      </c>
      <c r="CU128" s="17">
        <v>0</v>
      </c>
      <c r="CV128" s="17">
        <v>0</v>
      </c>
      <c r="CW128" s="17" t="s">
        <v>112</v>
      </c>
      <c r="CX128" s="17" t="s">
        <v>112</v>
      </c>
      <c r="CY128" s="17">
        <v>0</v>
      </c>
      <c r="CZ128" s="17" t="s">
        <v>112</v>
      </c>
      <c r="DA128" s="17">
        <v>35</v>
      </c>
      <c r="DB128" s="17">
        <v>0</v>
      </c>
      <c r="DC128" s="17">
        <v>35</v>
      </c>
      <c r="DD128" s="17">
        <v>40</v>
      </c>
      <c r="DE128" s="17">
        <v>0</v>
      </c>
      <c r="DF128" s="18">
        <v>366</v>
      </c>
      <c r="DG128" s="19">
        <v>0.27832699619771861</v>
      </c>
    </row>
    <row r="129" spans="1:111" x14ac:dyDescent="0.25">
      <c r="A129" s="13">
        <v>128</v>
      </c>
      <c r="B129" s="13" t="s">
        <v>108</v>
      </c>
      <c r="C129" s="13" t="s">
        <v>125</v>
      </c>
      <c r="D129" s="13">
        <v>3500</v>
      </c>
      <c r="E129" s="13" t="s">
        <v>126</v>
      </c>
      <c r="F129" s="13" t="s">
        <v>114</v>
      </c>
      <c r="G129" s="13">
        <v>0</v>
      </c>
      <c r="H129" s="13">
        <v>1</v>
      </c>
      <c r="I129" s="13">
        <v>0</v>
      </c>
      <c r="J129" s="13">
        <v>0</v>
      </c>
      <c r="K129" s="13">
        <v>0</v>
      </c>
      <c r="L129" s="13">
        <v>1</v>
      </c>
      <c r="M129" s="13">
        <v>14</v>
      </c>
      <c r="N129" s="13">
        <v>7</v>
      </c>
      <c r="O129" s="13">
        <f t="shared" si="9"/>
        <v>1</v>
      </c>
      <c r="P129" s="13">
        <v>1780</v>
      </c>
      <c r="Q129" s="14">
        <f t="shared" si="22"/>
        <v>0.50857142857142856</v>
      </c>
      <c r="R129" s="15">
        <v>221090.625</v>
      </c>
      <c r="S129" s="16">
        <f t="shared" si="23"/>
        <v>63.168750000000003</v>
      </c>
      <c r="T129" s="15">
        <v>63291.714659441721</v>
      </c>
      <c r="U129" s="16">
        <f t="shared" si="24"/>
        <v>18.083347045554778</v>
      </c>
      <c r="V129" s="16">
        <v>647.79482779026637</v>
      </c>
      <c r="W129" s="16">
        <v>262.9313340912185</v>
      </c>
      <c r="X129" s="14">
        <f t="shared" si="25"/>
        <v>7.5123238311776711E-2</v>
      </c>
      <c r="Z129" s="17"/>
      <c r="AA129" s="17">
        <v>0</v>
      </c>
      <c r="AB129" s="17">
        <v>0</v>
      </c>
      <c r="AC129" s="17">
        <v>1</v>
      </c>
      <c r="AD129" s="17">
        <v>1</v>
      </c>
      <c r="AE129" s="17">
        <v>1</v>
      </c>
      <c r="AF129" s="17">
        <v>0</v>
      </c>
      <c r="AG129" s="17">
        <v>1</v>
      </c>
      <c r="AH129" s="17">
        <v>0</v>
      </c>
      <c r="AI129" s="17">
        <v>0</v>
      </c>
      <c r="AJ129" s="17">
        <v>1</v>
      </c>
      <c r="AK129" s="17">
        <v>0</v>
      </c>
      <c r="AL129" s="17">
        <v>1</v>
      </c>
      <c r="AM129" s="17">
        <v>0</v>
      </c>
      <c r="AN129" s="17">
        <v>0</v>
      </c>
      <c r="AO129" s="17">
        <v>0</v>
      </c>
      <c r="AP129" s="17">
        <v>1</v>
      </c>
      <c r="AQ129" s="17">
        <v>0</v>
      </c>
      <c r="AR129" s="17">
        <v>1</v>
      </c>
      <c r="AS129" s="17">
        <v>0</v>
      </c>
      <c r="AT129" s="17">
        <v>1</v>
      </c>
      <c r="AU129" s="17">
        <v>0</v>
      </c>
      <c r="AV129" s="17">
        <v>1</v>
      </c>
      <c r="AW129" s="17">
        <v>0</v>
      </c>
      <c r="AX129" s="17">
        <v>0</v>
      </c>
      <c r="AY129" s="17">
        <v>0</v>
      </c>
      <c r="AZ129" s="17">
        <v>0</v>
      </c>
      <c r="BA129" s="17">
        <v>0</v>
      </c>
      <c r="BB129" s="17">
        <v>0</v>
      </c>
      <c r="BC129" s="17">
        <v>0</v>
      </c>
      <c r="BD129" s="17">
        <v>1</v>
      </c>
      <c r="BE129" s="17">
        <v>0</v>
      </c>
      <c r="BF129" s="17">
        <v>0</v>
      </c>
      <c r="BG129" s="17">
        <v>0</v>
      </c>
      <c r="BH129" s="17">
        <v>0</v>
      </c>
      <c r="BI129" s="17">
        <v>0</v>
      </c>
      <c r="BJ129" s="17">
        <v>1</v>
      </c>
      <c r="BK129" s="17">
        <v>0</v>
      </c>
      <c r="BL129" s="17">
        <v>1</v>
      </c>
      <c r="BM129" s="17">
        <v>1</v>
      </c>
      <c r="BN129" s="17">
        <v>0</v>
      </c>
      <c r="BO129" s="17">
        <v>0</v>
      </c>
      <c r="BQ129" s="17"/>
      <c r="BR129" s="17">
        <v>0</v>
      </c>
      <c r="BS129" s="17">
        <v>0</v>
      </c>
      <c r="BT129" s="17">
        <v>25</v>
      </c>
      <c r="BU129" s="17" t="s">
        <v>112</v>
      </c>
      <c r="BV129" s="17" t="s">
        <v>112</v>
      </c>
      <c r="BW129" s="17" t="s">
        <v>112</v>
      </c>
      <c r="BX129" s="17" t="s">
        <v>112</v>
      </c>
      <c r="BY129" s="17" t="s">
        <v>112</v>
      </c>
      <c r="BZ129" s="17">
        <v>0</v>
      </c>
      <c r="CA129" s="17">
        <v>10</v>
      </c>
      <c r="CB129" s="17">
        <v>0</v>
      </c>
      <c r="CC129" s="17">
        <v>15</v>
      </c>
      <c r="CD129" s="17" t="s">
        <v>112</v>
      </c>
      <c r="CE129" s="17" t="s">
        <v>112</v>
      </c>
      <c r="CF129" s="17">
        <v>0</v>
      </c>
      <c r="CG129" s="17">
        <v>10</v>
      </c>
      <c r="CH129" s="17" t="s">
        <v>112</v>
      </c>
      <c r="CI129" s="17">
        <v>500</v>
      </c>
      <c r="CJ129" s="17" t="s">
        <v>112</v>
      </c>
      <c r="CK129" s="17">
        <v>600</v>
      </c>
      <c r="CL129" s="17">
        <v>0</v>
      </c>
      <c r="CM129" s="17">
        <v>300</v>
      </c>
      <c r="CN129" s="17" t="s">
        <v>112</v>
      </c>
      <c r="CO129" s="17">
        <v>0</v>
      </c>
      <c r="CP129" s="17">
        <v>0</v>
      </c>
      <c r="CQ129" s="17">
        <v>0</v>
      </c>
      <c r="CR129" s="17">
        <v>0</v>
      </c>
      <c r="CS129" s="17">
        <v>0</v>
      </c>
      <c r="CT129" s="17">
        <v>0</v>
      </c>
      <c r="CU129" s="17">
        <v>5</v>
      </c>
      <c r="CV129" s="17">
        <v>0</v>
      </c>
      <c r="CW129" s="17" t="s">
        <v>112</v>
      </c>
      <c r="CX129" s="17" t="s">
        <v>112</v>
      </c>
      <c r="CY129" s="17">
        <v>0</v>
      </c>
      <c r="CZ129" s="17" t="s">
        <v>112</v>
      </c>
      <c r="DA129" s="17">
        <v>250</v>
      </c>
      <c r="DB129" s="17">
        <v>0</v>
      </c>
      <c r="DC129" s="17">
        <v>50</v>
      </c>
      <c r="DD129" s="17">
        <v>15</v>
      </c>
      <c r="DE129" s="17">
        <v>0</v>
      </c>
      <c r="DF129" s="18">
        <v>1780</v>
      </c>
      <c r="DG129" s="19">
        <v>0.50857142857142856</v>
      </c>
    </row>
    <row r="130" spans="1:111" x14ac:dyDescent="0.25">
      <c r="A130" s="13">
        <v>129</v>
      </c>
      <c r="B130" s="13" t="s">
        <v>108</v>
      </c>
      <c r="C130" s="13" t="s">
        <v>125</v>
      </c>
      <c r="D130" s="13">
        <v>5500</v>
      </c>
      <c r="E130" s="13" t="s">
        <v>128</v>
      </c>
      <c r="F130" s="13" t="s">
        <v>114</v>
      </c>
      <c r="G130" s="13">
        <v>1</v>
      </c>
      <c r="H130" s="13">
        <v>1</v>
      </c>
      <c r="I130" s="13">
        <v>0</v>
      </c>
      <c r="J130" s="13">
        <v>0</v>
      </c>
      <c r="K130" s="13">
        <v>0</v>
      </c>
      <c r="L130" s="13">
        <v>1</v>
      </c>
      <c r="M130" s="13">
        <v>13</v>
      </c>
      <c r="N130" s="13">
        <v>4</v>
      </c>
      <c r="O130" s="13">
        <f t="shared" si="9"/>
        <v>1</v>
      </c>
      <c r="P130" s="13">
        <v>1035</v>
      </c>
      <c r="Q130" s="14">
        <f t="shared" si="22"/>
        <v>0.18818181818181817</v>
      </c>
      <c r="R130" s="15">
        <v>102003.75</v>
      </c>
      <c r="S130" s="16">
        <f t="shared" si="23"/>
        <v>18.546136363636364</v>
      </c>
      <c r="T130" s="15">
        <v>30630.741029154804</v>
      </c>
      <c r="U130" s="16">
        <f t="shared" si="24"/>
        <v>5.5692256416645094</v>
      </c>
      <c r="V130" s="16">
        <v>313.50763234709643</v>
      </c>
      <c r="W130" s="16">
        <v>83.479396281813024</v>
      </c>
      <c r="X130" s="14">
        <f t="shared" si="25"/>
        <v>1.5178072051238731E-2</v>
      </c>
      <c r="Z130" s="17"/>
      <c r="AA130" s="17">
        <v>1</v>
      </c>
      <c r="AB130" s="17">
        <v>0</v>
      </c>
      <c r="AC130" s="17">
        <v>0</v>
      </c>
      <c r="AD130" s="17">
        <v>1</v>
      </c>
      <c r="AE130" s="17">
        <v>1</v>
      </c>
      <c r="AF130" s="17">
        <v>0</v>
      </c>
      <c r="AG130" s="17">
        <v>1</v>
      </c>
      <c r="AH130" s="17">
        <v>0</v>
      </c>
      <c r="AI130" s="17">
        <v>0</v>
      </c>
      <c r="AJ130" s="17">
        <v>1</v>
      </c>
      <c r="AK130" s="17">
        <v>0</v>
      </c>
      <c r="AL130" s="17">
        <v>0</v>
      </c>
      <c r="AM130" s="17"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1</v>
      </c>
      <c r="AS130" s="17">
        <v>0</v>
      </c>
      <c r="AT130" s="17">
        <v>1</v>
      </c>
      <c r="AU130" s="17">
        <v>0</v>
      </c>
      <c r="AV130" s="17">
        <v>1</v>
      </c>
      <c r="AW130" s="17">
        <v>0</v>
      </c>
      <c r="AX130" s="17">
        <v>0</v>
      </c>
      <c r="AY130" s="17">
        <v>1</v>
      </c>
      <c r="AZ130" s="17">
        <v>0</v>
      </c>
      <c r="BA130" s="17">
        <v>0</v>
      </c>
      <c r="BB130" s="17">
        <v>0</v>
      </c>
      <c r="BC130" s="17">
        <v>0</v>
      </c>
      <c r="BD130" s="17">
        <v>0</v>
      </c>
      <c r="BE130" s="17">
        <v>1</v>
      </c>
      <c r="BF130" s="17">
        <v>1</v>
      </c>
      <c r="BG130" s="17">
        <v>0</v>
      </c>
      <c r="BH130" s="17">
        <v>0</v>
      </c>
      <c r="BI130" s="17">
        <v>1</v>
      </c>
      <c r="BJ130" s="17">
        <v>1</v>
      </c>
      <c r="BK130" s="17">
        <v>0</v>
      </c>
      <c r="BL130" s="17">
        <v>0</v>
      </c>
      <c r="BM130" s="17">
        <v>0</v>
      </c>
      <c r="BN130" s="17">
        <v>0</v>
      </c>
      <c r="BO130" s="17">
        <v>0</v>
      </c>
      <c r="BQ130" s="17"/>
      <c r="BR130" s="17">
        <v>20</v>
      </c>
      <c r="BS130" s="17">
        <v>0</v>
      </c>
      <c r="BT130" s="17">
        <v>0</v>
      </c>
      <c r="BU130" s="17" t="s">
        <v>112</v>
      </c>
      <c r="BV130" s="17" t="s">
        <v>112</v>
      </c>
      <c r="BW130" s="17" t="s">
        <v>112</v>
      </c>
      <c r="BX130" s="17" t="s">
        <v>112</v>
      </c>
      <c r="BY130" s="17" t="s">
        <v>112</v>
      </c>
      <c r="BZ130" s="17">
        <v>0</v>
      </c>
      <c r="CA130" s="17">
        <v>15</v>
      </c>
      <c r="CB130" s="17">
        <v>0</v>
      </c>
      <c r="CC130" s="17">
        <v>0</v>
      </c>
      <c r="CD130" s="17" t="s">
        <v>112</v>
      </c>
      <c r="CE130" s="17" t="s">
        <v>112</v>
      </c>
      <c r="CF130" s="17">
        <v>0</v>
      </c>
      <c r="CG130" s="17">
        <v>0</v>
      </c>
      <c r="CH130" s="17" t="s">
        <v>112</v>
      </c>
      <c r="CI130" s="17">
        <v>400</v>
      </c>
      <c r="CJ130" s="17" t="s">
        <v>112</v>
      </c>
      <c r="CK130" s="17">
        <v>400</v>
      </c>
      <c r="CL130" s="17">
        <v>0</v>
      </c>
      <c r="CM130" s="17">
        <v>0</v>
      </c>
      <c r="CN130" s="17" t="s">
        <v>112</v>
      </c>
      <c r="CO130" s="17">
        <v>0</v>
      </c>
      <c r="CP130" s="17">
        <v>100</v>
      </c>
      <c r="CQ130" s="17"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40</v>
      </c>
      <c r="CW130" s="17" t="s">
        <v>112</v>
      </c>
      <c r="CX130" s="17" t="s">
        <v>112</v>
      </c>
      <c r="CY130" s="17">
        <v>0</v>
      </c>
      <c r="CZ130" s="17" t="s">
        <v>112</v>
      </c>
      <c r="DA130" s="17">
        <v>60</v>
      </c>
      <c r="DB130" s="17">
        <v>0</v>
      </c>
      <c r="DC130" s="17">
        <v>0</v>
      </c>
      <c r="DD130" s="17">
        <v>0</v>
      </c>
      <c r="DE130" s="17">
        <v>0</v>
      </c>
      <c r="DF130" s="18">
        <v>1035</v>
      </c>
      <c r="DG130" s="19">
        <v>0.18818181818181817</v>
      </c>
    </row>
    <row r="131" spans="1:111" x14ac:dyDescent="0.25">
      <c r="A131" s="13">
        <v>130</v>
      </c>
      <c r="B131" s="13" t="s">
        <v>108</v>
      </c>
      <c r="C131" s="13" t="s">
        <v>125</v>
      </c>
      <c r="D131" s="13">
        <v>3475</v>
      </c>
      <c r="E131" s="13" t="s">
        <v>120</v>
      </c>
      <c r="F131" s="13" t="s">
        <v>115</v>
      </c>
      <c r="G131" s="13">
        <v>1</v>
      </c>
      <c r="H131" s="13">
        <v>1</v>
      </c>
      <c r="I131" s="13">
        <v>0</v>
      </c>
      <c r="J131" s="13">
        <v>1</v>
      </c>
      <c r="K131" s="13">
        <v>0</v>
      </c>
      <c r="L131" s="13">
        <v>0</v>
      </c>
      <c r="M131" s="13">
        <v>19</v>
      </c>
      <c r="N131" s="13">
        <v>9</v>
      </c>
      <c r="O131" s="13">
        <f t="shared" ref="O131:O194" si="26">AB131+AI131+AL131+AQ131+AY131+AZ131+BA131+BB131+BN131</f>
        <v>2</v>
      </c>
      <c r="P131" s="13">
        <v>2731</v>
      </c>
      <c r="Q131" s="14">
        <f t="shared" si="22"/>
        <v>0.78589928057553959</v>
      </c>
      <c r="R131" s="15">
        <v>310378.875</v>
      </c>
      <c r="S131" s="16">
        <f t="shared" si="23"/>
        <v>89.317661870503599</v>
      </c>
      <c r="T131" s="15">
        <v>90323.154382859473</v>
      </c>
      <c r="U131" s="16">
        <f t="shared" si="24"/>
        <v>25.992274642549489</v>
      </c>
      <c r="V131" s="16">
        <v>924.4633765059416</v>
      </c>
      <c r="W131" s="16">
        <v>407.30027268178031</v>
      </c>
      <c r="X131" s="14">
        <f t="shared" si="25"/>
        <v>0.11720871156310225</v>
      </c>
      <c r="Z131" s="17"/>
      <c r="AA131" s="17">
        <v>1</v>
      </c>
      <c r="AB131" s="17">
        <v>0</v>
      </c>
      <c r="AC131" s="17">
        <v>0</v>
      </c>
      <c r="AD131" s="17">
        <v>1</v>
      </c>
      <c r="AE131" s="17">
        <v>1</v>
      </c>
      <c r="AF131" s="17">
        <v>1</v>
      </c>
      <c r="AG131" s="17">
        <v>1</v>
      </c>
      <c r="AH131" s="17">
        <v>0</v>
      </c>
      <c r="AI131" s="17">
        <v>0</v>
      </c>
      <c r="AJ131" s="17">
        <v>1</v>
      </c>
      <c r="AK131" s="17">
        <v>1</v>
      </c>
      <c r="AL131" s="17">
        <v>1</v>
      </c>
      <c r="AM131" s="17">
        <v>0</v>
      </c>
      <c r="AN131" s="17">
        <v>0</v>
      </c>
      <c r="AO131" s="17">
        <v>0</v>
      </c>
      <c r="AP131" s="17">
        <v>1</v>
      </c>
      <c r="AQ131" s="17">
        <v>0</v>
      </c>
      <c r="AR131" s="17">
        <v>1</v>
      </c>
      <c r="AS131" s="17">
        <v>0</v>
      </c>
      <c r="AT131" s="17">
        <v>1</v>
      </c>
      <c r="AU131" s="17">
        <v>0</v>
      </c>
      <c r="AV131" s="17">
        <v>1</v>
      </c>
      <c r="AW131" s="17">
        <v>0</v>
      </c>
      <c r="AX131" s="17">
        <v>0</v>
      </c>
      <c r="AY131" s="17">
        <v>1</v>
      </c>
      <c r="AZ131" s="17">
        <v>0</v>
      </c>
      <c r="BA131" s="17">
        <v>0</v>
      </c>
      <c r="BB131" s="17">
        <v>0</v>
      </c>
      <c r="BC131" s="17">
        <v>0</v>
      </c>
      <c r="BD131" s="17">
        <v>0</v>
      </c>
      <c r="BE131" s="17">
        <v>1</v>
      </c>
      <c r="BF131" s="17">
        <v>1</v>
      </c>
      <c r="BG131" s="17">
        <v>0</v>
      </c>
      <c r="BH131" s="17">
        <v>0</v>
      </c>
      <c r="BI131" s="17">
        <v>1</v>
      </c>
      <c r="BJ131" s="17">
        <v>1</v>
      </c>
      <c r="BK131" s="17">
        <v>1</v>
      </c>
      <c r="BL131" s="17">
        <v>0</v>
      </c>
      <c r="BM131" s="17">
        <v>1</v>
      </c>
      <c r="BN131" s="17">
        <v>0</v>
      </c>
      <c r="BO131" s="17">
        <v>0</v>
      </c>
      <c r="BQ131" s="17"/>
      <c r="BR131" s="17">
        <v>450</v>
      </c>
      <c r="BS131" s="17">
        <v>0</v>
      </c>
      <c r="BT131" s="17">
        <v>0</v>
      </c>
      <c r="BU131" s="17" t="s">
        <v>112</v>
      </c>
      <c r="BV131" s="17" t="s">
        <v>112</v>
      </c>
      <c r="BW131" s="17" t="s">
        <v>112</v>
      </c>
      <c r="BX131" s="17" t="s">
        <v>112</v>
      </c>
      <c r="BY131" s="17" t="s">
        <v>112</v>
      </c>
      <c r="BZ131" s="17">
        <v>0</v>
      </c>
      <c r="CA131" s="17">
        <v>100</v>
      </c>
      <c r="CB131" s="17">
        <v>30</v>
      </c>
      <c r="CC131" s="17">
        <v>2</v>
      </c>
      <c r="CD131" s="17" t="s">
        <v>112</v>
      </c>
      <c r="CE131" s="17" t="s">
        <v>112</v>
      </c>
      <c r="CF131" s="17">
        <v>0</v>
      </c>
      <c r="CG131" s="17">
        <v>210</v>
      </c>
      <c r="CH131" s="17" t="s">
        <v>112</v>
      </c>
      <c r="CI131" s="17">
        <v>450</v>
      </c>
      <c r="CJ131" s="17" t="s">
        <v>112</v>
      </c>
      <c r="CK131" s="17">
        <v>900</v>
      </c>
      <c r="CL131" s="17">
        <v>0</v>
      </c>
      <c r="CM131" s="17">
        <v>2</v>
      </c>
      <c r="CN131" s="17" t="s">
        <v>112</v>
      </c>
      <c r="CO131" s="17">
        <v>0</v>
      </c>
      <c r="CP131" s="17">
        <v>220</v>
      </c>
      <c r="CQ131" s="17"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100</v>
      </c>
      <c r="CW131" s="17" t="s">
        <v>112</v>
      </c>
      <c r="CX131" s="17" t="s">
        <v>112</v>
      </c>
      <c r="CY131" s="17">
        <v>0</v>
      </c>
      <c r="CZ131" s="17" t="s">
        <v>112</v>
      </c>
      <c r="DA131" s="17">
        <v>100</v>
      </c>
      <c r="DB131" s="17">
        <v>87</v>
      </c>
      <c r="DC131" s="17">
        <v>0</v>
      </c>
      <c r="DD131" s="17">
        <v>80</v>
      </c>
      <c r="DE131" s="17">
        <v>0</v>
      </c>
      <c r="DF131" s="18">
        <v>2731</v>
      </c>
      <c r="DG131" s="19">
        <v>0.78589928057553959</v>
      </c>
    </row>
    <row r="132" spans="1:111" x14ac:dyDescent="0.25">
      <c r="A132" s="13">
        <v>131</v>
      </c>
      <c r="B132" s="13" t="s">
        <v>108</v>
      </c>
      <c r="C132" s="13" t="s">
        <v>109</v>
      </c>
      <c r="D132" s="13">
        <v>2500</v>
      </c>
      <c r="E132" s="13" t="s">
        <v>118</v>
      </c>
      <c r="F132" s="13" t="s">
        <v>111</v>
      </c>
      <c r="G132" s="13">
        <v>0</v>
      </c>
      <c r="H132" s="13">
        <v>1</v>
      </c>
      <c r="I132" s="13">
        <v>0</v>
      </c>
      <c r="J132" s="13">
        <v>0</v>
      </c>
      <c r="K132" s="13">
        <v>0</v>
      </c>
      <c r="L132" s="13">
        <v>1</v>
      </c>
      <c r="M132" s="13">
        <v>16</v>
      </c>
      <c r="N132" s="13">
        <v>0</v>
      </c>
      <c r="O132" s="13">
        <f t="shared" si="26"/>
        <v>2</v>
      </c>
      <c r="P132" s="13">
        <v>1149</v>
      </c>
      <c r="Q132" s="14">
        <f t="shared" si="22"/>
        <v>0.45960000000000001</v>
      </c>
      <c r="R132" s="15">
        <v>180941.25</v>
      </c>
      <c r="S132" s="16">
        <f t="shared" si="23"/>
        <v>72.376499999999993</v>
      </c>
      <c r="T132" s="15">
        <v>46443.863838552832</v>
      </c>
      <c r="U132" s="16">
        <f t="shared" si="24"/>
        <v>18.577545535421134</v>
      </c>
      <c r="V132" s="16">
        <v>475.35597572441071</v>
      </c>
      <c r="W132" s="16">
        <v>266.59971156198361</v>
      </c>
      <c r="X132" s="14">
        <f t="shared" si="25"/>
        <v>0.10663988462479344</v>
      </c>
      <c r="Z132" s="17"/>
      <c r="AA132" s="17">
        <v>0</v>
      </c>
      <c r="AB132" s="17">
        <v>0</v>
      </c>
      <c r="AC132" s="17">
        <v>0</v>
      </c>
      <c r="AD132" s="17">
        <v>1</v>
      </c>
      <c r="AE132" s="17">
        <v>1</v>
      </c>
      <c r="AF132" s="17">
        <v>0</v>
      </c>
      <c r="AG132" s="17">
        <v>1</v>
      </c>
      <c r="AH132" s="17">
        <v>0</v>
      </c>
      <c r="AI132" s="17">
        <v>0</v>
      </c>
      <c r="AJ132" s="17">
        <v>1</v>
      </c>
      <c r="AK132" s="17">
        <v>0</v>
      </c>
      <c r="AL132" s="17">
        <v>1</v>
      </c>
      <c r="AM132" s="17">
        <v>0</v>
      </c>
      <c r="AN132" s="17">
        <v>1</v>
      </c>
      <c r="AO132" s="17">
        <v>0</v>
      </c>
      <c r="AP132" s="17">
        <v>0</v>
      </c>
      <c r="AQ132" s="17">
        <v>1</v>
      </c>
      <c r="AR132" s="17">
        <v>1</v>
      </c>
      <c r="AS132" s="17">
        <v>1</v>
      </c>
      <c r="AT132" s="17">
        <v>1</v>
      </c>
      <c r="AU132" s="17">
        <v>0</v>
      </c>
      <c r="AV132" s="17">
        <v>1</v>
      </c>
      <c r="AW132" s="17">
        <v>0</v>
      </c>
      <c r="AX132" s="17">
        <v>0</v>
      </c>
      <c r="AY132" s="17">
        <v>0</v>
      </c>
      <c r="AZ132" s="17">
        <v>0</v>
      </c>
      <c r="BA132" s="17"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1</v>
      </c>
      <c r="BG132" s="17">
        <v>0</v>
      </c>
      <c r="BH132" s="17">
        <v>0</v>
      </c>
      <c r="BI132" s="17">
        <v>1</v>
      </c>
      <c r="BJ132" s="17">
        <v>1</v>
      </c>
      <c r="BK132" s="17">
        <v>0</v>
      </c>
      <c r="BL132" s="17">
        <v>1</v>
      </c>
      <c r="BM132" s="17">
        <v>1</v>
      </c>
      <c r="BN132" s="17">
        <v>0</v>
      </c>
      <c r="BO132" s="17">
        <v>0</v>
      </c>
      <c r="BQ132" s="17"/>
      <c r="BR132" s="17">
        <v>0</v>
      </c>
      <c r="BS132" s="17">
        <v>0</v>
      </c>
      <c r="BT132" s="17">
        <v>0</v>
      </c>
      <c r="BU132" s="17" t="s">
        <v>112</v>
      </c>
      <c r="BV132" s="17" t="s">
        <v>112</v>
      </c>
      <c r="BW132" s="17" t="s">
        <v>112</v>
      </c>
      <c r="BX132" s="17" t="s">
        <v>112</v>
      </c>
      <c r="BY132" s="17" t="s">
        <v>112</v>
      </c>
      <c r="BZ132" s="17">
        <v>0</v>
      </c>
      <c r="CA132" s="17">
        <v>59</v>
      </c>
      <c r="CB132" s="17">
        <v>0</v>
      </c>
      <c r="CC132" s="17">
        <v>70</v>
      </c>
      <c r="CD132" s="17" t="s">
        <v>112</v>
      </c>
      <c r="CE132" s="17" t="s">
        <v>112</v>
      </c>
      <c r="CF132" s="17">
        <v>0</v>
      </c>
      <c r="CG132" s="17">
        <v>0</v>
      </c>
      <c r="CH132" s="17" t="s">
        <v>112</v>
      </c>
      <c r="CI132" s="17">
        <v>550</v>
      </c>
      <c r="CJ132" s="17" t="s">
        <v>112</v>
      </c>
      <c r="CK132" s="17">
        <v>60</v>
      </c>
      <c r="CL132" s="17">
        <v>0</v>
      </c>
      <c r="CM132" s="17">
        <v>50</v>
      </c>
      <c r="CN132" s="17" t="s">
        <v>112</v>
      </c>
      <c r="CO132" s="17">
        <v>0</v>
      </c>
      <c r="CP132" s="17">
        <v>0</v>
      </c>
      <c r="CQ132" s="17"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 t="s">
        <v>112</v>
      </c>
      <c r="CX132" s="17" t="s">
        <v>112</v>
      </c>
      <c r="CY132" s="17">
        <v>0</v>
      </c>
      <c r="CZ132" s="17" t="s">
        <v>112</v>
      </c>
      <c r="DA132" s="17">
        <v>160</v>
      </c>
      <c r="DB132" s="17">
        <v>0</v>
      </c>
      <c r="DC132" s="17">
        <v>60</v>
      </c>
      <c r="DD132" s="17">
        <v>140</v>
      </c>
      <c r="DE132" s="17">
        <v>0</v>
      </c>
      <c r="DF132" s="18">
        <v>1149</v>
      </c>
      <c r="DG132" s="19">
        <v>0.45960000000000001</v>
      </c>
    </row>
    <row r="133" spans="1:111" x14ac:dyDescent="0.25">
      <c r="A133" s="13">
        <v>132</v>
      </c>
      <c r="B133" s="13" t="s">
        <v>108</v>
      </c>
      <c r="C133" s="13" t="s">
        <v>117</v>
      </c>
      <c r="D133" s="13">
        <v>2000</v>
      </c>
      <c r="E133" s="13" t="s">
        <v>118</v>
      </c>
      <c r="F133" s="13" t="s">
        <v>111</v>
      </c>
      <c r="G133" s="13">
        <v>0</v>
      </c>
      <c r="H133" s="13">
        <v>0</v>
      </c>
      <c r="I133" s="13">
        <v>1</v>
      </c>
      <c r="J133" s="13">
        <v>0</v>
      </c>
      <c r="K133" s="13">
        <v>0</v>
      </c>
      <c r="L133" s="13">
        <v>0</v>
      </c>
      <c r="M133" s="13">
        <v>17</v>
      </c>
      <c r="N133" s="13">
        <v>0</v>
      </c>
      <c r="O133" s="13">
        <f t="shared" si="26"/>
        <v>4</v>
      </c>
      <c r="P133" s="13">
        <v>1834</v>
      </c>
      <c r="Q133" s="14">
        <f t="shared" si="22"/>
        <v>0.91700000000000004</v>
      </c>
      <c r="R133" s="15">
        <v>215700</v>
      </c>
      <c r="S133" s="16">
        <f t="shared" si="23"/>
        <v>107.85</v>
      </c>
      <c r="T133" s="15">
        <v>58977.840651176906</v>
      </c>
      <c r="U133" s="16">
        <f t="shared" si="24"/>
        <v>29.488920325588452</v>
      </c>
      <c r="V133" s="16">
        <v>603.64204593991815</v>
      </c>
      <c r="W133" s="16">
        <v>383.39762321472358</v>
      </c>
      <c r="X133" s="14">
        <f t="shared" si="25"/>
        <v>0.1916988116073618</v>
      </c>
      <c r="Z133" s="17"/>
      <c r="AA133" s="17">
        <v>0</v>
      </c>
      <c r="AB133" s="17">
        <v>0</v>
      </c>
      <c r="AC133" s="17">
        <v>1</v>
      </c>
      <c r="AD133" s="17">
        <v>1</v>
      </c>
      <c r="AE133" s="17">
        <v>1</v>
      </c>
      <c r="AF133" s="17">
        <v>0</v>
      </c>
      <c r="AG133" s="17">
        <v>1</v>
      </c>
      <c r="AH133" s="17">
        <v>1</v>
      </c>
      <c r="AI133" s="17">
        <v>1</v>
      </c>
      <c r="AJ133" s="17">
        <v>0</v>
      </c>
      <c r="AK133" s="17">
        <v>0</v>
      </c>
      <c r="AL133" s="17">
        <v>1</v>
      </c>
      <c r="AM133" s="17">
        <v>0</v>
      </c>
      <c r="AN133" s="17">
        <v>0</v>
      </c>
      <c r="AO133" s="17">
        <v>0</v>
      </c>
      <c r="AP133" s="17">
        <v>0</v>
      </c>
      <c r="AQ133" s="17">
        <v>1</v>
      </c>
      <c r="AR133" s="17">
        <v>1</v>
      </c>
      <c r="AS133" s="17">
        <v>1</v>
      </c>
      <c r="AT133" s="17">
        <v>1</v>
      </c>
      <c r="AU133" s="17">
        <v>0</v>
      </c>
      <c r="AV133" s="17">
        <v>1</v>
      </c>
      <c r="AW133" s="17">
        <v>0</v>
      </c>
      <c r="AX133" s="17">
        <v>0</v>
      </c>
      <c r="AY133" s="17">
        <v>0</v>
      </c>
      <c r="AZ133" s="17">
        <v>0</v>
      </c>
      <c r="BA133" s="17">
        <v>0</v>
      </c>
      <c r="BB133" s="17">
        <v>1</v>
      </c>
      <c r="BC133" s="17">
        <v>0</v>
      </c>
      <c r="BD133" s="17">
        <v>0</v>
      </c>
      <c r="BE133" s="17">
        <v>0</v>
      </c>
      <c r="BF133" s="17">
        <v>1</v>
      </c>
      <c r="BG133" s="17">
        <v>0</v>
      </c>
      <c r="BH133" s="17">
        <v>0</v>
      </c>
      <c r="BI133" s="17">
        <v>1</v>
      </c>
      <c r="BJ133" s="17">
        <v>0</v>
      </c>
      <c r="BK133" s="17">
        <v>0</v>
      </c>
      <c r="BL133" s="17">
        <v>1</v>
      </c>
      <c r="BM133" s="17">
        <v>1</v>
      </c>
      <c r="BN133" s="17">
        <v>0</v>
      </c>
      <c r="BO133" s="17">
        <v>0</v>
      </c>
      <c r="BQ133" s="17"/>
      <c r="BR133" s="17">
        <v>0</v>
      </c>
      <c r="BS133" s="17">
        <v>0</v>
      </c>
      <c r="BT133" s="17">
        <v>50</v>
      </c>
      <c r="BU133" s="17" t="s">
        <v>112</v>
      </c>
      <c r="BV133" s="17" t="s">
        <v>112</v>
      </c>
      <c r="BW133" s="17" t="s">
        <v>112</v>
      </c>
      <c r="BX133" s="17" t="s">
        <v>112</v>
      </c>
      <c r="BY133" s="17" t="s">
        <v>112</v>
      </c>
      <c r="BZ133" s="17">
        <v>5</v>
      </c>
      <c r="CA133" s="17">
        <v>0</v>
      </c>
      <c r="CB133" s="17">
        <v>0</v>
      </c>
      <c r="CC133" s="17">
        <v>25</v>
      </c>
      <c r="CD133" s="17" t="s">
        <v>112</v>
      </c>
      <c r="CE133" s="17" t="s">
        <v>112</v>
      </c>
      <c r="CF133" s="17">
        <v>0</v>
      </c>
      <c r="CG133" s="17">
        <v>0</v>
      </c>
      <c r="CH133" s="17" t="s">
        <v>112</v>
      </c>
      <c r="CI133" s="17">
        <v>1000</v>
      </c>
      <c r="CJ133" s="17" t="s">
        <v>112</v>
      </c>
      <c r="CK133" s="17">
        <v>150</v>
      </c>
      <c r="CL133" s="17">
        <v>0</v>
      </c>
      <c r="CM133" s="17">
        <v>200</v>
      </c>
      <c r="CN133" s="17" t="s">
        <v>112</v>
      </c>
      <c r="CO133" s="17">
        <v>0</v>
      </c>
      <c r="CP133" s="17">
        <v>0</v>
      </c>
      <c r="CQ133" s="17">
        <v>0</v>
      </c>
      <c r="CR133" s="17">
        <v>0</v>
      </c>
      <c r="CS133" s="17">
        <v>4</v>
      </c>
      <c r="CT133" s="17">
        <v>0</v>
      </c>
      <c r="CU133" s="17">
        <v>0</v>
      </c>
      <c r="CV133" s="17">
        <v>0</v>
      </c>
      <c r="CW133" s="17" t="s">
        <v>112</v>
      </c>
      <c r="CX133" s="17" t="s">
        <v>112</v>
      </c>
      <c r="CY133" s="17">
        <v>0</v>
      </c>
      <c r="CZ133" s="17" t="s">
        <v>112</v>
      </c>
      <c r="DA133" s="17">
        <v>0</v>
      </c>
      <c r="DB133" s="17">
        <v>0</v>
      </c>
      <c r="DC133" s="17">
        <v>300</v>
      </c>
      <c r="DD133" s="17">
        <v>100</v>
      </c>
      <c r="DE133" s="17">
        <v>0</v>
      </c>
      <c r="DF133" s="18">
        <v>1834</v>
      </c>
      <c r="DG133" s="19">
        <v>0.91700000000000004</v>
      </c>
    </row>
    <row r="134" spans="1:111" x14ac:dyDescent="0.25">
      <c r="A134" s="13">
        <v>133</v>
      </c>
      <c r="B134" s="13" t="s">
        <v>108</v>
      </c>
      <c r="C134" s="13" t="s">
        <v>109</v>
      </c>
      <c r="D134" s="13">
        <v>2100</v>
      </c>
      <c r="E134" s="13" t="s">
        <v>118</v>
      </c>
      <c r="F134" s="13" t="s">
        <v>114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1</v>
      </c>
      <c r="M134" s="13">
        <v>18</v>
      </c>
      <c r="N134" s="13">
        <v>0</v>
      </c>
      <c r="O134" s="13">
        <f t="shared" si="26"/>
        <v>5</v>
      </c>
      <c r="P134" s="13">
        <v>1525</v>
      </c>
      <c r="Q134" s="14">
        <f t="shared" si="22"/>
        <v>0.72619047619047616</v>
      </c>
      <c r="R134" s="15">
        <v>430480.5</v>
      </c>
      <c r="S134" s="16">
        <f t="shared" si="23"/>
        <v>204.99071428571429</v>
      </c>
      <c r="T134" s="15">
        <v>87175.674958084011</v>
      </c>
      <c r="U134" s="16">
        <f t="shared" si="24"/>
        <v>41.512226170516193</v>
      </c>
      <c r="V134" s="16">
        <v>892.24871929659287</v>
      </c>
      <c r="W134" s="16">
        <v>632.06647373113799</v>
      </c>
      <c r="X134" s="14">
        <f t="shared" si="25"/>
        <v>0.30098403511006572</v>
      </c>
      <c r="Z134" s="17"/>
      <c r="AA134" s="17">
        <v>0</v>
      </c>
      <c r="AB134" s="17">
        <v>0</v>
      </c>
      <c r="AC134" s="17">
        <v>1</v>
      </c>
      <c r="AD134" s="17">
        <v>1</v>
      </c>
      <c r="AE134" s="17">
        <v>1</v>
      </c>
      <c r="AF134" s="17">
        <v>0</v>
      </c>
      <c r="AG134" s="17">
        <v>1</v>
      </c>
      <c r="AH134" s="17">
        <v>0</v>
      </c>
      <c r="AI134" s="17">
        <v>1</v>
      </c>
      <c r="AJ134" s="17">
        <v>0</v>
      </c>
      <c r="AK134" s="17">
        <v>0</v>
      </c>
      <c r="AL134" s="17">
        <v>1</v>
      </c>
      <c r="AM134" s="17">
        <v>0</v>
      </c>
      <c r="AN134" s="17">
        <v>0</v>
      </c>
      <c r="AO134" s="17">
        <v>0</v>
      </c>
      <c r="AP134" s="17">
        <v>0</v>
      </c>
      <c r="AQ134" s="17">
        <v>1</v>
      </c>
      <c r="AR134" s="17">
        <v>1</v>
      </c>
      <c r="AS134" s="17">
        <v>0</v>
      </c>
      <c r="AT134" s="17">
        <v>1</v>
      </c>
      <c r="AU134" s="17">
        <v>0</v>
      </c>
      <c r="AV134" s="17">
        <v>1</v>
      </c>
      <c r="AW134" s="17">
        <v>0</v>
      </c>
      <c r="AX134" s="17">
        <v>0</v>
      </c>
      <c r="AY134" s="17">
        <v>0</v>
      </c>
      <c r="AZ134" s="17">
        <v>0</v>
      </c>
      <c r="BA134" s="17">
        <v>1</v>
      </c>
      <c r="BB134" s="17">
        <v>1</v>
      </c>
      <c r="BC134" s="17">
        <v>0</v>
      </c>
      <c r="BD134" s="17">
        <v>1</v>
      </c>
      <c r="BE134" s="17">
        <v>0</v>
      </c>
      <c r="BF134" s="17">
        <v>1</v>
      </c>
      <c r="BG134" s="17">
        <v>0</v>
      </c>
      <c r="BH134" s="17">
        <v>0</v>
      </c>
      <c r="BI134" s="17">
        <v>1</v>
      </c>
      <c r="BJ134" s="17">
        <v>1</v>
      </c>
      <c r="BK134" s="17">
        <v>0</v>
      </c>
      <c r="BL134" s="17">
        <v>1</v>
      </c>
      <c r="BM134" s="17">
        <v>1</v>
      </c>
      <c r="BN134" s="17">
        <v>0</v>
      </c>
      <c r="BO134" s="17">
        <v>0</v>
      </c>
      <c r="BQ134" s="17"/>
      <c r="BR134" s="17">
        <v>0</v>
      </c>
      <c r="BS134" s="17">
        <v>0</v>
      </c>
      <c r="BT134" s="17">
        <v>350</v>
      </c>
      <c r="BU134" s="17" t="s">
        <v>112</v>
      </c>
      <c r="BV134" s="17" t="s">
        <v>112</v>
      </c>
      <c r="BW134" s="17" t="s">
        <v>112</v>
      </c>
      <c r="BX134" s="17" t="s">
        <v>112</v>
      </c>
      <c r="BY134" s="17" t="s">
        <v>112</v>
      </c>
      <c r="BZ134" s="17">
        <v>50</v>
      </c>
      <c r="CA134" s="17">
        <v>0</v>
      </c>
      <c r="CB134" s="17">
        <v>0</v>
      </c>
      <c r="CC134" s="17">
        <v>40</v>
      </c>
      <c r="CD134" s="17" t="s">
        <v>112</v>
      </c>
      <c r="CE134" s="17" t="s">
        <v>112</v>
      </c>
      <c r="CF134" s="17">
        <v>0</v>
      </c>
      <c r="CG134" s="17">
        <v>0</v>
      </c>
      <c r="CH134" s="17" t="s">
        <v>112</v>
      </c>
      <c r="CI134" s="17">
        <v>900</v>
      </c>
      <c r="CJ134" s="17" t="s">
        <v>112</v>
      </c>
      <c r="CK134" s="17">
        <v>50</v>
      </c>
      <c r="CL134" s="17">
        <v>0</v>
      </c>
      <c r="CM134" s="17">
        <v>2</v>
      </c>
      <c r="CN134" s="17" t="s">
        <v>112</v>
      </c>
      <c r="CO134" s="17">
        <v>0</v>
      </c>
      <c r="CP134" s="17">
        <v>0</v>
      </c>
      <c r="CQ134" s="17">
        <v>0</v>
      </c>
      <c r="CR134" s="17">
        <v>2</v>
      </c>
      <c r="CS134" s="17">
        <v>5</v>
      </c>
      <c r="CT134" s="17">
        <v>0</v>
      </c>
      <c r="CU134" s="17">
        <v>1</v>
      </c>
      <c r="CV134" s="17">
        <v>0</v>
      </c>
      <c r="CW134" s="17" t="s">
        <v>112</v>
      </c>
      <c r="CX134" s="17" t="s">
        <v>112</v>
      </c>
      <c r="CY134" s="17">
        <v>0</v>
      </c>
      <c r="CZ134" s="17" t="s">
        <v>112</v>
      </c>
      <c r="DA134" s="17">
        <v>15</v>
      </c>
      <c r="DB134" s="17">
        <v>0</v>
      </c>
      <c r="DC134" s="17">
        <v>40</v>
      </c>
      <c r="DD134" s="17">
        <v>70</v>
      </c>
      <c r="DE134" s="17">
        <v>0</v>
      </c>
      <c r="DF134" s="18">
        <v>1525</v>
      </c>
      <c r="DG134" s="19">
        <v>0.72619047619047616</v>
      </c>
    </row>
    <row r="135" spans="1:111" x14ac:dyDescent="0.25">
      <c r="A135" s="13">
        <v>134</v>
      </c>
      <c r="B135" s="13" t="s">
        <v>108</v>
      </c>
      <c r="C135" s="13" t="s">
        <v>109</v>
      </c>
      <c r="D135" s="13">
        <v>1000</v>
      </c>
      <c r="E135" s="13" t="s">
        <v>118</v>
      </c>
      <c r="F135" s="13" t="s">
        <v>113</v>
      </c>
      <c r="G135" s="13">
        <v>0</v>
      </c>
      <c r="H135" s="13">
        <v>1</v>
      </c>
      <c r="I135" s="13">
        <v>1</v>
      </c>
      <c r="J135" s="13">
        <v>1</v>
      </c>
      <c r="K135" s="13">
        <v>1</v>
      </c>
      <c r="L135" s="13">
        <v>0</v>
      </c>
      <c r="M135" s="13">
        <v>14</v>
      </c>
      <c r="N135" s="13">
        <v>0</v>
      </c>
      <c r="O135" s="13">
        <f t="shared" si="26"/>
        <v>2</v>
      </c>
      <c r="P135" s="13">
        <v>123</v>
      </c>
      <c r="Q135" s="14">
        <f t="shared" si="22"/>
        <v>0.123</v>
      </c>
      <c r="R135" s="15">
        <v>9618.375</v>
      </c>
      <c r="S135" s="16">
        <f t="shared" si="23"/>
        <v>9.6183750000000003</v>
      </c>
      <c r="T135" s="15">
        <v>3061.7500490230163</v>
      </c>
      <c r="U135" s="16">
        <f t="shared" si="24"/>
        <v>3.0617500490230163</v>
      </c>
      <c r="V135" s="16">
        <v>31.337211456757831</v>
      </c>
      <c r="W135" s="16">
        <v>18.124818412431999</v>
      </c>
      <c r="X135" s="14">
        <f t="shared" si="25"/>
        <v>1.8124818412431999E-2</v>
      </c>
      <c r="Z135" s="17"/>
      <c r="AA135" s="17">
        <v>0</v>
      </c>
      <c r="AB135" s="17">
        <v>0</v>
      </c>
      <c r="AC135" s="17">
        <v>0</v>
      </c>
      <c r="AD135" s="17">
        <v>1</v>
      </c>
      <c r="AE135" s="17">
        <v>1</v>
      </c>
      <c r="AF135" s="17">
        <v>0</v>
      </c>
      <c r="AG135" s="17">
        <v>1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7">
        <v>0</v>
      </c>
      <c r="AN135" s="17">
        <v>1</v>
      </c>
      <c r="AO135" s="17">
        <v>0</v>
      </c>
      <c r="AP135" s="17">
        <v>0</v>
      </c>
      <c r="AQ135" s="17">
        <v>1</v>
      </c>
      <c r="AR135" s="17">
        <v>1</v>
      </c>
      <c r="AS135" s="17">
        <v>1</v>
      </c>
      <c r="AT135" s="17">
        <v>1</v>
      </c>
      <c r="AU135" s="17">
        <v>0</v>
      </c>
      <c r="AV135" s="17">
        <v>1</v>
      </c>
      <c r="AW135" s="17">
        <v>0</v>
      </c>
      <c r="AX135" s="17">
        <v>0</v>
      </c>
      <c r="AY135" s="17">
        <v>1</v>
      </c>
      <c r="AZ135" s="17">
        <v>0</v>
      </c>
      <c r="BA135" s="17"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7">
        <v>0</v>
      </c>
      <c r="BI135" s="17">
        <v>1</v>
      </c>
      <c r="BJ135" s="17">
        <v>1</v>
      </c>
      <c r="BK135" s="17">
        <v>0</v>
      </c>
      <c r="BL135" s="17">
        <v>1</v>
      </c>
      <c r="BM135" s="17">
        <v>1</v>
      </c>
      <c r="BN135" s="17">
        <v>0</v>
      </c>
      <c r="BO135" s="17">
        <v>0</v>
      </c>
      <c r="BQ135" s="17"/>
      <c r="BR135" s="17">
        <v>0</v>
      </c>
      <c r="BS135" s="17">
        <v>0</v>
      </c>
      <c r="BT135" s="17">
        <v>0</v>
      </c>
      <c r="BU135" s="17" t="s">
        <v>112</v>
      </c>
      <c r="BV135" s="17" t="s">
        <v>112</v>
      </c>
      <c r="BW135" s="17" t="s">
        <v>112</v>
      </c>
      <c r="BX135" s="17" t="s">
        <v>112</v>
      </c>
      <c r="BY135" s="17" t="s">
        <v>112</v>
      </c>
      <c r="BZ135" s="17">
        <v>0</v>
      </c>
      <c r="CA135" s="17">
        <v>0</v>
      </c>
      <c r="CB135" s="17">
        <v>0</v>
      </c>
      <c r="CC135" s="17">
        <v>0</v>
      </c>
      <c r="CD135" s="17" t="s">
        <v>112</v>
      </c>
      <c r="CE135" s="17" t="s">
        <v>112</v>
      </c>
      <c r="CF135" s="17">
        <v>0</v>
      </c>
      <c r="CG135" s="17">
        <v>0</v>
      </c>
      <c r="CH135" s="17" t="s">
        <v>112</v>
      </c>
      <c r="CI135" s="17">
        <v>60</v>
      </c>
      <c r="CJ135" s="17" t="s">
        <v>112</v>
      </c>
      <c r="CK135" s="17">
        <v>15</v>
      </c>
      <c r="CL135" s="17">
        <v>0</v>
      </c>
      <c r="CM135" s="17">
        <v>12</v>
      </c>
      <c r="CN135" s="17" t="s">
        <v>112</v>
      </c>
      <c r="CO135" s="17">
        <v>0</v>
      </c>
      <c r="CP135" s="17">
        <v>15</v>
      </c>
      <c r="CQ135" s="17"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 t="s">
        <v>112</v>
      </c>
      <c r="CX135" s="17" t="s">
        <v>112</v>
      </c>
      <c r="CY135" s="17">
        <v>0</v>
      </c>
      <c r="CZ135" s="17" t="s">
        <v>112</v>
      </c>
      <c r="DA135" s="17">
        <v>10</v>
      </c>
      <c r="DB135" s="17">
        <v>0</v>
      </c>
      <c r="DC135" s="17">
        <v>8</v>
      </c>
      <c r="DD135" s="17">
        <v>3</v>
      </c>
      <c r="DE135" s="17">
        <v>0</v>
      </c>
      <c r="DF135" s="18">
        <v>123</v>
      </c>
      <c r="DG135" s="19">
        <v>0.123</v>
      </c>
    </row>
    <row r="136" spans="1:111" x14ac:dyDescent="0.25">
      <c r="A136" s="13">
        <v>135</v>
      </c>
      <c r="B136" s="13" t="s">
        <v>108</v>
      </c>
      <c r="C136" s="13" t="s">
        <v>125</v>
      </c>
      <c r="D136" s="13">
        <v>17800</v>
      </c>
      <c r="E136" s="13" t="s">
        <v>126</v>
      </c>
      <c r="F136" s="13" t="s">
        <v>111</v>
      </c>
      <c r="G136" s="13">
        <v>0</v>
      </c>
      <c r="H136" s="13">
        <v>1</v>
      </c>
      <c r="I136" s="13">
        <v>0</v>
      </c>
      <c r="J136" s="13">
        <v>0</v>
      </c>
      <c r="K136" s="13">
        <v>0</v>
      </c>
      <c r="L136" s="13">
        <v>1</v>
      </c>
      <c r="M136" s="13">
        <v>27</v>
      </c>
      <c r="N136" s="13">
        <v>12</v>
      </c>
      <c r="O136" s="13">
        <f t="shared" si="26"/>
        <v>6</v>
      </c>
      <c r="P136" s="13">
        <v>3384</v>
      </c>
      <c r="Q136" s="14">
        <f t="shared" si="22"/>
        <v>0.1901123595505618</v>
      </c>
      <c r="R136" s="15">
        <v>783829.125</v>
      </c>
      <c r="S136" s="16">
        <f t="shared" si="23"/>
        <v>44.035344101123599</v>
      </c>
      <c r="T136" s="15">
        <v>179347.3219742697</v>
      </c>
      <c r="U136" s="16">
        <f t="shared" si="24"/>
        <v>10.075692245745488</v>
      </c>
      <c r="V136" s="16">
        <v>1835.6315384739851</v>
      </c>
      <c r="W136" s="16">
        <v>916.76208761734551</v>
      </c>
      <c r="X136" s="14">
        <f t="shared" si="25"/>
        <v>5.1503488068390196E-2</v>
      </c>
      <c r="Z136" s="17"/>
      <c r="AA136" s="17">
        <v>1</v>
      </c>
      <c r="AB136" s="17">
        <v>0</v>
      </c>
      <c r="AC136" s="17">
        <v>1</v>
      </c>
      <c r="AD136" s="17">
        <v>1</v>
      </c>
      <c r="AE136" s="17">
        <v>1</v>
      </c>
      <c r="AF136" s="17">
        <v>0</v>
      </c>
      <c r="AG136" s="17">
        <v>1</v>
      </c>
      <c r="AH136" s="17">
        <v>0</v>
      </c>
      <c r="AI136" s="17">
        <v>1</v>
      </c>
      <c r="AJ136" s="17">
        <v>1</v>
      </c>
      <c r="AK136" s="17">
        <v>1</v>
      </c>
      <c r="AL136" s="17">
        <v>1</v>
      </c>
      <c r="AM136" s="17">
        <v>1</v>
      </c>
      <c r="AN136" s="17">
        <v>0</v>
      </c>
      <c r="AO136" s="17">
        <v>0</v>
      </c>
      <c r="AP136" s="17">
        <v>1</v>
      </c>
      <c r="AQ136" s="17">
        <v>1</v>
      </c>
      <c r="AR136" s="17">
        <v>1</v>
      </c>
      <c r="AS136" s="17">
        <v>0</v>
      </c>
      <c r="AT136" s="17">
        <v>1</v>
      </c>
      <c r="AU136" s="17">
        <v>0</v>
      </c>
      <c r="AV136" s="17">
        <v>1</v>
      </c>
      <c r="AW136" s="17">
        <v>0</v>
      </c>
      <c r="AX136" s="17">
        <v>0</v>
      </c>
      <c r="AY136" s="17">
        <v>1</v>
      </c>
      <c r="AZ136" s="17">
        <v>0</v>
      </c>
      <c r="BA136" s="17">
        <v>1</v>
      </c>
      <c r="BB136" s="17">
        <v>1</v>
      </c>
      <c r="BC136" s="17">
        <v>1</v>
      </c>
      <c r="BD136" s="17">
        <v>1</v>
      </c>
      <c r="BE136" s="17">
        <v>1</v>
      </c>
      <c r="BF136" s="17">
        <v>1</v>
      </c>
      <c r="BG136" s="17">
        <v>0</v>
      </c>
      <c r="BH136" s="17">
        <v>0</v>
      </c>
      <c r="BI136" s="17">
        <v>1</v>
      </c>
      <c r="BJ136" s="17">
        <v>1</v>
      </c>
      <c r="BK136" s="17">
        <v>1</v>
      </c>
      <c r="BL136" s="17">
        <v>1</v>
      </c>
      <c r="BM136" s="17">
        <v>1</v>
      </c>
      <c r="BN136" s="17">
        <v>0</v>
      </c>
      <c r="BO136" s="17">
        <v>0</v>
      </c>
      <c r="BQ136" s="17"/>
      <c r="BR136" s="17">
        <v>6</v>
      </c>
      <c r="BS136" s="17">
        <v>0</v>
      </c>
      <c r="BT136" s="17">
        <v>150</v>
      </c>
      <c r="BU136" s="17" t="s">
        <v>112</v>
      </c>
      <c r="BV136" s="17" t="s">
        <v>112</v>
      </c>
      <c r="BW136" s="17" t="s">
        <v>112</v>
      </c>
      <c r="BX136" s="17" t="s">
        <v>112</v>
      </c>
      <c r="BY136" s="17" t="s">
        <v>112</v>
      </c>
      <c r="BZ136" s="17">
        <v>57</v>
      </c>
      <c r="CA136" s="17">
        <v>120</v>
      </c>
      <c r="CB136" s="17">
        <v>150</v>
      </c>
      <c r="CC136" s="17">
        <v>35</v>
      </c>
      <c r="CD136" s="17" t="s">
        <v>112</v>
      </c>
      <c r="CE136" s="17" t="s">
        <v>112</v>
      </c>
      <c r="CF136" s="17">
        <v>0</v>
      </c>
      <c r="CG136" s="17">
        <v>250</v>
      </c>
      <c r="CH136" s="17" t="s">
        <v>112</v>
      </c>
      <c r="CI136" s="17">
        <v>500</v>
      </c>
      <c r="CJ136" s="17" t="s">
        <v>112</v>
      </c>
      <c r="CK136" s="17">
        <v>1300</v>
      </c>
      <c r="CL136" s="17">
        <v>0</v>
      </c>
      <c r="CM136" s="17">
        <v>75</v>
      </c>
      <c r="CN136" s="17" t="s">
        <v>112</v>
      </c>
      <c r="CO136" s="17">
        <v>0</v>
      </c>
      <c r="CP136" s="17">
        <v>50</v>
      </c>
      <c r="CQ136" s="17">
        <v>0</v>
      </c>
      <c r="CR136" s="17">
        <v>18</v>
      </c>
      <c r="CS136" s="17">
        <v>43</v>
      </c>
      <c r="CT136" s="17">
        <v>20</v>
      </c>
      <c r="CU136" s="17">
        <v>30</v>
      </c>
      <c r="CV136" s="17">
        <v>100</v>
      </c>
      <c r="CW136" s="17" t="s">
        <v>112</v>
      </c>
      <c r="CX136" s="17" t="s">
        <v>112</v>
      </c>
      <c r="CY136" s="17">
        <v>0</v>
      </c>
      <c r="CZ136" s="17" t="s">
        <v>112</v>
      </c>
      <c r="DA136" s="17">
        <v>175</v>
      </c>
      <c r="DB136" s="17">
        <v>80</v>
      </c>
      <c r="DC136" s="17">
        <v>25</v>
      </c>
      <c r="DD136" s="17">
        <v>200</v>
      </c>
      <c r="DE136" s="17">
        <v>0</v>
      </c>
      <c r="DF136" s="18">
        <v>3384</v>
      </c>
      <c r="DG136" s="19">
        <v>0.1901123595505618</v>
      </c>
    </row>
    <row r="137" spans="1:111" x14ac:dyDescent="0.25">
      <c r="A137" s="13">
        <v>136</v>
      </c>
      <c r="B137" s="13" t="s">
        <v>108</v>
      </c>
      <c r="C137" s="13" t="s">
        <v>109</v>
      </c>
      <c r="D137" s="13">
        <v>230</v>
      </c>
      <c r="E137" s="13" t="s">
        <v>118</v>
      </c>
      <c r="F137" s="13" t="s">
        <v>111</v>
      </c>
      <c r="G137" s="13">
        <v>0</v>
      </c>
      <c r="H137" s="13">
        <v>0</v>
      </c>
      <c r="I137" s="13">
        <v>1</v>
      </c>
      <c r="J137" s="13">
        <v>0</v>
      </c>
      <c r="K137" s="13">
        <v>0</v>
      </c>
      <c r="L137" s="13">
        <v>0</v>
      </c>
      <c r="M137" s="13">
        <v>13</v>
      </c>
      <c r="N137" s="13">
        <v>0</v>
      </c>
      <c r="O137" s="13">
        <f t="shared" si="26"/>
        <v>1</v>
      </c>
      <c r="P137" s="13" t="s">
        <v>112</v>
      </c>
      <c r="Q137" s="13" t="s">
        <v>112</v>
      </c>
      <c r="R137" s="13" t="s">
        <v>112</v>
      </c>
      <c r="S137" s="13" t="s">
        <v>112</v>
      </c>
      <c r="T137" s="13" t="s">
        <v>112</v>
      </c>
      <c r="U137" s="13" t="s">
        <v>112</v>
      </c>
      <c r="V137" s="13" t="s">
        <v>112</v>
      </c>
      <c r="W137" s="13" t="s">
        <v>112</v>
      </c>
      <c r="X137" s="13" t="s">
        <v>112</v>
      </c>
      <c r="Z137" s="17"/>
      <c r="AA137" s="17">
        <v>0</v>
      </c>
      <c r="AB137" s="17">
        <v>0</v>
      </c>
      <c r="AC137" s="17">
        <v>0</v>
      </c>
      <c r="AD137" s="17">
        <v>1</v>
      </c>
      <c r="AE137" s="17">
        <v>1</v>
      </c>
      <c r="AF137" s="17">
        <v>0</v>
      </c>
      <c r="AG137" s="17">
        <v>1</v>
      </c>
      <c r="AH137" s="17">
        <v>1</v>
      </c>
      <c r="AI137" s="17">
        <v>0</v>
      </c>
      <c r="AJ137" s="17">
        <v>0</v>
      </c>
      <c r="AK137" s="17">
        <v>0</v>
      </c>
      <c r="AL137" s="17">
        <v>1</v>
      </c>
      <c r="AM137" s="17"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1</v>
      </c>
      <c r="AS137" s="17">
        <v>0</v>
      </c>
      <c r="AT137" s="17">
        <v>1</v>
      </c>
      <c r="AU137" s="17">
        <v>0</v>
      </c>
      <c r="AV137" s="17">
        <v>1</v>
      </c>
      <c r="AW137" s="17">
        <v>0</v>
      </c>
      <c r="AX137" s="17">
        <v>0</v>
      </c>
      <c r="AY137" s="17">
        <v>0</v>
      </c>
      <c r="AZ137" s="17">
        <v>0</v>
      </c>
      <c r="BA137" s="17"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1</v>
      </c>
      <c r="BG137" s="17">
        <v>0</v>
      </c>
      <c r="BH137" s="17">
        <v>0</v>
      </c>
      <c r="BI137" s="17">
        <v>1</v>
      </c>
      <c r="BJ137" s="17">
        <v>1</v>
      </c>
      <c r="BK137" s="17">
        <v>0</v>
      </c>
      <c r="BL137" s="17">
        <v>1</v>
      </c>
      <c r="BM137" s="17">
        <v>1</v>
      </c>
      <c r="BN137" s="17">
        <v>0</v>
      </c>
      <c r="BO137" s="17">
        <v>0</v>
      </c>
      <c r="BQ137" s="17"/>
      <c r="BR137" s="17" t="s">
        <v>112</v>
      </c>
      <c r="BS137" s="17" t="s">
        <v>112</v>
      </c>
      <c r="BT137" s="17" t="s">
        <v>112</v>
      </c>
      <c r="BU137" s="17" t="s">
        <v>112</v>
      </c>
      <c r="BV137" s="17" t="s">
        <v>112</v>
      </c>
      <c r="BW137" s="17" t="s">
        <v>112</v>
      </c>
      <c r="BX137" s="17" t="s">
        <v>112</v>
      </c>
      <c r="BY137" s="17" t="s">
        <v>112</v>
      </c>
      <c r="BZ137" s="17" t="s">
        <v>112</v>
      </c>
      <c r="CA137" s="17" t="s">
        <v>112</v>
      </c>
      <c r="CB137" s="17" t="s">
        <v>112</v>
      </c>
      <c r="CC137" s="17" t="s">
        <v>112</v>
      </c>
      <c r="CD137" s="17" t="s">
        <v>112</v>
      </c>
      <c r="CE137" s="17" t="s">
        <v>112</v>
      </c>
      <c r="CF137" s="17" t="s">
        <v>112</v>
      </c>
      <c r="CG137" s="17" t="s">
        <v>112</v>
      </c>
      <c r="CH137" s="17" t="s">
        <v>112</v>
      </c>
      <c r="CI137" s="17" t="s">
        <v>112</v>
      </c>
      <c r="CJ137" s="17" t="s">
        <v>112</v>
      </c>
      <c r="CK137" s="17" t="s">
        <v>112</v>
      </c>
      <c r="CL137" s="17" t="s">
        <v>112</v>
      </c>
      <c r="CM137" s="17" t="s">
        <v>112</v>
      </c>
      <c r="CN137" s="17" t="s">
        <v>112</v>
      </c>
      <c r="CO137" s="17" t="s">
        <v>112</v>
      </c>
      <c r="CP137" s="17" t="s">
        <v>112</v>
      </c>
      <c r="CQ137" s="17" t="s">
        <v>112</v>
      </c>
      <c r="CR137" s="17" t="s">
        <v>112</v>
      </c>
      <c r="CS137" s="17" t="s">
        <v>112</v>
      </c>
      <c r="CT137" s="17" t="s">
        <v>112</v>
      </c>
      <c r="CU137" s="17" t="s">
        <v>112</v>
      </c>
      <c r="CV137" s="17" t="s">
        <v>112</v>
      </c>
      <c r="CW137" s="17" t="s">
        <v>112</v>
      </c>
      <c r="CX137" s="17" t="s">
        <v>112</v>
      </c>
      <c r="CY137" s="17" t="s">
        <v>112</v>
      </c>
      <c r="CZ137" s="17" t="s">
        <v>112</v>
      </c>
      <c r="DA137" s="17" t="s">
        <v>112</v>
      </c>
      <c r="DB137" s="17" t="s">
        <v>112</v>
      </c>
      <c r="DC137" s="17" t="s">
        <v>112</v>
      </c>
      <c r="DD137" s="17" t="s">
        <v>112</v>
      </c>
      <c r="DE137" s="17" t="s">
        <v>112</v>
      </c>
      <c r="DF137" s="18"/>
      <c r="DG137" s="19"/>
    </row>
    <row r="138" spans="1:111" x14ac:dyDescent="0.25">
      <c r="A138" s="13">
        <v>137</v>
      </c>
      <c r="B138" s="13" t="s">
        <v>108</v>
      </c>
      <c r="C138" s="13" t="s">
        <v>117</v>
      </c>
      <c r="D138" s="13">
        <v>1980</v>
      </c>
      <c r="E138" s="13" t="s">
        <v>127</v>
      </c>
      <c r="F138" s="13" t="s">
        <v>114</v>
      </c>
      <c r="G138" s="13">
        <v>0</v>
      </c>
      <c r="H138" s="13">
        <v>1</v>
      </c>
      <c r="I138" s="13">
        <v>1</v>
      </c>
      <c r="J138" s="13">
        <v>0</v>
      </c>
      <c r="K138" s="13">
        <v>0</v>
      </c>
      <c r="L138" s="13">
        <v>0</v>
      </c>
      <c r="M138" s="13">
        <v>19</v>
      </c>
      <c r="N138" s="13">
        <v>7</v>
      </c>
      <c r="O138" s="13">
        <f t="shared" si="26"/>
        <v>2</v>
      </c>
      <c r="P138" s="13" t="s">
        <v>112</v>
      </c>
      <c r="Q138" s="13" t="s">
        <v>112</v>
      </c>
      <c r="R138" s="13" t="s">
        <v>112</v>
      </c>
      <c r="S138" s="13" t="s">
        <v>112</v>
      </c>
      <c r="T138" s="13" t="s">
        <v>112</v>
      </c>
      <c r="U138" s="13" t="s">
        <v>112</v>
      </c>
      <c r="V138" s="13" t="s">
        <v>112</v>
      </c>
      <c r="W138" s="13" t="s">
        <v>112</v>
      </c>
      <c r="X138" s="13" t="s">
        <v>112</v>
      </c>
      <c r="Z138" s="17"/>
      <c r="AA138" s="17">
        <v>1</v>
      </c>
      <c r="AB138" s="17">
        <v>0</v>
      </c>
      <c r="AC138" s="17">
        <v>1</v>
      </c>
      <c r="AD138" s="17">
        <v>1</v>
      </c>
      <c r="AE138" s="17">
        <v>1</v>
      </c>
      <c r="AF138" s="17">
        <v>0</v>
      </c>
      <c r="AG138" s="17">
        <v>1</v>
      </c>
      <c r="AH138" s="17">
        <v>0</v>
      </c>
      <c r="AI138" s="17">
        <v>0</v>
      </c>
      <c r="AJ138" s="17">
        <v>1</v>
      </c>
      <c r="AK138" s="17">
        <v>0</v>
      </c>
      <c r="AL138" s="17">
        <v>1</v>
      </c>
      <c r="AM138" s="17"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1</v>
      </c>
      <c r="AS138" s="17">
        <v>1</v>
      </c>
      <c r="AT138" s="17">
        <v>1</v>
      </c>
      <c r="AU138" s="17">
        <v>0</v>
      </c>
      <c r="AV138" s="17">
        <v>1</v>
      </c>
      <c r="AW138" s="17">
        <v>0</v>
      </c>
      <c r="AX138" s="17">
        <v>1</v>
      </c>
      <c r="AY138" s="17">
        <v>1</v>
      </c>
      <c r="AZ138" s="17">
        <v>0</v>
      </c>
      <c r="BA138" s="17">
        <v>0</v>
      </c>
      <c r="BB138" s="17">
        <v>0</v>
      </c>
      <c r="BC138" s="17">
        <v>0</v>
      </c>
      <c r="BD138" s="17">
        <v>0</v>
      </c>
      <c r="BE138" s="17">
        <v>1</v>
      </c>
      <c r="BF138" s="17">
        <v>1</v>
      </c>
      <c r="BG138" s="17">
        <v>0</v>
      </c>
      <c r="BH138" s="17">
        <v>0</v>
      </c>
      <c r="BI138" s="17">
        <v>1</v>
      </c>
      <c r="BJ138" s="17">
        <v>1</v>
      </c>
      <c r="BK138" s="17">
        <v>0</v>
      </c>
      <c r="BL138" s="17">
        <v>1</v>
      </c>
      <c r="BM138" s="17">
        <v>1</v>
      </c>
      <c r="BN138" s="17">
        <v>0</v>
      </c>
      <c r="BO138" s="17">
        <v>0</v>
      </c>
      <c r="BQ138" s="17"/>
      <c r="BR138" s="17" t="s">
        <v>112</v>
      </c>
      <c r="BS138" s="17" t="s">
        <v>112</v>
      </c>
      <c r="BT138" s="17" t="s">
        <v>112</v>
      </c>
      <c r="BU138" s="17" t="s">
        <v>112</v>
      </c>
      <c r="BV138" s="17" t="s">
        <v>112</v>
      </c>
      <c r="BW138" s="17" t="s">
        <v>112</v>
      </c>
      <c r="BX138" s="17" t="s">
        <v>112</v>
      </c>
      <c r="BY138" s="17" t="s">
        <v>112</v>
      </c>
      <c r="BZ138" s="17" t="s">
        <v>112</v>
      </c>
      <c r="CA138" s="17" t="s">
        <v>112</v>
      </c>
      <c r="CB138" s="17" t="s">
        <v>112</v>
      </c>
      <c r="CC138" s="17" t="s">
        <v>112</v>
      </c>
      <c r="CD138" s="17" t="s">
        <v>112</v>
      </c>
      <c r="CE138" s="17" t="s">
        <v>112</v>
      </c>
      <c r="CF138" s="17" t="s">
        <v>112</v>
      </c>
      <c r="CG138" s="17" t="s">
        <v>112</v>
      </c>
      <c r="CH138" s="17" t="s">
        <v>112</v>
      </c>
      <c r="CI138" s="17" t="s">
        <v>112</v>
      </c>
      <c r="CJ138" s="17" t="s">
        <v>112</v>
      </c>
      <c r="CK138" s="17" t="s">
        <v>112</v>
      </c>
      <c r="CL138" s="17" t="s">
        <v>112</v>
      </c>
      <c r="CM138" s="17" t="s">
        <v>112</v>
      </c>
      <c r="CN138" s="17" t="s">
        <v>112</v>
      </c>
      <c r="CO138" s="17" t="s">
        <v>112</v>
      </c>
      <c r="CP138" s="17" t="s">
        <v>112</v>
      </c>
      <c r="CQ138" s="17" t="s">
        <v>112</v>
      </c>
      <c r="CR138" s="17" t="s">
        <v>112</v>
      </c>
      <c r="CS138" s="17" t="s">
        <v>112</v>
      </c>
      <c r="CT138" s="17" t="s">
        <v>112</v>
      </c>
      <c r="CU138" s="17" t="s">
        <v>112</v>
      </c>
      <c r="CV138" s="17" t="s">
        <v>112</v>
      </c>
      <c r="CW138" s="17" t="s">
        <v>112</v>
      </c>
      <c r="CX138" s="17" t="s">
        <v>112</v>
      </c>
      <c r="CY138" s="17" t="s">
        <v>112</v>
      </c>
      <c r="CZ138" s="17" t="s">
        <v>112</v>
      </c>
      <c r="DA138" s="17" t="s">
        <v>112</v>
      </c>
      <c r="DB138" s="17" t="s">
        <v>112</v>
      </c>
      <c r="DC138" s="17" t="s">
        <v>112</v>
      </c>
      <c r="DD138" s="17" t="s">
        <v>112</v>
      </c>
      <c r="DE138" s="17" t="s">
        <v>112</v>
      </c>
      <c r="DF138" s="18"/>
      <c r="DG138" s="19"/>
    </row>
    <row r="139" spans="1:111" x14ac:dyDescent="0.25">
      <c r="A139" s="13">
        <v>138</v>
      </c>
      <c r="B139" s="13" t="s">
        <v>108</v>
      </c>
      <c r="C139" s="13" t="s">
        <v>109</v>
      </c>
      <c r="D139" s="13">
        <v>2450</v>
      </c>
      <c r="E139" s="13" t="s">
        <v>118</v>
      </c>
      <c r="F139" s="13" t="s">
        <v>111</v>
      </c>
      <c r="G139" s="13">
        <v>0</v>
      </c>
      <c r="H139" s="13">
        <v>1</v>
      </c>
      <c r="I139" s="13">
        <v>1</v>
      </c>
      <c r="J139" s="13">
        <v>0</v>
      </c>
      <c r="K139" s="13">
        <v>0</v>
      </c>
      <c r="L139" s="13">
        <v>0</v>
      </c>
      <c r="M139" s="13">
        <v>16</v>
      </c>
      <c r="N139" s="13">
        <v>0</v>
      </c>
      <c r="O139" s="13">
        <f t="shared" si="26"/>
        <v>2</v>
      </c>
      <c r="P139" s="13">
        <v>1180</v>
      </c>
      <c r="Q139" s="14">
        <f>P139/D139</f>
        <v>0.48163265306122449</v>
      </c>
      <c r="R139" s="15">
        <v>194827.5</v>
      </c>
      <c r="S139" s="16">
        <f>R139/D139</f>
        <v>79.521428571428572</v>
      </c>
      <c r="T139" s="15">
        <v>49782.330364826019</v>
      </c>
      <c r="U139" s="16">
        <f>T139/D139</f>
        <v>20.319318516255517</v>
      </c>
      <c r="V139" s="16">
        <v>509.52539837486972</v>
      </c>
      <c r="W139" s="16">
        <v>302.96037915749349</v>
      </c>
      <c r="X139" s="14">
        <f>W139/D139</f>
        <v>0.12365729761530346</v>
      </c>
      <c r="Z139" s="17"/>
      <c r="AA139" s="17">
        <v>0</v>
      </c>
      <c r="AB139" s="17">
        <v>0</v>
      </c>
      <c r="AC139" s="17">
        <v>0</v>
      </c>
      <c r="AD139" s="17">
        <v>1</v>
      </c>
      <c r="AE139" s="17">
        <v>1</v>
      </c>
      <c r="AF139" s="17">
        <v>0</v>
      </c>
      <c r="AG139" s="17">
        <v>1</v>
      </c>
      <c r="AH139" s="17">
        <v>0</v>
      </c>
      <c r="AI139" s="17">
        <v>0</v>
      </c>
      <c r="AJ139" s="17">
        <v>1</v>
      </c>
      <c r="AK139" s="17">
        <v>0</v>
      </c>
      <c r="AL139" s="17">
        <v>1</v>
      </c>
      <c r="AM139" s="17">
        <v>0</v>
      </c>
      <c r="AN139" s="17">
        <v>1</v>
      </c>
      <c r="AO139" s="17">
        <v>0</v>
      </c>
      <c r="AP139" s="17">
        <v>0</v>
      </c>
      <c r="AQ139" s="17">
        <v>1</v>
      </c>
      <c r="AR139" s="17">
        <v>1</v>
      </c>
      <c r="AS139" s="17">
        <v>1</v>
      </c>
      <c r="AT139" s="17">
        <v>1</v>
      </c>
      <c r="AU139" s="17">
        <v>0</v>
      </c>
      <c r="AV139" s="17">
        <v>1</v>
      </c>
      <c r="AW139" s="17">
        <v>0</v>
      </c>
      <c r="AX139" s="17">
        <v>0</v>
      </c>
      <c r="AY139" s="17">
        <v>0</v>
      </c>
      <c r="AZ139" s="17">
        <v>0</v>
      </c>
      <c r="BA139" s="17"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1</v>
      </c>
      <c r="BG139" s="17">
        <v>0</v>
      </c>
      <c r="BH139" s="17">
        <v>0</v>
      </c>
      <c r="BI139" s="17">
        <v>1</v>
      </c>
      <c r="BJ139" s="17">
        <v>1</v>
      </c>
      <c r="BK139" s="17">
        <v>0</v>
      </c>
      <c r="BL139" s="17">
        <v>1</v>
      </c>
      <c r="BM139" s="17">
        <v>1</v>
      </c>
      <c r="BN139" s="17">
        <v>0</v>
      </c>
      <c r="BO139" s="17">
        <v>0</v>
      </c>
      <c r="BQ139" s="17"/>
      <c r="BR139" s="17">
        <v>0</v>
      </c>
      <c r="BS139" s="17">
        <v>0</v>
      </c>
      <c r="BT139" s="17">
        <v>0</v>
      </c>
      <c r="BU139" s="17" t="s">
        <v>112</v>
      </c>
      <c r="BV139" s="17" t="s">
        <v>112</v>
      </c>
      <c r="BW139" s="17" t="s">
        <v>112</v>
      </c>
      <c r="BX139" s="17" t="s">
        <v>112</v>
      </c>
      <c r="BY139" s="17" t="s">
        <v>112</v>
      </c>
      <c r="BZ139" s="17">
        <v>0</v>
      </c>
      <c r="CA139" s="17">
        <v>40</v>
      </c>
      <c r="CB139" s="17">
        <v>0</v>
      </c>
      <c r="CC139" s="17">
        <v>80</v>
      </c>
      <c r="CD139" s="17" t="s">
        <v>112</v>
      </c>
      <c r="CE139" s="17" t="s">
        <v>112</v>
      </c>
      <c r="CF139" s="17">
        <v>0</v>
      </c>
      <c r="CG139" s="17">
        <v>0</v>
      </c>
      <c r="CH139" s="17" t="s">
        <v>112</v>
      </c>
      <c r="CI139" s="17">
        <v>450</v>
      </c>
      <c r="CJ139" s="17" t="s">
        <v>112</v>
      </c>
      <c r="CK139" s="17">
        <v>40</v>
      </c>
      <c r="CL139" s="17">
        <v>0</v>
      </c>
      <c r="CM139" s="17">
        <v>130</v>
      </c>
      <c r="CN139" s="17" t="s">
        <v>112</v>
      </c>
      <c r="CO139" s="17">
        <v>0</v>
      </c>
      <c r="CP139" s="17">
        <v>0</v>
      </c>
      <c r="CQ139" s="17"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 t="s">
        <v>112</v>
      </c>
      <c r="CX139" s="17" t="s">
        <v>112</v>
      </c>
      <c r="CY139" s="17">
        <v>0</v>
      </c>
      <c r="CZ139" s="17" t="s">
        <v>112</v>
      </c>
      <c r="DA139" s="17">
        <v>160</v>
      </c>
      <c r="DB139" s="17">
        <v>0</v>
      </c>
      <c r="DC139" s="17">
        <v>100</v>
      </c>
      <c r="DD139" s="17">
        <v>180</v>
      </c>
      <c r="DE139" s="17">
        <v>0</v>
      </c>
      <c r="DF139" s="18">
        <v>1180</v>
      </c>
      <c r="DG139" s="19">
        <v>0.48163265306122449</v>
      </c>
    </row>
    <row r="140" spans="1:111" x14ac:dyDescent="0.25">
      <c r="A140" s="13">
        <v>139</v>
      </c>
      <c r="B140" s="13" t="s">
        <v>108</v>
      </c>
      <c r="C140" s="13" t="s">
        <v>109</v>
      </c>
      <c r="D140" s="13">
        <v>2450</v>
      </c>
      <c r="E140" s="13" t="s">
        <v>118</v>
      </c>
      <c r="F140" s="13" t="s">
        <v>113</v>
      </c>
      <c r="G140" s="13">
        <v>1</v>
      </c>
      <c r="H140" s="13">
        <v>1</v>
      </c>
      <c r="I140" s="13">
        <v>1</v>
      </c>
      <c r="J140" s="13">
        <v>0</v>
      </c>
      <c r="K140" s="13">
        <v>0</v>
      </c>
      <c r="L140" s="13">
        <v>0</v>
      </c>
      <c r="M140" s="13">
        <v>17</v>
      </c>
      <c r="N140" s="13">
        <v>0</v>
      </c>
      <c r="O140" s="13">
        <f t="shared" si="26"/>
        <v>3</v>
      </c>
      <c r="P140" s="13">
        <v>613</v>
      </c>
      <c r="Q140" s="14">
        <f>P140/D140</f>
        <v>0.25020408163265306</v>
      </c>
      <c r="R140" s="15">
        <v>364318.5</v>
      </c>
      <c r="S140" s="16">
        <f>R140/D140</f>
        <v>148.70142857142858</v>
      </c>
      <c r="T140" s="15">
        <v>57656.801594256576</v>
      </c>
      <c r="U140" s="16">
        <f>T140/D140</f>
        <v>23.533388405819011</v>
      </c>
      <c r="V140" s="16">
        <v>590.12112502654782</v>
      </c>
      <c r="W140" s="16">
        <v>307.68275111371008</v>
      </c>
      <c r="X140" s="14">
        <f>W140/D140</f>
        <v>0.1255847963729429</v>
      </c>
      <c r="Z140" s="17"/>
      <c r="AA140" s="17">
        <v>0</v>
      </c>
      <c r="AB140" s="17">
        <v>0</v>
      </c>
      <c r="AC140" s="17">
        <v>0</v>
      </c>
      <c r="AD140" s="17">
        <v>1</v>
      </c>
      <c r="AE140" s="17">
        <v>1</v>
      </c>
      <c r="AF140" s="17">
        <v>0</v>
      </c>
      <c r="AG140" s="17">
        <v>1</v>
      </c>
      <c r="AH140" s="17">
        <v>0</v>
      </c>
      <c r="AI140" s="17">
        <v>1</v>
      </c>
      <c r="AJ140" s="17">
        <v>0</v>
      </c>
      <c r="AK140" s="17">
        <v>0</v>
      </c>
      <c r="AL140" s="17">
        <v>1</v>
      </c>
      <c r="AM140" s="17">
        <v>0</v>
      </c>
      <c r="AN140" s="17">
        <v>1</v>
      </c>
      <c r="AO140" s="17">
        <v>0</v>
      </c>
      <c r="AP140" s="17">
        <v>0</v>
      </c>
      <c r="AQ140" s="17">
        <v>0</v>
      </c>
      <c r="AR140" s="17">
        <v>1</v>
      </c>
      <c r="AS140" s="17">
        <v>1</v>
      </c>
      <c r="AT140" s="17">
        <v>1</v>
      </c>
      <c r="AU140" s="17">
        <v>0</v>
      </c>
      <c r="AV140" s="17">
        <v>1</v>
      </c>
      <c r="AW140" s="17">
        <v>0</v>
      </c>
      <c r="AX140" s="17">
        <v>1</v>
      </c>
      <c r="AY140" s="17">
        <v>0</v>
      </c>
      <c r="AZ140" s="17">
        <v>0</v>
      </c>
      <c r="BA140" s="17">
        <v>0</v>
      </c>
      <c r="BB140" s="17">
        <v>1</v>
      </c>
      <c r="BC140" s="17">
        <v>0</v>
      </c>
      <c r="BD140" s="17">
        <v>0</v>
      </c>
      <c r="BE140" s="17">
        <v>0</v>
      </c>
      <c r="BF140" s="17">
        <v>1</v>
      </c>
      <c r="BG140" s="17">
        <v>0</v>
      </c>
      <c r="BH140" s="17">
        <v>0</v>
      </c>
      <c r="BI140" s="17">
        <v>1</v>
      </c>
      <c r="BJ140" s="17">
        <v>1</v>
      </c>
      <c r="BK140" s="17">
        <v>0</v>
      </c>
      <c r="BL140" s="17">
        <v>1</v>
      </c>
      <c r="BM140" s="17">
        <v>1</v>
      </c>
      <c r="BN140" s="17">
        <v>0</v>
      </c>
      <c r="BO140" s="17">
        <v>0</v>
      </c>
      <c r="BQ140" s="17"/>
      <c r="BR140" s="17">
        <v>0</v>
      </c>
      <c r="BS140" s="17">
        <v>0</v>
      </c>
      <c r="BT140" s="17">
        <v>0</v>
      </c>
      <c r="BU140" s="17" t="s">
        <v>112</v>
      </c>
      <c r="BV140" s="17" t="s">
        <v>112</v>
      </c>
      <c r="BW140" s="17" t="s">
        <v>112</v>
      </c>
      <c r="BX140" s="17" t="s">
        <v>112</v>
      </c>
      <c r="BY140" s="17" t="s">
        <v>112</v>
      </c>
      <c r="BZ140" s="17">
        <v>100</v>
      </c>
      <c r="CA140" s="17">
        <v>0</v>
      </c>
      <c r="CB140" s="17">
        <v>0</v>
      </c>
      <c r="CC140" s="17">
        <v>20</v>
      </c>
      <c r="CD140" s="17" t="s">
        <v>112</v>
      </c>
      <c r="CE140" s="17" t="s">
        <v>112</v>
      </c>
      <c r="CF140" s="17">
        <v>0</v>
      </c>
      <c r="CG140" s="17">
        <v>0</v>
      </c>
      <c r="CH140" s="17" t="s">
        <v>112</v>
      </c>
      <c r="CI140" s="17">
        <v>300</v>
      </c>
      <c r="CJ140" s="17" t="s">
        <v>112</v>
      </c>
      <c r="CK140" s="17">
        <v>40</v>
      </c>
      <c r="CL140" s="17">
        <v>0</v>
      </c>
      <c r="CM140" s="17">
        <v>25</v>
      </c>
      <c r="CN140" s="17" t="s">
        <v>112</v>
      </c>
      <c r="CO140" s="17">
        <v>8</v>
      </c>
      <c r="CP140" s="17">
        <v>0</v>
      </c>
      <c r="CQ140" s="17">
        <v>0</v>
      </c>
      <c r="CR140" s="17">
        <v>0</v>
      </c>
      <c r="CS140" s="17">
        <v>5</v>
      </c>
      <c r="CT140" s="17">
        <v>0</v>
      </c>
      <c r="CU140" s="17">
        <v>0</v>
      </c>
      <c r="CV140" s="17">
        <v>0</v>
      </c>
      <c r="CW140" s="17" t="s">
        <v>112</v>
      </c>
      <c r="CX140" s="17" t="s">
        <v>112</v>
      </c>
      <c r="CY140" s="17">
        <v>0</v>
      </c>
      <c r="CZ140" s="17" t="s">
        <v>112</v>
      </c>
      <c r="DA140" s="17">
        <v>25</v>
      </c>
      <c r="DB140" s="17">
        <v>0</v>
      </c>
      <c r="DC140" s="17">
        <v>50</v>
      </c>
      <c r="DD140" s="17">
        <v>40</v>
      </c>
      <c r="DE140" s="17">
        <v>0</v>
      </c>
      <c r="DF140" s="18">
        <v>613</v>
      </c>
      <c r="DG140" s="19">
        <v>0.25020408163265306</v>
      </c>
    </row>
    <row r="141" spans="1:111" x14ac:dyDescent="0.25">
      <c r="A141" s="13">
        <v>140</v>
      </c>
      <c r="B141" s="13" t="s">
        <v>108</v>
      </c>
      <c r="C141" s="13" t="s">
        <v>117</v>
      </c>
      <c r="D141" s="13">
        <v>3800</v>
      </c>
      <c r="E141" s="13" t="s">
        <v>118</v>
      </c>
      <c r="F141" s="13" t="s">
        <v>111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1</v>
      </c>
      <c r="M141" s="13">
        <v>13</v>
      </c>
      <c r="N141" s="13">
        <v>1</v>
      </c>
      <c r="O141" s="13">
        <f t="shared" si="26"/>
        <v>3</v>
      </c>
      <c r="P141" s="13">
        <v>768</v>
      </c>
      <c r="Q141" s="14">
        <f>P141/D141</f>
        <v>0.20210526315789473</v>
      </c>
      <c r="R141" s="15">
        <v>76066.875</v>
      </c>
      <c r="S141" s="16">
        <f>R141/D141</f>
        <v>20.017598684210526</v>
      </c>
      <c r="T141" s="15">
        <v>22486.89850710021</v>
      </c>
      <c r="U141" s="16">
        <f>T141/D141</f>
        <v>5.9176048702895292</v>
      </c>
      <c r="V141" s="16">
        <v>230.15487294546102</v>
      </c>
      <c r="W141" s="16">
        <v>77.468145804509859</v>
      </c>
      <c r="X141" s="14">
        <f>W141/D141</f>
        <v>2.0386354159081542E-2</v>
      </c>
      <c r="Z141" s="17"/>
      <c r="AA141" s="17">
        <v>0</v>
      </c>
      <c r="AB141" s="17">
        <v>0</v>
      </c>
      <c r="AC141" s="17">
        <v>0</v>
      </c>
      <c r="AD141" s="17">
        <v>1</v>
      </c>
      <c r="AE141" s="17">
        <v>1</v>
      </c>
      <c r="AF141" s="17">
        <v>0</v>
      </c>
      <c r="AG141" s="17">
        <v>1</v>
      </c>
      <c r="AH141" s="17">
        <v>0</v>
      </c>
      <c r="AI141" s="17">
        <v>0</v>
      </c>
      <c r="AJ141" s="17">
        <v>0</v>
      </c>
      <c r="AK141" s="17">
        <v>0</v>
      </c>
      <c r="AL141" s="17">
        <v>1</v>
      </c>
      <c r="AM141" s="17">
        <v>0</v>
      </c>
      <c r="AN141" s="17">
        <v>0</v>
      </c>
      <c r="AO141" s="17">
        <v>0</v>
      </c>
      <c r="AP141" s="17">
        <v>0</v>
      </c>
      <c r="AQ141" s="17">
        <v>1</v>
      </c>
      <c r="AR141" s="17">
        <v>1</v>
      </c>
      <c r="AS141" s="17">
        <v>1</v>
      </c>
      <c r="AT141" s="17">
        <v>1</v>
      </c>
      <c r="AU141" s="17">
        <v>0</v>
      </c>
      <c r="AV141" s="17">
        <v>1</v>
      </c>
      <c r="AW141" s="17">
        <v>0</v>
      </c>
      <c r="AX141" s="17">
        <v>0</v>
      </c>
      <c r="AY141" s="17">
        <v>1</v>
      </c>
      <c r="AZ141" s="17">
        <v>0</v>
      </c>
      <c r="BA141" s="17">
        <v>0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0</v>
      </c>
      <c r="BH141" s="17">
        <v>0</v>
      </c>
      <c r="BI141" s="17">
        <v>1</v>
      </c>
      <c r="BJ141" s="17">
        <v>0</v>
      </c>
      <c r="BK141" s="17">
        <v>0</v>
      </c>
      <c r="BL141" s="17">
        <v>1</v>
      </c>
      <c r="BM141" s="17">
        <v>1</v>
      </c>
      <c r="BN141" s="17">
        <v>0</v>
      </c>
      <c r="BO141" s="17">
        <v>0</v>
      </c>
      <c r="BQ141" s="17"/>
      <c r="BR141" s="17">
        <v>0</v>
      </c>
      <c r="BS141" s="17">
        <v>0</v>
      </c>
      <c r="BT141" s="17">
        <v>0</v>
      </c>
      <c r="BU141" s="17" t="s">
        <v>112</v>
      </c>
      <c r="BV141" s="17" t="s">
        <v>112</v>
      </c>
      <c r="BW141" s="17" t="s">
        <v>112</v>
      </c>
      <c r="BX141" s="17" t="s">
        <v>112</v>
      </c>
      <c r="BY141" s="17" t="s">
        <v>112</v>
      </c>
      <c r="BZ141" s="17">
        <v>0</v>
      </c>
      <c r="CA141" s="17">
        <v>0</v>
      </c>
      <c r="CB141" s="17">
        <v>0</v>
      </c>
      <c r="CC141" s="17">
        <v>13</v>
      </c>
      <c r="CD141" s="17" t="s">
        <v>112</v>
      </c>
      <c r="CE141" s="17" t="s">
        <v>112</v>
      </c>
      <c r="CF141" s="17">
        <v>0</v>
      </c>
      <c r="CG141" s="17">
        <v>0</v>
      </c>
      <c r="CH141" s="17" t="s">
        <v>112</v>
      </c>
      <c r="CI141" s="17">
        <v>450</v>
      </c>
      <c r="CJ141" s="17" t="s">
        <v>112</v>
      </c>
      <c r="CK141" s="17">
        <v>200</v>
      </c>
      <c r="CL141" s="17">
        <v>0</v>
      </c>
      <c r="CM141" s="17">
        <v>30</v>
      </c>
      <c r="CN141" s="17" t="s">
        <v>112</v>
      </c>
      <c r="CO141" s="17">
        <v>0</v>
      </c>
      <c r="CP141" s="17">
        <v>0</v>
      </c>
      <c r="CQ141" s="17">
        <v>0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 t="s">
        <v>112</v>
      </c>
      <c r="CX141" s="17" t="s">
        <v>112</v>
      </c>
      <c r="CY141" s="17">
        <v>0</v>
      </c>
      <c r="CZ141" s="17" t="s">
        <v>112</v>
      </c>
      <c r="DA141" s="17">
        <v>0</v>
      </c>
      <c r="DB141" s="17">
        <v>0</v>
      </c>
      <c r="DC141" s="17">
        <v>60</v>
      </c>
      <c r="DD141" s="17">
        <v>15</v>
      </c>
      <c r="DE141" s="17">
        <v>0</v>
      </c>
      <c r="DF141" s="18">
        <v>768</v>
      </c>
      <c r="DG141" s="19">
        <v>0.20210526315789473</v>
      </c>
    </row>
    <row r="142" spans="1:111" x14ac:dyDescent="0.25">
      <c r="A142" s="13">
        <v>141</v>
      </c>
      <c r="B142" s="13" t="s">
        <v>108</v>
      </c>
      <c r="C142" s="13" t="s">
        <v>117</v>
      </c>
      <c r="D142" s="13">
        <v>3800</v>
      </c>
      <c r="E142" s="13" t="s">
        <v>118</v>
      </c>
      <c r="F142" s="13" t="s">
        <v>111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1</v>
      </c>
      <c r="M142" s="13">
        <v>17</v>
      </c>
      <c r="N142" s="13">
        <v>0</v>
      </c>
      <c r="O142" s="13">
        <f t="shared" si="26"/>
        <v>5</v>
      </c>
      <c r="P142" s="13">
        <v>902</v>
      </c>
      <c r="Q142" s="14">
        <f>P142/D142</f>
        <v>0.23736842105263159</v>
      </c>
      <c r="R142" s="15">
        <v>334317.75</v>
      </c>
      <c r="S142" s="16">
        <f>R142/D142</f>
        <v>87.978355263157894</v>
      </c>
      <c r="T142" s="15">
        <v>67178.171396486563</v>
      </c>
      <c r="U142" s="16">
        <f>T142/D142</f>
        <v>17.678466156970149</v>
      </c>
      <c r="V142" s="16">
        <v>687.57296599105712</v>
      </c>
      <c r="W142" s="16">
        <v>533.13324936647814</v>
      </c>
      <c r="X142" s="14">
        <f>W142/D142</f>
        <v>0.14029822351749424</v>
      </c>
      <c r="Z142" s="17"/>
      <c r="AA142" s="17">
        <v>0</v>
      </c>
      <c r="AB142" s="17">
        <v>0</v>
      </c>
      <c r="AC142" s="17">
        <v>1</v>
      </c>
      <c r="AD142" s="17">
        <v>1</v>
      </c>
      <c r="AE142" s="17">
        <v>1</v>
      </c>
      <c r="AF142" s="17">
        <v>0</v>
      </c>
      <c r="AG142" s="17">
        <v>1</v>
      </c>
      <c r="AH142" s="17">
        <v>0</v>
      </c>
      <c r="AI142" s="17">
        <v>1</v>
      </c>
      <c r="AJ142" s="17">
        <v>0</v>
      </c>
      <c r="AK142" s="17">
        <v>0</v>
      </c>
      <c r="AL142" s="17">
        <v>1</v>
      </c>
      <c r="AM142" s="17">
        <v>0</v>
      </c>
      <c r="AN142" s="17">
        <v>0</v>
      </c>
      <c r="AO142" s="17">
        <v>0</v>
      </c>
      <c r="AP142" s="17">
        <v>0</v>
      </c>
      <c r="AQ142" s="17">
        <v>1</v>
      </c>
      <c r="AR142" s="17">
        <v>1</v>
      </c>
      <c r="AS142" s="17">
        <v>1</v>
      </c>
      <c r="AT142" s="17">
        <v>1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7">
        <v>1</v>
      </c>
      <c r="BB142" s="17">
        <v>1</v>
      </c>
      <c r="BC142" s="17">
        <v>0</v>
      </c>
      <c r="BD142" s="17">
        <v>0</v>
      </c>
      <c r="BE142" s="17">
        <v>0</v>
      </c>
      <c r="BF142" s="17">
        <v>1</v>
      </c>
      <c r="BG142" s="17">
        <v>0</v>
      </c>
      <c r="BH142" s="17">
        <v>0</v>
      </c>
      <c r="BI142" s="17">
        <v>1</v>
      </c>
      <c r="BJ142" s="17">
        <v>1</v>
      </c>
      <c r="BK142" s="17">
        <v>0</v>
      </c>
      <c r="BL142" s="17">
        <v>1</v>
      </c>
      <c r="BM142" s="17">
        <v>1</v>
      </c>
      <c r="BN142" s="17">
        <v>0</v>
      </c>
      <c r="BO142" s="17">
        <v>0</v>
      </c>
      <c r="BQ142" s="17"/>
      <c r="BR142" s="17">
        <v>0</v>
      </c>
      <c r="BS142" s="17">
        <v>0</v>
      </c>
      <c r="BT142" s="17">
        <v>300</v>
      </c>
      <c r="BU142" s="17" t="s">
        <v>112</v>
      </c>
      <c r="BV142" s="17" t="s">
        <v>112</v>
      </c>
      <c r="BW142" s="17" t="s">
        <v>112</v>
      </c>
      <c r="BX142" s="17" t="s">
        <v>112</v>
      </c>
      <c r="BY142" s="17" t="s">
        <v>112</v>
      </c>
      <c r="BZ142" s="17">
        <v>25</v>
      </c>
      <c r="CA142" s="17">
        <v>0</v>
      </c>
      <c r="CB142" s="17">
        <v>0</v>
      </c>
      <c r="CC142" s="17">
        <v>36</v>
      </c>
      <c r="CD142" s="17" t="s">
        <v>112</v>
      </c>
      <c r="CE142" s="17" t="s">
        <v>112</v>
      </c>
      <c r="CF142" s="17">
        <v>0</v>
      </c>
      <c r="CG142" s="17">
        <v>0</v>
      </c>
      <c r="CH142" s="17" t="s">
        <v>112</v>
      </c>
      <c r="CI142" s="17">
        <v>330</v>
      </c>
      <c r="CJ142" s="17" t="s">
        <v>112</v>
      </c>
      <c r="CK142" s="17">
        <v>30</v>
      </c>
      <c r="CL142" s="17">
        <v>0</v>
      </c>
      <c r="CM142" s="17">
        <v>0</v>
      </c>
      <c r="CN142" s="17" t="s">
        <v>112</v>
      </c>
      <c r="CO142" s="17">
        <v>0</v>
      </c>
      <c r="CP142" s="17">
        <v>0</v>
      </c>
      <c r="CQ142" s="17">
        <v>0</v>
      </c>
      <c r="CR142" s="17">
        <v>7</v>
      </c>
      <c r="CS142" s="17">
        <v>24</v>
      </c>
      <c r="CT142" s="17">
        <v>0</v>
      </c>
      <c r="CU142" s="17">
        <v>0</v>
      </c>
      <c r="CV142" s="17">
        <v>0</v>
      </c>
      <c r="CW142" s="17" t="s">
        <v>112</v>
      </c>
      <c r="CX142" s="17" t="s">
        <v>112</v>
      </c>
      <c r="CY142" s="17">
        <v>0</v>
      </c>
      <c r="CZ142" s="17" t="s">
        <v>112</v>
      </c>
      <c r="DA142" s="17">
        <v>80</v>
      </c>
      <c r="DB142" s="17">
        <v>0</v>
      </c>
      <c r="DC142" s="17">
        <v>30</v>
      </c>
      <c r="DD142" s="17">
        <v>40</v>
      </c>
      <c r="DE142" s="17">
        <v>0</v>
      </c>
      <c r="DF142" s="18">
        <v>902</v>
      </c>
      <c r="DG142" s="19">
        <v>0.23736842105263159</v>
      </c>
    </row>
    <row r="143" spans="1:111" x14ac:dyDescent="0.25">
      <c r="A143" s="13">
        <v>142</v>
      </c>
      <c r="B143" s="13" t="s">
        <v>108</v>
      </c>
      <c r="C143" s="13" t="s">
        <v>117</v>
      </c>
      <c r="D143" s="13">
        <v>10000</v>
      </c>
      <c r="E143" s="13" t="s">
        <v>118</v>
      </c>
      <c r="F143" s="13" t="s">
        <v>111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1</v>
      </c>
      <c r="M143" s="13">
        <v>16</v>
      </c>
      <c r="N143" s="13">
        <v>1</v>
      </c>
      <c r="O143" s="13">
        <f t="shared" si="26"/>
        <v>3</v>
      </c>
      <c r="P143" s="13" t="s">
        <v>112</v>
      </c>
      <c r="Q143" s="13" t="s">
        <v>112</v>
      </c>
      <c r="R143" s="13" t="s">
        <v>112</v>
      </c>
      <c r="S143" s="13" t="s">
        <v>112</v>
      </c>
      <c r="T143" s="13" t="s">
        <v>112</v>
      </c>
      <c r="U143" s="13" t="s">
        <v>112</v>
      </c>
      <c r="V143" s="13" t="s">
        <v>112</v>
      </c>
      <c r="W143" s="13" t="s">
        <v>112</v>
      </c>
      <c r="X143" s="13" t="s">
        <v>112</v>
      </c>
      <c r="Z143" s="17"/>
      <c r="AA143" s="17">
        <v>0</v>
      </c>
      <c r="AB143" s="17">
        <v>0</v>
      </c>
      <c r="AC143" s="17">
        <v>1</v>
      </c>
      <c r="AD143" s="17">
        <v>1</v>
      </c>
      <c r="AE143" s="17">
        <v>0</v>
      </c>
      <c r="AF143" s="17">
        <v>1</v>
      </c>
      <c r="AG143" s="17">
        <v>1</v>
      </c>
      <c r="AH143" s="17">
        <v>0</v>
      </c>
      <c r="AI143" s="17">
        <v>1</v>
      </c>
      <c r="AJ143" s="17">
        <v>0</v>
      </c>
      <c r="AK143" s="17">
        <v>0</v>
      </c>
      <c r="AL143" s="17">
        <v>1</v>
      </c>
      <c r="AM143" s="17">
        <v>0</v>
      </c>
      <c r="AN143" s="17">
        <v>0</v>
      </c>
      <c r="AO143" s="17">
        <v>0</v>
      </c>
      <c r="AP143" s="17">
        <v>1</v>
      </c>
      <c r="AQ143" s="17">
        <v>1</v>
      </c>
      <c r="AR143" s="17">
        <v>1</v>
      </c>
      <c r="AS143" s="17">
        <v>0</v>
      </c>
      <c r="AT143" s="17">
        <v>1</v>
      </c>
      <c r="AU143" s="17">
        <v>0</v>
      </c>
      <c r="AV143" s="17">
        <v>1</v>
      </c>
      <c r="AW143" s="17">
        <v>0</v>
      </c>
      <c r="AX143" s="17">
        <v>0</v>
      </c>
      <c r="AY143" s="17">
        <v>0</v>
      </c>
      <c r="AZ143" s="17">
        <v>0</v>
      </c>
      <c r="BA143" s="17"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7">
        <v>1</v>
      </c>
      <c r="BI143" s="17">
        <v>1</v>
      </c>
      <c r="BJ143" s="17">
        <v>1</v>
      </c>
      <c r="BK143" s="17">
        <v>0</v>
      </c>
      <c r="BL143" s="17">
        <v>1</v>
      </c>
      <c r="BM143" s="17">
        <v>1</v>
      </c>
      <c r="BN143" s="17">
        <v>0</v>
      </c>
      <c r="BO143" s="17">
        <v>0</v>
      </c>
      <c r="BQ143" s="17"/>
      <c r="BR143" s="17" t="s">
        <v>112</v>
      </c>
      <c r="BS143" s="17" t="s">
        <v>112</v>
      </c>
      <c r="BT143" s="17" t="s">
        <v>112</v>
      </c>
      <c r="BU143" s="17" t="s">
        <v>112</v>
      </c>
      <c r="BV143" s="17" t="s">
        <v>112</v>
      </c>
      <c r="BW143" s="17" t="s">
        <v>112</v>
      </c>
      <c r="BX143" s="17" t="s">
        <v>112</v>
      </c>
      <c r="BY143" s="17" t="s">
        <v>112</v>
      </c>
      <c r="BZ143" s="17" t="s">
        <v>112</v>
      </c>
      <c r="CA143" s="17" t="s">
        <v>112</v>
      </c>
      <c r="CB143" s="17" t="s">
        <v>112</v>
      </c>
      <c r="CC143" s="17" t="s">
        <v>112</v>
      </c>
      <c r="CD143" s="17" t="s">
        <v>112</v>
      </c>
      <c r="CE143" s="17" t="s">
        <v>112</v>
      </c>
      <c r="CF143" s="17" t="s">
        <v>112</v>
      </c>
      <c r="CG143" s="17" t="s">
        <v>112</v>
      </c>
      <c r="CH143" s="17" t="s">
        <v>112</v>
      </c>
      <c r="CI143" s="17" t="s">
        <v>112</v>
      </c>
      <c r="CJ143" s="17" t="s">
        <v>112</v>
      </c>
      <c r="CK143" s="17" t="s">
        <v>112</v>
      </c>
      <c r="CL143" s="17" t="s">
        <v>112</v>
      </c>
      <c r="CM143" s="17" t="s">
        <v>112</v>
      </c>
      <c r="CN143" s="17" t="s">
        <v>112</v>
      </c>
      <c r="CO143" s="17" t="s">
        <v>112</v>
      </c>
      <c r="CP143" s="17" t="s">
        <v>112</v>
      </c>
      <c r="CQ143" s="17" t="s">
        <v>112</v>
      </c>
      <c r="CR143" s="17" t="s">
        <v>112</v>
      </c>
      <c r="CS143" s="17" t="s">
        <v>112</v>
      </c>
      <c r="CT143" s="17" t="s">
        <v>112</v>
      </c>
      <c r="CU143" s="17" t="s">
        <v>112</v>
      </c>
      <c r="CV143" s="17" t="s">
        <v>112</v>
      </c>
      <c r="CW143" s="17" t="s">
        <v>112</v>
      </c>
      <c r="CX143" s="17" t="s">
        <v>112</v>
      </c>
      <c r="CY143" s="17" t="s">
        <v>112</v>
      </c>
      <c r="CZ143" s="17" t="s">
        <v>112</v>
      </c>
      <c r="DA143" s="17" t="s">
        <v>112</v>
      </c>
      <c r="DB143" s="17" t="s">
        <v>112</v>
      </c>
      <c r="DC143" s="17" t="s">
        <v>112</v>
      </c>
      <c r="DD143" s="17" t="s">
        <v>112</v>
      </c>
      <c r="DE143" s="17" t="s">
        <v>112</v>
      </c>
      <c r="DF143" s="18"/>
      <c r="DG143" s="19"/>
    </row>
    <row r="144" spans="1:111" x14ac:dyDescent="0.25">
      <c r="A144" s="13">
        <v>143</v>
      </c>
      <c r="B144" s="13" t="s">
        <v>108</v>
      </c>
      <c r="C144" s="13" t="s">
        <v>109</v>
      </c>
      <c r="D144" s="13">
        <v>2677</v>
      </c>
      <c r="E144" s="13" t="s">
        <v>116</v>
      </c>
      <c r="F144" s="13" t="s">
        <v>115</v>
      </c>
      <c r="G144" s="13">
        <v>0</v>
      </c>
      <c r="H144" s="13">
        <v>1</v>
      </c>
      <c r="I144" s="13">
        <v>0</v>
      </c>
      <c r="J144" s="13">
        <v>1</v>
      </c>
      <c r="K144" s="13">
        <v>0</v>
      </c>
      <c r="L144" s="13">
        <v>0</v>
      </c>
      <c r="M144" s="13">
        <v>14</v>
      </c>
      <c r="N144" s="13">
        <v>0</v>
      </c>
      <c r="O144" s="13">
        <f t="shared" si="26"/>
        <v>1</v>
      </c>
      <c r="P144" s="13">
        <v>1225</v>
      </c>
      <c r="Q144" s="14">
        <f>P144/D144</f>
        <v>0.45760179305192378</v>
      </c>
      <c r="R144" s="15">
        <v>161793.75</v>
      </c>
      <c r="S144" s="16">
        <f>R144/D144</f>
        <v>60.438457228240566</v>
      </c>
      <c r="T144" s="15">
        <v>44414.91092557567</v>
      </c>
      <c r="U144" s="16">
        <f>T144/D144</f>
        <v>16.591300308395841</v>
      </c>
      <c r="V144" s="16">
        <v>454.58951032007172</v>
      </c>
      <c r="W144" s="16">
        <v>271.20032711370891</v>
      </c>
      <c r="X144" s="14">
        <f>W144/D144</f>
        <v>0.10130755588857263</v>
      </c>
      <c r="Z144" s="17"/>
      <c r="AA144" s="17">
        <v>0</v>
      </c>
      <c r="AB144" s="17">
        <v>0</v>
      </c>
      <c r="AC144" s="17">
        <v>0</v>
      </c>
      <c r="AD144" s="17">
        <v>1</v>
      </c>
      <c r="AE144" s="17">
        <v>1</v>
      </c>
      <c r="AF144" s="17">
        <v>0</v>
      </c>
      <c r="AG144" s="17">
        <v>1</v>
      </c>
      <c r="AH144" s="17">
        <v>0</v>
      </c>
      <c r="AI144" s="17">
        <v>0</v>
      </c>
      <c r="AJ144" s="17">
        <v>1</v>
      </c>
      <c r="AK144" s="17">
        <v>0</v>
      </c>
      <c r="AL144" s="17">
        <v>1</v>
      </c>
      <c r="AM144" s="17">
        <v>0</v>
      </c>
      <c r="AN144" s="17">
        <v>1</v>
      </c>
      <c r="AO144" s="17">
        <v>0</v>
      </c>
      <c r="AP144" s="17">
        <v>0</v>
      </c>
      <c r="AQ144" s="17">
        <v>0</v>
      </c>
      <c r="AR144" s="17">
        <v>1</v>
      </c>
      <c r="AS144" s="17">
        <v>1</v>
      </c>
      <c r="AT144" s="17">
        <v>1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7"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1</v>
      </c>
      <c r="BG144" s="17">
        <v>0</v>
      </c>
      <c r="BH144" s="17">
        <v>0</v>
      </c>
      <c r="BI144" s="17">
        <v>1</v>
      </c>
      <c r="BJ144" s="17">
        <v>1</v>
      </c>
      <c r="BK144" s="17">
        <v>0</v>
      </c>
      <c r="BL144" s="17">
        <v>1</v>
      </c>
      <c r="BM144" s="17">
        <v>1</v>
      </c>
      <c r="BN144" s="17">
        <v>0</v>
      </c>
      <c r="BO144" s="17">
        <v>0</v>
      </c>
      <c r="BQ144" s="17"/>
      <c r="BR144" s="17">
        <v>0</v>
      </c>
      <c r="BS144" s="17">
        <v>0</v>
      </c>
      <c r="BT144" s="17">
        <v>0</v>
      </c>
      <c r="BU144" s="17" t="s">
        <v>112</v>
      </c>
      <c r="BV144" s="17" t="s">
        <v>112</v>
      </c>
      <c r="BW144" s="17" t="s">
        <v>112</v>
      </c>
      <c r="BX144" s="17" t="s">
        <v>112</v>
      </c>
      <c r="BY144" s="17" t="s">
        <v>112</v>
      </c>
      <c r="BZ144" s="17">
        <v>0</v>
      </c>
      <c r="CA144" s="17">
        <v>60</v>
      </c>
      <c r="CB144" s="17">
        <v>0</v>
      </c>
      <c r="CC144" s="17">
        <v>25</v>
      </c>
      <c r="CD144" s="17" t="s">
        <v>112</v>
      </c>
      <c r="CE144" s="17" t="s">
        <v>112</v>
      </c>
      <c r="CF144" s="17">
        <v>0</v>
      </c>
      <c r="CG144" s="17">
        <v>0</v>
      </c>
      <c r="CH144" s="17" t="s">
        <v>112</v>
      </c>
      <c r="CI144" s="17">
        <v>600</v>
      </c>
      <c r="CJ144" s="17" t="s">
        <v>112</v>
      </c>
      <c r="CK144" s="17">
        <v>150</v>
      </c>
      <c r="CL144" s="17">
        <v>0</v>
      </c>
      <c r="CM144" s="17">
        <v>0</v>
      </c>
      <c r="CN144" s="17" t="s">
        <v>112</v>
      </c>
      <c r="CO144" s="17">
        <v>0</v>
      </c>
      <c r="CP144" s="17">
        <v>0</v>
      </c>
      <c r="CQ144" s="17"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 t="s">
        <v>112</v>
      </c>
      <c r="CX144" s="17" t="s">
        <v>112</v>
      </c>
      <c r="CY144" s="17">
        <v>0</v>
      </c>
      <c r="CZ144" s="17" t="s">
        <v>112</v>
      </c>
      <c r="DA144" s="17">
        <v>80</v>
      </c>
      <c r="DB144" s="17">
        <v>0</v>
      </c>
      <c r="DC144" s="17">
        <v>260</v>
      </c>
      <c r="DD144" s="17">
        <v>50</v>
      </c>
      <c r="DE144" s="17">
        <v>0</v>
      </c>
      <c r="DF144" s="18">
        <v>1225</v>
      </c>
      <c r="DG144" s="19">
        <v>0.45760179305192378</v>
      </c>
    </row>
    <row r="145" spans="1:111" x14ac:dyDescent="0.25">
      <c r="A145" s="13">
        <v>144</v>
      </c>
      <c r="B145" s="13" t="s">
        <v>108</v>
      </c>
      <c r="C145" s="13" t="s">
        <v>109</v>
      </c>
      <c r="D145" s="13">
        <v>1060</v>
      </c>
      <c r="E145" s="13" t="s">
        <v>116</v>
      </c>
      <c r="F145" s="13" t="s">
        <v>115</v>
      </c>
      <c r="G145" s="13">
        <v>0</v>
      </c>
      <c r="H145" s="13">
        <v>1</v>
      </c>
      <c r="I145" s="13">
        <v>0</v>
      </c>
      <c r="J145" s="13">
        <v>0</v>
      </c>
      <c r="K145" s="13">
        <v>0</v>
      </c>
      <c r="L145" s="13">
        <v>1</v>
      </c>
      <c r="M145" s="13">
        <v>20</v>
      </c>
      <c r="N145" s="13">
        <v>0</v>
      </c>
      <c r="O145" s="13">
        <f t="shared" si="26"/>
        <v>3</v>
      </c>
      <c r="P145" s="13" t="s">
        <v>112</v>
      </c>
      <c r="Q145" s="13" t="s">
        <v>112</v>
      </c>
      <c r="R145" s="13" t="s">
        <v>112</v>
      </c>
      <c r="S145" s="13" t="s">
        <v>112</v>
      </c>
      <c r="T145" s="13" t="s">
        <v>112</v>
      </c>
      <c r="U145" s="13" t="s">
        <v>112</v>
      </c>
      <c r="V145" s="13" t="s">
        <v>112</v>
      </c>
      <c r="W145" s="13" t="s">
        <v>112</v>
      </c>
      <c r="X145" s="13" t="s">
        <v>112</v>
      </c>
      <c r="Z145" s="17"/>
      <c r="AA145" s="17">
        <v>0</v>
      </c>
      <c r="AB145" s="17">
        <v>0</v>
      </c>
      <c r="AC145" s="17">
        <v>1</v>
      </c>
      <c r="AD145" s="17">
        <v>1</v>
      </c>
      <c r="AE145" s="17">
        <v>1</v>
      </c>
      <c r="AF145" s="17">
        <v>0</v>
      </c>
      <c r="AG145" s="17">
        <v>1</v>
      </c>
      <c r="AH145" s="17">
        <v>0</v>
      </c>
      <c r="AI145" s="17">
        <v>1</v>
      </c>
      <c r="AJ145" s="17">
        <v>1</v>
      </c>
      <c r="AK145" s="17">
        <v>0</v>
      </c>
      <c r="AL145" s="17">
        <v>1</v>
      </c>
      <c r="AM145" s="17">
        <v>0</v>
      </c>
      <c r="AN145" s="17">
        <v>0</v>
      </c>
      <c r="AO145" s="17">
        <v>0</v>
      </c>
      <c r="AP145" s="17">
        <v>0</v>
      </c>
      <c r="AQ145" s="17">
        <v>1</v>
      </c>
      <c r="AR145" s="17">
        <v>1</v>
      </c>
      <c r="AS145" s="17">
        <v>1</v>
      </c>
      <c r="AT145" s="17">
        <v>1</v>
      </c>
      <c r="AU145" s="17">
        <v>0</v>
      </c>
      <c r="AV145" s="17">
        <v>1</v>
      </c>
      <c r="AW145" s="17">
        <v>0</v>
      </c>
      <c r="AX145" s="17">
        <v>1</v>
      </c>
      <c r="AY145" s="17">
        <v>0</v>
      </c>
      <c r="AZ145" s="17">
        <v>0</v>
      </c>
      <c r="BA145" s="17">
        <v>0</v>
      </c>
      <c r="BB145" s="17">
        <v>0</v>
      </c>
      <c r="BC145" s="17">
        <v>1</v>
      </c>
      <c r="BD145" s="17">
        <v>1</v>
      </c>
      <c r="BE145" s="17">
        <v>0</v>
      </c>
      <c r="BF145" s="17">
        <v>1</v>
      </c>
      <c r="BG145" s="17">
        <v>0</v>
      </c>
      <c r="BH145" s="17">
        <v>0</v>
      </c>
      <c r="BI145" s="17">
        <v>1</v>
      </c>
      <c r="BJ145" s="17">
        <v>1</v>
      </c>
      <c r="BK145" s="17">
        <v>0</v>
      </c>
      <c r="BL145" s="17">
        <v>1</v>
      </c>
      <c r="BM145" s="17">
        <v>1</v>
      </c>
      <c r="BN145" s="17">
        <v>0</v>
      </c>
      <c r="BO145" s="17">
        <v>0</v>
      </c>
      <c r="BQ145" s="17"/>
      <c r="BR145" s="17" t="s">
        <v>112</v>
      </c>
      <c r="BS145" s="17" t="s">
        <v>112</v>
      </c>
      <c r="BT145" s="17" t="s">
        <v>112</v>
      </c>
      <c r="BU145" s="17" t="s">
        <v>112</v>
      </c>
      <c r="BV145" s="17" t="s">
        <v>112</v>
      </c>
      <c r="BW145" s="17" t="s">
        <v>112</v>
      </c>
      <c r="BX145" s="17" t="s">
        <v>112</v>
      </c>
      <c r="BY145" s="17" t="s">
        <v>112</v>
      </c>
      <c r="BZ145" s="17" t="s">
        <v>112</v>
      </c>
      <c r="CA145" s="17" t="s">
        <v>112</v>
      </c>
      <c r="CB145" s="17" t="s">
        <v>112</v>
      </c>
      <c r="CC145" s="17" t="s">
        <v>112</v>
      </c>
      <c r="CD145" s="17" t="s">
        <v>112</v>
      </c>
      <c r="CE145" s="17" t="s">
        <v>112</v>
      </c>
      <c r="CF145" s="17" t="s">
        <v>112</v>
      </c>
      <c r="CG145" s="17" t="s">
        <v>112</v>
      </c>
      <c r="CH145" s="17" t="s">
        <v>112</v>
      </c>
      <c r="CI145" s="17" t="s">
        <v>112</v>
      </c>
      <c r="CJ145" s="17" t="s">
        <v>112</v>
      </c>
      <c r="CK145" s="17" t="s">
        <v>112</v>
      </c>
      <c r="CL145" s="17" t="s">
        <v>112</v>
      </c>
      <c r="CM145" s="17" t="s">
        <v>112</v>
      </c>
      <c r="CN145" s="17" t="s">
        <v>112</v>
      </c>
      <c r="CO145" s="17" t="s">
        <v>112</v>
      </c>
      <c r="CP145" s="17" t="s">
        <v>112</v>
      </c>
      <c r="CQ145" s="17" t="s">
        <v>112</v>
      </c>
      <c r="CR145" s="17" t="s">
        <v>112</v>
      </c>
      <c r="CS145" s="17" t="s">
        <v>112</v>
      </c>
      <c r="CT145" s="17" t="s">
        <v>112</v>
      </c>
      <c r="CU145" s="17" t="s">
        <v>112</v>
      </c>
      <c r="CV145" s="17" t="s">
        <v>112</v>
      </c>
      <c r="CW145" s="17" t="s">
        <v>112</v>
      </c>
      <c r="CX145" s="17" t="s">
        <v>112</v>
      </c>
      <c r="CY145" s="17" t="s">
        <v>112</v>
      </c>
      <c r="CZ145" s="17" t="s">
        <v>112</v>
      </c>
      <c r="DA145" s="17" t="s">
        <v>112</v>
      </c>
      <c r="DB145" s="17" t="s">
        <v>112</v>
      </c>
      <c r="DC145" s="17" t="s">
        <v>112</v>
      </c>
      <c r="DD145" s="17" t="s">
        <v>112</v>
      </c>
      <c r="DE145" s="17" t="s">
        <v>112</v>
      </c>
      <c r="DF145" s="18"/>
      <c r="DG145" s="19"/>
    </row>
    <row r="146" spans="1:111" x14ac:dyDescent="0.25">
      <c r="A146" s="13">
        <v>145</v>
      </c>
      <c r="B146" s="13" t="s">
        <v>108</v>
      </c>
      <c r="C146" s="13" t="s">
        <v>129</v>
      </c>
      <c r="D146" s="13">
        <v>1400</v>
      </c>
      <c r="E146" s="13" t="s">
        <v>127</v>
      </c>
      <c r="F146" s="13" t="s">
        <v>114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1</v>
      </c>
      <c r="M146" s="13">
        <v>10</v>
      </c>
      <c r="N146" s="13">
        <v>2</v>
      </c>
      <c r="O146" s="13">
        <f t="shared" si="26"/>
        <v>2</v>
      </c>
      <c r="P146" s="13">
        <v>186</v>
      </c>
      <c r="Q146" s="14">
        <f>P146/D146</f>
        <v>0.13285714285714287</v>
      </c>
      <c r="R146" s="15">
        <v>7992</v>
      </c>
      <c r="S146" s="16">
        <f>R146/D146</f>
        <v>5.7085714285714282</v>
      </c>
      <c r="T146" s="15">
        <v>2941.0731710878317</v>
      </c>
      <c r="U146" s="16">
        <f>T146/D146</f>
        <v>2.1007665507770228</v>
      </c>
      <c r="V146" s="16">
        <v>30.102075739848814</v>
      </c>
      <c r="W146" s="16">
        <v>25.694012095881966</v>
      </c>
      <c r="X146" s="14">
        <f>W146/D146</f>
        <v>1.8352865782772832E-2</v>
      </c>
      <c r="Z146" s="17"/>
      <c r="AA146" s="17">
        <v>1</v>
      </c>
      <c r="AB146" s="17">
        <v>0</v>
      </c>
      <c r="AC146" s="17">
        <v>0</v>
      </c>
      <c r="AD146" s="17">
        <v>1</v>
      </c>
      <c r="AE146" s="17">
        <v>1</v>
      </c>
      <c r="AF146" s="17">
        <v>0</v>
      </c>
      <c r="AG146" s="17">
        <v>1</v>
      </c>
      <c r="AH146" s="17">
        <v>0</v>
      </c>
      <c r="AI146" s="17">
        <v>0</v>
      </c>
      <c r="AJ146" s="17">
        <v>1</v>
      </c>
      <c r="AK146" s="17">
        <v>0</v>
      </c>
      <c r="AL146" s="17">
        <v>0</v>
      </c>
      <c r="AM146" s="17"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7">
        <v>0</v>
      </c>
      <c r="AU146" s="17">
        <v>0</v>
      </c>
      <c r="AV146" s="17">
        <v>0</v>
      </c>
      <c r="AW146" s="17">
        <v>1</v>
      </c>
      <c r="AX146" s="17">
        <v>1</v>
      </c>
      <c r="AY146" s="17">
        <v>1</v>
      </c>
      <c r="AZ146" s="17">
        <v>1</v>
      </c>
      <c r="BA146" s="17">
        <v>0</v>
      </c>
      <c r="BB146" s="17">
        <v>0</v>
      </c>
      <c r="BC146" s="17">
        <v>0</v>
      </c>
      <c r="BD146" s="17">
        <v>0</v>
      </c>
      <c r="BE146" s="17">
        <v>1</v>
      </c>
      <c r="BF146" s="17">
        <v>0</v>
      </c>
      <c r="BG146" s="17">
        <v>0</v>
      </c>
      <c r="BH146" s="17"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7">
        <v>0</v>
      </c>
      <c r="BQ146" s="17"/>
      <c r="BR146" s="17">
        <v>31</v>
      </c>
      <c r="BS146" s="17">
        <v>0</v>
      </c>
      <c r="BT146" s="17">
        <v>0</v>
      </c>
      <c r="BU146" s="17" t="s">
        <v>112</v>
      </c>
      <c r="BV146" s="17" t="s">
        <v>112</v>
      </c>
      <c r="BW146" s="17" t="s">
        <v>112</v>
      </c>
      <c r="BX146" s="17" t="s">
        <v>112</v>
      </c>
      <c r="BY146" s="17" t="s">
        <v>112</v>
      </c>
      <c r="BZ146" s="17">
        <v>0</v>
      </c>
      <c r="CA146" s="17">
        <v>4</v>
      </c>
      <c r="CB146" s="17">
        <v>0</v>
      </c>
      <c r="CC146" s="17">
        <v>0</v>
      </c>
      <c r="CD146" s="17" t="s">
        <v>112</v>
      </c>
      <c r="CE146" s="17" t="s">
        <v>112</v>
      </c>
      <c r="CF146" s="17">
        <v>0</v>
      </c>
      <c r="CG146" s="17">
        <v>0</v>
      </c>
      <c r="CH146" s="17" t="s">
        <v>112</v>
      </c>
      <c r="CI146" s="17">
        <v>0</v>
      </c>
      <c r="CJ146" s="17" t="s">
        <v>112</v>
      </c>
      <c r="CK146" s="17">
        <v>0</v>
      </c>
      <c r="CL146" s="17">
        <v>0</v>
      </c>
      <c r="CM146" s="17">
        <v>0</v>
      </c>
      <c r="CN146" s="17" t="s">
        <v>112</v>
      </c>
      <c r="CO146" s="17">
        <v>60</v>
      </c>
      <c r="CP146" s="17">
        <v>50</v>
      </c>
      <c r="CQ146" s="17">
        <v>7</v>
      </c>
      <c r="CR146" s="17">
        <v>0</v>
      </c>
      <c r="CS146" s="17">
        <v>0</v>
      </c>
      <c r="CT146" s="17">
        <v>0</v>
      </c>
      <c r="CU146" s="17">
        <v>0</v>
      </c>
      <c r="CV146" s="17">
        <v>34</v>
      </c>
      <c r="CW146" s="17" t="s">
        <v>112</v>
      </c>
      <c r="CX146" s="17" t="s">
        <v>112</v>
      </c>
      <c r="CY146" s="17">
        <v>0</v>
      </c>
      <c r="CZ146" s="17" t="s">
        <v>112</v>
      </c>
      <c r="DA146" s="17">
        <v>0</v>
      </c>
      <c r="DB146" s="17">
        <v>0</v>
      </c>
      <c r="DC146" s="17">
        <v>0</v>
      </c>
      <c r="DD146" s="17">
        <v>0</v>
      </c>
      <c r="DE146" s="17">
        <v>0</v>
      </c>
      <c r="DF146" s="18">
        <v>186</v>
      </c>
      <c r="DG146" s="19">
        <v>0.13285714285714287</v>
      </c>
    </row>
    <row r="147" spans="1:111" x14ac:dyDescent="0.25">
      <c r="A147" s="13">
        <v>146</v>
      </c>
      <c r="B147" s="13" t="s">
        <v>108</v>
      </c>
      <c r="C147" s="13" t="s">
        <v>109</v>
      </c>
      <c r="D147" s="13">
        <v>2500</v>
      </c>
      <c r="E147" s="13" t="s">
        <v>118</v>
      </c>
      <c r="F147" s="13" t="s">
        <v>114</v>
      </c>
      <c r="G147" s="13">
        <v>0</v>
      </c>
      <c r="H147" s="13">
        <v>1</v>
      </c>
      <c r="I147" s="13">
        <v>0</v>
      </c>
      <c r="J147" s="13">
        <v>1</v>
      </c>
      <c r="K147" s="13">
        <v>0</v>
      </c>
      <c r="L147" s="13">
        <v>0</v>
      </c>
      <c r="M147" s="13">
        <v>15</v>
      </c>
      <c r="N147" s="13">
        <v>0</v>
      </c>
      <c r="O147" s="13">
        <f t="shared" si="26"/>
        <v>1</v>
      </c>
      <c r="P147" s="13">
        <v>1173</v>
      </c>
      <c r="Q147" s="14">
        <f>P147/D147</f>
        <v>0.46920000000000001</v>
      </c>
      <c r="R147" s="15">
        <v>119421</v>
      </c>
      <c r="S147" s="16">
        <f>R147/D147</f>
        <v>47.7684</v>
      </c>
      <c r="T147" s="15">
        <v>33941.421926251329</v>
      </c>
      <c r="U147" s="16">
        <f>T147/D147</f>
        <v>13.576568770500531</v>
      </c>
      <c r="V147" s="16">
        <v>347.39266727059311</v>
      </c>
      <c r="W147" s="16">
        <v>169.14290685424268</v>
      </c>
      <c r="X147" s="14">
        <f>W147/D147</f>
        <v>6.7657162741697072E-2</v>
      </c>
      <c r="Z147" s="17"/>
      <c r="AA147" s="17">
        <v>0</v>
      </c>
      <c r="AB147" s="17">
        <v>0</v>
      </c>
      <c r="AC147" s="17">
        <v>0</v>
      </c>
      <c r="AD147" s="17">
        <v>1</v>
      </c>
      <c r="AE147" s="17">
        <v>1</v>
      </c>
      <c r="AF147" s="17">
        <v>0</v>
      </c>
      <c r="AG147" s="17">
        <v>1</v>
      </c>
      <c r="AH147" s="17">
        <v>0</v>
      </c>
      <c r="AI147" s="17">
        <v>0</v>
      </c>
      <c r="AJ147" s="17">
        <v>1</v>
      </c>
      <c r="AK147" s="17">
        <v>0</v>
      </c>
      <c r="AL147" s="17">
        <v>1</v>
      </c>
      <c r="AM147" s="17"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1</v>
      </c>
      <c r="AS147" s="17">
        <v>1</v>
      </c>
      <c r="AT147" s="17">
        <v>1</v>
      </c>
      <c r="AU147" s="17">
        <v>0</v>
      </c>
      <c r="AV147" s="17">
        <v>1</v>
      </c>
      <c r="AW147" s="17">
        <v>0</v>
      </c>
      <c r="AX147" s="17">
        <v>1</v>
      </c>
      <c r="AY147" s="17">
        <v>0</v>
      </c>
      <c r="AZ147" s="17">
        <v>0</v>
      </c>
      <c r="BA147" s="17"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1</v>
      </c>
      <c r="BG147" s="17">
        <v>0</v>
      </c>
      <c r="BH147" s="17">
        <v>0</v>
      </c>
      <c r="BI147" s="17">
        <v>1</v>
      </c>
      <c r="BJ147" s="17">
        <v>1</v>
      </c>
      <c r="BK147" s="17">
        <v>0</v>
      </c>
      <c r="BL147" s="17">
        <v>1</v>
      </c>
      <c r="BM147" s="17">
        <v>1</v>
      </c>
      <c r="BN147" s="17">
        <v>0</v>
      </c>
      <c r="BO147" s="17">
        <v>0</v>
      </c>
      <c r="BQ147" s="17"/>
      <c r="BR147" s="17">
        <v>0</v>
      </c>
      <c r="BS147" s="17">
        <v>0</v>
      </c>
      <c r="BT147" s="17">
        <v>0</v>
      </c>
      <c r="BU147" s="17" t="s">
        <v>112</v>
      </c>
      <c r="BV147" s="17" t="s">
        <v>112</v>
      </c>
      <c r="BW147" s="17" t="s">
        <v>112</v>
      </c>
      <c r="BX147" s="17" t="s">
        <v>112</v>
      </c>
      <c r="BY147" s="17" t="s">
        <v>112</v>
      </c>
      <c r="BZ147" s="17">
        <v>0</v>
      </c>
      <c r="CA147" s="17">
        <v>20</v>
      </c>
      <c r="CB147" s="17">
        <v>0</v>
      </c>
      <c r="CC147" s="17">
        <v>40</v>
      </c>
      <c r="CD147" s="17" t="s">
        <v>112</v>
      </c>
      <c r="CE147" s="17" t="s">
        <v>112</v>
      </c>
      <c r="CF147" s="17">
        <v>0</v>
      </c>
      <c r="CG147" s="17">
        <v>0</v>
      </c>
      <c r="CH147" s="17" t="s">
        <v>112</v>
      </c>
      <c r="CI147" s="17">
        <v>750</v>
      </c>
      <c r="CJ147" s="17" t="s">
        <v>112</v>
      </c>
      <c r="CK147" s="17">
        <v>85</v>
      </c>
      <c r="CL147" s="17">
        <v>0</v>
      </c>
      <c r="CM147" s="17">
        <v>90</v>
      </c>
      <c r="CN147" s="17" t="s">
        <v>112</v>
      </c>
      <c r="CO147" s="17">
        <v>18</v>
      </c>
      <c r="CP147" s="17">
        <v>0</v>
      </c>
      <c r="CQ147" s="17"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 t="s">
        <v>112</v>
      </c>
      <c r="CX147" s="17" t="s">
        <v>112</v>
      </c>
      <c r="CY147" s="17">
        <v>0</v>
      </c>
      <c r="CZ147" s="17" t="s">
        <v>112</v>
      </c>
      <c r="DA147" s="17">
        <v>80</v>
      </c>
      <c r="DB147" s="17">
        <v>0</v>
      </c>
      <c r="DC147" s="17">
        <v>45</v>
      </c>
      <c r="DD147" s="17">
        <v>45</v>
      </c>
      <c r="DE147" s="17">
        <v>0</v>
      </c>
      <c r="DF147" s="18">
        <v>1173</v>
      </c>
      <c r="DG147" s="19">
        <v>0.46920000000000001</v>
      </c>
    </row>
    <row r="148" spans="1:111" x14ac:dyDescent="0.25">
      <c r="A148" s="13">
        <v>147</v>
      </c>
      <c r="B148" s="13" t="s">
        <v>108</v>
      </c>
      <c r="C148" s="13" t="s">
        <v>129</v>
      </c>
      <c r="D148" s="13">
        <v>350</v>
      </c>
      <c r="E148" s="13" t="s">
        <v>118</v>
      </c>
      <c r="F148" s="13" t="s">
        <v>115</v>
      </c>
      <c r="G148" s="13">
        <v>1</v>
      </c>
      <c r="H148" s="13">
        <v>1</v>
      </c>
      <c r="I148" s="13">
        <v>0</v>
      </c>
      <c r="J148" s="13">
        <v>0</v>
      </c>
      <c r="K148" s="13">
        <v>0</v>
      </c>
      <c r="L148" s="13">
        <v>1</v>
      </c>
      <c r="M148" s="13">
        <v>13</v>
      </c>
      <c r="N148" s="13">
        <v>2</v>
      </c>
      <c r="O148" s="13">
        <f t="shared" si="26"/>
        <v>0</v>
      </c>
      <c r="P148" s="13" t="s">
        <v>112</v>
      </c>
      <c r="Q148" s="13" t="s">
        <v>112</v>
      </c>
      <c r="R148" s="13" t="s">
        <v>112</v>
      </c>
      <c r="S148" s="13" t="s">
        <v>112</v>
      </c>
      <c r="T148" s="13" t="s">
        <v>112</v>
      </c>
      <c r="U148" s="13" t="s">
        <v>112</v>
      </c>
      <c r="V148" s="13" t="s">
        <v>112</v>
      </c>
      <c r="W148" s="13" t="s">
        <v>112</v>
      </c>
      <c r="X148" s="13" t="s">
        <v>112</v>
      </c>
      <c r="Z148" s="17"/>
      <c r="AA148" s="17">
        <v>0</v>
      </c>
      <c r="AB148" s="17">
        <v>0</v>
      </c>
      <c r="AC148" s="17">
        <v>0</v>
      </c>
      <c r="AD148" s="17">
        <v>1</v>
      </c>
      <c r="AE148" s="17">
        <v>1</v>
      </c>
      <c r="AF148" s="17">
        <v>1</v>
      </c>
      <c r="AG148" s="17">
        <v>1</v>
      </c>
      <c r="AH148" s="17">
        <v>0</v>
      </c>
      <c r="AI148" s="17">
        <v>0</v>
      </c>
      <c r="AJ148" s="17">
        <v>0</v>
      </c>
      <c r="AK148" s="17">
        <v>0</v>
      </c>
      <c r="AL148" s="17">
        <v>0</v>
      </c>
      <c r="AM148" s="17">
        <v>0</v>
      </c>
      <c r="AN148" s="17">
        <v>1</v>
      </c>
      <c r="AO148" s="17">
        <v>0</v>
      </c>
      <c r="AP148" s="17">
        <v>0</v>
      </c>
      <c r="AQ148" s="17">
        <v>0</v>
      </c>
      <c r="AR148" s="17">
        <v>0</v>
      </c>
      <c r="AS148" s="17">
        <v>1</v>
      </c>
      <c r="AT148" s="17">
        <v>1</v>
      </c>
      <c r="AU148" s="17">
        <v>0</v>
      </c>
      <c r="AV148" s="17">
        <v>1</v>
      </c>
      <c r="AW148" s="17">
        <v>0</v>
      </c>
      <c r="AX148" s="17">
        <v>1</v>
      </c>
      <c r="AY148" s="17">
        <v>0</v>
      </c>
      <c r="AZ148" s="17">
        <v>0</v>
      </c>
      <c r="BA148" s="17"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7">
        <v>0</v>
      </c>
      <c r="BI148" s="17">
        <v>1</v>
      </c>
      <c r="BJ148" s="17">
        <v>1</v>
      </c>
      <c r="BK148" s="17">
        <v>0</v>
      </c>
      <c r="BL148" s="17">
        <v>1</v>
      </c>
      <c r="BM148" s="17">
        <v>1</v>
      </c>
      <c r="BN148" s="17">
        <v>0</v>
      </c>
      <c r="BO148" s="17">
        <v>0</v>
      </c>
      <c r="BQ148" s="17"/>
      <c r="BR148" s="17" t="s">
        <v>112</v>
      </c>
      <c r="BS148" s="17" t="s">
        <v>112</v>
      </c>
      <c r="BT148" s="17" t="s">
        <v>112</v>
      </c>
      <c r="BU148" s="17" t="s">
        <v>112</v>
      </c>
      <c r="BV148" s="17" t="s">
        <v>112</v>
      </c>
      <c r="BW148" s="17" t="s">
        <v>112</v>
      </c>
      <c r="BX148" s="17" t="s">
        <v>112</v>
      </c>
      <c r="BY148" s="17" t="s">
        <v>112</v>
      </c>
      <c r="BZ148" s="17" t="s">
        <v>112</v>
      </c>
      <c r="CA148" s="17" t="s">
        <v>112</v>
      </c>
      <c r="CB148" s="17" t="s">
        <v>112</v>
      </c>
      <c r="CC148" s="17" t="s">
        <v>112</v>
      </c>
      <c r="CD148" s="17" t="s">
        <v>112</v>
      </c>
      <c r="CE148" s="17" t="s">
        <v>112</v>
      </c>
      <c r="CF148" s="17" t="s">
        <v>112</v>
      </c>
      <c r="CG148" s="17" t="s">
        <v>112</v>
      </c>
      <c r="CH148" s="17" t="s">
        <v>112</v>
      </c>
      <c r="CI148" s="17" t="s">
        <v>112</v>
      </c>
      <c r="CJ148" s="17" t="s">
        <v>112</v>
      </c>
      <c r="CK148" s="17" t="s">
        <v>112</v>
      </c>
      <c r="CL148" s="17" t="s">
        <v>112</v>
      </c>
      <c r="CM148" s="17" t="s">
        <v>112</v>
      </c>
      <c r="CN148" s="17" t="s">
        <v>112</v>
      </c>
      <c r="CO148" s="17" t="s">
        <v>112</v>
      </c>
      <c r="CP148" s="17" t="s">
        <v>112</v>
      </c>
      <c r="CQ148" s="17" t="s">
        <v>112</v>
      </c>
      <c r="CR148" s="17" t="s">
        <v>112</v>
      </c>
      <c r="CS148" s="17" t="s">
        <v>112</v>
      </c>
      <c r="CT148" s="17" t="s">
        <v>112</v>
      </c>
      <c r="CU148" s="17" t="s">
        <v>112</v>
      </c>
      <c r="CV148" s="17" t="s">
        <v>112</v>
      </c>
      <c r="CW148" s="17" t="s">
        <v>112</v>
      </c>
      <c r="CX148" s="17" t="s">
        <v>112</v>
      </c>
      <c r="CY148" s="17" t="s">
        <v>112</v>
      </c>
      <c r="CZ148" s="17" t="s">
        <v>112</v>
      </c>
      <c r="DA148" s="17" t="s">
        <v>112</v>
      </c>
      <c r="DB148" s="17" t="s">
        <v>112</v>
      </c>
      <c r="DC148" s="17" t="s">
        <v>112</v>
      </c>
      <c r="DD148" s="17" t="s">
        <v>112</v>
      </c>
      <c r="DE148" s="17" t="s">
        <v>112</v>
      </c>
      <c r="DF148" s="18"/>
      <c r="DG148" s="19"/>
    </row>
    <row r="149" spans="1:111" x14ac:dyDescent="0.25">
      <c r="A149" s="13">
        <v>148</v>
      </c>
      <c r="B149" s="13" t="s">
        <v>108</v>
      </c>
      <c r="C149" s="13" t="s">
        <v>129</v>
      </c>
      <c r="D149" s="13">
        <v>3000</v>
      </c>
      <c r="E149" s="13" t="s">
        <v>128</v>
      </c>
      <c r="F149" s="13" t="s">
        <v>111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1</v>
      </c>
      <c r="M149" s="13">
        <v>17</v>
      </c>
      <c r="N149" s="13">
        <v>8</v>
      </c>
      <c r="O149" s="13">
        <f t="shared" si="26"/>
        <v>3</v>
      </c>
      <c r="P149" s="13">
        <v>1116</v>
      </c>
      <c r="Q149" s="14">
        <f t="shared" ref="Q149:Q160" si="27">P149/D149</f>
        <v>0.372</v>
      </c>
      <c r="R149" s="15">
        <v>165369.75</v>
      </c>
      <c r="S149" s="16">
        <f t="shared" ref="S149:S160" si="28">R149/D149</f>
        <v>55.123249999999999</v>
      </c>
      <c r="T149" s="15">
        <v>44599.629674132317</v>
      </c>
      <c r="U149" s="16">
        <f t="shared" ref="U149:U160" si="29">T149/D149</f>
        <v>14.866543224710773</v>
      </c>
      <c r="V149" s="16">
        <v>456.48011875997167</v>
      </c>
      <c r="W149" s="16">
        <v>323.03862764934001</v>
      </c>
      <c r="X149" s="14">
        <f t="shared" ref="X149:X160" si="30">W149/D149</f>
        <v>0.10767954254978</v>
      </c>
      <c r="Z149" s="17"/>
      <c r="AA149" s="17">
        <v>1</v>
      </c>
      <c r="AB149" s="17">
        <v>0</v>
      </c>
      <c r="AC149" s="17">
        <v>0</v>
      </c>
      <c r="AD149" s="17">
        <v>1</v>
      </c>
      <c r="AE149" s="17">
        <v>1</v>
      </c>
      <c r="AF149" s="17">
        <v>0</v>
      </c>
      <c r="AG149" s="17">
        <v>1</v>
      </c>
      <c r="AH149" s="17">
        <v>0</v>
      </c>
      <c r="AI149" s="17">
        <v>0</v>
      </c>
      <c r="AJ149" s="17">
        <v>1</v>
      </c>
      <c r="AK149" s="17">
        <v>0</v>
      </c>
      <c r="AL149" s="17">
        <v>1</v>
      </c>
      <c r="AM149" s="17">
        <v>0</v>
      </c>
      <c r="AN149" s="17">
        <v>0</v>
      </c>
      <c r="AO149" s="17">
        <v>0</v>
      </c>
      <c r="AP149" s="17">
        <v>0</v>
      </c>
      <c r="AQ149" s="17">
        <v>1</v>
      </c>
      <c r="AR149" s="17">
        <v>1</v>
      </c>
      <c r="AS149" s="17">
        <v>0</v>
      </c>
      <c r="AT149" s="17">
        <v>1</v>
      </c>
      <c r="AU149" s="17">
        <v>0</v>
      </c>
      <c r="AV149" s="17">
        <v>1</v>
      </c>
      <c r="AW149" s="17">
        <v>1</v>
      </c>
      <c r="AX149" s="17">
        <v>1</v>
      </c>
      <c r="AY149" s="17">
        <v>0</v>
      </c>
      <c r="AZ149" s="17">
        <v>0</v>
      </c>
      <c r="BA149" s="17">
        <v>0</v>
      </c>
      <c r="BB149" s="17">
        <v>1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7">
        <v>0</v>
      </c>
      <c r="BI149" s="17">
        <v>1</v>
      </c>
      <c r="BJ149" s="17">
        <v>1</v>
      </c>
      <c r="BK149" s="17">
        <v>0</v>
      </c>
      <c r="BL149" s="17">
        <v>1</v>
      </c>
      <c r="BM149" s="17">
        <v>1</v>
      </c>
      <c r="BN149" s="17">
        <v>0</v>
      </c>
      <c r="BO149" s="17">
        <v>0</v>
      </c>
      <c r="BQ149" s="17"/>
      <c r="BR149" s="17">
        <v>56</v>
      </c>
      <c r="BS149" s="17">
        <v>0</v>
      </c>
      <c r="BT149" s="17">
        <v>0</v>
      </c>
      <c r="BU149" s="17" t="s">
        <v>112</v>
      </c>
      <c r="BV149" s="17" t="s">
        <v>112</v>
      </c>
      <c r="BW149" s="17" t="s">
        <v>112</v>
      </c>
      <c r="BX149" s="17" t="s">
        <v>112</v>
      </c>
      <c r="BY149" s="17" t="s">
        <v>112</v>
      </c>
      <c r="BZ149" s="17">
        <v>0</v>
      </c>
      <c r="CA149" s="17">
        <v>5</v>
      </c>
      <c r="CB149" s="17">
        <v>0</v>
      </c>
      <c r="CC149" s="17">
        <v>27</v>
      </c>
      <c r="CD149" s="17" t="s">
        <v>112</v>
      </c>
      <c r="CE149" s="17" t="s">
        <v>112</v>
      </c>
      <c r="CF149" s="17">
        <v>0</v>
      </c>
      <c r="CG149" s="17">
        <v>0</v>
      </c>
      <c r="CH149" s="17" t="s">
        <v>112</v>
      </c>
      <c r="CI149" s="17">
        <v>300</v>
      </c>
      <c r="CJ149" s="17" t="s">
        <v>112</v>
      </c>
      <c r="CK149" s="17">
        <v>120</v>
      </c>
      <c r="CL149" s="17">
        <v>0</v>
      </c>
      <c r="CM149" s="17">
        <v>93</v>
      </c>
      <c r="CN149" s="17" t="s">
        <v>112</v>
      </c>
      <c r="CO149" s="17">
        <v>10</v>
      </c>
      <c r="CP149" s="17">
        <v>0</v>
      </c>
      <c r="CQ149" s="17">
        <v>0</v>
      </c>
      <c r="CR149" s="17">
        <v>0</v>
      </c>
      <c r="CS149" s="17">
        <v>5</v>
      </c>
      <c r="CT149" s="17">
        <v>0</v>
      </c>
      <c r="CU149" s="17">
        <v>0</v>
      </c>
      <c r="CV149" s="17">
        <v>0</v>
      </c>
      <c r="CW149" s="17" t="s">
        <v>112</v>
      </c>
      <c r="CX149" s="17" t="s">
        <v>112</v>
      </c>
      <c r="CY149" s="17">
        <v>0</v>
      </c>
      <c r="CZ149" s="17" t="s">
        <v>112</v>
      </c>
      <c r="DA149" s="17">
        <v>60</v>
      </c>
      <c r="DB149" s="17">
        <v>0</v>
      </c>
      <c r="DC149" s="17">
        <v>290</v>
      </c>
      <c r="DD149" s="17">
        <v>150</v>
      </c>
      <c r="DE149" s="17">
        <v>0</v>
      </c>
      <c r="DF149" s="18">
        <v>1116</v>
      </c>
      <c r="DG149" s="19">
        <v>0.372</v>
      </c>
    </row>
    <row r="150" spans="1:111" x14ac:dyDescent="0.25">
      <c r="A150" s="13">
        <v>149</v>
      </c>
      <c r="B150" s="13" t="s">
        <v>108</v>
      </c>
      <c r="C150" s="13" t="s">
        <v>109</v>
      </c>
      <c r="D150" s="13">
        <v>33000</v>
      </c>
      <c r="E150" s="13" t="s">
        <v>116</v>
      </c>
      <c r="F150" s="13" t="s">
        <v>115</v>
      </c>
      <c r="G150" s="13">
        <v>1</v>
      </c>
      <c r="H150" s="13">
        <v>1</v>
      </c>
      <c r="I150" s="13">
        <v>1</v>
      </c>
      <c r="J150" s="13">
        <v>1</v>
      </c>
      <c r="K150" s="13">
        <v>1</v>
      </c>
      <c r="L150" s="13">
        <v>0</v>
      </c>
      <c r="M150" s="13">
        <v>20</v>
      </c>
      <c r="N150" s="13">
        <v>2</v>
      </c>
      <c r="O150" s="13">
        <f t="shared" si="26"/>
        <v>6</v>
      </c>
      <c r="P150" s="13">
        <v>2012</v>
      </c>
      <c r="Q150" s="14">
        <f t="shared" si="27"/>
        <v>6.0969696969696972E-2</v>
      </c>
      <c r="R150" s="15">
        <v>916783.5</v>
      </c>
      <c r="S150" s="16">
        <f t="shared" si="28"/>
        <v>27.781318181818182</v>
      </c>
      <c r="T150" s="15">
        <v>158896.13890926805</v>
      </c>
      <c r="U150" s="16">
        <f t="shared" si="29"/>
        <v>4.8150345124020619</v>
      </c>
      <c r="V150" s="16">
        <v>1626.3123458595121</v>
      </c>
      <c r="W150" s="16">
        <v>886.43740388803417</v>
      </c>
      <c r="X150" s="14">
        <f t="shared" si="30"/>
        <v>2.686173951175861E-2</v>
      </c>
      <c r="Z150" s="17"/>
      <c r="AA150" s="17">
        <v>0</v>
      </c>
      <c r="AB150" s="17">
        <v>0</v>
      </c>
      <c r="AC150" s="17">
        <v>0</v>
      </c>
      <c r="AD150" s="17">
        <v>1</v>
      </c>
      <c r="AE150" s="17">
        <v>1</v>
      </c>
      <c r="AF150" s="17">
        <v>0</v>
      </c>
      <c r="AG150" s="17">
        <v>1</v>
      </c>
      <c r="AH150" s="17">
        <v>0</v>
      </c>
      <c r="AI150" s="17">
        <v>1</v>
      </c>
      <c r="AJ150" s="17">
        <v>1</v>
      </c>
      <c r="AK150" s="17">
        <v>1</v>
      </c>
      <c r="AL150" s="17">
        <v>1</v>
      </c>
      <c r="AM150" s="17">
        <v>0</v>
      </c>
      <c r="AN150" s="17">
        <v>0</v>
      </c>
      <c r="AO150" s="17">
        <v>0</v>
      </c>
      <c r="AP150" s="17">
        <v>1</v>
      </c>
      <c r="AQ150" s="17">
        <v>1</v>
      </c>
      <c r="AR150" s="17">
        <v>1</v>
      </c>
      <c r="AS150" s="17">
        <v>1</v>
      </c>
      <c r="AT150" s="17">
        <v>1</v>
      </c>
      <c r="AU150" s="17">
        <v>0</v>
      </c>
      <c r="AV150" s="17">
        <v>0</v>
      </c>
      <c r="AW150" s="17">
        <v>0</v>
      </c>
      <c r="AX150" s="17">
        <v>0</v>
      </c>
      <c r="AY150" s="17">
        <v>1</v>
      </c>
      <c r="AZ150" s="17">
        <v>0</v>
      </c>
      <c r="BA150" s="17">
        <v>1</v>
      </c>
      <c r="BB150" s="17">
        <v>1</v>
      </c>
      <c r="BC150" s="17">
        <v>0</v>
      </c>
      <c r="BD150" s="17">
        <v>0</v>
      </c>
      <c r="BE150" s="17">
        <v>0</v>
      </c>
      <c r="BF150" s="17">
        <v>1</v>
      </c>
      <c r="BG150" s="17">
        <v>0</v>
      </c>
      <c r="BH150" s="17">
        <v>0</v>
      </c>
      <c r="BI150" s="17">
        <v>1</v>
      </c>
      <c r="BJ150" s="17">
        <v>1</v>
      </c>
      <c r="BK150" s="17">
        <v>0</v>
      </c>
      <c r="BL150" s="17">
        <v>1</v>
      </c>
      <c r="BM150" s="17">
        <v>1</v>
      </c>
      <c r="BN150" s="17">
        <v>0</v>
      </c>
      <c r="BO150" s="17">
        <v>0</v>
      </c>
      <c r="BQ150" s="17"/>
      <c r="BR150" s="17">
        <v>0</v>
      </c>
      <c r="BS150" s="17">
        <v>0</v>
      </c>
      <c r="BT150" s="17">
        <v>0</v>
      </c>
      <c r="BU150" s="17" t="s">
        <v>112</v>
      </c>
      <c r="BV150" s="17" t="s">
        <v>112</v>
      </c>
      <c r="BW150" s="17" t="s">
        <v>112</v>
      </c>
      <c r="BX150" s="17" t="s">
        <v>112</v>
      </c>
      <c r="BY150" s="17" t="s">
        <v>112</v>
      </c>
      <c r="BZ150" s="17">
        <v>210</v>
      </c>
      <c r="CA150" s="17">
        <v>92</v>
      </c>
      <c r="CB150" s="17">
        <v>149</v>
      </c>
      <c r="CC150" s="17">
        <v>45</v>
      </c>
      <c r="CD150" s="17" t="s">
        <v>112</v>
      </c>
      <c r="CE150" s="17" t="s">
        <v>112</v>
      </c>
      <c r="CF150" s="17">
        <v>0</v>
      </c>
      <c r="CG150" s="17">
        <v>50</v>
      </c>
      <c r="CH150" s="17" t="s">
        <v>112</v>
      </c>
      <c r="CI150" s="17">
        <v>783</v>
      </c>
      <c r="CJ150" s="17" t="s">
        <v>112</v>
      </c>
      <c r="CK150" s="17">
        <v>264</v>
      </c>
      <c r="CL150" s="17">
        <v>0</v>
      </c>
      <c r="CM150" s="17">
        <v>0</v>
      </c>
      <c r="CN150" s="17" t="s">
        <v>112</v>
      </c>
      <c r="CO150" s="17">
        <v>0</v>
      </c>
      <c r="CP150" s="17">
        <v>20</v>
      </c>
      <c r="CQ150" s="17">
        <v>0</v>
      </c>
      <c r="CR150" s="17">
        <v>6</v>
      </c>
      <c r="CS150" s="17">
        <v>21</v>
      </c>
      <c r="CT150" s="17">
        <v>0</v>
      </c>
      <c r="CU150" s="17">
        <v>0</v>
      </c>
      <c r="CV150" s="17">
        <v>0</v>
      </c>
      <c r="CW150" s="17" t="s">
        <v>112</v>
      </c>
      <c r="CX150" s="17" t="s">
        <v>112</v>
      </c>
      <c r="CY150" s="17">
        <v>0</v>
      </c>
      <c r="CZ150" s="17" t="s">
        <v>112</v>
      </c>
      <c r="DA150" s="17">
        <v>24</v>
      </c>
      <c r="DB150" s="17">
        <v>0</v>
      </c>
      <c r="DC150" s="17">
        <v>135</v>
      </c>
      <c r="DD150" s="17">
        <v>213</v>
      </c>
      <c r="DE150" s="17">
        <v>0</v>
      </c>
      <c r="DF150" s="18">
        <v>2012</v>
      </c>
      <c r="DG150" s="19">
        <v>6.0969696969696972E-2</v>
      </c>
    </row>
    <row r="151" spans="1:111" x14ac:dyDescent="0.25">
      <c r="A151" s="13">
        <v>150</v>
      </c>
      <c r="B151" s="13" t="s">
        <v>108</v>
      </c>
      <c r="C151" s="13" t="s">
        <v>122</v>
      </c>
      <c r="D151" s="13">
        <v>100000</v>
      </c>
      <c r="E151" s="13" t="s">
        <v>123</v>
      </c>
      <c r="F151" s="13" t="s">
        <v>111</v>
      </c>
      <c r="G151" s="13">
        <v>0</v>
      </c>
      <c r="H151" s="13">
        <v>1</v>
      </c>
      <c r="I151" s="13">
        <v>0</v>
      </c>
      <c r="J151" s="13">
        <v>1</v>
      </c>
      <c r="K151" s="13">
        <v>0</v>
      </c>
      <c r="L151" s="13">
        <v>0</v>
      </c>
      <c r="M151" s="13">
        <v>22</v>
      </c>
      <c r="N151" s="13">
        <v>7</v>
      </c>
      <c r="O151" s="13">
        <f t="shared" si="26"/>
        <v>5</v>
      </c>
      <c r="P151" s="13">
        <v>12479</v>
      </c>
      <c r="Q151" s="14">
        <f t="shared" si="27"/>
        <v>0.12479</v>
      </c>
      <c r="R151" s="15">
        <v>2332603.5</v>
      </c>
      <c r="S151" s="16">
        <f t="shared" si="28"/>
        <v>23.326035000000001</v>
      </c>
      <c r="T151" s="15">
        <v>599718.34409484104</v>
      </c>
      <c r="U151" s="16">
        <f t="shared" si="29"/>
        <v>5.9971834409484108</v>
      </c>
      <c r="V151" s="16">
        <v>6138.1563689020159</v>
      </c>
      <c r="W151" s="16">
        <v>4739.1797656680274</v>
      </c>
      <c r="X151" s="14">
        <f t="shared" si="30"/>
        <v>4.7391797656680272E-2</v>
      </c>
      <c r="Z151" s="17"/>
      <c r="AA151" s="17">
        <v>1</v>
      </c>
      <c r="AB151" s="17">
        <v>0</v>
      </c>
      <c r="AC151" s="17">
        <v>1</v>
      </c>
      <c r="AD151" s="17">
        <v>0</v>
      </c>
      <c r="AE151" s="17">
        <v>0</v>
      </c>
      <c r="AF151" s="17">
        <v>0</v>
      </c>
      <c r="AG151" s="17">
        <v>1</v>
      </c>
      <c r="AH151" s="17">
        <v>0</v>
      </c>
      <c r="AI151" s="17">
        <v>0</v>
      </c>
      <c r="AJ151" s="17">
        <v>1</v>
      </c>
      <c r="AK151" s="17">
        <v>1</v>
      </c>
      <c r="AL151" s="17">
        <v>1</v>
      </c>
      <c r="AM151" s="17">
        <v>0</v>
      </c>
      <c r="AN151" s="17">
        <v>0</v>
      </c>
      <c r="AO151" s="17">
        <v>0</v>
      </c>
      <c r="AP151" s="17">
        <v>1</v>
      </c>
      <c r="AQ151" s="17">
        <v>0</v>
      </c>
      <c r="AR151" s="17">
        <v>1</v>
      </c>
      <c r="AS151" s="17">
        <v>1</v>
      </c>
      <c r="AT151" s="17">
        <v>1</v>
      </c>
      <c r="AU151" s="17">
        <v>0</v>
      </c>
      <c r="AV151" s="17">
        <v>0</v>
      </c>
      <c r="AW151" s="17">
        <v>0</v>
      </c>
      <c r="AX151" s="17">
        <v>0</v>
      </c>
      <c r="AY151" s="17">
        <v>1</v>
      </c>
      <c r="AZ151" s="17">
        <v>0</v>
      </c>
      <c r="BA151" s="17">
        <v>1</v>
      </c>
      <c r="BB151" s="17">
        <v>1</v>
      </c>
      <c r="BC151" s="17">
        <v>0</v>
      </c>
      <c r="BD151" s="17">
        <v>0</v>
      </c>
      <c r="BE151" s="17">
        <v>1</v>
      </c>
      <c r="BF151" s="17">
        <v>1</v>
      </c>
      <c r="BG151" s="17">
        <v>0</v>
      </c>
      <c r="BH151" s="17">
        <v>1</v>
      </c>
      <c r="BI151" s="17">
        <v>1</v>
      </c>
      <c r="BJ151" s="17">
        <v>1</v>
      </c>
      <c r="BK151" s="17">
        <v>1</v>
      </c>
      <c r="BL151" s="17">
        <v>1</v>
      </c>
      <c r="BM151" s="17">
        <v>1</v>
      </c>
      <c r="BN151" s="17">
        <v>1</v>
      </c>
      <c r="BO151" s="17">
        <v>0</v>
      </c>
      <c r="BQ151" s="17"/>
      <c r="BR151" s="17">
        <v>16</v>
      </c>
      <c r="BS151" s="17">
        <v>0</v>
      </c>
      <c r="BT151" s="17">
        <v>64</v>
      </c>
      <c r="BU151" s="17" t="s">
        <v>112</v>
      </c>
      <c r="BV151" s="17" t="s">
        <v>112</v>
      </c>
      <c r="BW151" s="17" t="s">
        <v>112</v>
      </c>
      <c r="BX151" s="17" t="s">
        <v>112</v>
      </c>
      <c r="BY151" s="17" t="s">
        <v>112</v>
      </c>
      <c r="BZ151" s="17">
        <v>0</v>
      </c>
      <c r="CA151" s="17">
        <v>1285</v>
      </c>
      <c r="CB151" s="17">
        <v>4042</v>
      </c>
      <c r="CC151" s="17">
        <v>189</v>
      </c>
      <c r="CD151" s="17" t="s">
        <v>112</v>
      </c>
      <c r="CE151" s="17" t="s">
        <v>112</v>
      </c>
      <c r="CF151" s="17">
        <v>0</v>
      </c>
      <c r="CG151" s="17">
        <v>1508</v>
      </c>
      <c r="CH151" s="17" t="s">
        <v>112</v>
      </c>
      <c r="CI151" s="17">
        <v>279</v>
      </c>
      <c r="CJ151" s="17" t="s">
        <v>112</v>
      </c>
      <c r="CK151" s="17">
        <v>710</v>
      </c>
      <c r="CL151" s="17">
        <v>0</v>
      </c>
      <c r="CM151" s="17">
        <v>0</v>
      </c>
      <c r="CN151" s="17" t="s">
        <v>112</v>
      </c>
      <c r="CO151" s="17">
        <v>0</v>
      </c>
      <c r="CP151" s="17">
        <v>16</v>
      </c>
      <c r="CQ151" s="17">
        <v>0</v>
      </c>
      <c r="CR151" s="17">
        <v>47</v>
      </c>
      <c r="CS151" s="17">
        <v>75</v>
      </c>
      <c r="CT151" s="17">
        <v>0</v>
      </c>
      <c r="CU151" s="17">
        <v>0</v>
      </c>
      <c r="CV151" s="17">
        <v>1603</v>
      </c>
      <c r="CW151" s="17" t="s">
        <v>112</v>
      </c>
      <c r="CX151" s="17" t="s">
        <v>112</v>
      </c>
      <c r="CY151" s="17">
        <v>98</v>
      </c>
      <c r="CZ151" s="17" t="s">
        <v>112</v>
      </c>
      <c r="DA151" s="17">
        <v>4</v>
      </c>
      <c r="DB151" s="17">
        <v>20</v>
      </c>
      <c r="DC151" s="17">
        <v>1818</v>
      </c>
      <c r="DD151" s="17">
        <v>506</v>
      </c>
      <c r="DE151" s="17">
        <v>199</v>
      </c>
      <c r="DF151" s="18">
        <v>12479</v>
      </c>
      <c r="DG151" s="19">
        <v>0.12479</v>
      </c>
    </row>
    <row r="152" spans="1:111" x14ac:dyDescent="0.25">
      <c r="A152" s="13">
        <v>151</v>
      </c>
      <c r="B152" s="13" t="s">
        <v>108</v>
      </c>
      <c r="C152" s="13" t="s">
        <v>109</v>
      </c>
      <c r="D152" s="13">
        <v>1010</v>
      </c>
      <c r="E152" s="13" t="s">
        <v>110</v>
      </c>
      <c r="F152" s="13" t="s">
        <v>115</v>
      </c>
      <c r="G152" s="13">
        <v>1</v>
      </c>
      <c r="H152" s="13">
        <v>1</v>
      </c>
      <c r="I152" s="13">
        <v>1</v>
      </c>
      <c r="J152" s="13">
        <v>1</v>
      </c>
      <c r="K152" s="13">
        <v>1</v>
      </c>
      <c r="L152" s="13">
        <v>0</v>
      </c>
      <c r="M152" s="13">
        <v>23</v>
      </c>
      <c r="N152" s="13">
        <v>5</v>
      </c>
      <c r="O152" s="13">
        <f t="shared" si="26"/>
        <v>3</v>
      </c>
      <c r="P152" s="13">
        <v>785</v>
      </c>
      <c r="Q152" s="14">
        <f t="shared" si="27"/>
        <v>0.77722772277227725</v>
      </c>
      <c r="R152" s="15">
        <v>140382.75</v>
      </c>
      <c r="S152" s="16">
        <f t="shared" si="28"/>
        <v>138.99282178217823</v>
      </c>
      <c r="T152" s="15">
        <v>35200.934518062444</v>
      </c>
      <c r="U152" s="16">
        <f t="shared" si="29"/>
        <v>34.852410413923209</v>
      </c>
      <c r="V152" s="16">
        <v>360.28386080045948</v>
      </c>
      <c r="W152" s="16">
        <v>272.28452130810797</v>
      </c>
      <c r="X152" s="14">
        <f t="shared" si="30"/>
        <v>0.26958863495852275</v>
      </c>
      <c r="Z152" s="17"/>
      <c r="AA152" s="17">
        <v>1</v>
      </c>
      <c r="AB152" s="17">
        <v>0</v>
      </c>
      <c r="AC152" s="17">
        <v>1</v>
      </c>
      <c r="AD152" s="17">
        <v>1</v>
      </c>
      <c r="AE152" s="17">
        <v>1</v>
      </c>
      <c r="AF152" s="17">
        <v>0</v>
      </c>
      <c r="AG152" s="17">
        <v>1</v>
      </c>
      <c r="AH152" s="17">
        <v>0</v>
      </c>
      <c r="AI152" s="17">
        <v>0</v>
      </c>
      <c r="AJ152" s="17">
        <v>1</v>
      </c>
      <c r="AK152" s="17">
        <v>1</v>
      </c>
      <c r="AL152" s="17">
        <v>1</v>
      </c>
      <c r="AM152" s="17">
        <v>0</v>
      </c>
      <c r="AN152" s="17">
        <v>0</v>
      </c>
      <c r="AO152" s="17">
        <v>0</v>
      </c>
      <c r="AP152" s="17">
        <v>1</v>
      </c>
      <c r="AQ152" s="17">
        <v>0</v>
      </c>
      <c r="AR152" s="17">
        <v>1</v>
      </c>
      <c r="AS152" s="17">
        <v>1</v>
      </c>
      <c r="AT152" s="17">
        <v>1</v>
      </c>
      <c r="AU152" s="17">
        <v>0</v>
      </c>
      <c r="AV152" s="17">
        <v>1</v>
      </c>
      <c r="AW152" s="17">
        <v>0</v>
      </c>
      <c r="AX152" s="17">
        <v>1</v>
      </c>
      <c r="AY152" s="17">
        <v>1</v>
      </c>
      <c r="AZ152" s="17">
        <v>0</v>
      </c>
      <c r="BA152" s="17">
        <v>0</v>
      </c>
      <c r="BB152" s="17">
        <v>1</v>
      </c>
      <c r="BC152" s="17">
        <v>0</v>
      </c>
      <c r="BD152" s="17">
        <v>1</v>
      </c>
      <c r="BE152" s="17">
        <v>0</v>
      </c>
      <c r="BF152" s="17">
        <v>1</v>
      </c>
      <c r="BG152" s="17">
        <v>0</v>
      </c>
      <c r="BH152" s="17">
        <v>1</v>
      </c>
      <c r="BI152" s="17">
        <v>1</v>
      </c>
      <c r="BJ152" s="17">
        <v>1</v>
      </c>
      <c r="BK152" s="17">
        <v>0</v>
      </c>
      <c r="BL152" s="17">
        <v>1</v>
      </c>
      <c r="BM152" s="17">
        <v>1</v>
      </c>
      <c r="BN152" s="17">
        <v>0</v>
      </c>
      <c r="BO152" s="17">
        <v>0</v>
      </c>
      <c r="BQ152" s="17"/>
      <c r="BR152" s="17">
        <v>40</v>
      </c>
      <c r="BS152" s="17">
        <v>0</v>
      </c>
      <c r="BT152" s="17">
        <v>23</v>
      </c>
      <c r="BU152" s="17" t="s">
        <v>112</v>
      </c>
      <c r="BV152" s="17" t="s">
        <v>112</v>
      </c>
      <c r="BW152" s="17" t="s">
        <v>112</v>
      </c>
      <c r="BX152" s="17" t="s">
        <v>112</v>
      </c>
      <c r="BY152" s="17" t="s">
        <v>112</v>
      </c>
      <c r="BZ152" s="17">
        <v>0</v>
      </c>
      <c r="CA152" s="17">
        <v>70</v>
      </c>
      <c r="CB152" s="17">
        <v>7</v>
      </c>
      <c r="CC152" s="17">
        <v>11</v>
      </c>
      <c r="CD152" s="17" t="s">
        <v>112</v>
      </c>
      <c r="CE152" s="17" t="s">
        <v>112</v>
      </c>
      <c r="CF152" s="17">
        <v>0</v>
      </c>
      <c r="CG152" s="17">
        <v>80</v>
      </c>
      <c r="CH152" s="17" t="s">
        <v>112</v>
      </c>
      <c r="CI152" s="17">
        <v>200</v>
      </c>
      <c r="CJ152" s="17" t="s">
        <v>112</v>
      </c>
      <c r="CK152" s="17">
        <v>40</v>
      </c>
      <c r="CL152" s="17">
        <v>0</v>
      </c>
      <c r="CM152" s="17">
        <v>35</v>
      </c>
      <c r="CN152" s="17" t="s">
        <v>112</v>
      </c>
      <c r="CO152" s="17">
        <v>14</v>
      </c>
      <c r="CP152" s="17">
        <v>7</v>
      </c>
      <c r="CQ152" s="17">
        <v>0</v>
      </c>
      <c r="CR152" s="17">
        <v>0</v>
      </c>
      <c r="CS152" s="17">
        <v>13</v>
      </c>
      <c r="CT152" s="17">
        <v>0</v>
      </c>
      <c r="CU152" s="17">
        <v>5</v>
      </c>
      <c r="CV152" s="17">
        <v>0</v>
      </c>
      <c r="CW152" s="17" t="s">
        <v>112</v>
      </c>
      <c r="CX152" s="17" t="s">
        <v>112</v>
      </c>
      <c r="CY152" s="17">
        <v>30</v>
      </c>
      <c r="CZ152" s="17" t="s">
        <v>112</v>
      </c>
      <c r="DA152" s="17">
        <v>40</v>
      </c>
      <c r="DB152" s="17">
        <v>0</v>
      </c>
      <c r="DC152" s="17">
        <v>90</v>
      </c>
      <c r="DD152" s="17">
        <v>80</v>
      </c>
      <c r="DE152" s="17">
        <v>0</v>
      </c>
      <c r="DF152" s="18">
        <v>785</v>
      </c>
      <c r="DG152" s="19">
        <v>0.77722772277227725</v>
      </c>
    </row>
    <row r="153" spans="1:111" x14ac:dyDescent="0.25">
      <c r="A153" s="13">
        <v>152</v>
      </c>
      <c r="B153" s="13" t="s">
        <v>108</v>
      </c>
      <c r="C153" s="13" t="s">
        <v>124</v>
      </c>
      <c r="D153" s="13">
        <v>800</v>
      </c>
      <c r="E153" s="13" t="s">
        <v>127</v>
      </c>
      <c r="F153" s="13" t="s">
        <v>114</v>
      </c>
      <c r="G153" s="13">
        <v>1</v>
      </c>
      <c r="H153" s="13">
        <v>0</v>
      </c>
      <c r="I153" s="13">
        <v>0</v>
      </c>
      <c r="J153" s="13">
        <v>1</v>
      </c>
      <c r="K153" s="13">
        <v>0</v>
      </c>
      <c r="L153" s="13">
        <v>0</v>
      </c>
      <c r="M153" s="13">
        <v>14</v>
      </c>
      <c r="N153" s="13">
        <v>4</v>
      </c>
      <c r="O153" s="13">
        <f t="shared" si="26"/>
        <v>1</v>
      </c>
      <c r="P153" s="13">
        <v>510</v>
      </c>
      <c r="Q153" s="14">
        <f t="shared" si="27"/>
        <v>0.63749999999999996</v>
      </c>
      <c r="R153" s="15">
        <v>43573.125</v>
      </c>
      <c r="S153" s="16">
        <f t="shared" si="28"/>
        <v>54.466406249999999</v>
      </c>
      <c r="T153" s="15">
        <v>13849.950162872436</v>
      </c>
      <c r="U153" s="16">
        <f t="shared" si="29"/>
        <v>17.312437703590543</v>
      </c>
      <c r="V153" s="16">
        <v>141.75514329067568</v>
      </c>
      <c r="W153" s="16">
        <v>106.0429354404162</v>
      </c>
      <c r="X153" s="14">
        <f t="shared" si="30"/>
        <v>0.13255366930052026</v>
      </c>
      <c r="Z153" s="17"/>
      <c r="AA153" s="17">
        <v>1</v>
      </c>
      <c r="AB153" s="17">
        <v>0</v>
      </c>
      <c r="AC153" s="17">
        <v>0</v>
      </c>
      <c r="AD153" s="17">
        <v>1</v>
      </c>
      <c r="AE153" s="17">
        <v>0</v>
      </c>
      <c r="AF153" s="17">
        <v>0</v>
      </c>
      <c r="AG153" s="17">
        <v>1</v>
      </c>
      <c r="AH153" s="17">
        <v>0</v>
      </c>
      <c r="AI153" s="17">
        <v>0</v>
      </c>
      <c r="AJ153" s="17">
        <v>0</v>
      </c>
      <c r="AK153" s="17">
        <v>0</v>
      </c>
      <c r="AL153" s="17">
        <v>0</v>
      </c>
      <c r="AM153" s="17"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1</v>
      </c>
      <c r="AS153" s="17">
        <v>0</v>
      </c>
      <c r="AT153" s="17">
        <v>1</v>
      </c>
      <c r="AU153" s="17">
        <v>0</v>
      </c>
      <c r="AV153" s="17">
        <v>1</v>
      </c>
      <c r="AW153" s="17">
        <v>0</v>
      </c>
      <c r="AX153" s="17">
        <v>1</v>
      </c>
      <c r="AY153" s="17">
        <v>1</v>
      </c>
      <c r="AZ153" s="17">
        <v>0</v>
      </c>
      <c r="BA153" s="17">
        <v>0</v>
      </c>
      <c r="BB153" s="17">
        <v>0</v>
      </c>
      <c r="BC153" s="17">
        <v>0</v>
      </c>
      <c r="BD153" s="17">
        <v>0</v>
      </c>
      <c r="BE153" s="17">
        <v>1</v>
      </c>
      <c r="BF153" s="17">
        <v>1</v>
      </c>
      <c r="BG153" s="17">
        <v>0</v>
      </c>
      <c r="BH153" s="17">
        <v>0</v>
      </c>
      <c r="BI153" s="17">
        <v>1</v>
      </c>
      <c r="BJ153" s="17">
        <v>1</v>
      </c>
      <c r="BK153" s="17">
        <v>1</v>
      </c>
      <c r="BL153" s="17">
        <v>0</v>
      </c>
      <c r="BM153" s="17">
        <v>1</v>
      </c>
      <c r="BN153" s="17">
        <v>0</v>
      </c>
      <c r="BO153" s="17">
        <v>0</v>
      </c>
      <c r="BQ153" s="17"/>
      <c r="BR153" s="17">
        <v>130</v>
      </c>
      <c r="BS153" s="17">
        <v>0</v>
      </c>
      <c r="BT153" s="17">
        <v>0</v>
      </c>
      <c r="BU153" s="17" t="s">
        <v>112</v>
      </c>
      <c r="BV153" s="17" t="s">
        <v>112</v>
      </c>
      <c r="BW153" s="17" t="s">
        <v>112</v>
      </c>
      <c r="BX153" s="17" t="s">
        <v>112</v>
      </c>
      <c r="BY153" s="17" t="s">
        <v>112</v>
      </c>
      <c r="BZ153" s="17">
        <v>0</v>
      </c>
      <c r="CA153" s="17">
        <v>0</v>
      </c>
      <c r="CB153" s="17">
        <v>0</v>
      </c>
      <c r="CC153" s="17">
        <v>0</v>
      </c>
      <c r="CD153" s="17" t="s">
        <v>112</v>
      </c>
      <c r="CE153" s="17" t="s">
        <v>112</v>
      </c>
      <c r="CF153" s="17">
        <v>0</v>
      </c>
      <c r="CG153" s="17">
        <v>0</v>
      </c>
      <c r="CH153" s="17" t="s">
        <v>112</v>
      </c>
      <c r="CI153" s="17">
        <v>45</v>
      </c>
      <c r="CJ153" s="17" t="s">
        <v>112</v>
      </c>
      <c r="CK153" s="17">
        <v>60</v>
      </c>
      <c r="CL153" s="17">
        <v>0</v>
      </c>
      <c r="CM153" s="17">
        <v>15</v>
      </c>
      <c r="CN153" s="17" t="s">
        <v>112</v>
      </c>
      <c r="CO153" s="17">
        <v>15</v>
      </c>
      <c r="CP153" s="17">
        <v>25</v>
      </c>
      <c r="CQ153" s="17"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35</v>
      </c>
      <c r="CW153" s="17" t="s">
        <v>112</v>
      </c>
      <c r="CX153" s="17" t="s">
        <v>112</v>
      </c>
      <c r="CY153" s="17">
        <v>0</v>
      </c>
      <c r="CZ153" s="17" t="s">
        <v>112</v>
      </c>
      <c r="DA153" s="17">
        <v>30</v>
      </c>
      <c r="DB153" s="17">
        <v>140</v>
      </c>
      <c r="DC153" s="17">
        <v>0</v>
      </c>
      <c r="DD153" s="17">
        <v>15</v>
      </c>
      <c r="DE153" s="17">
        <v>0</v>
      </c>
      <c r="DF153" s="18">
        <v>510</v>
      </c>
      <c r="DG153" s="19">
        <v>0.63749999999999996</v>
      </c>
    </row>
    <row r="154" spans="1:111" x14ac:dyDescent="0.25">
      <c r="A154" s="13">
        <v>153</v>
      </c>
      <c r="B154" s="13" t="s">
        <v>108</v>
      </c>
      <c r="C154" s="13" t="s">
        <v>109</v>
      </c>
      <c r="D154" s="13">
        <v>1600</v>
      </c>
      <c r="E154" s="13" t="s">
        <v>110</v>
      </c>
      <c r="F154" s="13" t="s">
        <v>115</v>
      </c>
      <c r="G154" s="13">
        <v>0</v>
      </c>
      <c r="H154" s="13">
        <v>1</v>
      </c>
      <c r="I154" s="13">
        <v>1</v>
      </c>
      <c r="J154" s="13">
        <v>1</v>
      </c>
      <c r="K154" s="13">
        <v>1</v>
      </c>
      <c r="L154" s="13">
        <v>0</v>
      </c>
      <c r="M154" s="13">
        <v>16</v>
      </c>
      <c r="N154" s="13">
        <v>1</v>
      </c>
      <c r="O154" s="13">
        <f t="shared" si="26"/>
        <v>1</v>
      </c>
      <c r="P154" s="13">
        <v>616</v>
      </c>
      <c r="Q154" s="14">
        <f t="shared" si="27"/>
        <v>0.38500000000000001</v>
      </c>
      <c r="R154" s="15">
        <v>98165.625</v>
      </c>
      <c r="S154" s="16">
        <f t="shared" si="28"/>
        <v>61.353515625</v>
      </c>
      <c r="T154" s="15">
        <v>25956.649262443741</v>
      </c>
      <c r="U154" s="16">
        <f t="shared" si="29"/>
        <v>16.222905789027337</v>
      </c>
      <c r="V154" s="16">
        <v>265.66799824356985</v>
      </c>
      <c r="W154" s="16">
        <v>190.88016738576479</v>
      </c>
      <c r="X154" s="14">
        <f t="shared" si="30"/>
        <v>0.11930010461610299</v>
      </c>
      <c r="Z154" s="17"/>
      <c r="AA154" s="17">
        <v>1</v>
      </c>
      <c r="AB154" s="17">
        <v>0</v>
      </c>
      <c r="AC154" s="17">
        <v>0</v>
      </c>
      <c r="AD154" s="17">
        <v>0</v>
      </c>
      <c r="AE154" s="17">
        <v>1</v>
      </c>
      <c r="AF154" s="17">
        <v>0</v>
      </c>
      <c r="AG154" s="17">
        <v>1</v>
      </c>
      <c r="AH154" s="17">
        <v>0</v>
      </c>
      <c r="AI154" s="17">
        <v>0</v>
      </c>
      <c r="AJ154" s="17">
        <v>1</v>
      </c>
      <c r="AK154" s="17">
        <v>1</v>
      </c>
      <c r="AL154" s="17">
        <v>1</v>
      </c>
      <c r="AM154" s="17">
        <v>0</v>
      </c>
      <c r="AN154" s="17">
        <v>0</v>
      </c>
      <c r="AO154" s="17">
        <v>0</v>
      </c>
      <c r="AP154" s="17">
        <v>1</v>
      </c>
      <c r="AQ154" s="17">
        <v>0</v>
      </c>
      <c r="AR154" s="17">
        <v>1</v>
      </c>
      <c r="AS154" s="17">
        <v>0</v>
      </c>
      <c r="AT154" s="17">
        <v>1</v>
      </c>
      <c r="AU154" s="17">
        <v>0</v>
      </c>
      <c r="AV154" s="17">
        <v>1</v>
      </c>
      <c r="AW154" s="17">
        <v>0</v>
      </c>
      <c r="AX154" s="17">
        <v>0</v>
      </c>
      <c r="AY154" s="17">
        <v>0</v>
      </c>
      <c r="AZ154" s="17">
        <v>0</v>
      </c>
      <c r="BA154" s="17"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1</v>
      </c>
      <c r="BG154" s="17">
        <v>0</v>
      </c>
      <c r="BH154" s="17">
        <v>1</v>
      </c>
      <c r="BI154" s="17">
        <v>1</v>
      </c>
      <c r="BJ154" s="17">
        <v>1</v>
      </c>
      <c r="BK154" s="17">
        <v>0</v>
      </c>
      <c r="BL154" s="17">
        <v>1</v>
      </c>
      <c r="BM154" s="17">
        <v>1</v>
      </c>
      <c r="BN154" s="17">
        <v>0</v>
      </c>
      <c r="BO154" s="17">
        <v>0</v>
      </c>
      <c r="BQ154" s="17"/>
      <c r="BR154" s="17">
        <v>20</v>
      </c>
      <c r="BS154" s="17">
        <v>0</v>
      </c>
      <c r="BT154" s="17">
        <v>0</v>
      </c>
      <c r="BU154" s="17" t="s">
        <v>112</v>
      </c>
      <c r="BV154" s="17" t="s">
        <v>112</v>
      </c>
      <c r="BW154" s="17" t="s">
        <v>112</v>
      </c>
      <c r="BX154" s="17" t="s">
        <v>112</v>
      </c>
      <c r="BY154" s="17" t="s">
        <v>112</v>
      </c>
      <c r="BZ154" s="17">
        <v>0</v>
      </c>
      <c r="CA154" s="17">
        <v>50</v>
      </c>
      <c r="CB154" s="17">
        <v>35</v>
      </c>
      <c r="CC154" s="17">
        <v>16</v>
      </c>
      <c r="CD154" s="17" t="s">
        <v>112</v>
      </c>
      <c r="CE154" s="17" t="s">
        <v>112</v>
      </c>
      <c r="CF154" s="17">
        <v>0</v>
      </c>
      <c r="CG154" s="17">
        <v>30</v>
      </c>
      <c r="CH154" s="17" t="s">
        <v>112</v>
      </c>
      <c r="CI154" s="17">
        <v>200</v>
      </c>
      <c r="CJ154" s="17" t="s">
        <v>112</v>
      </c>
      <c r="CK154" s="17">
        <v>25</v>
      </c>
      <c r="CL154" s="17">
        <v>0</v>
      </c>
      <c r="CM154" s="17">
        <v>0</v>
      </c>
      <c r="CN154" s="17" t="s">
        <v>112</v>
      </c>
      <c r="CO154" s="17">
        <v>0</v>
      </c>
      <c r="CP154" s="17">
        <v>0</v>
      </c>
      <c r="CQ154" s="17"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 t="s">
        <v>112</v>
      </c>
      <c r="CX154" s="17" t="s">
        <v>112</v>
      </c>
      <c r="CY154" s="17">
        <v>5</v>
      </c>
      <c r="CZ154" s="17" t="s">
        <v>112</v>
      </c>
      <c r="DA154" s="17">
        <v>60</v>
      </c>
      <c r="DB154" s="17">
        <v>0</v>
      </c>
      <c r="DC154" s="17">
        <v>130</v>
      </c>
      <c r="DD154" s="17">
        <v>45</v>
      </c>
      <c r="DE154" s="17">
        <v>0</v>
      </c>
      <c r="DF154" s="18">
        <v>616</v>
      </c>
      <c r="DG154" s="19">
        <v>0.38500000000000001</v>
      </c>
    </row>
    <row r="155" spans="1:111" x14ac:dyDescent="0.25">
      <c r="A155" s="13">
        <v>154</v>
      </c>
      <c r="B155" s="13" t="s">
        <v>108</v>
      </c>
      <c r="C155" s="13" t="s">
        <v>124</v>
      </c>
      <c r="D155" s="13">
        <v>1310</v>
      </c>
      <c r="E155" s="13" t="s">
        <v>127</v>
      </c>
      <c r="F155" s="13" t="s">
        <v>111</v>
      </c>
      <c r="G155" s="13">
        <v>0</v>
      </c>
      <c r="H155" s="13">
        <v>1</v>
      </c>
      <c r="I155" s="13">
        <v>1</v>
      </c>
      <c r="J155" s="13">
        <v>1</v>
      </c>
      <c r="K155" s="13">
        <v>1</v>
      </c>
      <c r="L155" s="13">
        <v>0</v>
      </c>
      <c r="M155" s="13">
        <v>15</v>
      </c>
      <c r="N155" s="13">
        <v>6</v>
      </c>
      <c r="O155" s="13">
        <f t="shared" si="26"/>
        <v>1</v>
      </c>
      <c r="P155" s="13">
        <v>1579</v>
      </c>
      <c r="Q155" s="14">
        <f t="shared" si="27"/>
        <v>1.2053435114503817</v>
      </c>
      <c r="R155" s="15">
        <v>126170.625</v>
      </c>
      <c r="S155" s="16">
        <f t="shared" si="28"/>
        <v>96.313454198473281</v>
      </c>
      <c r="T155" s="15">
        <v>39236.81006300931</v>
      </c>
      <c r="U155" s="16">
        <f t="shared" si="29"/>
        <v>29.951763406877337</v>
      </c>
      <c r="V155" s="16">
        <v>401.59131024608439</v>
      </c>
      <c r="W155" s="16">
        <v>307.6236004739909</v>
      </c>
      <c r="X155" s="14">
        <f t="shared" si="30"/>
        <v>0.23482717593434421</v>
      </c>
      <c r="Z155" s="17"/>
      <c r="AA155" s="17">
        <v>1</v>
      </c>
      <c r="AB155" s="17">
        <v>0</v>
      </c>
      <c r="AC155" s="17">
        <v>0</v>
      </c>
      <c r="AD155" s="17">
        <v>0</v>
      </c>
      <c r="AE155" s="17">
        <v>0</v>
      </c>
      <c r="AF155" s="17">
        <v>0</v>
      </c>
      <c r="AG155" s="17">
        <v>1</v>
      </c>
      <c r="AH155" s="17">
        <v>0</v>
      </c>
      <c r="AI155" s="17">
        <v>0</v>
      </c>
      <c r="AJ155" s="17">
        <v>1</v>
      </c>
      <c r="AK155" s="17">
        <v>1</v>
      </c>
      <c r="AL155" s="17">
        <v>0</v>
      </c>
      <c r="AM155" s="17">
        <v>0</v>
      </c>
      <c r="AN155" s="17">
        <v>0</v>
      </c>
      <c r="AO155" s="17">
        <v>0</v>
      </c>
      <c r="AP155" s="17">
        <v>1</v>
      </c>
      <c r="AQ155" s="17">
        <v>0</v>
      </c>
      <c r="AR155" s="17">
        <v>1</v>
      </c>
      <c r="AS155" s="17">
        <v>0</v>
      </c>
      <c r="AT155" s="17">
        <v>1</v>
      </c>
      <c r="AU155" s="17">
        <v>0</v>
      </c>
      <c r="AV155" s="17">
        <v>1</v>
      </c>
      <c r="AW155" s="17">
        <v>0</v>
      </c>
      <c r="AX155" s="17">
        <v>0</v>
      </c>
      <c r="AY155" s="17">
        <v>1</v>
      </c>
      <c r="AZ155" s="17">
        <v>0</v>
      </c>
      <c r="BA155" s="17">
        <v>0</v>
      </c>
      <c r="BB155" s="17">
        <v>0</v>
      </c>
      <c r="BC155" s="17">
        <v>0</v>
      </c>
      <c r="BD155" s="17">
        <v>0</v>
      </c>
      <c r="BE155" s="17">
        <v>1</v>
      </c>
      <c r="BF155" s="17">
        <v>1</v>
      </c>
      <c r="BG155" s="17">
        <v>0</v>
      </c>
      <c r="BH155" s="17">
        <v>0</v>
      </c>
      <c r="BI155" s="17">
        <v>1</v>
      </c>
      <c r="BJ155" s="17">
        <v>1</v>
      </c>
      <c r="BK155" s="17">
        <v>1</v>
      </c>
      <c r="BL155" s="17">
        <v>0</v>
      </c>
      <c r="BM155" s="17">
        <v>1</v>
      </c>
      <c r="BN155" s="17">
        <v>0</v>
      </c>
      <c r="BO155" s="17">
        <v>0</v>
      </c>
      <c r="BQ155" s="17"/>
      <c r="BR155" s="17">
        <v>600</v>
      </c>
      <c r="BS155" s="17">
        <v>0</v>
      </c>
      <c r="BT155" s="17">
        <v>0</v>
      </c>
      <c r="BU155" s="17" t="s">
        <v>112</v>
      </c>
      <c r="BV155" s="17" t="s">
        <v>112</v>
      </c>
      <c r="BW155" s="17" t="s">
        <v>112</v>
      </c>
      <c r="BX155" s="17" t="s">
        <v>112</v>
      </c>
      <c r="BY155" s="17" t="s">
        <v>112</v>
      </c>
      <c r="BZ155" s="17">
        <v>0</v>
      </c>
      <c r="CA155" s="17">
        <v>80</v>
      </c>
      <c r="CB155" s="17">
        <v>12</v>
      </c>
      <c r="CC155" s="17">
        <v>0</v>
      </c>
      <c r="CD155" s="17" t="s">
        <v>112</v>
      </c>
      <c r="CE155" s="17" t="s">
        <v>112</v>
      </c>
      <c r="CF155" s="17">
        <v>0</v>
      </c>
      <c r="CG155" s="17">
        <v>120</v>
      </c>
      <c r="CH155" s="17" t="s">
        <v>112</v>
      </c>
      <c r="CI155" s="17">
        <v>150</v>
      </c>
      <c r="CJ155" s="17" t="s">
        <v>112</v>
      </c>
      <c r="CK155" s="17">
        <v>55</v>
      </c>
      <c r="CL155" s="17">
        <v>0</v>
      </c>
      <c r="CM155" s="17">
        <v>7</v>
      </c>
      <c r="CN155" s="17" t="s">
        <v>112</v>
      </c>
      <c r="CO155" s="17">
        <v>0</v>
      </c>
      <c r="CP155" s="17">
        <v>100</v>
      </c>
      <c r="CQ155" s="17"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300</v>
      </c>
      <c r="CW155" s="17" t="s">
        <v>112</v>
      </c>
      <c r="CX155" s="17" t="s">
        <v>112</v>
      </c>
      <c r="CY155" s="17">
        <v>0</v>
      </c>
      <c r="CZ155" s="17" t="s">
        <v>112</v>
      </c>
      <c r="DA155" s="17">
        <v>80</v>
      </c>
      <c r="DB155" s="17">
        <v>64</v>
      </c>
      <c r="DC155" s="17">
        <v>0</v>
      </c>
      <c r="DD155" s="17">
        <v>11</v>
      </c>
      <c r="DE155" s="17">
        <v>0</v>
      </c>
      <c r="DF155" s="18">
        <v>1579</v>
      </c>
      <c r="DG155" s="19">
        <v>1.2053435114503817</v>
      </c>
    </row>
    <row r="156" spans="1:111" x14ac:dyDescent="0.25">
      <c r="A156" s="13">
        <v>155</v>
      </c>
      <c r="B156" s="13" t="s">
        <v>108</v>
      </c>
      <c r="C156" s="13" t="s">
        <v>109</v>
      </c>
      <c r="D156" s="13">
        <v>1000</v>
      </c>
      <c r="E156" s="13" t="s">
        <v>110</v>
      </c>
      <c r="F156" s="13" t="s">
        <v>115</v>
      </c>
      <c r="G156" s="13">
        <v>0</v>
      </c>
      <c r="H156" s="13">
        <v>1</v>
      </c>
      <c r="I156" s="13">
        <v>1</v>
      </c>
      <c r="J156" s="13">
        <v>0</v>
      </c>
      <c r="K156" s="13">
        <v>0</v>
      </c>
      <c r="L156" s="13">
        <v>0</v>
      </c>
      <c r="M156" s="13">
        <v>14</v>
      </c>
      <c r="N156" s="13">
        <v>2</v>
      </c>
      <c r="O156" s="13">
        <f t="shared" si="26"/>
        <v>1</v>
      </c>
      <c r="P156" s="13">
        <v>310</v>
      </c>
      <c r="Q156" s="14">
        <f t="shared" si="27"/>
        <v>0.31</v>
      </c>
      <c r="R156" s="15">
        <v>65131.875</v>
      </c>
      <c r="S156" s="16">
        <f t="shared" si="28"/>
        <v>65.131874999999994</v>
      </c>
      <c r="T156" s="15">
        <v>16154.106657712817</v>
      </c>
      <c r="U156" s="16">
        <f t="shared" si="29"/>
        <v>16.154106657712816</v>
      </c>
      <c r="V156" s="16">
        <v>165.33833530575066</v>
      </c>
      <c r="W156" s="16">
        <v>130.44247462030683</v>
      </c>
      <c r="X156" s="14">
        <f t="shared" si="30"/>
        <v>0.13044247462030684</v>
      </c>
      <c r="Z156" s="17"/>
      <c r="AA156" s="17">
        <v>0</v>
      </c>
      <c r="AB156" s="17">
        <v>0</v>
      </c>
      <c r="AC156" s="17">
        <v>1</v>
      </c>
      <c r="AD156" s="17">
        <v>1</v>
      </c>
      <c r="AE156" s="17">
        <v>1</v>
      </c>
      <c r="AF156" s="17">
        <v>0</v>
      </c>
      <c r="AG156" s="17">
        <v>1</v>
      </c>
      <c r="AH156" s="17">
        <v>0</v>
      </c>
      <c r="AI156" s="17">
        <v>0</v>
      </c>
      <c r="AJ156" s="17">
        <v>0</v>
      </c>
      <c r="AK156" s="17">
        <v>0</v>
      </c>
      <c r="AL156" s="17">
        <v>1</v>
      </c>
      <c r="AM156" s="17"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1</v>
      </c>
      <c r="AS156" s="17">
        <v>1</v>
      </c>
      <c r="AT156" s="17">
        <v>1</v>
      </c>
      <c r="AU156" s="17">
        <v>0</v>
      </c>
      <c r="AV156" s="17">
        <v>1</v>
      </c>
      <c r="AW156" s="17">
        <v>0</v>
      </c>
      <c r="AX156" s="17">
        <v>0</v>
      </c>
      <c r="AY156" s="17">
        <v>0</v>
      </c>
      <c r="AZ156" s="17">
        <v>0</v>
      </c>
      <c r="BA156" s="17">
        <v>0</v>
      </c>
      <c r="BB156" s="17">
        <v>0</v>
      </c>
      <c r="BC156" s="17">
        <v>0</v>
      </c>
      <c r="BD156" s="17">
        <v>1</v>
      </c>
      <c r="BE156" s="17">
        <v>0</v>
      </c>
      <c r="BF156" s="17">
        <v>1</v>
      </c>
      <c r="BG156" s="17">
        <v>0</v>
      </c>
      <c r="BH156" s="17">
        <v>0</v>
      </c>
      <c r="BI156" s="17">
        <v>1</v>
      </c>
      <c r="BJ156" s="17">
        <v>0</v>
      </c>
      <c r="BK156" s="17">
        <v>0</v>
      </c>
      <c r="BL156" s="17">
        <v>1</v>
      </c>
      <c r="BM156" s="17">
        <v>1</v>
      </c>
      <c r="BN156" s="17">
        <v>0</v>
      </c>
      <c r="BO156" s="17">
        <v>0</v>
      </c>
      <c r="BQ156" s="17"/>
      <c r="BR156" s="17">
        <v>0</v>
      </c>
      <c r="BS156" s="17">
        <v>0</v>
      </c>
      <c r="BT156" s="17">
        <v>60</v>
      </c>
      <c r="BU156" s="17" t="s">
        <v>112</v>
      </c>
      <c r="BV156" s="17" t="s">
        <v>112</v>
      </c>
      <c r="BW156" s="17" t="s">
        <v>112</v>
      </c>
      <c r="BX156" s="17" t="s">
        <v>112</v>
      </c>
      <c r="BY156" s="17" t="s">
        <v>112</v>
      </c>
      <c r="BZ156" s="17">
        <v>0</v>
      </c>
      <c r="CA156" s="17">
        <v>0</v>
      </c>
      <c r="CB156" s="17">
        <v>0</v>
      </c>
      <c r="CC156" s="17">
        <v>5</v>
      </c>
      <c r="CD156" s="17" t="s">
        <v>112</v>
      </c>
      <c r="CE156" s="17" t="s">
        <v>112</v>
      </c>
      <c r="CF156" s="17">
        <v>0</v>
      </c>
      <c r="CG156" s="17">
        <v>0</v>
      </c>
      <c r="CH156" s="17" t="s">
        <v>112</v>
      </c>
      <c r="CI156" s="17">
        <v>50</v>
      </c>
      <c r="CJ156" s="17" t="s">
        <v>112</v>
      </c>
      <c r="CK156" s="17">
        <v>40</v>
      </c>
      <c r="CL156" s="17">
        <v>0</v>
      </c>
      <c r="CM156" s="17">
        <v>40</v>
      </c>
      <c r="CN156" s="17" t="s">
        <v>112</v>
      </c>
      <c r="CO156" s="17">
        <v>0</v>
      </c>
      <c r="CP156" s="17">
        <v>0</v>
      </c>
      <c r="CQ156" s="17">
        <v>0</v>
      </c>
      <c r="CR156" s="17">
        <v>0</v>
      </c>
      <c r="CS156" s="17">
        <v>0</v>
      </c>
      <c r="CT156" s="17">
        <v>0</v>
      </c>
      <c r="CU156" s="17">
        <v>40</v>
      </c>
      <c r="CV156" s="17">
        <v>0</v>
      </c>
      <c r="CW156" s="17" t="s">
        <v>112</v>
      </c>
      <c r="CX156" s="17" t="s">
        <v>112</v>
      </c>
      <c r="CY156" s="17">
        <v>0</v>
      </c>
      <c r="CZ156" s="17" t="s">
        <v>112</v>
      </c>
      <c r="DA156" s="17">
        <v>0</v>
      </c>
      <c r="DB156" s="17">
        <v>0</v>
      </c>
      <c r="DC156" s="17">
        <v>60</v>
      </c>
      <c r="DD156" s="17">
        <v>15</v>
      </c>
      <c r="DE156" s="17">
        <v>0</v>
      </c>
      <c r="DF156" s="18">
        <v>310</v>
      </c>
      <c r="DG156" s="19">
        <v>0.31</v>
      </c>
    </row>
    <row r="157" spans="1:111" x14ac:dyDescent="0.25">
      <c r="A157" s="13">
        <v>156</v>
      </c>
      <c r="B157" s="13" t="s">
        <v>108</v>
      </c>
      <c r="C157" s="13" t="s">
        <v>109</v>
      </c>
      <c r="D157" s="13">
        <v>2000</v>
      </c>
      <c r="E157" s="13" t="s">
        <v>110</v>
      </c>
      <c r="F157" s="13" t="s">
        <v>113</v>
      </c>
      <c r="G157" s="13">
        <v>0</v>
      </c>
      <c r="H157" s="13">
        <v>1</v>
      </c>
      <c r="I157" s="13">
        <v>0</v>
      </c>
      <c r="J157" s="13">
        <v>0</v>
      </c>
      <c r="K157" s="13">
        <v>0</v>
      </c>
      <c r="L157" s="13">
        <v>1</v>
      </c>
      <c r="M157" s="13">
        <v>13</v>
      </c>
      <c r="N157" s="13">
        <v>0</v>
      </c>
      <c r="O157" s="13">
        <f t="shared" si="26"/>
        <v>1</v>
      </c>
      <c r="P157" s="13">
        <v>445</v>
      </c>
      <c r="Q157" s="14">
        <f t="shared" si="27"/>
        <v>0.2225</v>
      </c>
      <c r="R157" s="15">
        <v>116317.5</v>
      </c>
      <c r="S157" s="16">
        <f t="shared" si="28"/>
        <v>58.158749999999998</v>
      </c>
      <c r="T157" s="15">
        <v>27128.43016341524</v>
      </c>
      <c r="U157" s="16">
        <f t="shared" si="29"/>
        <v>13.564215081707619</v>
      </c>
      <c r="V157" s="16">
        <v>277.66125219532574</v>
      </c>
      <c r="W157" s="16">
        <v>236.4673304133602</v>
      </c>
      <c r="X157" s="14">
        <f t="shared" si="30"/>
        <v>0.11823366520668011</v>
      </c>
      <c r="Z157" s="17"/>
      <c r="AA157" s="17">
        <v>0</v>
      </c>
      <c r="AB157" s="17">
        <v>0</v>
      </c>
      <c r="AC157" s="17">
        <v>1</v>
      </c>
      <c r="AD157" s="17">
        <v>0</v>
      </c>
      <c r="AE157" s="17">
        <v>0</v>
      </c>
      <c r="AF157" s="17">
        <v>0</v>
      </c>
      <c r="AG157" s="17">
        <v>1</v>
      </c>
      <c r="AH157" s="17">
        <v>0</v>
      </c>
      <c r="AI157" s="17">
        <v>0</v>
      </c>
      <c r="AJ157" s="17">
        <v>1</v>
      </c>
      <c r="AK157" s="17">
        <v>1</v>
      </c>
      <c r="AL157" s="17">
        <v>1</v>
      </c>
      <c r="AM157" s="17">
        <v>0</v>
      </c>
      <c r="AN157" s="17">
        <v>0</v>
      </c>
      <c r="AO157" s="17">
        <v>0</v>
      </c>
      <c r="AP157" s="17">
        <v>1</v>
      </c>
      <c r="AQ157" s="17">
        <v>0</v>
      </c>
      <c r="AR157" s="17">
        <v>1</v>
      </c>
      <c r="AS157" s="17">
        <v>1</v>
      </c>
      <c r="AT157" s="17">
        <v>1</v>
      </c>
      <c r="AU157" s="17">
        <v>0</v>
      </c>
      <c r="AV157" s="17">
        <v>1</v>
      </c>
      <c r="AW157" s="17">
        <v>0</v>
      </c>
      <c r="AX157" s="17">
        <v>0</v>
      </c>
      <c r="AY157" s="17">
        <v>0</v>
      </c>
      <c r="AZ157" s="17">
        <v>0</v>
      </c>
      <c r="BA157" s="17"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1</v>
      </c>
      <c r="BG157" s="17">
        <v>0</v>
      </c>
      <c r="BH157" s="17">
        <v>0</v>
      </c>
      <c r="BI157" s="17">
        <v>1</v>
      </c>
      <c r="BJ157" s="17">
        <v>1</v>
      </c>
      <c r="BK157" s="17">
        <v>0</v>
      </c>
      <c r="BL157" s="17">
        <v>0</v>
      </c>
      <c r="BM157" s="17">
        <v>0</v>
      </c>
      <c r="BN157" s="17">
        <v>0</v>
      </c>
      <c r="BO157" s="17">
        <v>0</v>
      </c>
      <c r="BQ157" s="17"/>
      <c r="BR157" s="17">
        <v>0</v>
      </c>
      <c r="BS157" s="17">
        <v>0</v>
      </c>
      <c r="BT157" s="17">
        <v>150</v>
      </c>
      <c r="BU157" s="17" t="s">
        <v>112</v>
      </c>
      <c r="BV157" s="17" t="s">
        <v>112</v>
      </c>
      <c r="BW157" s="17" t="s">
        <v>112</v>
      </c>
      <c r="BX157" s="17" t="s">
        <v>112</v>
      </c>
      <c r="BY157" s="17" t="s">
        <v>112</v>
      </c>
      <c r="BZ157" s="17">
        <v>0</v>
      </c>
      <c r="CA157" s="17">
        <v>30</v>
      </c>
      <c r="CB157" s="17">
        <v>30</v>
      </c>
      <c r="CC157" s="17">
        <v>5</v>
      </c>
      <c r="CD157" s="17" t="s">
        <v>112</v>
      </c>
      <c r="CE157" s="17" t="s">
        <v>112</v>
      </c>
      <c r="CF157" s="17">
        <v>0</v>
      </c>
      <c r="CG157" s="17">
        <v>40</v>
      </c>
      <c r="CH157" s="17" t="s">
        <v>112</v>
      </c>
      <c r="CI157" s="17">
        <v>100</v>
      </c>
      <c r="CJ157" s="17" t="s">
        <v>112</v>
      </c>
      <c r="CK157" s="17">
        <v>20</v>
      </c>
      <c r="CL157" s="17">
        <v>0</v>
      </c>
      <c r="CM157" s="17">
        <v>20</v>
      </c>
      <c r="CN157" s="17" t="s">
        <v>112</v>
      </c>
      <c r="CO157" s="17">
        <v>0</v>
      </c>
      <c r="CP157" s="17">
        <v>0</v>
      </c>
      <c r="CQ157" s="17"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 t="s">
        <v>112</v>
      </c>
      <c r="CX157" s="17" t="s">
        <v>112</v>
      </c>
      <c r="CY157" s="17">
        <v>0</v>
      </c>
      <c r="CZ157" s="17" t="s">
        <v>112</v>
      </c>
      <c r="DA157" s="17">
        <v>50</v>
      </c>
      <c r="DB157" s="17">
        <v>0</v>
      </c>
      <c r="DC157" s="17">
        <v>0</v>
      </c>
      <c r="DD157" s="17">
        <v>0</v>
      </c>
      <c r="DE157" s="17">
        <v>0</v>
      </c>
      <c r="DF157" s="18">
        <v>445</v>
      </c>
      <c r="DG157" s="19">
        <v>0.2225</v>
      </c>
    </row>
    <row r="158" spans="1:111" x14ac:dyDescent="0.25">
      <c r="A158" s="13">
        <v>157</v>
      </c>
      <c r="B158" s="13" t="s">
        <v>108</v>
      </c>
      <c r="C158" s="13" t="s">
        <v>109</v>
      </c>
      <c r="D158" s="13">
        <v>603</v>
      </c>
      <c r="E158" s="13" t="s">
        <v>110</v>
      </c>
      <c r="F158" s="13" t="s">
        <v>113</v>
      </c>
      <c r="G158" s="13">
        <v>1</v>
      </c>
      <c r="H158" s="13">
        <v>1</v>
      </c>
      <c r="I158" s="13">
        <v>1</v>
      </c>
      <c r="J158" s="13">
        <v>0</v>
      </c>
      <c r="K158" s="13">
        <v>0</v>
      </c>
      <c r="L158" s="13">
        <v>0</v>
      </c>
      <c r="M158" s="13">
        <v>13</v>
      </c>
      <c r="N158" s="13">
        <v>3</v>
      </c>
      <c r="O158" s="13">
        <f t="shared" si="26"/>
        <v>0</v>
      </c>
      <c r="P158" s="13">
        <v>106</v>
      </c>
      <c r="Q158" s="14">
        <f t="shared" si="27"/>
        <v>0.175787728026534</v>
      </c>
      <c r="R158" s="15">
        <v>11995.125</v>
      </c>
      <c r="S158" s="16">
        <f t="shared" si="28"/>
        <v>19.892412935323382</v>
      </c>
      <c r="T158" s="15">
        <v>3546.0877491378019</v>
      </c>
      <c r="U158" s="16">
        <f t="shared" si="29"/>
        <v>5.8807425358835852</v>
      </c>
      <c r="V158" s="16">
        <v>36.294439408732529</v>
      </c>
      <c r="W158" s="16">
        <v>29.538206578676732</v>
      </c>
      <c r="X158" s="14">
        <f t="shared" si="30"/>
        <v>4.8985417211735875E-2</v>
      </c>
      <c r="Z158" s="17"/>
      <c r="AA158" s="17">
        <v>0</v>
      </c>
      <c r="AB158" s="17">
        <v>0</v>
      </c>
      <c r="AC158" s="17">
        <v>0</v>
      </c>
      <c r="AD158" s="17">
        <v>1</v>
      </c>
      <c r="AE158" s="17">
        <v>1</v>
      </c>
      <c r="AF158" s="17">
        <v>0</v>
      </c>
      <c r="AG158" s="17">
        <v>1</v>
      </c>
      <c r="AH158" s="17">
        <v>0</v>
      </c>
      <c r="AI158" s="17">
        <v>0</v>
      </c>
      <c r="AJ158" s="17">
        <v>0</v>
      </c>
      <c r="AK158" s="17">
        <v>1</v>
      </c>
      <c r="AL158" s="17">
        <v>0</v>
      </c>
      <c r="AM158" s="17"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1</v>
      </c>
      <c r="AS158" s="17">
        <v>0</v>
      </c>
      <c r="AT158" s="17">
        <v>1</v>
      </c>
      <c r="AU158" s="17">
        <v>0</v>
      </c>
      <c r="AV158" s="17">
        <v>1</v>
      </c>
      <c r="AW158" s="17">
        <v>0</v>
      </c>
      <c r="AX158" s="17">
        <v>1</v>
      </c>
      <c r="AY158" s="17">
        <v>0</v>
      </c>
      <c r="AZ158" s="17">
        <v>0</v>
      </c>
      <c r="BA158" s="17">
        <v>0</v>
      </c>
      <c r="BB158" s="17">
        <v>0</v>
      </c>
      <c r="BC158" s="17">
        <v>0</v>
      </c>
      <c r="BD158" s="17">
        <v>1</v>
      </c>
      <c r="BE158" s="17">
        <v>1</v>
      </c>
      <c r="BF158" s="17">
        <v>1</v>
      </c>
      <c r="BG158" s="17">
        <v>0</v>
      </c>
      <c r="BH158" s="17">
        <v>0</v>
      </c>
      <c r="BI158" s="17">
        <v>1</v>
      </c>
      <c r="BJ158" s="17">
        <v>0</v>
      </c>
      <c r="BK158" s="17">
        <v>0</v>
      </c>
      <c r="BL158" s="17">
        <v>0</v>
      </c>
      <c r="BM158" s="17">
        <v>1</v>
      </c>
      <c r="BN158" s="17">
        <v>0</v>
      </c>
      <c r="BO158" s="17">
        <v>0</v>
      </c>
      <c r="BQ158" s="17"/>
      <c r="BR158" s="17">
        <v>0</v>
      </c>
      <c r="BS158" s="17">
        <v>0</v>
      </c>
      <c r="BT158" s="17">
        <v>0</v>
      </c>
      <c r="BU158" s="17" t="s">
        <v>112</v>
      </c>
      <c r="BV158" s="17" t="s">
        <v>112</v>
      </c>
      <c r="BW158" s="17" t="s">
        <v>112</v>
      </c>
      <c r="BX158" s="17" t="s">
        <v>112</v>
      </c>
      <c r="BY158" s="17" t="s">
        <v>112</v>
      </c>
      <c r="BZ158" s="17">
        <v>0</v>
      </c>
      <c r="CA158" s="17">
        <v>0</v>
      </c>
      <c r="CB158" s="17">
        <v>40</v>
      </c>
      <c r="CC158" s="17">
        <v>0</v>
      </c>
      <c r="CD158" s="17" t="s">
        <v>112</v>
      </c>
      <c r="CE158" s="17" t="s">
        <v>112</v>
      </c>
      <c r="CF158" s="17">
        <v>0</v>
      </c>
      <c r="CG158" s="17">
        <v>0</v>
      </c>
      <c r="CH158" s="17" t="s">
        <v>112</v>
      </c>
      <c r="CI158" s="17">
        <v>20</v>
      </c>
      <c r="CJ158" s="17" t="s">
        <v>112</v>
      </c>
      <c r="CK158" s="17">
        <v>8</v>
      </c>
      <c r="CL158" s="17">
        <v>0</v>
      </c>
      <c r="CM158" s="17">
        <v>10</v>
      </c>
      <c r="CN158" s="17" t="s">
        <v>112</v>
      </c>
      <c r="CO158" s="17">
        <v>15</v>
      </c>
      <c r="CP158" s="17">
        <v>0</v>
      </c>
      <c r="CQ158" s="17">
        <v>0</v>
      </c>
      <c r="CR158" s="17">
        <v>0</v>
      </c>
      <c r="CS158" s="17">
        <v>0</v>
      </c>
      <c r="CT158" s="17">
        <v>0</v>
      </c>
      <c r="CU158" s="17">
        <v>5</v>
      </c>
      <c r="CV158" s="17">
        <v>4</v>
      </c>
      <c r="CW158" s="17" t="s">
        <v>112</v>
      </c>
      <c r="CX158" s="17" t="s">
        <v>112</v>
      </c>
      <c r="CY158" s="17">
        <v>0</v>
      </c>
      <c r="CZ158" s="17" t="s">
        <v>112</v>
      </c>
      <c r="DA158" s="17">
        <v>0</v>
      </c>
      <c r="DB158" s="17">
        <v>0</v>
      </c>
      <c r="DC158" s="17">
        <v>0</v>
      </c>
      <c r="DD158" s="17">
        <v>4</v>
      </c>
      <c r="DE158" s="17">
        <v>0</v>
      </c>
      <c r="DF158" s="18">
        <v>106</v>
      </c>
      <c r="DG158" s="19">
        <v>0.175787728026534</v>
      </c>
    </row>
    <row r="159" spans="1:111" x14ac:dyDescent="0.25">
      <c r="A159" s="13">
        <v>158</v>
      </c>
      <c r="B159" s="13" t="s">
        <v>108</v>
      </c>
      <c r="C159" s="13" t="s">
        <v>125</v>
      </c>
      <c r="D159" s="13">
        <v>2300</v>
      </c>
      <c r="E159" s="13" t="s">
        <v>126</v>
      </c>
      <c r="F159" s="13" t="s">
        <v>113</v>
      </c>
      <c r="G159" s="13">
        <v>1</v>
      </c>
      <c r="H159" s="13">
        <v>1</v>
      </c>
      <c r="I159" s="13">
        <v>0</v>
      </c>
      <c r="J159" s="13">
        <v>1</v>
      </c>
      <c r="K159" s="13">
        <v>0</v>
      </c>
      <c r="L159" s="13">
        <v>0</v>
      </c>
      <c r="M159" s="13">
        <v>19</v>
      </c>
      <c r="N159" s="13">
        <v>9</v>
      </c>
      <c r="O159" s="13">
        <f t="shared" si="26"/>
        <v>2</v>
      </c>
      <c r="P159" s="13">
        <v>756</v>
      </c>
      <c r="Q159" s="14">
        <f t="shared" si="27"/>
        <v>0.32869565217391306</v>
      </c>
      <c r="R159" s="15">
        <v>87635.625</v>
      </c>
      <c r="S159" s="16">
        <f t="shared" si="28"/>
        <v>38.102445652173913</v>
      </c>
      <c r="T159" s="15">
        <v>24417.48206813672</v>
      </c>
      <c r="U159" s="16">
        <f t="shared" si="29"/>
        <v>10.616296551363792</v>
      </c>
      <c r="V159" s="16">
        <v>249.91452161647072</v>
      </c>
      <c r="W159" s="16">
        <v>117.04393916794416</v>
      </c>
      <c r="X159" s="14">
        <f t="shared" si="30"/>
        <v>5.088866920345398E-2</v>
      </c>
      <c r="Z159" s="17"/>
      <c r="AA159" s="17">
        <v>1</v>
      </c>
      <c r="AB159" s="17">
        <v>0</v>
      </c>
      <c r="AC159" s="17">
        <v>1</v>
      </c>
      <c r="AD159" s="17">
        <v>1</v>
      </c>
      <c r="AE159" s="17">
        <v>1</v>
      </c>
      <c r="AF159" s="17">
        <v>0</v>
      </c>
      <c r="AG159" s="17">
        <v>1</v>
      </c>
      <c r="AH159" s="17">
        <v>0</v>
      </c>
      <c r="AI159" s="17">
        <v>0</v>
      </c>
      <c r="AJ159" s="17">
        <v>1</v>
      </c>
      <c r="AK159" s="17">
        <v>1</v>
      </c>
      <c r="AL159" s="17">
        <v>1</v>
      </c>
      <c r="AM159" s="17">
        <v>0</v>
      </c>
      <c r="AN159" s="17">
        <v>0</v>
      </c>
      <c r="AO159" s="17">
        <v>0</v>
      </c>
      <c r="AP159" s="17">
        <v>1</v>
      </c>
      <c r="AQ159" s="17">
        <v>0</v>
      </c>
      <c r="AR159" s="17">
        <v>1</v>
      </c>
      <c r="AS159" s="17">
        <v>0</v>
      </c>
      <c r="AT159" s="17">
        <v>1</v>
      </c>
      <c r="AU159" s="17">
        <v>0</v>
      </c>
      <c r="AV159" s="17">
        <v>1</v>
      </c>
      <c r="AW159" s="17">
        <v>0</v>
      </c>
      <c r="AX159" s="17">
        <v>0</v>
      </c>
      <c r="AY159" s="17">
        <v>1</v>
      </c>
      <c r="AZ159" s="17">
        <v>0</v>
      </c>
      <c r="BA159" s="17">
        <v>0</v>
      </c>
      <c r="BB159" s="17">
        <v>0</v>
      </c>
      <c r="BC159" s="17">
        <v>0</v>
      </c>
      <c r="BD159" s="17">
        <v>1</v>
      </c>
      <c r="BE159" s="17">
        <v>1</v>
      </c>
      <c r="BF159" s="17">
        <v>1</v>
      </c>
      <c r="BG159" s="17">
        <v>0</v>
      </c>
      <c r="BH159" s="17">
        <v>0</v>
      </c>
      <c r="BI159" s="17">
        <v>1</v>
      </c>
      <c r="BJ159" s="17">
        <v>1</v>
      </c>
      <c r="BK159" s="17">
        <v>0</v>
      </c>
      <c r="BL159" s="17">
        <v>0</v>
      </c>
      <c r="BM159" s="17">
        <v>1</v>
      </c>
      <c r="BN159" s="17">
        <v>0</v>
      </c>
      <c r="BO159" s="17">
        <v>0</v>
      </c>
      <c r="BQ159" s="17"/>
      <c r="BR159" s="17">
        <v>85</v>
      </c>
      <c r="BS159" s="17">
        <v>0</v>
      </c>
      <c r="BT159" s="17">
        <v>12</v>
      </c>
      <c r="BU159" s="17" t="s">
        <v>112</v>
      </c>
      <c r="BV159" s="17" t="s">
        <v>112</v>
      </c>
      <c r="BW159" s="17" t="s">
        <v>112</v>
      </c>
      <c r="BX159" s="17" t="s">
        <v>112</v>
      </c>
      <c r="BY159" s="17" t="s">
        <v>112</v>
      </c>
      <c r="BZ159" s="17">
        <v>0</v>
      </c>
      <c r="CA159" s="17">
        <v>55</v>
      </c>
      <c r="CB159" s="17">
        <v>12</v>
      </c>
      <c r="CC159" s="17">
        <v>5</v>
      </c>
      <c r="CD159" s="17" t="s">
        <v>112</v>
      </c>
      <c r="CE159" s="17" t="s">
        <v>112</v>
      </c>
      <c r="CF159" s="17">
        <v>0</v>
      </c>
      <c r="CG159" s="17">
        <v>28</v>
      </c>
      <c r="CH159" s="17" t="s">
        <v>112</v>
      </c>
      <c r="CI159" s="17">
        <v>110</v>
      </c>
      <c r="CJ159" s="17" t="s">
        <v>112</v>
      </c>
      <c r="CK159" s="17">
        <v>160</v>
      </c>
      <c r="CL159" s="17">
        <v>0</v>
      </c>
      <c r="CM159" s="17">
        <v>30</v>
      </c>
      <c r="CN159" s="17" t="s">
        <v>112</v>
      </c>
      <c r="CO159" s="17">
        <v>0</v>
      </c>
      <c r="CP159" s="17">
        <v>20</v>
      </c>
      <c r="CQ159" s="17">
        <v>0</v>
      </c>
      <c r="CR159" s="17">
        <v>0</v>
      </c>
      <c r="CS159" s="17">
        <v>0</v>
      </c>
      <c r="CT159" s="17">
        <v>0</v>
      </c>
      <c r="CU159" s="17">
        <v>9</v>
      </c>
      <c r="CV159" s="17">
        <v>200</v>
      </c>
      <c r="CW159" s="17" t="s">
        <v>112</v>
      </c>
      <c r="CX159" s="17" t="s">
        <v>112</v>
      </c>
      <c r="CY159" s="17">
        <v>0</v>
      </c>
      <c r="CZ159" s="17" t="s">
        <v>112</v>
      </c>
      <c r="DA159" s="17">
        <v>15</v>
      </c>
      <c r="DB159" s="17">
        <v>0</v>
      </c>
      <c r="DC159" s="17">
        <v>0</v>
      </c>
      <c r="DD159" s="17">
        <v>15</v>
      </c>
      <c r="DE159" s="17">
        <v>0</v>
      </c>
      <c r="DF159" s="18">
        <v>756</v>
      </c>
      <c r="DG159" s="19">
        <v>0.32869565217391306</v>
      </c>
    </row>
    <row r="160" spans="1:111" x14ac:dyDescent="0.25">
      <c r="A160" s="13">
        <v>159</v>
      </c>
      <c r="B160" s="13" t="s">
        <v>108</v>
      </c>
      <c r="C160" s="13" t="s">
        <v>129</v>
      </c>
      <c r="D160" s="13">
        <v>7200</v>
      </c>
      <c r="E160" s="13" t="s">
        <v>118</v>
      </c>
      <c r="F160" s="13" t="s">
        <v>115</v>
      </c>
      <c r="G160" s="13">
        <v>0</v>
      </c>
      <c r="H160" s="13">
        <v>1</v>
      </c>
      <c r="I160" s="13">
        <v>0</v>
      </c>
      <c r="J160" s="13">
        <v>1</v>
      </c>
      <c r="K160" s="13">
        <v>0</v>
      </c>
      <c r="L160" s="13">
        <v>0</v>
      </c>
      <c r="M160" s="13">
        <v>21</v>
      </c>
      <c r="N160" s="13">
        <v>3</v>
      </c>
      <c r="O160" s="13">
        <f t="shared" si="26"/>
        <v>6</v>
      </c>
      <c r="P160" s="13">
        <v>10670</v>
      </c>
      <c r="Q160" s="14">
        <f t="shared" si="27"/>
        <v>1.4819444444444445</v>
      </c>
      <c r="R160" s="15">
        <v>1254131.25</v>
      </c>
      <c r="S160" s="16">
        <f t="shared" si="28"/>
        <v>174.18489583333334</v>
      </c>
      <c r="T160" s="15">
        <v>323193.56811174867</v>
      </c>
      <c r="U160" s="16">
        <f t="shared" si="29"/>
        <v>44.887995571076203</v>
      </c>
      <c r="V160" s="16">
        <v>3307.9072501733781</v>
      </c>
      <c r="W160" s="16">
        <v>2018.9251358660272</v>
      </c>
      <c r="X160" s="14">
        <f t="shared" si="30"/>
        <v>0.28040626887028153</v>
      </c>
      <c r="Z160" s="17"/>
      <c r="AA160" s="17">
        <v>0</v>
      </c>
      <c r="AB160" s="17">
        <v>0</v>
      </c>
      <c r="AC160" s="17">
        <v>1</v>
      </c>
      <c r="AD160" s="17">
        <v>1</v>
      </c>
      <c r="AE160" s="17">
        <v>1</v>
      </c>
      <c r="AF160" s="17">
        <v>0</v>
      </c>
      <c r="AG160" s="17">
        <v>1</v>
      </c>
      <c r="AH160" s="17">
        <v>1</v>
      </c>
      <c r="AI160" s="17">
        <v>1</v>
      </c>
      <c r="AJ160" s="17">
        <v>0</v>
      </c>
      <c r="AK160" s="17">
        <v>0</v>
      </c>
      <c r="AL160" s="17">
        <v>1</v>
      </c>
      <c r="AM160" s="17">
        <v>0</v>
      </c>
      <c r="AN160" s="17">
        <v>0</v>
      </c>
      <c r="AO160" s="17">
        <v>0</v>
      </c>
      <c r="AP160" s="17">
        <v>0</v>
      </c>
      <c r="AQ160" s="17">
        <v>1</v>
      </c>
      <c r="AR160" s="17">
        <v>1</v>
      </c>
      <c r="AS160" s="17">
        <v>0</v>
      </c>
      <c r="AT160" s="17">
        <v>1</v>
      </c>
      <c r="AU160" s="17">
        <v>0</v>
      </c>
      <c r="AV160" s="17">
        <v>1</v>
      </c>
      <c r="AW160" s="17">
        <v>0</v>
      </c>
      <c r="AX160" s="17">
        <v>1</v>
      </c>
      <c r="AY160" s="17">
        <v>1</v>
      </c>
      <c r="AZ160" s="17">
        <v>0</v>
      </c>
      <c r="BA160" s="17">
        <v>1</v>
      </c>
      <c r="BB160" s="17">
        <v>1</v>
      </c>
      <c r="BC160" s="17">
        <v>0</v>
      </c>
      <c r="BD160" s="17">
        <v>0</v>
      </c>
      <c r="BE160" s="17">
        <v>0</v>
      </c>
      <c r="BF160" s="17">
        <v>1</v>
      </c>
      <c r="BG160" s="17">
        <v>1</v>
      </c>
      <c r="BH160" s="17">
        <v>0</v>
      </c>
      <c r="BI160" s="17">
        <v>1</v>
      </c>
      <c r="BJ160" s="17">
        <v>1</v>
      </c>
      <c r="BK160" s="17">
        <v>0</v>
      </c>
      <c r="BL160" s="17">
        <v>1</v>
      </c>
      <c r="BM160" s="17">
        <v>1</v>
      </c>
      <c r="BN160" s="17">
        <v>0</v>
      </c>
      <c r="BO160" s="17">
        <v>0</v>
      </c>
      <c r="BQ160" s="17"/>
      <c r="BR160" s="17">
        <v>0</v>
      </c>
      <c r="BS160" s="17">
        <v>0</v>
      </c>
      <c r="BT160" s="17">
        <v>300</v>
      </c>
      <c r="BU160" s="17" t="s">
        <v>112</v>
      </c>
      <c r="BV160" s="17" t="s">
        <v>112</v>
      </c>
      <c r="BW160" s="17" t="s">
        <v>112</v>
      </c>
      <c r="BX160" s="17" t="s">
        <v>112</v>
      </c>
      <c r="BY160" s="17" t="s">
        <v>112</v>
      </c>
      <c r="BZ160" s="17">
        <v>100</v>
      </c>
      <c r="CA160" s="17">
        <v>0</v>
      </c>
      <c r="CB160" s="17">
        <v>0</v>
      </c>
      <c r="CC160" s="17">
        <v>120</v>
      </c>
      <c r="CD160" s="17" t="s">
        <v>112</v>
      </c>
      <c r="CE160" s="17" t="s">
        <v>112</v>
      </c>
      <c r="CF160" s="17">
        <v>0</v>
      </c>
      <c r="CG160" s="17">
        <v>0</v>
      </c>
      <c r="CH160" s="17" t="s">
        <v>112</v>
      </c>
      <c r="CI160" s="17">
        <v>7000</v>
      </c>
      <c r="CJ160" s="17" t="s">
        <v>112</v>
      </c>
      <c r="CK160" s="17">
        <v>550</v>
      </c>
      <c r="CL160" s="17">
        <v>0</v>
      </c>
      <c r="CM160" s="17">
        <v>800</v>
      </c>
      <c r="CN160" s="17" t="s">
        <v>112</v>
      </c>
      <c r="CO160" s="17">
        <v>150</v>
      </c>
      <c r="CP160" s="17">
        <v>150</v>
      </c>
      <c r="CQ160" s="17"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 t="s">
        <v>112</v>
      </c>
      <c r="CX160" s="17" t="s">
        <v>112</v>
      </c>
      <c r="CY160" s="17">
        <v>0</v>
      </c>
      <c r="CZ160" s="17" t="s">
        <v>112</v>
      </c>
      <c r="DA160" s="17">
        <v>100</v>
      </c>
      <c r="DB160" s="17">
        <v>0</v>
      </c>
      <c r="DC160" s="17">
        <v>800</v>
      </c>
      <c r="DD160" s="17">
        <v>600</v>
      </c>
      <c r="DE160" s="17">
        <v>0</v>
      </c>
      <c r="DF160" s="18">
        <v>10670</v>
      </c>
      <c r="DG160" s="19">
        <v>1.4819444444444445</v>
      </c>
    </row>
    <row r="161" spans="1:111" x14ac:dyDescent="0.25">
      <c r="A161" s="13">
        <v>160</v>
      </c>
      <c r="B161" s="13" t="s">
        <v>108</v>
      </c>
      <c r="C161" s="13" t="s">
        <v>124</v>
      </c>
      <c r="D161" s="13">
        <v>50</v>
      </c>
      <c r="E161" s="13" t="s">
        <v>127</v>
      </c>
      <c r="F161" s="13" t="s">
        <v>113</v>
      </c>
      <c r="G161" s="13">
        <v>1</v>
      </c>
      <c r="H161" s="13">
        <v>1</v>
      </c>
      <c r="I161" s="13">
        <v>1</v>
      </c>
      <c r="J161" s="13">
        <v>0</v>
      </c>
      <c r="K161" s="13">
        <v>0</v>
      </c>
      <c r="L161" s="13">
        <v>0</v>
      </c>
      <c r="M161" s="13">
        <v>3</v>
      </c>
      <c r="N161" s="13">
        <v>0</v>
      </c>
      <c r="O161" s="13">
        <f t="shared" si="26"/>
        <v>0</v>
      </c>
      <c r="P161" s="13" t="s">
        <v>112</v>
      </c>
      <c r="Q161" s="13" t="s">
        <v>112</v>
      </c>
      <c r="R161" s="13" t="s">
        <v>112</v>
      </c>
      <c r="S161" s="13" t="s">
        <v>112</v>
      </c>
      <c r="T161" s="13" t="s">
        <v>112</v>
      </c>
      <c r="U161" s="13" t="s">
        <v>112</v>
      </c>
      <c r="V161" s="13" t="s">
        <v>112</v>
      </c>
      <c r="W161" s="13" t="s">
        <v>112</v>
      </c>
      <c r="X161" s="13" t="s">
        <v>112</v>
      </c>
      <c r="Z161" s="17"/>
      <c r="AA161" s="17">
        <v>0</v>
      </c>
      <c r="AB161" s="17">
        <v>0</v>
      </c>
      <c r="AC161" s="17">
        <v>0</v>
      </c>
      <c r="AD161" s="17">
        <v>0</v>
      </c>
      <c r="AE161" s="17">
        <v>1</v>
      </c>
      <c r="AF161" s="17">
        <v>0</v>
      </c>
      <c r="AG161" s="17">
        <v>1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7"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7"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7"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1</v>
      </c>
      <c r="BG161" s="17">
        <v>0</v>
      </c>
      <c r="BH161" s="17">
        <v>0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0</v>
      </c>
      <c r="BO161" s="17">
        <v>0</v>
      </c>
      <c r="BQ161" s="17"/>
      <c r="BR161" s="17" t="s">
        <v>112</v>
      </c>
      <c r="BS161" s="17" t="s">
        <v>112</v>
      </c>
      <c r="BT161" s="17" t="s">
        <v>112</v>
      </c>
      <c r="BU161" s="17" t="s">
        <v>112</v>
      </c>
      <c r="BV161" s="17" t="s">
        <v>112</v>
      </c>
      <c r="BW161" s="17" t="s">
        <v>112</v>
      </c>
      <c r="BX161" s="17" t="s">
        <v>112</v>
      </c>
      <c r="BY161" s="17" t="s">
        <v>112</v>
      </c>
      <c r="BZ161" s="17" t="s">
        <v>112</v>
      </c>
      <c r="CA161" s="17" t="s">
        <v>112</v>
      </c>
      <c r="CB161" s="17" t="s">
        <v>112</v>
      </c>
      <c r="CC161" s="17" t="s">
        <v>112</v>
      </c>
      <c r="CD161" s="17" t="s">
        <v>112</v>
      </c>
      <c r="CE161" s="17" t="s">
        <v>112</v>
      </c>
      <c r="CF161" s="17" t="s">
        <v>112</v>
      </c>
      <c r="CG161" s="17" t="s">
        <v>112</v>
      </c>
      <c r="CH161" s="17" t="s">
        <v>112</v>
      </c>
      <c r="CI161" s="17" t="s">
        <v>112</v>
      </c>
      <c r="CJ161" s="17" t="s">
        <v>112</v>
      </c>
      <c r="CK161" s="17" t="s">
        <v>112</v>
      </c>
      <c r="CL161" s="17" t="s">
        <v>112</v>
      </c>
      <c r="CM161" s="17" t="s">
        <v>112</v>
      </c>
      <c r="CN161" s="17" t="s">
        <v>112</v>
      </c>
      <c r="CO161" s="17" t="s">
        <v>112</v>
      </c>
      <c r="CP161" s="17" t="s">
        <v>112</v>
      </c>
      <c r="CQ161" s="17" t="s">
        <v>112</v>
      </c>
      <c r="CR161" s="17" t="s">
        <v>112</v>
      </c>
      <c r="CS161" s="17" t="s">
        <v>112</v>
      </c>
      <c r="CT161" s="17" t="s">
        <v>112</v>
      </c>
      <c r="CU161" s="17" t="s">
        <v>112</v>
      </c>
      <c r="CV161" s="17" t="s">
        <v>112</v>
      </c>
      <c r="CW161" s="17" t="s">
        <v>112</v>
      </c>
      <c r="CX161" s="17" t="s">
        <v>112</v>
      </c>
      <c r="CY161" s="17" t="s">
        <v>112</v>
      </c>
      <c r="CZ161" s="17" t="s">
        <v>112</v>
      </c>
      <c r="DA161" s="17" t="s">
        <v>112</v>
      </c>
      <c r="DB161" s="17" t="s">
        <v>112</v>
      </c>
      <c r="DC161" s="17" t="s">
        <v>112</v>
      </c>
      <c r="DD161" s="17" t="s">
        <v>112</v>
      </c>
      <c r="DE161" s="17" t="s">
        <v>112</v>
      </c>
      <c r="DF161" s="18"/>
      <c r="DG161" s="19"/>
    </row>
    <row r="162" spans="1:111" x14ac:dyDescent="0.25">
      <c r="A162" s="13">
        <v>161</v>
      </c>
      <c r="B162" s="13" t="s">
        <v>108</v>
      </c>
      <c r="C162" s="13" t="s">
        <v>122</v>
      </c>
      <c r="D162" s="13">
        <v>10720</v>
      </c>
      <c r="E162" s="13" t="s">
        <v>121</v>
      </c>
      <c r="F162" s="13" t="s">
        <v>115</v>
      </c>
      <c r="G162" s="13">
        <v>1</v>
      </c>
      <c r="H162" s="13">
        <v>1</v>
      </c>
      <c r="I162" s="13">
        <v>1</v>
      </c>
      <c r="J162" s="13">
        <v>0</v>
      </c>
      <c r="K162" s="13">
        <v>0</v>
      </c>
      <c r="L162" s="13">
        <v>0</v>
      </c>
      <c r="M162" s="13">
        <v>10</v>
      </c>
      <c r="N162" s="13">
        <v>0</v>
      </c>
      <c r="O162" s="13">
        <f t="shared" si="26"/>
        <v>1</v>
      </c>
      <c r="P162" s="13">
        <v>1629</v>
      </c>
      <c r="Q162" s="14">
        <f t="shared" ref="Q162:Q174" si="31">P162/D162</f>
        <v>0.15195895522388059</v>
      </c>
      <c r="R162" s="15">
        <v>71019</v>
      </c>
      <c r="S162" s="16">
        <f t="shared" ref="S162:S174" si="32">R162/D162</f>
        <v>6.6249067164179101</v>
      </c>
      <c r="T162" s="15">
        <v>25317.880117016513</v>
      </c>
      <c r="U162" s="16">
        <f t="shared" ref="U162:U174" si="33">T162/D162</f>
        <v>2.3617425482291523</v>
      </c>
      <c r="V162" s="16">
        <v>259.1301543759123</v>
      </c>
      <c r="W162" s="16">
        <v>157.41498096069151</v>
      </c>
      <c r="X162" s="14">
        <f t="shared" ref="X162:X174" si="34">W162/D162</f>
        <v>1.4684233298571969E-2</v>
      </c>
      <c r="Z162" s="17"/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7">
        <v>0</v>
      </c>
      <c r="AG162" s="17">
        <v>0</v>
      </c>
      <c r="AH162" s="17">
        <v>0</v>
      </c>
      <c r="AI162" s="17">
        <v>0</v>
      </c>
      <c r="AJ162" s="17">
        <v>1</v>
      </c>
      <c r="AK162" s="17">
        <v>1</v>
      </c>
      <c r="AL162" s="17">
        <v>0</v>
      </c>
      <c r="AM162" s="17">
        <v>0</v>
      </c>
      <c r="AN162" s="17">
        <v>0</v>
      </c>
      <c r="AO162" s="17">
        <v>0</v>
      </c>
      <c r="AP162" s="17">
        <v>1</v>
      </c>
      <c r="AQ162" s="17">
        <v>0</v>
      </c>
      <c r="AR162" s="17">
        <v>0</v>
      </c>
      <c r="AS162" s="17">
        <v>1</v>
      </c>
      <c r="AT162" s="17">
        <v>1</v>
      </c>
      <c r="AU162" s="17">
        <v>0</v>
      </c>
      <c r="AV162" s="17">
        <v>0</v>
      </c>
      <c r="AW162" s="17">
        <v>0</v>
      </c>
      <c r="AX162" s="17">
        <v>0</v>
      </c>
      <c r="AY162" s="17">
        <v>1</v>
      </c>
      <c r="AZ162" s="17">
        <v>0</v>
      </c>
      <c r="BA162" s="17">
        <v>0</v>
      </c>
      <c r="BB162" s="17">
        <v>0</v>
      </c>
      <c r="BC162" s="17">
        <v>0</v>
      </c>
      <c r="BD162" s="17">
        <v>0</v>
      </c>
      <c r="BE162" s="17">
        <v>1</v>
      </c>
      <c r="BF162" s="17">
        <v>1</v>
      </c>
      <c r="BG162" s="17">
        <v>0</v>
      </c>
      <c r="BH162" s="17">
        <v>0</v>
      </c>
      <c r="BI162" s="17">
        <v>1</v>
      </c>
      <c r="BJ162" s="17">
        <v>0</v>
      </c>
      <c r="BK162" s="17">
        <v>1</v>
      </c>
      <c r="BL162" s="17">
        <v>0</v>
      </c>
      <c r="BM162" s="17">
        <v>0</v>
      </c>
      <c r="BN162" s="17">
        <v>0</v>
      </c>
      <c r="BO162" s="17">
        <v>0</v>
      </c>
      <c r="BQ162" s="17"/>
      <c r="BR162" s="17">
        <v>0</v>
      </c>
      <c r="BS162" s="17">
        <v>0</v>
      </c>
      <c r="BT162" s="17">
        <v>0</v>
      </c>
      <c r="BU162" s="17" t="s">
        <v>112</v>
      </c>
      <c r="BV162" s="17" t="s">
        <v>112</v>
      </c>
      <c r="BW162" s="17" t="s">
        <v>112</v>
      </c>
      <c r="BX162" s="17" t="s">
        <v>112</v>
      </c>
      <c r="BY162" s="17" t="s">
        <v>112</v>
      </c>
      <c r="BZ162" s="17">
        <v>0</v>
      </c>
      <c r="CA162" s="17">
        <v>35</v>
      </c>
      <c r="CB162" s="17">
        <v>55</v>
      </c>
      <c r="CC162" s="17">
        <v>0</v>
      </c>
      <c r="CD162" s="17" t="s">
        <v>112</v>
      </c>
      <c r="CE162" s="17" t="s">
        <v>112</v>
      </c>
      <c r="CF162" s="17">
        <v>0</v>
      </c>
      <c r="CG162" s="17">
        <v>28</v>
      </c>
      <c r="CH162" s="17" t="s">
        <v>112</v>
      </c>
      <c r="CI162" s="17">
        <v>0</v>
      </c>
      <c r="CJ162" s="17" t="s">
        <v>112</v>
      </c>
      <c r="CK162" s="17">
        <v>25</v>
      </c>
      <c r="CL162" s="17">
        <v>0</v>
      </c>
      <c r="CM162" s="17">
        <v>0</v>
      </c>
      <c r="CN162" s="17" t="s">
        <v>112</v>
      </c>
      <c r="CO162" s="17">
        <v>0</v>
      </c>
      <c r="CP162" s="17">
        <v>200</v>
      </c>
      <c r="CQ162" s="17"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1250</v>
      </c>
      <c r="CW162" s="17" t="s">
        <v>112</v>
      </c>
      <c r="CX162" s="17" t="s">
        <v>112</v>
      </c>
      <c r="CY162" s="17">
        <v>0</v>
      </c>
      <c r="CZ162" s="17" t="s">
        <v>112</v>
      </c>
      <c r="DA162" s="17">
        <v>0</v>
      </c>
      <c r="DB162" s="17">
        <v>36</v>
      </c>
      <c r="DC162" s="17">
        <v>0</v>
      </c>
      <c r="DD162" s="17">
        <v>0</v>
      </c>
      <c r="DE162" s="17">
        <v>0</v>
      </c>
      <c r="DF162" s="18">
        <v>1629</v>
      </c>
      <c r="DG162" s="19">
        <v>0.15195895522388059</v>
      </c>
    </row>
    <row r="163" spans="1:111" x14ac:dyDescent="0.25">
      <c r="A163" s="13">
        <v>162</v>
      </c>
      <c r="B163" s="13" t="s">
        <v>108</v>
      </c>
      <c r="C163" s="13" t="s">
        <v>122</v>
      </c>
      <c r="D163" s="13">
        <v>2000</v>
      </c>
      <c r="E163" s="13" t="s">
        <v>121</v>
      </c>
      <c r="F163" s="13" t="s">
        <v>113</v>
      </c>
      <c r="G163" s="13">
        <v>0</v>
      </c>
      <c r="H163" s="13">
        <v>1</v>
      </c>
      <c r="I163" s="13">
        <v>1</v>
      </c>
      <c r="J163" s="13">
        <v>1</v>
      </c>
      <c r="K163" s="13">
        <v>1</v>
      </c>
      <c r="L163" s="13">
        <v>0</v>
      </c>
      <c r="M163" s="13">
        <v>14</v>
      </c>
      <c r="N163" s="13">
        <v>3</v>
      </c>
      <c r="O163" s="13">
        <f t="shared" si="26"/>
        <v>1</v>
      </c>
      <c r="P163" s="13">
        <v>614</v>
      </c>
      <c r="Q163" s="14">
        <f t="shared" si="31"/>
        <v>0.307</v>
      </c>
      <c r="R163" s="15">
        <v>39034.125</v>
      </c>
      <c r="S163" s="16">
        <f t="shared" si="32"/>
        <v>19.517062500000002</v>
      </c>
      <c r="T163" s="15">
        <v>12669.033853278053</v>
      </c>
      <c r="U163" s="16">
        <f t="shared" si="33"/>
        <v>6.3345169266390267</v>
      </c>
      <c r="V163" s="16">
        <v>129.66838783580053</v>
      </c>
      <c r="W163" s="16">
        <v>92.701354795710387</v>
      </c>
      <c r="X163" s="14">
        <f t="shared" si="34"/>
        <v>4.6350677397855193E-2</v>
      </c>
      <c r="Z163" s="17"/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7">
        <v>0</v>
      </c>
      <c r="AG163" s="17">
        <v>1</v>
      </c>
      <c r="AH163" s="17">
        <v>0</v>
      </c>
      <c r="AI163" s="17">
        <v>0</v>
      </c>
      <c r="AJ163" s="17">
        <v>1</v>
      </c>
      <c r="AK163" s="17">
        <v>1</v>
      </c>
      <c r="AL163" s="17">
        <v>0</v>
      </c>
      <c r="AM163" s="17"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1</v>
      </c>
      <c r="AS163" s="17">
        <v>0</v>
      </c>
      <c r="AT163" s="17">
        <v>1</v>
      </c>
      <c r="AU163" s="17">
        <v>0</v>
      </c>
      <c r="AV163" s="17">
        <v>1</v>
      </c>
      <c r="AW163" s="17">
        <v>0</v>
      </c>
      <c r="AX163" s="17">
        <v>1</v>
      </c>
      <c r="AY163" s="17">
        <v>1</v>
      </c>
      <c r="AZ163" s="17">
        <v>0</v>
      </c>
      <c r="BA163" s="17">
        <v>0</v>
      </c>
      <c r="BB163" s="17">
        <v>0</v>
      </c>
      <c r="BC163" s="17">
        <v>1</v>
      </c>
      <c r="BD163" s="17">
        <v>0</v>
      </c>
      <c r="BE163" s="17">
        <v>1</v>
      </c>
      <c r="BF163" s="17">
        <v>1</v>
      </c>
      <c r="BG163" s="17">
        <v>0</v>
      </c>
      <c r="BH163" s="17">
        <v>0</v>
      </c>
      <c r="BI163" s="17">
        <v>1</v>
      </c>
      <c r="BJ163" s="17">
        <v>0</v>
      </c>
      <c r="BK163" s="17">
        <v>0</v>
      </c>
      <c r="BL163" s="17">
        <v>1</v>
      </c>
      <c r="BM163" s="17">
        <v>1</v>
      </c>
      <c r="BN163" s="17">
        <v>0</v>
      </c>
      <c r="BO163" s="17">
        <v>0</v>
      </c>
      <c r="BQ163" s="17"/>
      <c r="BR163" s="17">
        <v>0</v>
      </c>
      <c r="BS163" s="17">
        <v>0</v>
      </c>
      <c r="BT163" s="17">
        <v>0</v>
      </c>
      <c r="BU163" s="17" t="s">
        <v>112</v>
      </c>
      <c r="BV163" s="17" t="s">
        <v>112</v>
      </c>
      <c r="BW163" s="17" t="s">
        <v>112</v>
      </c>
      <c r="BX163" s="17" t="s">
        <v>112</v>
      </c>
      <c r="BY163" s="17" t="s">
        <v>112</v>
      </c>
      <c r="BZ163" s="17">
        <v>0</v>
      </c>
      <c r="CA163" s="17">
        <v>12</v>
      </c>
      <c r="CB163" s="17">
        <v>100</v>
      </c>
      <c r="CC163" s="17">
        <v>0</v>
      </c>
      <c r="CD163" s="17" t="s">
        <v>112</v>
      </c>
      <c r="CE163" s="17" t="s">
        <v>112</v>
      </c>
      <c r="CF163" s="17">
        <v>0</v>
      </c>
      <c r="CG163" s="17">
        <v>0</v>
      </c>
      <c r="CH163" s="17" t="s">
        <v>112</v>
      </c>
      <c r="CI163" s="17">
        <v>55</v>
      </c>
      <c r="CJ163" s="17" t="s">
        <v>112</v>
      </c>
      <c r="CK163" s="17">
        <v>0</v>
      </c>
      <c r="CL163" s="17">
        <v>0</v>
      </c>
      <c r="CM163" s="17">
        <v>30</v>
      </c>
      <c r="CN163" s="17" t="s">
        <v>112</v>
      </c>
      <c r="CO163" s="17">
        <v>3</v>
      </c>
      <c r="CP163" s="17">
        <v>0</v>
      </c>
      <c r="CQ163" s="17">
        <v>0</v>
      </c>
      <c r="CR163" s="17">
        <v>0</v>
      </c>
      <c r="CS163" s="17">
        <v>0</v>
      </c>
      <c r="CT163" s="17">
        <v>2</v>
      </c>
      <c r="CU163" s="17">
        <v>0</v>
      </c>
      <c r="CV163" s="17">
        <v>400</v>
      </c>
      <c r="CW163" s="17" t="s">
        <v>112</v>
      </c>
      <c r="CX163" s="17" t="s">
        <v>112</v>
      </c>
      <c r="CY163" s="17">
        <v>0</v>
      </c>
      <c r="CZ163" s="17" t="s">
        <v>112</v>
      </c>
      <c r="DA163" s="17">
        <v>0</v>
      </c>
      <c r="DB163" s="17">
        <v>0</v>
      </c>
      <c r="DC163" s="17">
        <v>9</v>
      </c>
      <c r="DD163" s="17">
        <v>3</v>
      </c>
      <c r="DE163" s="17">
        <v>0</v>
      </c>
      <c r="DF163" s="18">
        <v>614</v>
      </c>
      <c r="DG163" s="19">
        <v>0.307</v>
      </c>
    </row>
    <row r="164" spans="1:111" x14ac:dyDescent="0.25">
      <c r="A164" s="13">
        <v>163</v>
      </c>
      <c r="B164" s="13" t="s">
        <v>108</v>
      </c>
      <c r="C164" s="13" t="s">
        <v>129</v>
      </c>
      <c r="D164" s="13">
        <v>1300</v>
      </c>
      <c r="E164" s="13" t="s">
        <v>118</v>
      </c>
      <c r="F164" s="13" t="s">
        <v>114</v>
      </c>
      <c r="G164" s="13">
        <v>0</v>
      </c>
      <c r="H164" s="13">
        <v>1</v>
      </c>
      <c r="I164" s="13">
        <v>0</v>
      </c>
      <c r="J164" s="13">
        <v>0</v>
      </c>
      <c r="K164" s="13">
        <v>0</v>
      </c>
      <c r="L164" s="13">
        <v>1</v>
      </c>
      <c r="M164" s="13">
        <v>15</v>
      </c>
      <c r="N164" s="13">
        <v>3</v>
      </c>
      <c r="O164" s="13">
        <f t="shared" si="26"/>
        <v>2</v>
      </c>
      <c r="P164" s="13">
        <v>1180</v>
      </c>
      <c r="Q164" s="14">
        <f t="shared" si="31"/>
        <v>0.90769230769230769</v>
      </c>
      <c r="R164" s="15">
        <v>165832.5</v>
      </c>
      <c r="S164" s="16">
        <f t="shared" si="32"/>
        <v>127.56346153846154</v>
      </c>
      <c r="T164" s="15">
        <v>43625.428629719143</v>
      </c>
      <c r="U164" s="16">
        <f t="shared" si="33"/>
        <v>33.558022022860882</v>
      </c>
      <c r="V164" s="16">
        <v>446.50910752738884</v>
      </c>
      <c r="W164" s="16">
        <v>342.27770576120457</v>
      </c>
      <c r="X164" s="14">
        <f t="shared" si="34"/>
        <v>0.26329054289323428</v>
      </c>
      <c r="Z164" s="17"/>
      <c r="AA164" s="17">
        <v>0</v>
      </c>
      <c r="AB164" s="17">
        <v>0</v>
      </c>
      <c r="AC164" s="17">
        <v>1</v>
      </c>
      <c r="AD164" s="17">
        <v>1</v>
      </c>
      <c r="AE164" s="17">
        <v>1</v>
      </c>
      <c r="AF164" s="17">
        <v>0</v>
      </c>
      <c r="AG164" s="17">
        <v>1</v>
      </c>
      <c r="AH164" s="17">
        <v>1</v>
      </c>
      <c r="AI164" s="17">
        <v>0</v>
      </c>
      <c r="AJ164" s="17">
        <v>0</v>
      </c>
      <c r="AK164" s="17">
        <v>0</v>
      </c>
      <c r="AL164" s="17">
        <v>1</v>
      </c>
      <c r="AM164" s="17"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1</v>
      </c>
      <c r="AS164" s="17">
        <v>0</v>
      </c>
      <c r="AT164" s="17">
        <v>1</v>
      </c>
      <c r="AU164" s="17">
        <v>0</v>
      </c>
      <c r="AV164" s="17">
        <v>1</v>
      </c>
      <c r="AW164" s="17">
        <v>0</v>
      </c>
      <c r="AX164" s="17">
        <v>1</v>
      </c>
      <c r="AY164" s="17">
        <v>1</v>
      </c>
      <c r="AZ164" s="17">
        <v>0</v>
      </c>
      <c r="BA164" s="17">
        <v>0</v>
      </c>
      <c r="BB164" s="17">
        <v>0</v>
      </c>
      <c r="BC164" s="17">
        <v>0</v>
      </c>
      <c r="BD164" s="17">
        <v>0</v>
      </c>
      <c r="BE164" s="17">
        <v>0</v>
      </c>
      <c r="BF164" s="17">
        <v>1</v>
      </c>
      <c r="BG164" s="17">
        <v>0</v>
      </c>
      <c r="BH164" s="17">
        <v>0</v>
      </c>
      <c r="BI164" s="17">
        <v>1</v>
      </c>
      <c r="BJ164" s="17">
        <v>0</v>
      </c>
      <c r="BK164" s="17">
        <v>0</v>
      </c>
      <c r="BL164" s="17">
        <v>1</v>
      </c>
      <c r="BM164" s="17">
        <v>1</v>
      </c>
      <c r="BN164" s="17">
        <v>0</v>
      </c>
      <c r="BO164" s="17">
        <v>0</v>
      </c>
      <c r="BQ164" s="17"/>
      <c r="BR164" s="17">
        <v>0</v>
      </c>
      <c r="BS164" s="17">
        <v>0</v>
      </c>
      <c r="BT164" s="17">
        <v>170</v>
      </c>
      <c r="BU164" s="17" t="s">
        <v>112</v>
      </c>
      <c r="BV164" s="17" t="s">
        <v>112</v>
      </c>
      <c r="BW164" s="17" t="s">
        <v>112</v>
      </c>
      <c r="BX164" s="17" t="s">
        <v>112</v>
      </c>
      <c r="BY164" s="17" t="s">
        <v>112</v>
      </c>
      <c r="BZ164" s="17">
        <v>0</v>
      </c>
      <c r="CA164" s="17">
        <v>0</v>
      </c>
      <c r="CB164" s="17">
        <v>0</v>
      </c>
      <c r="CC164" s="17">
        <v>5</v>
      </c>
      <c r="CD164" s="17" t="s">
        <v>112</v>
      </c>
      <c r="CE164" s="17" t="s">
        <v>112</v>
      </c>
      <c r="CF164" s="17">
        <v>0</v>
      </c>
      <c r="CG164" s="17">
        <v>0</v>
      </c>
      <c r="CH164" s="17" t="s">
        <v>112</v>
      </c>
      <c r="CI164" s="17">
        <v>500</v>
      </c>
      <c r="CJ164" s="17" t="s">
        <v>112</v>
      </c>
      <c r="CK164" s="17">
        <v>60</v>
      </c>
      <c r="CL164" s="17">
        <v>0</v>
      </c>
      <c r="CM164" s="17">
        <v>250</v>
      </c>
      <c r="CN164" s="17" t="s">
        <v>112</v>
      </c>
      <c r="CO164" s="17">
        <v>30</v>
      </c>
      <c r="CP164" s="17">
        <v>5</v>
      </c>
      <c r="CQ164" s="17"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 t="s">
        <v>112</v>
      </c>
      <c r="CX164" s="17" t="s">
        <v>112</v>
      </c>
      <c r="CY164" s="17">
        <v>0</v>
      </c>
      <c r="CZ164" s="17" t="s">
        <v>112</v>
      </c>
      <c r="DA164" s="17">
        <v>0</v>
      </c>
      <c r="DB164" s="17">
        <v>0</v>
      </c>
      <c r="DC164" s="17">
        <v>100</v>
      </c>
      <c r="DD164" s="17">
        <v>60</v>
      </c>
      <c r="DE164" s="17">
        <v>0</v>
      </c>
      <c r="DF164" s="18">
        <v>1180</v>
      </c>
      <c r="DG164" s="19">
        <v>0.90769230769230769</v>
      </c>
    </row>
    <row r="165" spans="1:111" x14ac:dyDescent="0.25">
      <c r="A165" s="13">
        <v>164</v>
      </c>
      <c r="B165" s="13" t="s">
        <v>108</v>
      </c>
      <c r="C165" s="13" t="s">
        <v>122</v>
      </c>
      <c r="D165" s="13">
        <v>5000</v>
      </c>
      <c r="E165" s="13" t="s">
        <v>121</v>
      </c>
      <c r="F165" s="13" t="s">
        <v>115</v>
      </c>
      <c r="G165" s="13">
        <v>1</v>
      </c>
      <c r="H165" s="13">
        <v>1</v>
      </c>
      <c r="I165" s="13">
        <v>1</v>
      </c>
      <c r="J165" s="13">
        <v>1</v>
      </c>
      <c r="K165" s="13">
        <v>1</v>
      </c>
      <c r="L165" s="13">
        <v>0</v>
      </c>
      <c r="M165" s="13">
        <v>14</v>
      </c>
      <c r="N165" s="13">
        <v>2</v>
      </c>
      <c r="O165" s="13">
        <f t="shared" si="26"/>
        <v>1</v>
      </c>
      <c r="P165" s="13">
        <v>1645</v>
      </c>
      <c r="Q165" s="14">
        <f t="shared" si="31"/>
        <v>0.32900000000000001</v>
      </c>
      <c r="R165" s="15">
        <v>132405</v>
      </c>
      <c r="S165" s="16">
        <f t="shared" si="32"/>
        <v>26.481000000000002</v>
      </c>
      <c r="T165" s="15">
        <v>40738.746570915246</v>
      </c>
      <c r="U165" s="16">
        <f t="shared" si="33"/>
        <v>8.1477493141830486</v>
      </c>
      <c r="V165" s="16">
        <v>416.96372836946813</v>
      </c>
      <c r="W165" s="16">
        <v>285.92926865363216</v>
      </c>
      <c r="X165" s="14">
        <f t="shared" si="34"/>
        <v>5.7185853730726433E-2</v>
      </c>
      <c r="Z165" s="17"/>
      <c r="AA165" s="17">
        <v>1</v>
      </c>
      <c r="AB165" s="17">
        <v>0</v>
      </c>
      <c r="AC165" s="17">
        <v>0</v>
      </c>
      <c r="AD165" s="17">
        <v>0</v>
      </c>
      <c r="AE165" s="17">
        <v>0</v>
      </c>
      <c r="AF165" s="17">
        <v>0</v>
      </c>
      <c r="AG165" s="17">
        <v>1</v>
      </c>
      <c r="AH165" s="17">
        <v>0</v>
      </c>
      <c r="AI165" s="17">
        <v>0</v>
      </c>
      <c r="AJ165" s="17">
        <v>1</v>
      </c>
      <c r="AK165" s="17">
        <v>1</v>
      </c>
      <c r="AL165" s="17">
        <v>0</v>
      </c>
      <c r="AM165" s="17">
        <v>0</v>
      </c>
      <c r="AN165" s="17">
        <v>0</v>
      </c>
      <c r="AO165" s="17">
        <v>0</v>
      </c>
      <c r="AP165" s="17">
        <v>1</v>
      </c>
      <c r="AQ165" s="17">
        <v>0</v>
      </c>
      <c r="AR165" s="17">
        <v>1</v>
      </c>
      <c r="AS165" s="17">
        <v>0</v>
      </c>
      <c r="AT165" s="17">
        <v>1</v>
      </c>
      <c r="AU165" s="17">
        <v>0</v>
      </c>
      <c r="AV165" s="17">
        <v>0</v>
      </c>
      <c r="AW165" s="17">
        <v>0</v>
      </c>
      <c r="AX165" s="17">
        <v>0</v>
      </c>
      <c r="AY165" s="17">
        <v>1</v>
      </c>
      <c r="AZ165" s="17">
        <v>0</v>
      </c>
      <c r="BA165" s="17">
        <v>0</v>
      </c>
      <c r="BB165" s="17">
        <v>0</v>
      </c>
      <c r="BC165" s="17">
        <v>0</v>
      </c>
      <c r="BD165" s="17">
        <v>0</v>
      </c>
      <c r="BE165" s="17">
        <v>1</v>
      </c>
      <c r="BF165" s="17">
        <v>1</v>
      </c>
      <c r="BG165" s="17">
        <v>0</v>
      </c>
      <c r="BH165" s="17">
        <v>0</v>
      </c>
      <c r="BI165" s="17">
        <v>1</v>
      </c>
      <c r="BJ165" s="17">
        <v>1</v>
      </c>
      <c r="BK165" s="17">
        <v>1</v>
      </c>
      <c r="BL165" s="17">
        <v>0</v>
      </c>
      <c r="BM165" s="17">
        <v>1</v>
      </c>
      <c r="BN165" s="17">
        <v>0</v>
      </c>
      <c r="BO165" s="17">
        <v>0</v>
      </c>
      <c r="BQ165" s="17"/>
      <c r="BR165" s="17">
        <v>120</v>
      </c>
      <c r="BS165" s="17">
        <v>0</v>
      </c>
      <c r="BT165" s="17">
        <v>0</v>
      </c>
      <c r="BU165" s="17" t="s">
        <v>112</v>
      </c>
      <c r="BV165" s="17" t="s">
        <v>112</v>
      </c>
      <c r="BW165" s="17" t="s">
        <v>112</v>
      </c>
      <c r="BX165" s="17" t="s">
        <v>112</v>
      </c>
      <c r="BY165" s="17" t="s">
        <v>112</v>
      </c>
      <c r="BZ165" s="17">
        <v>0</v>
      </c>
      <c r="CA165" s="17">
        <v>75</v>
      </c>
      <c r="CB165" s="17">
        <v>100</v>
      </c>
      <c r="CC165" s="17">
        <v>0</v>
      </c>
      <c r="CD165" s="17" t="s">
        <v>112</v>
      </c>
      <c r="CE165" s="17" t="s">
        <v>112</v>
      </c>
      <c r="CF165" s="17">
        <v>0</v>
      </c>
      <c r="CG165" s="17">
        <v>180</v>
      </c>
      <c r="CH165" s="17" t="s">
        <v>112</v>
      </c>
      <c r="CI165" s="17">
        <v>250</v>
      </c>
      <c r="CJ165" s="17" t="s">
        <v>112</v>
      </c>
      <c r="CK165" s="17">
        <v>80</v>
      </c>
      <c r="CL165" s="17">
        <v>0</v>
      </c>
      <c r="CM165" s="17">
        <v>0</v>
      </c>
      <c r="CN165" s="17" t="s">
        <v>112</v>
      </c>
      <c r="CO165" s="17">
        <v>0</v>
      </c>
      <c r="CP165" s="17">
        <v>40</v>
      </c>
      <c r="CQ165" s="17">
        <v>0</v>
      </c>
      <c r="CR165" s="17">
        <v>0</v>
      </c>
      <c r="CS165" s="17">
        <v>0</v>
      </c>
      <c r="CT165" s="17">
        <v>0</v>
      </c>
      <c r="CU165" s="17">
        <v>0</v>
      </c>
      <c r="CV165" s="17">
        <v>650</v>
      </c>
      <c r="CW165" s="17" t="s">
        <v>112</v>
      </c>
      <c r="CX165" s="17" t="s">
        <v>112</v>
      </c>
      <c r="CY165" s="17">
        <v>0</v>
      </c>
      <c r="CZ165" s="17" t="s">
        <v>112</v>
      </c>
      <c r="DA165" s="17">
        <v>30</v>
      </c>
      <c r="DB165" s="17">
        <v>100</v>
      </c>
      <c r="DC165" s="17">
        <v>0</v>
      </c>
      <c r="DD165" s="17">
        <v>20</v>
      </c>
      <c r="DE165" s="17">
        <v>0</v>
      </c>
      <c r="DF165" s="18">
        <v>1645</v>
      </c>
      <c r="DG165" s="19">
        <v>0.32900000000000001</v>
      </c>
    </row>
    <row r="166" spans="1:111" x14ac:dyDescent="0.25">
      <c r="A166" s="13">
        <v>165</v>
      </c>
      <c r="B166" s="13" t="s">
        <v>108</v>
      </c>
      <c r="C166" s="13" t="s">
        <v>129</v>
      </c>
      <c r="D166" s="13">
        <v>4000</v>
      </c>
      <c r="E166" s="13" t="s">
        <v>118</v>
      </c>
      <c r="F166" s="13" t="s">
        <v>111</v>
      </c>
      <c r="G166" s="13">
        <v>0</v>
      </c>
      <c r="H166" s="13">
        <v>1</v>
      </c>
      <c r="I166" s="13">
        <v>0</v>
      </c>
      <c r="J166" s="13">
        <v>1</v>
      </c>
      <c r="K166" s="13">
        <v>0</v>
      </c>
      <c r="L166" s="13">
        <v>0</v>
      </c>
      <c r="M166" s="13">
        <v>19</v>
      </c>
      <c r="N166" s="13">
        <v>2</v>
      </c>
      <c r="O166" s="13">
        <f t="shared" si="26"/>
        <v>4</v>
      </c>
      <c r="P166" s="13">
        <v>4498</v>
      </c>
      <c r="Q166" s="14">
        <f t="shared" si="31"/>
        <v>1.1245000000000001</v>
      </c>
      <c r="R166" s="15">
        <v>464731.875</v>
      </c>
      <c r="S166" s="16">
        <f t="shared" si="32"/>
        <v>116.18296875</v>
      </c>
      <c r="T166" s="15">
        <v>131614.35018247494</v>
      </c>
      <c r="U166" s="16">
        <f t="shared" si="33"/>
        <v>32.903587545618734</v>
      </c>
      <c r="V166" s="16">
        <v>1347.081458765083</v>
      </c>
      <c r="W166" s="16">
        <v>845.24249315118743</v>
      </c>
      <c r="X166" s="14">
        <f t="shared" si="34"/>
        <v>0.21131062328779684</v>
      </c>
      <c r="Z166" s="17"/>
      <c r="AA166" s="17">
        <v>0</v>
      </c>
      <c r="AB166" s="17">
        <v>0</v>
      </c>
      <c r="AC166" s="17">
        <v>1</v>
      </c>
      <c r="AD166" s="17">
        <v>1</v>
      </c>
      <c r="AE166" s="17">
        <v>1</v>
      </c>
      <c r="AF166" s="17">
        <v>0</v>
      </c>
      <c r="AG166" s="17">
        <v>1</v>
      </c>
      <c r="AH166" s="17">
        <v>1</v>
      </c>
      <c r="AI166" s="17">
        <v>1</v>
      </c>
      <c r="AJ166" s="17">
        <v>0</v>
      </c>
      <c r="AK166" s="17">
        <v>0</v>
      </c>
      <c r="AL166" s="17">
        <v>1</v>
      </c>
      <c r="AM166" s="17">
        <v>0</v>
      </c>
      <c r="AN166" s="17">
        <v>0</v>
      </c>
      <c r="AO166" s="17">
        <v>0</v>
      </c>
      <c r="AP166" s="17">
        <v>0</v>
      </c>
      <c r="AQ166" s="17">
        <v>1</v>
      </c>
      <c r="AR166" s="17">
        <v>1</v>
      </c>
      <c r="AS166" s="17">
        <v>0</v>
      </c>
      <c r="AT166" s="17">
        <v>1</v>
      </c>
      <c r="AU166" s="17">
        <v>0</v>
      </c>
      <c r="AV166" s="17">
        <v>1</v>
      </c>
      <c r="AW166" s="17">
        <v>0</v>
      </c>
      <c r="AX166" s="17">
        <v>1</v>
      </c>
      <c r="AY166" s="17">
        <v>0</v>
      </c>
      <c r="AZ166" s="17">
        <v>0</v>
      </c>
      <c r="BA166" s="17">
        <v>0</v>
      </c>
      <c r="BB166" s="17">
        <v>1</v>
      </c>
      <c r="BC166" s="17">
        <v>0</v>
      </c>
      <c r="BD166" s="17">
        <v>0</v>
      </c>
      <c r="BE166" s="17">
        <v>0</v>
      </c>
      <c r="BF166" s="17">
        <v>1</v>
      </c>
      <c r="BG166" s="17">
        <v>1</v>
      </c>
      <c r="BH166" s="17">
        <v>0</v>
      </c>
      <c r="BI166" s="17">
        <v>1</v>
      </c>
      <c r="BJ166" s="17">
        <v>1</v>
      </c>
      <c r="BK166" s="17">
        <v>0</v>
      </c>
      <c r="BL166" s="17">
        <v>1</v>
      </c>
      <c r="BM166" s="17">
        <v>1</v>
      </c>
      <c r="BN166" s="17">
        <v>0</v>
      </c>
      <c r="BO166" s="17">
        <v>0</v>
      </c>
      <c r="BQ166" s="17"/>
      <c r="BR166" s="17">
        <v>0</v>
      </c>
      <c r="BS166" s="17">
        <v>0</v>
      </c>
      <c r="BT166" s="17">
        <v>69</v>
      </c>
      <c r="BU166" s="17" t="s">
        <v>112</v>
      </c>
      <c r="BV166" s="17" t="s">
        <v>112</v>
      </c>
      <c r="BW166" s="17" t="s">
        <v>112</v>
      </c>
      <c r="BX166" s="17" t="s">
        <v>112</v>
      </c>
      <c r="BY166" s="17" t="s">
        <v>112</v>
      </c>
      <c r="BZ166" s="17">
        <v>16</v>
      </c>
      <c r="CA166" s="17">
        <v>0</v>
      </c>
      <c r="CB166" s="17">
        <v>0</v>
      </c>
      <c r="CC166" s="17">
        <v>70</v>
      </c>
      <c r="CD166" s="17" t="s">
        <v>112</v>
      </c>
      <c r="CE166" s="17" t="s">
        <v>112</v>
      </c>
      <c r="CF166" s="17">
        <v>0</v>
      </c>
      <c r="CG166" s="17">
        <v>0</v>
      </c>
      <c r="CH166" s="17" t="s">
        <v>112</v>
      </c>
      <c r="CI166" s="17">
        <v>1500</v>
      </c>
      <c r="CJ166" s="17" t="s">
        <v>112</v>
      </c>
      <c r="CK166" s="17">
        <v>30</v>
      </c>
      <c r="CL166" s="17">
        <v>0</v>
      </c>
      <c r="CM166" s="17">
        <v>2000</v>
      </c>
      <c r="CN166" s="17" t="s">
        <v>112</v>
      </c>
      <c r="CO166" s="17">
        <v>100</v>
      </c>
      <c r="CP166" s="17">
        <v>0</v>
      </c>
      <c r="CQ166" s="17"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 t="s">
        <v>112</v>
      </c>
      <c r="CX166" s="17" t="s">
        <v>112</v>
      </c>
      <c r="CY166" s="17">
        <v>0</v>
      </c>
      <c r="CZ166" s="17" t="s">
        <v>112</v>
      </c>
      <c r="DA166" s="17">
        <v>38</v>
      </c>
      <c r="DB166" s="17">
        <v>0</v>
      </c>
      <c r="DC166" s="17">
        <v>500</v>
      </c>
      <c r="DD166" s="17">
        <v>175</v>
      </c>
      <c r="DE166" s="17">
        <v>0</v>
      </c>
      <c r="DF166" s="18">
        <v>4498</v>
      </c>
      <c r="DG166" s="19">
        <v>1.1245000000000001</v>
      </c>
    </row>
    <row r="167" spans="1:111" x14ac:dyDescent="0.25">
      <c r="A167" s="13">
        <v>166</v>
      </c>
      <c r="B167" s="13" t="s">
        <v>108</v>
      </c>
      <c r="C167" s="13" t="s">
        <v>122</v>
      </c>
      <c r="D167" s="13">
        <v>880</v>
      </c>
      <c r="E167" s="13" t="s">
        <v>123</v>
      </c>
      <c r="F167" s="13" t="s">
        <v>111</v>
      </c>
      <c r="G167" s="13">
        <v>0</v>
      </c>
      <c r="H167" s="13">
        <v>1</v>
      </c>
      <c r="I167" s="13">
        <v>1</v>
      </c>
      <c r="J167" s="13">
        <v>1</v>
      </c>
      <c r="K167" s="13">
        <v>1</v>
      </c>
      <c r="L167" s="13">
        <v>0</v>
      </c>
      <c r="M167" s="13">
        <v>14</v>
      </c>
      <c r="N167" s="13">
        <v>2</v>
      </c>
      <c r="O167" s="13">
        <f t="shared" si="26"/>
        <v>1</v>
      </c>
      <c r="P167" s="13">
        <v>291</v>
      </c>
      <c r="Q167" s="14">
        <f t="shared" si="31"/>
        <v>0.33068181818181819</v>
      </c>
      <c r="R167" s="15">
        <v>40083.75</v>
      </c>
      <c r="S167" s="16">
        <f t="shared" si="32"/>
        <v>45.549715909090907</v>
      </c>
      <c r="T167" s="15">
        <v>11205.416419328591</v>
      </c>
      <c r="U167" s="16">
        <f t="shared" si="33"/>
        <v>12.733427749237034</v>
      </c>
      <c r="V167" s="16">
        <v>114.68816793375237</v>
      </c>
      <c r="W167" s="16">
        <v>94.350901268644819</v>
      </c>
      <c r="X167" s="14">
        <f t="shared" si="34"/>
        <v>0.10721693325982366</v>
      </c>
      <c r="Z167" s="17"/>
      <c r="AA167" s="17">
        <v>1</v>
      </c>
      <c r="AB167" s="17">
        <v>0</v>
      </c>
      <c r="AC167" s="17">
        <v>0</v>
      </c>
      <c r="AD167" s="17">
        <v>0</v>
      </c>
      <c r="AE167" s="17">
        <v>0</v>
      </c>
      <c r="AF167" s="17">
        <v>0</v>
      </c>
      <c r="AG167" s="17">
        <v>1</v>
      </c>
      <c r="AH167" s="17">
        <v>0</v>
      </c>
      <c r="AI167" s="17">
        <v>0</v>
      </c>
      <c r="AJ167" s="17">
        <v>1</v>
      </c>
      <c r="AK167" s="17">
        <v>1</v>
      </c>
      <c r="AL167" s="17">
        <v>0</v>
      </c>
      <c r="AM167" s="17">
        <v>0</v>
      </c>
      <c r="AN167" s="17">
        <v>0</v>
      </c>
      <c r="AO167" s="17">
        <v>0</v>
      </c>
      <c r="AP167" s="17">
        <v>1</v>
      </c>
      <c r="AQ167" s="17">
        <v>0</v>
      </c>
      <c r="AR167" s="17">
        <v>1</v>
      </c>
      <c r="AS167" s="17">
        <v>0</v>
      </c>
      <c r="AT167" s="17">
        <v>1</v>
      </c>
      <c r="AU167" s="17">
        <v>0</v>
      </c>
      <c r="AV167" s="17">
        <v>0</v>
      </c>
      <c r="AW167" s="17">
        <v>0</v>
      </c>
      <c r="AX167" s="17">
        <v>0</v>
      </c>
      <c r="AY167" s="17">
        <v>1</v>
      </c>
      <c r="AZ167" s="17">
        <v>0</v>
      </c>
      <c r="BA167" s="17">
        <v>0</v>
      </c>
      <c r="BB167" s="17">
        <v>0</v>
      </c>
      <c r="BC167" s="17">
        <v>0</v>
      </c>
      <c r="BD167" s="17">
        <v>0</v>
      </c>
      <c r="BE167" s="17">
        <v>1</v>
      </c>
      <c r="BF167" s="17">
        <v>1</v>
      </c>
      <c r="BG167" s="17">
        <v>0</v>
      </c>
      <c r="BH167" s="17">
        <v>0</v>
      </c>
      <c r="BI167" s="17">
        <v>1</v>
      </c>
      <c r="BJ167" s="17">
        <v>1</v>
      </c>
      <c r="BK167" s="17">
        <v>0</v>
      </c>
      <c r="BL167" s="17">
        <v>1</v>
      </c>
      <c r="BM167" s="17">
        <v>1</v>
      </c>
      <c r="BN167" s="17">
        <v>0</v>
      </c>
      <c r="BO167" s="17">
        <v>0</v>
      </c>
      <c r="BQ167" s="17"/>
      <c r="BR167" s="17">
        <v>30</v>
      </c>
      <c r="BS167" s="17">
        <v>0</v>
      </c>
      <c r="BT167" s="17">
        <v>0</v>
      </c>
      <c r="BU167" s="17" t="s">
        <v>112</v>
      </c>
      <c r="BV167" s="17" t="s">
        <v>112</v>
      </c>
      <c r="BW167" s="17" t="s">
        <v>112</v>
      </c>
      <c r="BX167" s="17" t="s">
        <v>112</v>
      </c>
      <c r="BY167" s="17" t="s">
        <v>112</v>
      </c>
      <c r="BZ167" s="17">
        <v>0</v>
      </c>
      <c r="CA167" s="17">
        <v>16</v>
      </c>
      <c r="CB167" s="17">
        <v>90</v>
      </c>
      <c r="CC167" s="17">
        <v>0</v>
      </c>
      <c r="CD167" s="17" t="s">
        <v>112</v>
      </c>
      <c r="CE167" s="17" t="s">
        <v>112</v>
      </c>
      <c r="CF167" s="17">
        <v>0</v>
      </c>
      <c r="CG167" s="17">
        <v>30</v>
      </c>
      <c r="CH167" s="17" t="s">
        <v>112</v>
      </c>
      <c r="CI167" s="17">
        <v>20</v>
      </c>
      <c r="CJ167" s="17" t="s">
        <v>112</v>
      </c>
      <c r="CK167" s="17">
        <v>20</v>
      </c>
      <c r="CL167" s="17">
        <v>0</v>
      </c>
      <c r="CM167" s="17">
        <v>0</v>
      </c>
      <c r="CN167" s="17" t="s">
        <v>112</v>
      </c>
      <c r="CO167" s="17">
        <v>0</v>
      </c>
      <c r="CP167" s="17">
        <v>10</v>
      </c>
      <c r="CQ167" s="17"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30</v>
      </c>
      <c r="CW167" s="17" t="s">
        <v>112</v>
      </c>
      <c r="CX167" s="17" t="s">
        <v>112</v>
      </c>
      <c r="CY167" s="17">
        <v>0</v>
      </c>
      <c r="CZ167" s="17" t="s">
        <v>112</v>
      </c>
      <c r="DA167" s="17">
        <v>15</v>
      </c>
      <c r="DB167" s="17">
        <v>0</v>
      </c>
      <c r="DC167" s="17">
        <v>15</v>
      </c>
      <c r="DD167" s="17">
        <v>15</v>
      </c>
      <c r="DE167" s="17">
        <v>0</v>
      </c>
      <c r="DF167" s="18">
        <v>291</v>
      </c>
      <c r="DG167" s="19">
        <v>0.33068181818181819</v>
      </c>
    </row>
    <row r="168" spans="1:111" x14ac:dyDescent="0.25">
      <c r="A168" s="13">
        <v>167</v>
      </c>
      <c r="B168" s="13" t="s">
        <v>108</v>
      </c>
      <c r="C168" s="13" t="s">
        <v>130</v>
      </c>
      <c r="D168" s="13">
        <v>450</v>
      </c>
      <c r="E168" s="13" t="s">
        <v>110</v>
      </c>
      <c r="F168" s="13" t="s">
        <v>114</v>
      </c>
      <c r="G168" s="13">
        <v>0</v>
      </c>
      <c r="H168" s="13">
        <v>1</v>
      </c>
      <c r="I168" s="13">
        <v>1</v>
      </c>
      <c r="J168" s="13">
        <v>1</v>
      </c>
      <c r="K168" s="13">
        <v>1</v>
      </c>
      <c r="L168" s="13">
        <v>0</v>
      </c>
      <c r="M168" s="13">
        <v>11</v>
      </c>
      <c r="N168" s="13">
        <v>2</v>
      </c>
      <c r="O168" s="13">
        <f t="shared" si="26"/>
        <v>0</v>
      </c>
      <c r="P168" s="13">
        <v>275</v>
      </c>
      <c r="Q168" s="14">
        <f t="shared" si="31"/>
        <v>0.61111111111111116</v>
      </c>
      <c r="R168" s="15">
        <v>25147.5</v>
      </c>
      <c r="S168" s="16">
        <f t="shared" si="32"/>
        <v>55.883333333333333</v>
      </c>
      <c r="T168" s="15">
        <v>7727.9983629879662</v>
      </c>
      <c r="U168" s="16">
        <f t="shared" si="33"/>
        <v>17.173329695528814</v>
      </c>
      <c r="V168" s="16">
        <v>79.096567309832608</v>
      </c>
      <c r="W168" s="16">
        <v>68.864166322683204</v>
      </c>
      <c r="X168" s="14">
        <f t="shared" si="34"/>
        <v>0.15303148071707379</v>
      </c>
      <c r="Z168" s="17"/>
      <c r="AA168" s="17">
        <v>1</v>
      </c>
      <c r="AB168" s="17">
        <v>0</v>
      </c>
      <c r="AC168" s="17">
        <v>0</v>
      </c>
      <c r="AD168" s="17">
        <v>1</v>
      </c>
      <c r="AE168" s="17">
        <v>0</v>
      </c>
      <c r="AF168" s="17">
        <v>0</v>
      </c>
      <c r="AG168" s="17">
        <v>1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7"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1</v>
      </c>
      <c r="AS168" s="17">
        <v>0</v>
      </c>
      <c r="AT168" s="17">
        <v>1</v>
      </c>
      <c r="AU168" s="17">
        <v>0</v>
      </c>
      <c r="AV168" s="17">
        <v>1</v>
      </c>
      <c r="AW168" s="17">
        <v>0</v>
      </c>
      <c r="AX168" s="17">
        <v>0</v>
      </c>
      <c r="AY168" s="17">
        <v>0</v>
      </c>
      <c r="AZ168" s="17">
        <v>0</v>
      </c>
      <c r="BA168" s="17"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1</v>
      </c>
      <c r="BG168" s="17">
        <v>0</v>
      </c>
      <c r="BH168" s="17">
        <v>0</v>
      </c>
      <c r="BI168" s="17">
        <v>1</v>
      </c>
      <c r="BJ168" s="17">
        <v>1</v>
      </c>
      <c r="BK168" s="17">
        <v>0</v>
      </c>
      <c r="BL168" s="17">
        <v>1</v>
      </c>
      <c r="BM168" s="17">
        <v>1</v>
      </c>
      <c r="BN168" s="17">
        <v>0</v>
      </c>
      <c r="BO168" s="17">
        <v>0</v>
      </c>
      <c r="BQ168" s="17"/>
      <c r="BR168" s="17">
        <v>50</v>
      </c>
      <c r="BS168" s="17">
        <v>0</v>
      </c>
      <c r="BT168" s="17">
        <v>0</v>
      </c>
      <c r="BU168" s="17" t="s">
        <v>112</v>
      </c>
      <c r="BV168" s="17" t="s">
        <v>112</v>
      </c>
      <c r="BW168" s="17" t="s">
        <v>112</v>
      </c>
      <c r="BX168" s="17" t="s">
        <v>112</v>
      </c>
      <c r="BY168" s="17" t="s">
        <v>112</v>
      </c>
      <c r="BZ168" s="17">
        <v>0</v>
      </c>
      <c r="CA168" s="17">
        <v>0</v>
      </c>
      <c r="CB168" s="17">
        <v>0</v>
      </c>
      <c r="CC168" s="17">
        <v>0</v>
      </c>
      <c r="CD168" s="17" t="s">
        <v>112</v>
      </c>
      <c r="CE168" s="17" t="s">
        <v>112</v>
      </c>
      <c r="CF168" s="17">
        <v>0</v>
      </c>
      <c r="CG168" s="17">
        <v>0</v>
      </c>
      <c r="CH168" s="17" t="s">
        <v>112</v>
      </c>
      <c r="CI168" s="17">
        <v>130</v>
      </c>
      <c r="CJ168" s="17" t="s">
        <v>112</v>
      </c>
      <c r="CK168" s="17">
        <v>0</v>
      </c>
      <c r="CL168" s="17">
        <v>0</v>
      </c>
      <c r="CM168" s="17">
        <v>0</v>
      </c>
      <c r="CN168" s="17" t="s">
        <v>112</v>
      </c>
      <c r="CO168" s="17">
        <v>0</v>
      </c>
      <c r="CP168" s="17">
        <v>0</v>
      </c>
      <c r="CQ168" s="17"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 t="s">
        <v>112</v>
      </c>
      <c r="CX168" s="17" t="s">
        <v>112</v>
      </c>
      <c r="CY168" s="17">
        <v>0</v>
      </c>
      <c r="CZ168" s="17" t="s">
        <v>112</v>
      </c>
      <c r="DA168" s="17">
        <v>15</v>
      </c>
      <c r="DB168" s="17">
        <v>0</v>
      </c>
      <c r="DC168" s="17">
        <v>60</v>
      </c>
      <c r="DD168" s="17">
        <v>20</v>
      </c>
      <c r="DE168" s="17">
        <v>0</v>
      </c>
      <c r="DF168" s="18">
        <v>275</v>
      </c>
      <c r="DG168" s="19">
        <v>0.61111111111111116</v>
      </c>
    </row>
    <row r="169" spans="1:111" x14ac:dyDescent="0.25">
      <c r="A169" s="13">
        <v>168</v>
      </c>
      <c r="B169" s="13" t="s">
        <v>108</v>
      </c>
      <c r="C169" s="13" t="s">
        <v>124</v>
      </c>
      <c r="D169" s="13">
        <v>640</v>
      </c>
      <c r="E169" s="13" t="s">
        <v>127</v>
      </c>
      <c r="F169" s="13" t="s">
        <v>115</v>
      </c>
      <c r="G169" s="13">
        <v>1</v>
      </c>
      <c r="H169" s="13">
        <v>1</v>
      </c>
      <c r="I169" s="13">
        <v>1</v>
      </c>
      <c r="J169" s="13">
        <v>1</v>
      </c>
      <c r="K169" s="13">
        <v>1</v>
      </c>
      <c r="L169" s="13">
        <v>0</v>
      </c>
      <c r="M169" s="13">
        <v>18</v>
      </c>
      <c r="N169" s="13">
        <v>6</v>
      </c>
      <c r="O169" s="13">
        <f t="shared" si="26"/>
        <v>2</v>
      </c>
      <c r="P169" s="13">
        <v>463</v>
      </c>
      <c r="Q169" s="14">
        <f t="shared" si="31"/>
        <v>0.72343749999999996</v>
      </c>
      <c r="R169" s="15">
        <v>49655.625</v>
      </c>
      <c r="S169" s="16">
        <f t="shared" si="32"/>
        <v>77.5869140625</v>
      </c>
      <c r="T169" s="15">
        <v>14295.868146613131</v>
      </c>
      <c r="U169" s="16">
        <f t="shared" si="33"/>
        <v>22.337293979083018</v>
      </c>
      <c r="V169" s="16">
        <v>146.31914293960594</v>
      </c>
      <c r="W169" s="16">
        <v>115.16851466862705</v>
      </c>
      <c r="X169" s="14">
        <f t="shared" si="34"/>
        <v>0.17995080416972978</v>
      </c>
      <c r="Z169" s="17"/>
      <c r="AA169" s="17">
        <v>1</v>
      </c>
      <c r="AB169" s="17">
        <v>0</v>
      </c>
      <c r="AC169" s="17">
        <v>0</v>
      </c>
      <c r="AD169" s="17">
        <v>1</v>
      </c>
      <c r="AE169" s="17">
        <v>0</v>
      </c>
      <c r="AF169" s="17">
        <v>0</v>
      </c>
      <c r="AG169" s="17">
        <v>1</v>
      </c>
      <c r="AH169" s="17">
        <v>0</v>
      </c>
      <c r="AI169" s="17">
        <v>0</v>
      </c>
      <c r="AJ169" s="17">
        <v>1</v>
      </c>
      <c r="AK169" s="17">
        <v>0</v>
      </c>
      <c r="AL169" s="17">
        <v>1</v>
      </c>
      <c r="AM169" s="17">
        <v>0</v>
      </c>
      <c r="AN169" s="17">
        <v>0</v>
      </c>
      <c r="AO169" s="17">
        <v>0</v>
      </c>
      <c r="AP169" s="17">
        <v>1</v>
      </c>
      <c r="AQ169" s="17">
        <v>0</v>
      </c>
      <c r="AR169" s="17">
        <v>1</v>
      </c>
      <c r="AS169" s="17">
        <v>0</v>
      </c>
      <c r="AT169" s="17">
        <v>1</v>
      </c>
      <c r="AU169" s="17">
        <v>0</v>
      </c>
      <c r="AV169" s="17">
        <v>1</v>
      </c>
      <c r="AW169" s="17">
        <v>0</v>
      </c>
      <c r="AX169" s="17">
        <v>1</v>
      </c>
      <c r="AY169" s="17">
        <v>1</v>
      </c>
      <c r="AZ169" s="17">
        <v>0</v>
      </c>
      <c r="BA169" s="17">
        <v>0</v>
      </c>
      <c r="BB169" s="17">
        <v>0</v>
      </c>
      <c r="BC169" s="17">
        <v>0</v>
      </c>
      <c r="BD169" s="17">
        <v>0</v>
      </c>
      <c r="BE169" s="17">
        <v>1</v>
      </c>
      <c r="BF169" s="17">
        <v>1</v>
      </c>
      <c r="BG169" s="17">
        <v>0</v>
      </c>
      <c r="BH169" s="17">
        <v>0</v>
      </c>
      <c r="BI169" s="17">
        <v>1</v>
      </c>
      <c r="BJ169" s="17">
        <v>1</v>
      </c>
      <c r="BK169" s="17">
        <v>1</v>
      </c>
      <c r="BL169" s="17">
        <v>1</v>
      </c>
      <c r="BM169" s="17">
        <v>1</v>
      </c>
      <c r="BN169" s="17">
        <v>0</v>
      </c>
      <c r="BO169" s="17">
        <v>0</v>
      </c>
      <c r="BQ169" s="17"/>
      <c r="BR169" s="17">
        <v>69</v>
      </c>
      <c r="BS169" s="17">
        <v>0</v>
      </c>
      <c r="BT169" s="17">
        <v>0</v>
      </c>
      <c r="BU169" s="17" t="s">
        <v>112</v>
      </c>
      <c r="BV169" s="17" t="s">
        <v>112</v>
      </c>
      <c r="BW169" s="17" t="s">
        <v>112</v>
      </c>
      <c r="BX169" s="17" t="s">
        <v>112</v>
      </c>
      <c r="BY169" s="17" t="s">
        <v>112</v>
      </c>
      <c r="BZ169" s="17">
        <v>0</v>
      </c>
      <c r="CA169" s="17">
        <v>29</v>
      </c>
      <c r="CB169" s="17">
        <v>0</v>
      </c>
      <c r="CC169" s="17">
        <v>5</v>
      </c>
      <c r="CD169" s="17" t="s">
        <v>112</v>
      </c>
      <c r="CE169" s="17" t="s">
        <v>112</v>
      </c>
      <c r="CF169" s="17">
        <v>0</v>
      </c>
      <c r="CG169" s="17">
        <v>46</v>
      </c>
      <c r="CH169" s="17" t="s">
        <v>112</v>
      </c>
      <c r="CI169" s="17">
        <v>37</v>
      </c>
      <c r="CJ169" s="17" t="s">
        <v>112</v>
      </c>
      <c r="CK169" s="17">
        <v>5</v>
      </c>
      <c r="CL169" s="17">
        <v>0</v>
      </c>
      <c r="CM169" s="17">
        <v>6</v>
      </c>
      <c r="CN169" s="17" t="s">
        <v>112</v>
      </c>
      <c r="CO169" s="17">
        <v>17</v>
      </c>
      <c r="CP169" s="17">
        <v>29</v>
      </c>
      <c r="CQ169" s="17"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70</v>
      </c>
      <c r="CW169" s="17" t="s">
        <v>112</v>
      </c>
      <c r="CX169" s="17" t="s">
        <v>112</v>
      </c>
      <c r="CY169" s="17">
        <v>0</v>
      </c>
      <c r="CZ169" s="17" t="s">
        <v>112</v>
      </c>
      <c r="DA169" s="17">
        <v>14</v>
      </c>
      <c r="DB169" s="17">
        <v>87</v>
      </c>
      <c r="DC169" s="17">
        <v>42</v>
      </c>
      <c r="DD169" s="17">
        <v>7</v>
      </c>
      <c r="DE169" s="17">
        <v>0</v>
      </c>
      <c r="DF169" s="18">
        <v>463</v>
      </c>
      <c r="DG169" s="19">
        <v>0.72343749999999996</v>
      </c>
    </row>
    <row r="170" spans="1:111" x14ac:dyDescent="0.25">
      <c r="A170" s="13">
        <v>169</v>
      </c>
      <c r="B170" s="13" t="s">
        <v>108</v>
      </c>
      <c r="C170" s="13" t="s">
        <v>130</v>
      </c>
      <c r="D170" s="13">
        <v>4080</v>
      </c>
      <c r="E170" s="13" t="s">
        <v>110</v>
      </c>
      <c r="F170" s="13" t="s">
        <v>114</v>
      </c>
      <c r="G170" s="13">
        <v>0</v>
      </c>
      <c r="H170" s="13">
        <v>1</v>
      </c>
      <c r="I170" s="13">
        <v>1</v>
      </c>
      <c r="J170" s="13">
        <v>1</v>
      </c>
      <c r="K170" s="13">
        <v>1</v>
      </c>
      <c r="L170" s="13">
        <v>0</v>
      </c>
      <c r="M170" s="13">
        <v>18</v>
      </c>
      <c r="N170" s="13">
        <v>2</v>
      </c>
      <c r="O170" s="13">
        <f t="shared" si="26"/>
        <v>1</v>
      </c>
      <c r="P170" s="13">
        <v>1790</v>
      </c>
      <c r="Q170" s="14">
        <f t="shared" si="31"/>
        <v>0.43872549019607843</v>
      </c>
      <c r="R170" s="15">
        <v>267855</v>
      </c>
      <c r="S170" s="16">
        <f t="shared" si="32"/>
        <v>65.650735294117652</v>
      </c>
      <c r="T170" s="15">
        <v>71958.96555879584</v>
      </c>
      <c r="U170" s="16">
        <f t="shared" si="33"/>
        <v>17.637001362449961</v>
      </c>
      <c r="V170" s="16">
        <v>736.50470607327748</v>
      </c>
      <c r="W170" s="16">
        <v>515.9562750482462</v>
      </c>
      <c r="X170" s="14">
        <f t="shared" si="34"/>
        <v>0.12645987133535447</v>
      </c>
      <c r="Z170" s="17"/>
      <c r="AA170" s="17">
        <v>0</v>
      </c>
      <c r="AB170" s="17">
        <v>0</v>
      </c>
      <c r="AC170" s="17">
        <v>1</v>
      </c>
      <c r="AD170" s="17">
        <v>1</v>
      </c>
      <c r="AE170" s="17">
        <v>0</v>
      </c>
      <c r="AF170" s="17">
        <v>0</v>
      </c>
      <c r="AG170" s="17">
        <v>1</v>
      </c>
      <c r="AH170" s="17">
        <v>0</v>
      </c>
      <c r="AI170" s="17">
        <v>0</v>
      </c>
      <c r="AJ170" s="17">
        <v>1</v>
      </c>
      <c r="AK170" s="17">
        <v>1</v>
      </c>
      <c r="AL170" s="17">
        <v>1</v>
      </c>
      <c r="AM170" s="17">
        <v>0</v>
      </c>
      <c r="AN170" s="17">
        <v>0</v>
      </c>
      <c r="AO170" s="17">
        <v>0</v>
      </c>
      <c r="AP170" s="17">
        <v>1</v>
      </c>
      <c r="AQ170" s="17">
        <v>0</v>
      </c>
      <c r="AR170" s="17">
        <v>1</v>
      </c>
      <c r="AS170" s="17">
        <v>0</v>
      </c>
      <c r="AT170" s="17">
        <v>1</v>
      </c>
      <c r="AU170" s="17">
        <v>0</v>
      </c>
      <c r="AV170" s="17">
        <v>1</v>
      </c>
      <c r="AW170" s="17">
        <v>0</v>
      </c>
      <c r="AX170" s="17">
        <v>1</v>
      </c>
      <c r="AY170" s="17">
        <v>0</v>
      </c>
      <c r="AZ170" s="17">
        <v>0</v>
      </c>
      <c r="BA170" s="17">
        <v>0</v>
      </c>
      <c r="BB170" s="17">
        <v>0</v>
      </c>
      <c r="BC170" s="17">
        <v>0</v>
      </c>
      <c r="BD170" s="17">
        <v>1</v>
      </c>
      <c r="BE170" s="17">
        <v>0</v>
      </c>
      <c r="BF170" s="17">
        <v>1</v>
      </c>
      <c r="BG170" s="17">
        <v>0</v>
      </c>
      <c r="BH170" s="17">
        <v>1</v>
      </c>
      <c r="BI170" s="17">
        <v>1</v>
      </c>
      <c r="BJ170" s="17">
        <v>1</v>
      </c>
      <c r="BK170" s="17">
        <v>0</v>
      </c>
      <c r="BL170" s="17">
        <v>1</v>
      </c>
      <c r="BM170" s="17">
        <v>1</v>
      </c>
      <c r="BN170" s="17">
        <v>0</v>
      </c>
      <c r="BO170" s="17">
        <v>0</v>
      </c>
      <c r="BQ170" s="17"/>
      <c r="BR170" s="17">
        <v>0</v>
      </c>
      <c r="BS170" s="17">
        <v>0</v>
      </c>
      <c r="BT170" s="17">
        <v>100</v>
      </c>
      <c r="BU170" s="17" t="s">
        <v>112</v>
      </c>
      <c r="BV170" s="17" t="s">
        <v>112</v>
      </c>
      <c r="BW170" s="17" t="s">
        <v>112</v>
      </c>
      <c r="BX170" s="17" t="s">
        <v>112</v>
      </c>
      <c r="BY170" s="17" t="s">
        <v>112</v>
      </c>
      <c r="BZ170" s="17">
        <v>0</v>
      </c>
      <c r="CA170" s="17">
        <v>40</v>
      </c>
      <c r="CB170" s="17">
        <v>60</v>
      </c>
      <c r="CC170" s="17">
        <v>30</v>
      </c>
      <c r="CD170" s="17" t="s">
        <v>112</v>
      </c>
      <c r="CE170" s="17" t="s">
        <v>112</v>
      </c>
      <c r="CF170" s="17">
        <v>0</v>
      </c>
      <c r="CG170" s="17">
        <v>200</v>
      </c>
      <c r="CH170" s="17" t="s">
        <v>112</v>
      </c>
      <c r="CI170" s="17">
        <v>500</v>
      </c>
      <c r="CJ170" s="17" t="s">
        <v>112</v>
      </c>
      <c r="CK170" s="17">
        <v>220</v>
      </c>
      <c r="CL170" s="17">
        <v>0</v>
      </c>
      <c r="CM170" s="17">
        <v>120</v>
      </c>
      <c r="CN170" s="17" t="s">
        <v>112</v>
      </c>
      <c r="CO170" s="17">
        <v>20</v>
      </c>
      <c r="CP170" s="17">
        <v>0</v>
      </c>
      <c r="CQ170" s="17">
        <v>0</v>
      </c>
      <c r="CR170" s="17">
        <v>0</v>
      </c>
      <c r="CS170" s="17">
        <v>0</v>
      </c>
      <c r="CT170" s="17">
        <v>0</v>
      </c>
      <c r="CU170" s="17">
        <v>60</v>
      </c>
      <c r="CV170" s="17">
        <v>0</v>
      </c>
      <c r="CW170" s="17" t="s">
        <v>112</v>
      </c>
      <c r="CX170" s="17" t="s">
        <v>112</v>
      </c>
      <c r="CY170" s="17">
        <v>60</v>
      </c>
      <c r="CZ170" s="17" t="s">
        <v>112</v>
      </c>
      <c r="DA170" s="17">
        <v>120</v>
      </c>
      <c r="DB170" s="17">
        <v>0</v>
      </c>
      <c r="DC170" s="17">
        <v>200</v>
      </c>
      <c r="DD170" s="17">
        <v>60</v>
      </c>
      <c r="DE170" s="17">
        <v>0</v>
      </c>
      <c r="DF170" s="18">
        <v>1790</v>
      </c>
      <c r="DG170" s="19">
        <v>0.43872549019607843</v>
      </c>
    </row>
    <row r="171" spans="1:111" x14ac:dyDescent="0.25">
      <c r="A171" s="13">
        <v>170</v>
      </c>
      <c r="B171" s="13" t="s">
        <v>108</v>
      </c>
      <c r="C171" s="13" t="s">
        <v>130</v>
      </c>
      <c r="D171" s="13">
        <v>4870</v>
      </c>
      <c r="E171" s="13" t="s">
        <v>110</v>
      </c>
      <c r="F171" s="13" t="s">
        <v>115</v>
      </c>
      <c r="G171" s="13">
        <v>1</v>
      </c>
      <c r="H171" s="13">
        <v>1</v>
      </c>
      <c r="I171" s="13">
        <v>1</v>
      </c>
      <c r="J171" s="13">
        <v>1</v>
      </c>
      <c r="K171" s="13">
        <v>1</v>
      </c>
      <c r="L171" s="13">
        <v>0</v>
      </c>
      <c r="M171" s="13">
        <v>22</v>
      </c>
      <c r="N171" s="13">
        <v>2</v>
      </c>
      <c r="O171" s="13">
        <f t="shared" si="26"/>
        <v>2</v>
      </c>
      <c r="P171" s="13">
        <v>1926</v>
      </c>
      <c r="Q171" s="14">
        <f t="shared" si="31"/>
        <v>0.39548254620123202</v>
      </c>
      <c r="R171" s="15">
        <v>313808.625</v>
      </c>
      <c r="S171" s="16">
        <f t="shared" si="32"/>
        <v>64.437089322381937</v>
      </c>
      <c r="T171" s="15">
        <v>82111.79133449684</v>
      </c>
      <c r="U171" s="16">
        <f t="shared" si="33"/>
        <v>16.860737440348426</v>
      </c>
      <c r="V171" s="16">
        <v>840.41954011346502</v>
      </c>
      <c r="W171" s="16">
        <v>545.82028039675538</v>
      </c>
      <c r="X171" s="14">
        <f t="shared" si="34"/>
        <v>0.11207808632376907</v>
      </c>
      <c r="Z171" s="17"/>
      <c r="AA171" s="17">
        <v>1</v>
      </c>
      <c r="AB171" s="17">
        <v>0</v>
      </c>
      <c r="AC171" s="17">
        <v>1</v>
      </c>
      <c r="AD171" s="17">
        <v>1</v>
      </c>
      <c r="AE171" s="17">
        <v>0</v>
      </c>
      <c r="AF171" s="17">
        <v>0</v>
      </c>
      <c r="AG171" s="17">
        <v>1</v>
      </c>
      <c r="AH171" s="17">
        <v>0</v>
      </c>
      <c r="AI171" s="17">
        <v>0</v>
      </c>
      <c r="AJ171" s="17">
        <v>1</v>
      </c>
      <c r="AK171" s="17">
        <v>1</v>
      </c>
      <c r="AL171" s="17">
        <v>1</v>
      </c>
      <c r="AM171" s="17">
        <v>0</v>
      </c>
      <c r="AN171" s="17">
        <v>0</v>
      </c>
      <c r="AO171" s="17">
        <v>0</v>
      </c>
      <c r="AP171" s="17">
        <v>1</v>
      </c>
      <c r="AQ171" s="17">
        <v>0</v>
      </c>
      <c r="AR171" s="17">
        <v>1</v>
      </c>
      <c r="AS171" s="17">
        <v>0</v>
      </c>
      <c r="AT171" s="17">
        <v>1</v>
      </c>
      <c r="AU171" s="17">
        <v>0</v>
      </c>
      <c r="AV171" s="17">
        <v>1</v>
      </c>
      <c r="AW171" s="17">
        <v>0</v>
      </c>
      <c r="AX171" s="17">
        <v>1</v>
      </c>
      <c r="AY171" s="17">
        <v>1</v>
      </c>
      <c r="AZ171" s="17">
        <v>0</v>
      </c>
      <c r="BA171" s="17">
        <v>0</v>
      </c>
      <c r="BB171" s="17">
        <v>0</v>
      </c>
      <c r="BC171" s="17">
        <v>1</v>
      </c>
      <c r="BD171" s="17">
        <v>1</v>
      </c>
      <c r="BE171" s="17">
        <v>1</v>
      </c>
      <c r="BF171" s="17">
        <v>1</v>
      </c>
      <c r="BG171" s="17">
        <v>0</v>
      </c>
      <c r="BH171" s="17">
        <v>1</v>
      </c>
      <c r="BI171" s="17">
        <v>1</v>
      </c>
      <c r="BJ171" s="17">
        <v>1</v>
      </c>
      <c r="BK171" s="17">
        <v>0</v>
      </c>
      <c r="BL171" s="17">
        <v>1</v>
      </c>
      <c r="BM171" s="17">
        <v>1</v>
      </c>
      <c r="BN171" s="17">
        <v>0</v>
      </c>
      <c r="BO171" s="17">
        <v>0</v>
      </c>
      <c r="BQ171" s="17"/>
      <c r="BR171" s="17">
        <v>200</v>
      </c>
      <c r="BS171" s="17">
        <v>0</v>
      </c>
      <c r="BT171" s="17">
        <v>40</v>
      </c>
      <c r="BU171" s="17" t="s">
        <v>112</v>
      </c>
      <c r="BV171" s="17" t="s">
        <v>112</v>
      </c>
      <c r="BW171" s="17" t="s">
        <v>112</v>
      </c>
      <c r="BX171" s="17" t="s">
        <v>112</v>
      </c>
      <c r="BY171" s="17" t="s">
        <v>112</v>
      </c>
      <c r="BZ171" s="17">
        <v>0</v>
      </c>
      <c r="CA171" s="17">
        <v>200</v>
      </c>
      <c r="CB171" s="17">
        <v>100</v>
      </c>
      <c r="CC171" s="17">
        <v>45</v>
      </c>
      <c r="CD171" s="17" t="s">
        <v>112</v>
      </c>
      <c r="CE171" s="17" t="s">
        <v>112</v>
      </c>
      <c r="CF171" s="17">
        <v>0</v>
      </c>
      <c r="CG171" s="17">
        <v>175</v>
      </c>
      <c r="CH171" s="17" t="s">
        <v>112</v>
      </c>
      <c r="CI171" s="17">
        <v>350</v>
      </c>
      <c r="CJ171" s="17" t="s">
        <v>112</v>
      </c>
      <c r="CK171" s="17">
        <v>200</v>
      </c>
      <c r="CL171" s="17">
        <v>0</v>
      </c>
      <c r="CM171" s="17">
        <v>80</v>
      </c>
      <c r="CN171" s="17" t="s">
        <v>112</v>
      </c>
      <c r="CO171" s="17">
        <v>25</v>
      </c>
      <c r="CP171" s="17">
        <v>25</v>
      </c>
      <c r="CQ171" s="17">
        <v>0</v>
      </c>
      <c r="CR171" s="17">
        <v>0</v>
      </c>
      <c r="CS171" s="17">
        <v>0</v>
      </c>
      <c r="CT171" s="17">
        <v>18</v>
      </c>
      <c r="CU171" s="17">
        <v>40</v>
      </c>
      <c r="CV171" s="17">
        <v>40</v>
      </c>
      <c r="CW171" s="17" t="s">
        <v>112</v>
      </c>
      <c r="CX171" s="17" t="s">
        <v>112</v>
      </c>
      <c r="CY171" s="17">
        <v>28</v>
      </c>
      <c r="CZ171" s="17" t="s">
        <v>112</v>
      </c>
      <c r="DA171" s="17">
        <v>70</v>
      </c>
      <c r="DB171" s="17">
        <v>0</v>
      </c>
      <c r="DC171" s="17">
        <v>250</v>
      </c>
      <c r="DD171" s="17">
        <v>40</v>
      </c>
      <c r="DE171" s="17">
        <v>0</v>
      </c>
      <c r="DF171" s="18">
        <v>1926</v>
      </c>
      <c r="DG171" s="19">
        <v>0.39548254620123202</v>
      </c>
    </row>
    <row r="172" spans="1:111" x14ac:dyDescent="0.25">
      <c r="A172" s="13">
        <v>171</v>
      </c>
      <c r="B172" s="13" t="s">
        <v>108</v>
      </c>
      <c r="C172" s="13" t="s">
        <v>129</v>
      </c>
      <c r="D172" s="13">
        <v>2800</v>
      </c>
      <c r="E172" s="13" t="s">
        <v>127</v>
      </c>
      <c r="F172" s="13" t="s">
        <v>115</v>
      </c>
      <c r="G172" s="13">
        <v>1</v>
      </c>
      <c r="H172" s="13">
        <v>1</v>
      </c>
      <c r="I172" s="13">
        <v>0</v>
      </c>
      <c r="J172" s="13">
        <v>1</v>
      </c>
      <c r="K172" s="13">
        <v>0</v>
      </c>
      <c r="L172" s="13">
        <v>0</v>
      </c>
      <c r="M172" s="13">
        <v>21</v>
      </c>
      <c r="N172" s="13">
        <v>7</v>
      </c>
      <c r="O172" s="13">
        <f t="shared" si="26"/>
        <v>4</v>
      </c>
      <c r="P172" s="13">
        <v>1411</v>
      </c>
      <c r="Q172" s="14">
        <f t="shared" si="31"/>
        <v>0.50392857142857139</v>
      </c>
      <c r="R172" s="15">
        <v>203445</v>
      </c>
      <c r="S172" s="16">
        <f t="shared" si="32"/>
        <v>72.658928571428575</v>
      </c>
      <c r="T172" s="15">
        <v>56014.917883737216</v>
      </c>
      <c r="U172" s="16">
        <f t="shared" si="33"/>
        <v>20.005327815620433</v>
      </c>
      <c r="V172" s="16">
        <v>573.31633815625128</v>
      </c>
      <c r="W172" s="16">
        <v>459.03999910187412</v>
      </c>
      <c r="X172" s="14">
        <f t="shared" si="34"/>
        <v>0.16394285682209789</v>
      </c>
      <c r="Z172" s="17"/>
      <c r="AA172" s="17">
        <v>1</v>
      </c>
      <c r="AB172" s="17">
        <v>0</v>
      </c>
      <c r="AC172" s="17">
        <v>0</v>
      </c>
      <c r="AD172" s="17">
        <v>1</v>
      </c>
      <c r="AE172" s="17">
        <v>1</v>
      </c>
      <c r="AF172" s="17">
        <v>0</v>
      </c>
      <c r="AG172" s="17">
        <v>1</v>
      </c>
      <c r="AH172" s="17">
        <v>0</v>
      </c>
      <c r="AI172" s="17">
        <v>0</v>
      </c>
      <c r="AJ172" s="17">
        <v>1</v>
      </c>
      <c r="AK172" s="17">
        <v>1</v>
      </c>
      <c r="AL172" s="17">
        <v>1</v>
      </c>
      <c r="AM172" s="17">
        <v>0</v>
      </c>
      <c r="AN172" s="17">
        <v>0</v>
      </c>
      <c r="AO172" s="17">
        <v>0</v>
      </c>
      <c r="AP172" s="17">
        <v>1</v>
      </c>
      <c r="AQ172" s="17">
        <v>1</v>
      </c>
      <c r="AR172" s="17">
        <v>1</v>
      </c>
      <c r="AS172" s="17">
        <v>0</v>
      </c>
      <c r="AT172" s="17">
        <v>1</v>
      </c>
      <c r="AU172" s="17">
        <v>0</v>
      </c>
      <c r="AV172" s="17">
        <v>1</v>
      </c>
      <c r="AW172" s="17">
        <v>0</v>
      </c>
      <c r="AX172" s="17">
        <v>1</v>
      </c>
      <c r="AY172" s="17">
        <v>1</v>
      </c>
      <c r="AZ172" s="17">
        <v>1</v>
      </c>
      <c r="BA172" s="17">
        <v>0</v>
      </c>
      <c r="BB172" s="17">
        <v>0</v>
      </c>
      <c r="BC172" s="17">
        <v>0</v>
      </c>
      <c r="BD172" s="17">
        <v>0</v>
      </c>
      <c r="BE172" s="17">
        <v>1</v>
      </c>
      <c r="BF172" s="17">
        <v>0</v>
      </c>
      <c r="BG172" s="17">
        <v>0</v>
      </c>
      <c r="BH172" s="17">
        <v>0</v>
      </c>
      <c r="BI172" s="17">
        <v>1</v>
      </c>
      <c r="BJ172" s="17">
        <v>1</v>
      </c>
      <c r="BK172" s="17">
        <v>1</v>
      </c>
      <c r="BL172" s="17">
        <v>1</v>
      </c>
      <c r="BM172" s="17">
        <v>1</v>
      </c>
      <c r="BN172" s="17">
        <v>0</v>
      </c>
      <c r="BO172" s="17">
        <v>0</v>
      </c>
      <c r="BQ172" s="17"/>
      <c r="BR172" s="17">
        <v>64</v>
      </c>
      <c r="BS172" s="17">
        <v>0</v>
      </c>
      <c r="BT172" s="17">
        <v>0</v>
      </c>
      <c r="BU172" s="17" t="s">
        <v>112</v>
      </c>
      <c r="BV172" s="17" t="s">
        <v>112</v>
      </c>
      <c r="BW172" s="17" t="s">
        <v>112</v>
      </c>
      <c r="BX172" s="17" t="s">
        <v>112</v>
      </c>
      <c r="BY172" s="17" t="s">
        <v>112</v>
      </c>
      <c r="BZ172" s="17">
        <v>0</v>
      </c>
      <c r="CA172" s="17">
        <v>60</v>
      </c>
      <c r="CB172" s="17">
        <v>60</v>
      </c>
      <c r="CC172" s="17">
        <v>22</v>
      </c>
      <c r="CD172" s="17" t="s">
        <v>112</v>
      </c>
      <c r="CE172" s="17" t="s">
        <v>112</v>
      </c>
      <c r="CF172" s="17">
        <v>0</v>
      </c>
      <c r="CG172" s="17">
        <v>110</v>
      </c>
      <c r="CH172" s="17" t="s">
        <v>112</v>
      </c>
      <c r="CI172" s="17">
        <v>100</v>
      </c>
      <c r="CJ172" s="17" t="s">
        <v>112</v>
      </c>
      <c r="CK172" s="17">
        <v>80</v>
      </c>
      <c r="CL172" s="17">
        <v>0</v>
      </c>
      <c r="CM172" s="17">
        <v>25</v>
      </c>
      <c r="CN172" s="17" t="s">
        <v>112</v>
      </c>
      <c r="CO172" s="17">
        <v>40</v>
      </c>
      <c r="CP172" s="17">
        <v>10</v>
      </c>
      <c r="CQ172" s="17">
        <v>10</v>
      </c>
      <c r="CR172" s="17">
        <v>0</v>
      </c>
      <c r="CS172" s="17">
        <v>0</v>
      </c>
      <c r="CT172" s="17">
        <v>0</v>
      </c>
      <c r="CU172" s="17">
        <v>0</v>
      </c>
      <c r="CV172" s="17">
        <v>70</v>
      </c>
      <c r="CW172" s="17" t="s">
        <v>112</v>
      </c>
      <c r="CX172" s="17" t="s">
        <v>112</v>
      </c>
      <c r="CY172" s="17">
        <v>0</v>
      </c>
      <c r="CZ172" s="17" t="s">
        <v>112</v>
      </c>
      <c r="DA172" s="17">
        <v>150</v>
      </c>
      <c r="DB172" s="17">
        <v>360</v>
      </c>
      <c r="DC172" s="17">
        <v>50</v>
      </c>
      <c r="DD172" s="17">
        <v>200</v>
      </c>
      <c r="DE172" s="17">
        <v>0</v>
      </c>
      <c r="DF172" s="18">
        <v>1411</v>
      </c>
      <c r="DG172" s="19">
        <v>0.50392857142857139</v>
      </c>
    </row>
    <row r="173" spans="1:111" x14ac:dyDescent="0.25">
      <c r="A173" s="13">
        <v>172</v>
      </c>
      <c r="B173" s="13" t="s">
        <v>108</v>
      </c>
      <c r="C173" s="13" t="s">
        <v>130</v>
      </c>
      <c r="D173" s="13">
        <v>95000</v>
      </c>
      <c r="E173" s="13" t="s">
        <v>123</v>
      </c>
      <c r="F173" s="13" t="s">
        <v>114</v>
      </c>
      <c r="G173" s="13">
        <v>0</v>
      </c>
      <c r="H173" s="13">
        <v>1</v>
      </c>
      <c r="I173" s="13">
        <v>0</v>
      </c>
      <c r="J173" s="13">
        <v>0</v>
      </c>
      <c r="K173" s="13">
        <v>0</v>
      </c>
      <c r="L173" s="13">
        <v>1</v>
      </c>
      <c r="M173" s="13">
        <v>17</v>
      </c>
      <c r="N173" s="13">
        <v>3</v>
      </c>
      <c r="O173" s="13">
        <f t="shared" si="26"/>
        <v>3</v>
      </c>
      <c r="P173" s="13">
        <v>13399</v>
      </c>
      <c r="Q173" s="14">
        <f t="shared" si="31"/>
        <v>0.14104210526315789</v>
      </c>
      <c r="R173" s="15">
        <v>2681456.625</v>
      </c>
      <c r="S173" s="16">
        <f t="shared" si="32"/>
        <v>28.225859210526316</v>
      </c>
      <c r="T173" s="15">
        <v>686117.76202140609</v>
      </c>
      <c r="U173" s="16">
        <f t="shared" si="33"/>
        <v>7.2222922318042748</v>
      </c>
      <c r="V173" s="16">
        <v>7022.4600468490489</v>
      </c>
      <c r="W173" s="16">
        <v>5714.3391254648113</v>
      </c>
      <c r="X173" s="14">
        <f t="shared" si="34"/>
        <v>6.0150938162787486E-2</v>
      </c>
      <c r="Z173" s="17"/>
      <c r="AA173" s="17">
        <v>0</v>
      </c>
      <c r="AB173" s="17">
        <v>0</v>
      </c>
      <c r="AC173" s="17">
        <v>1</v>
      </c>
      <c r="AD173" s="17">
        <v>0</v>
      </c>
      <c r="AE173" s="17">
        <v>0</v>
      </c>
      <c r="AF173" s="17">
        <v>0</v>
      </c>
      <c r="AG173" s="17">
        <v>1</v>
      </c>
      <c r="AH173" s="17">
        <v>0</v>
      </c>
      <c r="AI173" s="17">
        <v>0</v>
      </c>
      <c r="AJ173" s="17">
        <v>1</v>
      </c>
      <c r="AK173" s="17">
        <v>1</v>
      </c>
      <c r="AL173" s="17">
        <v>1</v>
      </c>
      <c r="AM173" s="17">
        <v>0</v>
      </c>
      <c r="AN173" s="17">
        <v>0</v>
      </c>
      <c r="AO173" s="17">
        <v>0</v>
      </c>
      <c r="AP173" s="17">
        <v>1</v>
      </c>
      <c r="AQ173" s="17">
        <v>0</v>
      </c>
      <c r="AR173" s="17">
        <v>1</v>
      </c>
      <c r="AS173" s="17">
        <v>0</v>
      </c>
      <c r="AT173" s="17">
        <v>1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7">
        <v>1</v>
      </c>
      <c r="BB173" s="17">
        <v>1</v>
      </c>
      <c r="BC173" s="17">
        <v>0</v>
      </c>
      <c r="BD173" s="17">
        <v>1</v>
      </c>
      <c r="BE173" s="17">
        <v>1</v>
      </c>
      <c r="BF173" s="17">
        <v>1</v>
      </c>
      <c r="BG173" s="17">
        <v>0</v>
      </c>
      <c r="BH173" s="17">
        <v>0</v>
      </c>
      <c r="BI173" s="17">
        <v>1</v>
      </c>
      <c r="BJ173" s="17">
        <v>1</v>
      </c>
      <c r="BK173" s="17">
        <v>0</v>
      </c>
      <c r="BL173" s="17">
        <v>1</v>
      </c>
      <c r="BM173" s="17">
        <v>1</v>
      </c>
      <c r="BN173" s="17">
        <v>0</v>
      </c>
      <c r="BO173" s="17">
        <v>0</v>
      </c>
      <c r="BQ173" s="17"/>
      <c r="BR173" s="17">
        <v>0</v>
      </c>
      <c r="BS173" s="17">
        <v>0</v>
      </c>
      <c r="BT173" s="17">
        <v>220</v>
      </c>
      <c r="BU173" s="17" t="s">
        <v>112</v>
      </c>
      <c r="BV173" s="17" t="s">
        <v>112</v>
      </c>
      <c r="BW173" s="17" t="s">
        <v>112</v>
      </c>
      <c r="BX173" s="17" t="s">
        <v>112</v>
      </c>
      <c r="BY173" s="17" t="s">
        <v>112</v>
      </c>
      <c r="BZ173" s="17">
        <v>0</v>
      </c>
      <c r="CA173" s="17">
        <v>1600</v>
      </c>
      <c r="CB173" s="17">
        <v>4000</v>
      </c>
      <c r="CC173" s="17">
        <v>120</v>
      </c>
      <c r="CD173" s="17" t="s">
        <v>112</v>
      </c>
      <c r="CE173" s="17" t="s">
        <v>112</v>
      </c>
      <c r="CF173" s="17">
        <v>0</v>
      </c>
      <c r="CG173" s="17">
        <v>1400</v>
      </c>
      <c r="CH173" s="17" t="s">
        <v>112</v>
      </c>
      <c r="CI173" s="17">
        <v>85</v>
      </c>
      <c r="CJ173" s="17" t="s">
        <v>112</v>
      </c>
      <c r="CK173" s="17">
        <v>570</v>
      </c>
      <c r="CL173" s="17">
        <v>0</v>
      </c>
      <c r="CM173" s="17">
        <v>0</v>
      </c>
      <c r="CN173" s="17" t="s">
        <v>112</v>
      </c>
      <c r="CO173" s="17">
        <v>0</v>
      </c>
      <c r="CP173" s="17">
        <v>0</v>
      </c>
      <c r="CQ173" s="17">
        <v>0</v>
      </c>
      <c r="CR173" s="17">
        <v>18</v>
      </c>
      <c r="CS173" s="17">
        <v>50</v>
      </c>
      <c r="CT173" s="17">
        <v>0</v>
      </c>
      <c r="CU173" s="17">
        <v>24</v>
      </c>
      <c r="CV173" s="17">
        <v>1300</v>
      </c>
      <c r="CW173" s="17" t="s">
        <v>112</v>
      </c>
      <c r="CX173" s="17" t="s">
        <v>112</v>
      </c>
      <c r="CY173" s="17">
        <v>0</v>
      </c>
      <c r="CZ173" s="17" t="s">
        <v>112</v>
      </c>
      <c r="DA173" s="17">
        <v>15</v>
      </c>
      <c r="DB173" s="17">
        <v>0</v>
      </c>
      <c r="DC173" s="17">
        <v>2537</v>
      </c>
      <c r="DD173" s="17">
        <v>1460</v>
      </c>
      <c r="DE173" s="17">
        <v>0</v>
      </c>
      <c r="DF173" s="18">
        <v>13399</v>
      </c>
      <c r="DG173" s="19">
        <v>0.14104210526315789</v>
      </c>
    </row>
    <row r="174" spans="1:111" x14ac:dyDescent="0.25">
      <c r="A174" s="13">
        <v>173</v>
      </c>
      <c r="B174" s="13" t="s">
        <v>108</v>
      </c>
      <c r="C174" s="13" t="s">
        <v>124</v>
      </c>
      <c r="D174" s="13">
        <v>600</v>
      </c>
      <c r="E174" s="13" t="s">
        <v>127</v>
      </c>
      <c r="F174" s="13" t="s">
        <v>115</v>
      </c>
      <c r="G174" s="13">
        <v>1</v>
      </c>
      <c r="H174" s="13">
        <v>1</v>
      </c>
      <c r="I174" s="13" t="s">
        <v>112</v>
      </c>
      <c r="J174" s="13" t="s">
        <v>112</v>
      </c>
      <c r="K174" s="13" t="s">
        <v>112</v>
      </c>
      <c r="L174" s="13" t="s">
        <v>112</v>
      </c>
      <c r="M174" s="13">
        <v>11</v>
      </c>
      <c r="N174" s="13">
        <v>4</v>
      </c>
      <c r="O174" s="13">
        <f t="shared" si="26"/>
        <v>1</v>
      </c>
      <c r="P174" s="13">
        <v>349</v>
      </c>
      <c r="Q174" s="14">
        <f t="shared" si="31"/>
        <v>0.58166666666666667</v>
      </c>
      <c r="R174" s="15">
        <v>30253.125</v>
      </c>
      <c r="S174" s="16">
        <f t="shared" si="32"/>
        <v>50.421875</v>
      </c>
      <c r="T174" s="15">
        <v>9546.2574027541723</v>
      </c>
      <c r="U174" s="16">
        <f t="shared" si="33"/>
        <v>15.910429004590288</v>
      </c>
      <c r="V174" s="16">
        <v>97.706567179187275</v>
      </c>
      <c r="W174" s="16">
        <v>93.251441754514886</v>
      </c>
      <c r="X174" s="14">
        <f t="shared" si="34"/>
        <v>0.15541906959085813</v>
      </c>
      <c r="Z174" s="17"/>
      <c r="AA174" s="17">
        <v>1</v>
      </c>
      <c r="AB174" s="17">
        <v>0</v>
      </c>
      <c r="AC174" s="17">
        <v>0</v>
      </c>
      <c r="AD174" s="17">
        <v>0</v>
      </c>
      <c r="AE174" s="17">
        <v>0</v>
      </c>
      <c r="AF174" s="17">
        <v>0</v>
      </c>
      <c r="AG174" s="17">
        <v>1</v>
      </c>
      <c r="AH174" s="17">
        <v>0</v>
      </c>
      <c r="AI174" s="17">
        <v>0</v>
      </c>
      <c r="AJ174" s="17">
        <v>0</v>
      </c>
      <c r="AK174" s="17">
        <v>1</v>
      </c>
      <c r="AL174" s="17">
        <v>0</v>
      </c>
      <c r="AM174" s="17">
        <v>0</v>
      </c>
      <c r="AN174" s="17">
        <v>0</v>
      </c>
      <c r="AO174" s="17">
        <v>0</v>
      </c>
      <c r="AP174" s="17">
        <v>1</v>
      </c>
      <c r="AQ174" s="17">
        <v>0</v>
      </c>
      <c r="AR174" s="17">
        <v>1</v>
      </c>
      <c r="AS174" s="17">
        <v>0</v>
      </c>
      <c r="AT174" s="17">
        <v>0</v>
      </c>
      <c r="AU174" s="17">
        <v>1</v>
      </c>
      <c r="AV174" s="17">
        <v>0</v>
      </c>
      <c r="AW174" s="17">
        <v>0</v>
      </c>
      <c r="AX174" s="17">
        <v>0</v>
      </c>
      <c r="AY174" s="17">
        <v>0</v>
      </c>
      <c r="AZ174" s="17">
        <v>1</v>
      </c>
      <c r="BA174" s="17">
        <v>0</v>
      </c>
      <c r="BB174" s="17">
        <v>0</v>
      </c>
      <c r="BC174" s="17">
        <v>0</v>
      </c>
      <c r="BD174" s="17">
        <v>0</v>
      </c>
      <c r="BE174" s="17">
        <v>1</v>
      </c>
      <c r="BF174" s="17">
        <v>0</v>
      </c>
      <c r="BG174" s="17">
        <v>0</v>
      </c>
      <c r="BH174" s="17">
        <v>0</v>
      </c>
      <c r="BI174" s="17">
        <v>0</v>
      </c>
      <c r="BJ174" s="17">
        <v>1</v>
      </c>
      <c r="BK174" s="17">
        <v>1</v>
      </c>
      <c r="BL174" s="17">
        <v>0</v>
      </c>
      <c r="BM174" s="17">
        <v>1</v>
      </c>
      <c r="BN174" s="17">
        <v>0</v>
      </c>
      <c r="BO174" s="17">
        <v>0</v>
      </c>
      <c r="BQ174" s="17"/>
      <c r="BR174" s="17">
        <v>100</v>
      </c>
      <c r="BS174" s="17">
        <v>0</v>
      </c>
      <c r="BT174" s="17">
        <v>0</v>
      </c>
      <c r="BU174" s="17" t="s">
        <v>112</v>
      </c>
      <c r="BV174" s="17" t="s">
        <v>112</v>
      </c>
      <c r="BW174" s="17" t="s">
        <v>112</v>
      </c>
      <c r="BX174" s="17" t="s">
        <v>112</v>
      </c>
      <c r="BY174" s="17" t="s">
        <v>112</v>
      </c>
      <c r="BZ174" s="17">
        <v>0</v>
      </c>
      <c r="CA174" s="17">
        <v>0</v>
      </c>
      <c r="CB174" s="17">
        <v>35</v>
      </c>
      <c r="CC174" s="17">
        <v>0</v>
      </c>
      <c r="CD174" s="17" t="s">
        <v>112</v>
      </c>
      <c r="CE174" s="17" t="s">
        <v>112</v>
      </c>
      <c r="CF174" s="17">
        <v>0</v>
      </c>
      <c r="CG174" s="17">
        <v>45</v>
      </c>
      <c r="CH174" s="17" t="s">
        <v>112</v>
      </c>
      <c r="CI174" s="17">
        <v>5</v>
      </c>
      <c r="CJ174" s="17" t="s">
        <v>112</v>
      </c>
      <c r="CK174" s="17">
        <v>0</v>
      </c>
      <c r="CL174" s="17">
        <v>0</v>
      </c>
      <c r="CM174" s="17">
        <v>0</v>
      </c>
      <c r="CN174" s="17" t="s">
        <v>112</v>
      </c>
      <c r="CO174" s="17">
        <v>0</v>
      </c>
      <c r="CP174" s="17">
        <v>0</v>
      </c>
      <c r="CQ174" s="17">
        <v>15</v>
      </c>
      <c r="CR174" s="17">
        <v>0</v>
      </c>
      <c r="CS174" s="17">
        <v>0</v>
      </c>
      <c r="CT174" s="17">
        <v>0</v>
      </c>
      <c r="CU174" s="17">
        <v>0</v>
      </c>
      <c r="CV174" s="17">
        <v>50</v>
      </c>
      <c r="CW174" s="17" t="s">
        <v>112</v>
      </c>
      <c r="CX174" s="17" t="s">
        <v>112</v>
      </c>
      <c r="CY174" s="17">
        <v>0</v>
      </c>
      <c r="CZ174" s="17" t="s">
        <v>112</v>
      </c>
      <c r="DA174" s="17">
        <v>20</v>
      </c>
      <c r="DB174" s="17">
        <v>65</v>
      </c>
      <c r="DC174" s="17">
        <v>0</v>
      </c>
      <c r="DD174" s="17">
        <v>14</v>
      </c>
      <c r="DE174" s="17">
        <v>0</v>
      </c>
      <c r="DF174" s="18">
        <v>349</v>
      </c>
      <c r="DG174" s="19">
        <v>0.58166666666666667</v>
      </c>
    </row>
    <row r="175" spans="1:111" x14ac:dyDescent="0.25">
      <c r="A175" s="13">
        <v>174</v>
      </c>
      <c r="B175" s="13" t="s">
        <v>108</v>
      </c>
      <c r="C175" s="13" t="s">
        <v>129</v>
      </c>
      <c r="D175" s="13">
        <v>467</v>
      </c>
      <c r="E175" s="13" t="s">
        <v>118</v>
      </c>
      <c r="F175" s="13" t="s">
        <v>115</v>
      </c>
      <c r="G175" s="13">
        <v>0</v>
      </c>
      <c r="H175" s="13">
        <v>0</v>
      </c>
      <c r="I175" s="13" t="s">
        <v>112</v>
      </c>
      <c r="J175" s="13" t="s">
        <v>112</v>
      </c>
      <c r="K175" s="13" t="s">
        <v>112</v>
      </c>
      <c r="L175" s="13" t="s">
        <v>112</v>
      </c>
      <c r="M175" s="13">
        <v>17</v>
      </c>
      <c r="N175" s="13">
        <v>3</v>
      </c>
      <c r="O175" s="13">
        <f t="shared" si="26"/>
        <v>3</v>
      </c>
      <c r="P175" s="13" t="s">
        <v>112</v>
      </c>
      <c r="Q175" s="13" t="s">
        <v>112</v>
      </c>
      <c r="R175" s="13" t="s">
        <v>112</v>
      </c>
      <c r="S175" s="13" t="s">
        <v>112</v>
      </c>
      <c r="T175" s="13" t="s">
        <v>112</v>
      </c>
      <c r="U175" s="13" t="s">
        <v>112</v>
      </c>
      <c r="V175" s="13" t="s">
        <v>112</v>
      </c>
      <c r="W175" s="13" t="s">
        <v>112</v>
      </c>
      <c r="X175" s="13" t="s">
        <v>112</v>
      </c>
      <c r="Z175" s="17"/>
      <c r="AA175" s="17">
        <v>0</v>
      </c>
      <c r="AB175" s="17">
        <v>0</v>
      </c>
      <c r="AC175" s="17">
        <v>1</v>
      </c>
      <c r="AD175" s="17">
        <v>0</v>
      </c>
      <c r="AE175" s="17">
        <v>1</v>
      </c>
      <c r="AF175" s="17">
        <v>0</v>
      </c>
      <c r="AG175" s="17">
        <v>1</v>
      </c>
      <c r="AH175" s="17">
        <v>1</v>
      </c>
      <c r="AI175" s="17">
        <v>1</v>
      </c>
      <c r="AJ175" s="17">
        <v>0</v>
      </c>
      <c r="AK175" s="17">
        <v>0</v>
      </c>
      <c r="AL175" s="17">
        <v>1</v>
      </c>
      <c r="AM175" s="17"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1</v>
      </c>
      <c r="AS175" s="17">
        <v>0</v>
      </c>
      <c r="AT175" s="17">
        <v>1</v>
      </c>
      <c r="AU175" s="17">
        <v>0</v>
      </c>
      <c r="AV175" s="17">
        <v>1</v>
      </c>
      <c r="AW175" s="17">
        <v>0</v>
      </c>
      <c r="AX175" s="17">
        <v>1</v>
      </c>
      <c r="AY175" s="17">
        <v>1</v>
      </c>
      <c r="AZ175" s="17">
        <v>0</v>
      </c>
      <c r="BA175" s="17"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1</v>
      </c>
      <c r="BG175" s="17">
        <v>1</v>
      </c>
      <c r="BH175" s="17">
        <v>0</v>
      </c>
      <c r="BI175" s="17">
        <v>1</v>
      </c>
      <c r="BJ175" s="17">
        <v>1</v>
      </c>
      <c r="BK175" s="17">
        <v>0</v>
      </c>
      <c r="BL175" s="17">
        <v>1</v>
      </c>
      <c r="BM175" s="17">
        <v>1</v>
      </c>
      <c r="BN175" s="17">
        <v>0</v>
      </c>
      <c r="BO175" s="17">
        <v>0</v>
      </c>
      <c r="BQ175" s="17"/>
      <c r="BR175" s="17" t="s">
        <v>112</v>
      </c>
      <c r="BS175" s="17" t="s">
        <v>112</v>
      </c>
      <c r="BT175" s="17" t="s">
        <v>112</v>
      </c>
      <c r="BU175" s="17" t="s">
        <v>112</v>
      </c>
      <c r="BV175" s="17" t="s">
        <v>112</v>
      </c>
      <c r="BW175" s="17" t="s">
        <v>112</v>
      </c>
      <c r="BX175" s="17" t="s">
        <v>112</v>
      </c>
      <c r="BY175" s="17" t="s">
        <v>112</v>
      </c>
      <c r="BZ175" s="17" t="s">
        <v>112</v>
      </c>
      <c r="CA175" s="17" t="s">
        <v>112</v>
      </c>
      <c r="CB175" s="17" t="s">
        <v>112</v>
      </c>
      <c r="CC175" s="17" t="s">
        <v>112</v>
      </c>
      <c r="CD175" s="17" t="s">
        <v>112</v>
      </c>
      <c r="CE175" s="17" t="s">
        <v>112</v>
      </c>
      <c r="CF175" s="17" t="s">
        <v>112</v>
      </c>
      <c r="CG175" s="17" t="s">
        <v>112</v>
      </c>
      <c r="CH175" s="17" t="s">
        <v>112</v>
      </c>
      <c r="CI175" s="17" t="s">
        <v>112</v>
      </c>
      <c r="CJ175" s="17" t="s">
        <v>112</v>
      </c>
      <c r="CK175" s="17" t="s">
        <v>112</v>
      </c>
      <c r="CL175" s="17" t="s">
        <v>112</v>
      </c>
      <c r="CM175" s="17" t="s">
        <v>112</v>
      </c>
      <c r="CN175" s="17" t="s">
        <v>112</v>
      </c>
      <c r="CO175" s="17" t="s">
        <v>112</v>
      </c>
      <c r="CP175" s="17" t="s">
        <v>112</v>
      </c>
      <c r="CQ175" s="17" t="s">
        <v>112</v>
      </c>
      <c r="CR175" s="17" t="s">
        <v>112</v>
      </c>
      <c r="CS175" s="17" t="s">
        <v>112</v>
      </c>
      <c r="CT175" s="17" t="s">
        <v>112</v>
      </c>
      <c r="CU175" s="17" t="s">
        <v>112</v>
      </c>
      <c r="CV175" s="17" t="s">
        <v>112</v>
      </c>
      <c r="CW175" s="17" t="s">
        <v>112</v>
      </c>
      <c r="CX175" s="17" t="s">
        <v>112</v>
      </c>
      <c r="CY175" s="17" t="s">
        <v>112</v>
      </c>
      <c r="CZ175" s="17" t="s">
        <v>112</v>
      </c>
      <c r="DA175" s="17" t="s">
        <v>112</v>
      </c>
      <c r="DB175" s="17" t="s">
        <v>112</v>
      </c>
      <c r="DC175" s="17" t="s">
        <v>112</v>
      </c>
      <c r="DD175" s="17" t="s">
        <v>112</v>
      </c>
      <c r="DE175" s="17" t="s">
        <v>112</v>
      </c>
      <c r="DF175" s="18"/>
      <c r="DG175" s="19"/>
    </row>
    <row r="176" spans="1:111" x14ac:dyDescent="0.25">
      <c r="A176" s="13">
        <v>175</v>
      </c>
      <c r="B176" s="13" t="s">
        <v>108</v>
      </c>
      <c r="C176" s="13" t="s">
        <v>129</v>
      </c>
      <c r="D176" s="13">
        <v>338</v>
      </c>
      <c r="E176" s="13" t="s">
        <v>127</v>
      </c>
      <c r="F176" s="13" t="s">
        <v>114</v>
      </c>
      <c r="G176" s="13">
        <v>0</v>
      </c>
      <c r="H176" s="13">
        <v>1</v>
      </c>
      <c r="I176" s="13" t="s">
        <v>112</v>
      </c>
      <c r="J176" s="13" t="s">
        <v>112</v>
      </c>
      <c r="K176" s="13" t="s">
        <v>112</v>
      </c>
      <c r="L176" s="13" t="s">
        <v>112</v>
      </c>
      <c r="M176" s="13">
        <v>14</v>
      </c>
      <c r="N176" s="13">
        <v>6</v>
      </c>
      <c r="O176" s="13">
        <f t="shared" si="26"/>
        <v>1</v>
      </c>
      <c r="P176" s="13">
        <v>523</v>
      </c>
      <c r="Q176" s="14">
        <f>P176/D176</f>
        <v>1.5473372781065089</v>
      </c>
      <c r="R176" s="15">
        <v>45393.75</v>
      </c>
      <c r="S176" s="16">
        <f>R176/D176</f>
        <v>134.30103550295857</v>
      </c>
      <c r="T176" s="15">
        <v>13960.725573627074</v>
      </c>
      <c r="U176" s="16">
        <f>T176/D176</f>
        <v>41.303921815464719</v>
      </c>
      <c r="V176" s="16">
        <v>142.88893684516097</v>
      </c>
      <c r="W176" s="16">
        <v>107.43950574457226</v>
      </c>
      <c r="X176" s="14">
        <f>W176/D176</f>
        <v>0.3178683601910422</v>
      </c>
      <c r="Z176" s="17"/>
      <c r="AA176" s="17">
        <v>1</v>
      </c>
      <c r="AB176" s="17">
        <v>0</v>
      </c>
      <c r="AC176" s="17">
        <v>0</v>
      </c>
      <c r="AD176" s="17">
        <v>1</v>
      </c>
      <c r="AE176" s="17">
        <v>1</v>
      </c>
      <c r="AF176" s="17">
        <v>0</v>
      </c>
      <c r="AG176" s="17">
        <v>1</v>
      </c>
      <c r="AH176" s="17">
        <v>0</v>
      </c>
      <c r="AI176" s="17">
        <v>0</v>
      </c>
      <c r="AJ176" s="17">
        <v>0</v>
      </c>
      <c r="AK176" s="17">
        <v>0</v>
      </c>
      <c r="AL176" s="17">
        <v>1</v>
      </c>
      <c r="AM176" s="17">
        <v>0</v>
      </c>
      <c r="AN176" s="17">
        <v>0</v>
      </c>
      <c r="AO176" s="17">
        <v>0</v>
      </c>
      <c r="AP176" s="17">
        <v>1</v>
      </c>
      <c r="AQ176" s="17">
        <v>0</v>
      </c>
      <c r="AR176" s="17">
        <v>1</v>
      </c>
      <c r="AS176" s="17">
        <v>0</v>
      </c>
      <c r="AT176" s="17">
        <v>1</v>
      </c>
      <c r="AU176" s="17">
        <v>0</v>
      </c>
      <c r="AV176" s="17">
        <v>0</v>
      </c>
      <c r="AW176" s="17">
        <v>0</v>
      </c>
      <c r="AX176" s="17">
        <v>1</v>
      </c>
      <c r="AY176" s="17">
        <v>0</v>
      </c>
      <c r="AZ176" s="17">
        <v>0</v>
      </c>
      <c r="BA176" s="17"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1</v>
      </c>
      <c r="BG176" s="17">
        <v>0</v>
      </c>
      <c r="BH176" s="17">
        <v>0</v>
      </c>
      <c r="BI176" s="17">
        <v>1</v>
      </c>
      <c r="BJ176" s="17">
        <v>1</v>
      </c>
      <c r="BK176" s="17">
        <v>1</v>
      </c>
      <c r="BL176" s="17">
        <v>0</v>
      </c>
      <c r="BM176" s="17">
        <v>1</v>
      </c>
      <c r="BN176" s="17">
        <v>0</v>
      </c>
      <c r="BO176" s="17">
        <v>0</v>
      </c>
      <c r="BQ176" s="17"/>
      <c r="BR176" s="17">
        <v>200</v>
      </c>
      <c r="BS176" s="17">
        <v>0</v>
      </c>
      <c r="BT176" s="17">
        <v>0</v>
      </c>
      <c r="BU176" s="17" t="s">
        <v>112</v>
      </c>
      <c r="BV176" s="17" t="s">
        <v>112</v>
      </c>
      <c r="BW176" s="17" t="s">
        <v>112</v>
      </c>
      <c r="BX176" s="17" t="s">
        <v>112</v>
      </c>
      <c r="BY176" s="17" t="s">
        <v>112</v>
      </c>
      <c r="BZ176" s="17">
        <v>0</v>
      </c>
      <c r="CA176" s="17">
        <v>0</v>
      </c>
      <c r="CB176" s="17">
        <v>0</v>
      </c>
      <c r="CC176" s="17">
        <v>8</v>
      </c>
      <c r="CD176" s="17" t="s">
        <v>112</v>
      </c>
      <c r="CE176" s="17" t="s">
        <v>112</v>
      </c>
      <c r="CF176" s="17">
        <v>0</v>
      </c>
      <c r="CG176" s="17">
        <v>30</v>
      </c>
      <c r="CH176" s="17" t="s">
        <v>112</v>
      </c>
      <c r="CI176" s="17">
        <v>150</v>
      </c>
      <c r="CJ176" s="17" t="s">
        <v>112</v>
      </c>
      <c r="CK176" s="17">
        <v>25</v>
      </c>
      <c r="CL176" s="17">
        <v>0</v>
      </c>
      <c r="CM176" s="17">
        <v>0</v>
      </c>
      <c r="CN176" s="17" t="s">
        <v>112</v>
      </c>
      <c r="CO176" s="17">
        <v>15</v>
      </c>
      <c r="CP176" s="17">
        <v>0</v>
      </c>
      <c r="CQ176" s="17"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 t="s">
        <v>112</v>
      </c>
      <c r="CX176" s="17" t="s">
        <v>112</v>
      </c>
      <c r="CY176" s="17">
        <v>0</v>
      </c>
      <c r="CZ176" s="17" t="s">
        <v>112</v>
      </c>
      <c r="DA176" s="17">
        <v>20</v>
      </c>
      <c r="DB176" s="17">
        <v>40</v>
      </c>
      <c r="DC176" s="17">
        <v>0</v>
      </c>
      <c r="DD176" s="17">
        <v>35</v>
      </c>
      <c r="DE176" s="17">
        <v>0</v>
      </c>
      <c r="DF176" s="18">
        <v>523</v>
      </c>
      <c r="DG176" s="19">
        <v>1.5473372781065089</v>
      </c>
    </row>
    <row r="177" spans="1:111" x14ac:dyDescent="0.25">
      <c r="A177" s="13">
        <v>176</v>
      </c>
      <c r="B177" s="13" t="s">
        <v>108</v>
      </c>
      <c r="C177" s="13" t="s">
        <v>129</v>
      </c>
      <c r="D177" s="13">
        <v>700</v>
      </c>
      <c r="E177" s="13" t="s">
        <v>127</v>
      </c>
      <c r="F177" s="13" t="s">
        <v>114</v>
      </c>
      <c r="G177" s="13">
        <v>1</v>
      </c>
      <c r="H177" s="13">
        <v>0</v>
      </c>
      <c r="I177" s="13" t="s">
        <v>112</v>
      </c>
      <c r="J177" s="13" t="s">
        <v>112</v>
      </c>
      <c r="K177" s="13" t="s">
        <v>112</v>
      </c>
      <c r="L177" s="13" t="s">
        <v>112</v>
      </c>
      <c r="M177" s="13">
        <v>16</v>
      </c>
      <c r="N177" s="13">
        <v>9</v>
      </c>
      <c r="O177" s="13">
        <f t="shared" si="26"/>
        <v>2</v>
      </c>
      <c r="P177" s="13">
        <v>805</v>
      </c>
      <c r="Q177" s="14">
        <f>P177/D177</f>
        <v>1.1499999999999999</v>
      </c>
      <c r="R177" s="15">
        <v>92730</v>
      </c>
      <c r="S177" s="16">
        <f>R177/D177</f>
        <v>132.47142857142856</v>
      </c>
      <c r="T177" s="15">
        <v>25813.59355034263</v>
      </c>
      <c r="U177" s="16">
        <f>T177/D177</f>
        <v>36.876562214775184</v>
      </c>
      <c r="V177" s="16">
        <v>264.20381369929589</v>
      </c>
      <c r="W177" s="16">
        <v>165.68897736407862</v>
      </c>
      <c r="X177" s="14">
        <f>W177/D177</f>
        <v>0.2366985390915409</v>
      </c>
      <c r="Z177" s="17"/>
      <c r="AA177" s="17">
        <v>1</v>
      </c>
      <c r="AB177" s="17">
        <v>0</v>
      </c>
      <c r="AC177" s="17">
        <v>0</v>
      </c>
      <c r="AD177" s="17">
        <v>0</v>
      </c>
      <c r="AE177" s="17">
        <v>1</v>
      </c>
      <c r="AF177" s="17">
        <v>0</v>
      </c>
      <c r="AG177" s="17">
        <v>1</v>
      </c>
      <c r="AH177" s="17">
        <v>0</v>
      </c>
      <c r="AI177" s="17">
        <v>0</v>
      </c>
      <c r="AJ177" s="17">
        <v>1</v>
      </c>
      <c r="AK177" s="17">
        <v>1</v>
      </c>
      <c r="AL177" s="17">
        <v>1</v>
      </c>
      <c r="AM177" s="17">
        <v>0</v>
      </c>
      <c r="AN177" s="17">
        <v>0</v>
      </c>
      <c r="AO177" s="17">
        <v>0</v>
      </c>
      <c r="AP177" s="17">
        <v>1</v>
      </c>
      <c r="AQ177" s="17">
        <v>0</v>
      </c>
      <c r="AR177" s="17">
        <v>1</v>
      </c>
      <c r="AS177" s="17">
        <v>0</v>
      </c>
      <c r="AT177" s="17">
        <v>1</v>
      </c>
      <c r="AU177" s="17">
        <v>0</v>
      </c>
      <c r="AV177" s="17">
        <v>1</v>
      </c>
      <c r="AW177" s="17">
        <v>0</v>
      </c>
      <c r="AX177" s="17">
        <v>1</v>
      </c>
      <c r="AY177" s="17">
        <v>1</v>
      </c>
      <c r="AZ177" s="17">
        <v>0</v>
      </c>
      <c r="BA177" s="17">
        <v>0</v>
      </c>
      <c r="BB177" s="17">
        <v>0</v>
      </c>
      <c r="BC177" s="17">
        <v>0</v>
      </c>
      <c r="BD177" s="17">
        <v>0</v>
      </c>
      <c r="BE177" s="17">
        <v>1</v>
      </c>
      <c r="BF177" s="17">
        <v>0</v>
      </c>
      <c r="BG177" s="17">
        <v>0</v>
      </c>
      <c r="BH177" s="17">
        <v>0</v>
      </c>
      <c r="BI177" s="17">
        <v>1</v>
      </c>
      <c r="BJ177" s="17">
        <v>1</v>
      </c>
      <c r="BK177" s="17">
        <v>0</v>
      </c>
      <c r="BL177" s="17">
        <v>0</v>
      </c>
      <c r="BM177" s="17">
        <v>1</v>
      </c>
      <c r="BN177" s="17">
        <v>0</v>
      </c>
      <c r="BO177" s="17">
        <v>0</v>
      </c>
      <c r="BQ177" s="17"/>
      <c r="BR177" s="17">
        <v>250</v>
      </c>
      <c r="BS177" s="17">
        <v>0</v>
      </c>
      <c r="BT177" s="17">
        <v>0</v>
      </c>
      <c r="BU177" s="17" t="s">
        <v>112</v>
      </c>
      <c r="BV177" s="17" t="s">
        <v>112</v>
      </c>
      <c r="BW177" s="17" t="s">
        <v>112</v>
      </c>
      <c r="BX177" s="17" t="s">
        <v>112</v>
      </c>
      <c r="BY177" s="17" t="s">
        <v>112</v>
      </c>
      <c r="BZ177" s="17">
        <v>0</v>
      </c>
      <c r="CA177" s="17">
        <v>70</v>
      </c>
      <c r="CB177" s="17">
        <v>15</v>
      </c>
      <c r="CC177" s="17">
        <v>15</v>
      </c>
      <c r="CD177" s="17" t="s">
        <v>112</v>
      </c>
      <c r="CE177" s="17" t="s">
        <v>112</v>
      </c>
      <c r="CF177" s="17">
        <v>0</v>
      </c>
      <c r="CG177" s="17">
        <v>35</v>
      </c>
      <c r="CH177" s="17" t="s">
        <v>112</v>
      </c>
      <c r="CI177" s="17">
        <v>200</v>
      </c>
      <c r="CJ177" s="17" t="s">
        <v>112</v>
      </c>
      <c r="CK177" s="17">
        <v>30</v>
      </c>
      <c r="CL177" s="17">
        <v>0</v>
      </c>
      <c r="CM177" s="17">
        <v>100</v>
      </c>
      <c r="CN177" s="17" t="s">
        <v>112</v>
      </c>
      <c r="CO177" s="17">
        <v>0</v>
      </c>
      <c r="CP177" s="17">
        <v>0</v>
      </c>
      <c r="CQ177" s="17"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30</v>
      </c>
      <c r="CW177" s="17" t="s">
        <v>112</v>
      </c>
      <c r="CX177" s="17" t="s">
        <v>112</v>
      </c>
      <c r="CY177" s="17">
        <v>0</v>
      </c>
      <c r="CZ177" s="17" t="s">
        <v>112</v>
      </c>
      <c r="DA177" s="17">
        <v>10</v>
      </c>
      <c r="DB177" s="17">
        <v>0</v>
      </c>
      <c r="DC177" s="17">
        <v>0</v>
      </c>
      <c r="DD177" s="17">
        <v>50</v>
      </c>
      <c r="DE177" s="17">
        <v>0</v>
      </c>
      <c r="DF177" s="18">
        <v>805</v>
      </c>
      <c r="DG177" s="19">
        <v>1.1499999999999999</v>
      </c>
    </row>
    <row r="178" spans="1:111" x14ac:dyDescent="0.25">
      <c r="A178" s="13">
        <v>177</v>
      </c>
      <c r="B178" s="13" t="s">
        <v>108</v>
      </c>
      <c r="C178" s="13" t="s">
        <v>129</v>
      </c>
      <c r="D178" s="13">
        <v>140</v>
      </c>
      <c r="E178" s="13" t="s">
        <v>118</v>
      </c>
      <c r="F178" s="13" t="s">
        <v>111</v>
      </c>
      <c r="G178" s="13">
        <v>0</v>
      </c>
      <c r="H178" s="13">
        <v>0</v>
      </c>
      <c r="I178" s="13" t="s">
        <v>112</v>
      </c>
      <c r="J178" s="13" t="s">
        <v>112</v>
      </c>
      <c r="K178" s="13" t="s">
        <v>112</v>
      </c>
      <c r="L178" s="13" t="s">
        <v>112</v>
      </c>
      <c r="M178" s="13">
        <v>10</v>
      </c>
      <c r="N178" s="13">
        <v>1</v>
      </c>
      <c r="O178" s="13">
        <f t="shared" si="26"/>
        <v>0</v>
      </c>
      <c r="P178" s="13">
        <v>136</v>
      </c>
      <c r="Q178" s="14">
        <f>P178/D178</f>
        <v>0.97142857142857142</v>
      </c>
      <c r="R178" s="15">
        <v>8881.5</v>
      </c>
      <c r="S178" s="16">
        <f>R178/D178</f>
        <v>63.439285714285717</v>
      </c>
      <c r="T178" s="15">
        <v>3015.5667100846845</v>
      </c>
      <c r="U178" s="16">
        <f>T178/D178</f>
        <v>21.539762214890604</v>
      </c>
      <c r="V178" s="16">
        <v>30.86452197038011</v>
      </c>
      <c r="W178" s="16">
        <v>20.318156392711167</v>
      </c>
      <c r="X178" s="14">
        <f>W178/D178</f>
        <v>0.14512968851936547</v>
      </c>
      <c r="Z178" s="17"/>
      <c r="AA178" s="17">
        <v>0</v>
      </c>
      <c r="AB178" s="17">
        <v>0</v>
      </c>
      <c r="AC178" s="17">
        <v>0</v>
      </c>
      <c r="AD178" s="17">
        <v>1</v>
      </c>
      <c r="AE178" s="17">
        <v>1</v>
      </c>
      <c r="AF178" s="17">
        <v>0</v>
      </c>
      <c r="AG178" s="17">
        <v>1</v>
      </c>
      <c r="AH178" s="17">
        <v>1</v>
      </c>
      <c r="AI178" s="17">
        <v>0</v>
      </c>
      <c r="AJ178" s="17">
        <v>0</v>
      </c>
      <c r="AK178" s="17">
        <v>0</v>
      </c>
      <c r="AL178" s="17">
        <v>0</v>
      </c>
      <c r="AM178" s="17"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1</v>
      </c>
      <c r="AS178" s="17">
        <v>0</v>
      </c>
      <c r="AT178" s="17">
        <v>0</v>
      </c>
      <c r="AU178" s="17">
        <v>0</v>
      </c>
      <c r="AV178" s="17">
        <v>1</v>
      </c>
      <c r="AW178" s="17">
        <v>0</v>
      </c>
      <c r="AX178" s="17">
        <v>1</v>
      </c>
      <c r="AY178" s="17">
        <v>0</v>
      </c>
      <c r="AZ178" s="17">
        <v>0</v>
      </c>
      <c r="BA178" s="17"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7">
        <v>0</v>
      </c>
      <c r="BI178" s="17">
        <v>1</v>
      </c>
      <c r="BJ178" s="17">
        <v>0</v>
      </c>
      <c r="BK178" s="17">
        <v>0</v>
      </c>
      <c r="BL178" s="17">
        <v>1</v>
      </c>
      <c r="BM178" s="17">
        <v>1</v>
      </c>
      <c r="BN178" s="17">
        <v>0</v>
      </c>
      <c r="BO178" s="17">
        <v>0</v>
      </c>
      <c r="BQ178" s="17"/>
      <c r="BR178" s="17">
        <v>0</v>
      </c>
      <c r="BS178" s="17">
        <v>0</v>
      </c>
      <c r="BT178" s="17">
        <v>0</v>
      </c>
      <c r="BU178" s="17" t="s">
        <v>112</v>
      </c>
      <c r="BV178" s="17" t="s">
        <v>112</v>
      </c>
      <c r="BW178" s="17" t="s">
        <v>112</v>
      </c>
      <c r="BX178" s="17" t="s">
        <v>112</v>
      </c>
      <c r="BY178" s="17" t="s">
        <v>112</v>
      </c>
      <c r="BZ178" s="17">
        <v>0</v>
      </c>
      <c r="CA178" s="17">
        <v>0</v>
      </c>
      <c r="CB178" s="17">
        <v>0</v>
      </c>
      <c r="CC178" s="17">
        <v>0</v>
      </c>
      <c r="CD178" s="17" t="s">
        <v>112</v>
      </c>
      <c r="CE178" s="17" t="s">
        <v>112</v>
      </c>
      <c r="CF178" s="17">
        <v>0</v>
      </c>
      <c r="CG178" s="17">
        <v>0</v>
      </c>
      <c r="CH178" s="17" t="s">
        <v>112</v>
      </c>
      <c r="CI178" s="17">
        <v>60</v>
      </c>
      <c r="CJ178" s="17" t="s">
        <v>112</v>
      </c>
      <c r="CK178" s="17">
        <v>0</v>
      </c>
      <c r="CL178" s="17">
        <v>0</v>
      </c>
      <c r="CM178" s="17">
        <v>50</v>
      </c>
      <c r="CN178" s="17" t="s">
        <v>112</v>
      </c>
      <c r="CO178" s="17">
        <v>12</v>
      </c>
      <c r="CP178" s="17">
        <v>0</v>
      </c>
      <c r="CQ178" s="17"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 t="s">
        <v>112</v>
      </c>
      <c r="CX178" s="17" t="s">
        <v>112</v>
      </c>
      <c r="CY178" s="17">
        <v>0</v>
      </c>
      <c r="CZ178" s="17" t="s">
        <v>112</v>
      </c>
      <c r="DA178" s="17">
        <v>0</v>
      </c>
      <c r="DB178" s="17">
        <v>0</v>
      </c>
      <c r="DC178" s="17">
        <v>7</v>
      </c>
      <c r="DD178" s="17">
        <v>7</v>
      </c>
      <c r="DE178" s="17">
        <v>0</v>
      </c>
      <c r="DF178" s="18">
        <v>136</v>
      </c>
      <c r="DG178" s="19">
        <v>0.97142857142857142</v>
      </c>
    </row>
    <row r="179" spans="1:111" x14ac:dyDescent="0.25">
      <c r="A179" s="13">
        <v>178</v>
      </c>
      <c r="B179" s="13" t="s">
        <v>108</v>
      </c>
      <c r="C179" s="13" t="s">
        <v>129</v>
      </c>
      <c r="D179" s="13">
        <v>2000</v>
      </c>
      <c r="E179" s="13" t="s">
        <v>127</v>
      </c>
      <c r="F179" s="13" t="s">
        <v>114</v>
      </c>
      <c r="G179" s="13">
        <v>1</v>
      </c>
      <c r="H179" s="13">
        <v>1</v>
      </c>
      <c r="I179" s="13" t="s">
        <v>112</v>
      </c>
      <c r="J179" s="13" t="s">
        <v>112</v>
      </c>
      <c r="K179" s="13" t="s">
        <v>112</v>
      </c>
      <c r="L179" s="13" t="s">
        <v>112</v>
      </c>
      <c r="M179" s="13">
        <v>15</v>
      </c>
      <c r="N179" s="13">
        <v>7</v>
      </c>
      <c r="O179" s="13">
        <f t="shared" si="26"/>
        <v>2</v>
      </c>
      <c r="P179" s="13">
        <v>851</v>
      </c>
      <c r="Q179" s="14">
        <f>P179/D179</f>
        <v>0.42549999999999999</v>
      </c>
      <c r="R179" s="15">
        <v>77917.5</v>
      </c>
      <c r="S179" s="16">
        <f>R179/D179</f>
        <v>38.958750000000002</v>
      </c>
      <c r="T179" s="15">
        <v>23136.804603011064</v>
      </c>
      <c r="U179" s="16">
        <f>T179/D179</f>
        <v>11.568402301505532</v>
      </c>
      <c r="V179" s="16">
        <v>236.80670422773466</v>
      </c>
      <c r="W179" s="16">
        <v>126.36539142533401</v>
      </c>
      <c r="X179" s="14">
        <f>W179/D179</f>
        <v>6.3182695712667006E-2</v>
      </c>
      <c r="Z179" s="17"/>
      <c r="AA179" s="17">
        <v>1</v>
      </c>
      <c r="AB179" s="17">
        <v>0</v>
      </c>
      <c r="AC179" s="17">
        <v>0</v>
      </c>
      <c r="AD179" s="17">
        <v>1</v>
      </c>
      <c r="AE179" s="17">
        <v>1</v>
      </c>
      <c r="AF179" s="17">
        <v>0</v>
      </c>
      <c r="AG179" s="17">
        <v>1</v>
      </c>
      <c r="AH179" s="17">
        <v>0</v>
      </c>
      <c r="AI179" s="17">
        <v>0</v>
      </c>
      <c r="AJ179" s="17">
        <v>0</v>
      </c>
      <c r="AK179" s="17">
        <v>0</v>
      </c>
      <c r="AL179" s="17">
        <v>1</v>
      </c>
      <c r="AM179" s="17">
        <v>0</v>
      </c>
      <c r="AN179" s="17">
        <v>0</v>
      </c>
      <c r="AO179" s="17">
        <v>0</v>
      </c>
      <c r="AP179" s="17">
        <v>1</v>
      </c>
      <c r="AQ179" s="17">
        <v>0</v>
      </c>
      <c r="AR179" s="17">
        <v>1</v>
      </c>
      <c r="AS179" s="17">
        <v>0</v>
      </c>
      <c r="AT179" s="17">
        <v>1</v>
      </c>
      <c r="AU179" s="17">
        <v>0</v>
      </c>
      <c r="AV179" s="17">
        <v>1</v>
      </c>
      <c r="AW179" s="17">
        <v>0</v>
      </c>
      <c r="AX179" s="17">
        <v>1</v>
      </c>
      <c r="AY179" s="17">
        <v>1</v>
      </c>
      <c r="AZ179" s="17">
        <v>0</v>
      </c>
      <c r="BA179" s="17"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7">
        <v>0</v>
      </c>
      <c r="BI179" s="17">
        <v>1</v>
      </c>
      <c r="BJ179" s="17">
        <v>1</v>
      </c>
      <c r="BK179" s="17">
        <v>0</v>
      </c>
      <c r="BL179" s="17">
        <v>1</v>
      </c>
      <c r="BM179" s="17">
        <v>1</v>
      </c>
      <c r="BN179" s="17">
        <v>0</v>
      </c>
      <c r="BO179" s="17">
        <v>0</v>
      </c>
      <c r="BQ179" s="17"/>
      <c r="BR179" s="17">
        <v>200</v>
      </c>
      <c r="BS179" s="17">
        <v>0</v>
      </c>
      <c r="BT179" s="17">
        <v>0</v>
      </c>
      <c r="BU179" s="17" t="s">
        <v>112</v>
      </c>
      <c r="BV179" s="17" t="s">
        <v>112</v>
      </c>
      <c r="BW179" s="17" t="s">
        <v>112</v>
      </c>
      <c r="BX179" s="17" t="s">
        <v>112</v>
      </c>
      <c r="BY179" s="17" t="s">
        <v>112</v>
      </c>
      <c r="BZ179" s="17">
        <v>0</v>
      </c>
      <c r="CA179" s="17">
        <v>0</v>
      </c>
      <c r="CB179" s="17">
        <v>0</v>
      </c>
      <c r="CC179" s="17">
        <v>24</v>
      </c>
      <c r="CD179" s="17" t="s">
        <v>112</v>
      </c>
      <c r="CE179" s="17" t="s">
        <v>112</v>
      </c>
      <c r="CF179" s="17">
        <v>0</v>
      </c>
      <c r="CG179" s="17">
        <v>11</v>
      </c>
      <c r="CH179" s="17" t="s">
        <v>112</v>
      </c>
      <c r="CI179" s="17">
        <v>250</v>
      </c>
      <c r="CJ179" s="17" t="s">
        <v>112</v>
      </c>
      <c r="CK179" s="17">
        <v>80</v>
      </c>
      <c r="CL179" s="17">
        <v>0</v>
      </c>
      <c r="CM179" s="17">
        <v>150</v>
      </c>
      <c r="CN179" s="17" t="s">
        <v>112</v>
      </c>
      <c r="CO179" s="17">
        <v>30</v>
      </c>
      <c r="CP179" s="17">
        <v>40</v>
      </c>
      <c r="CQ179" s="17"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 t="s">
        <v>112</v>
      </c>
      <c r="CX179" s="17" t="s">
        <v>112</v>
      </c>
      <c r="CY179" s="17">
        <v>0</v>
      </c>
      <c r="CZ179" s="17" t="s">
        <v>112</v>
      </c>
      <c r="DA179" s="17">
        <v>10</v>
      </c>
      <c r="DB179" s="17">
        <v>0</v>
      </c>
      <c r="DC179" s="17">
        <v>20</v>
      </c>
      <c r="DD179" s="17">
        <v>36</v>
      </c>
      <c r="DE179" s="17">
        <v>0</v>
      </c>
      <c r="DF179" s="18">
        <v>851</v>
      </c>
      <c r="DG179" s="19">
        <v>0.42549999999999999</v>
      </c>
    </row>
    <row r="180" spans="1:111" x14ac:dyDescent="0.25">
      <c r="A180" s="13">
        <v>179</v>
      </c>
      <c r="B180" s="13" t="s">
        <v>108</v>
      </c>
      <c r="C180" s="13" t="s">
        <v>129</v>
      </c>
      <c r="D180" s="13">
        <v>1325</v>
      </c>
      <c r="E180" s="13" t="s">
        <v>128</v>
      </c>
      <c r="F180" s="13" t="s">
        <v>111</v>
      </c>
      <c r="G180" s="13">
        <v>0</v>
      </c>
      <c r="H180" s="13">
        <v>0</v>
      </c>
      <c r="I180" s="13" t="s">
        <v>112</v>
      </c>
      <c r="J180" s="13" t="s">
        <v>112</v>
      </c>
      <c r="K180" s="13" t="s">
        <v>112</v>
      </c>
      <c r="L180" s="13" t="s">
        <v>112</v>
      </c>
      <c r="M180" s="13">
        <v>12</v>
      </c>
      <c r="N180" s="13">
        <v>3</v>
      </c>
      <c r="O180" s="13">
        <f t="shared" si="26"/>
        <v>1</v>
      </c>
      <c r="P180" s="13" t="s">
        <v>112</v>
      </c>
      <c r="Q180" s="13" t="s">
        <v>112</v>
      </c>
      <c r="R180" s="13" t="s">
        <v>112</v>
      </c>
      <c r="S180" s="13" t="s">
        <v>112</v>
      </c>
      <c r="T180" s="13" t="s">
        <v>112</v>
      </c>
      <c r="U180" s="13" t="s">
        <v>112</v>
      </c>
      <c r="V180" s="13" t="s">
        <v>112</v>
      </c>
      <c r="W180" s="13" t="s">
        <v>112</v>
      </c>
      <c r="X180" s="13" t="s">
        <v>112</v>
      </c>
      <c r="Z180" s="17"/>
      <c r="AA180" s="17">
        <v>0</v>
      </c>
      <c r="AB180" s="17">
        <v>0</v>
      </c>
      <c r="AC180" s="17">
        <v>0</v>
      </c>
      <c r="AD180" s="17">
        <v>1</v>
      </c>
      <c r="AE180" s="17">
        <v>1</v>
      </c>
      <c r="AF180" s="17">
        <v>1</v>
      </c>
      <c r="AG180" s="17">
        <v>1</v>
      </c>
      <c r="AH180" s="17">
        <v>0</v>
      </c>
      <c r="AI180" s="17">
        <v>0</v>
      </c>
      <c r="AJ180" s="17">
        <v>0</v>
      </c>
      <c r="AK180" s="17">
        <v>0</v>
      </c>
      <c r="AL180" s="17">
        <v>0</v>
      </c>
      <c r="AM180" s="17"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1</v>
      </c>
      <c r="AS180" s="17">
        <v>1</v>
      </c>
      <c r="AT180" s="17">
        <v>1</v>
      </c>
      <c r="AU180" s="17">
        <v>0</v>
      </c>
      <c r="AV180" s="17">
        <v>1</v>
      </c>
      <c r="AW180" s="17">
        <v>1</v>
      </c>
      <c r="AX180" s="17">
        <v>0</v>
      </c>
      <c r="AY180" s="17">
        <v>1</v>
      </c>
      <c r="AZ180" s="17">
        <v>0</v>
      </c>
      <c r="BA180" s="17"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7">
        <v>0</v>
      </c>
      <c r="BI180" s="17">
        <v>1</v>
      </c>
      <c r="BJ180" s="17">
        <v>0</v>
      </c>
      <c r="BK180" s="17">
        <v>0</v>
      </c>
      <c r="BL180" s="17">
        <v>0</v>
      </c>
      <c r="BM180" s="17">
        <v>1</v>
      </c>
      <c r="BN180" s="17">
        <v>0</v>
      </c>
      <c r="BO180" s="17">
        <v>0</v>
      </c>
      <c r="BQ180" s="17"/>
      <c r="BR180" s="17" t="s">
        <v>112</v>
      </c>
      <c r="BS180" s="17" t="s">
        <v>112</v>
      </c>
      <c r="BT180" s="17" t="s">
        <v>112</v>
      </c>
      <c r="BU180" s="17" t="s">
        <v>112</v>
      </c>
      <c r="BV180" s="17" t="s">
        <v>112</v>
      </c>
      <c r="BW180" s="17" t="s">
        <v>112</v>
      </c>
      <c r="BX180" s="17" t="s">
        <v>112</v>
      </c>
      <c r="BY180" s="17" t="s">
        <v>112</v>
      </c>
      <c r="BZ180" s="17" t="s">
        <v>112</v>
      </c>
      <c r="CA180" s="17" t="s">
        <v>112</v>
      </c>
      <c r="CB180" s="17" t="s">
        <v>112</v>
      </c>
      <c r="CC180" s="17" t="s">
        <v>112</v>
      </c>
      <c r="CD180" s="17" t="s">
        <v>112</v>
      </c>
      <c r="CE180" s="17" t="s">
        <v>112</v>
      </c>
      <c r="CF180" s="17" t="s">
        <v>112</v>
      </c>
      <c r="CG180" s="17" t="s">
        <v>112</v>
      </c>
      <c r="CH180" s="17" t="s">
        <v>112</v>
      </c>
      <c r="CI180" s="17" t="s">
        <v>112</v>
      </c>
      <c r="CJ180" s="17" t="s">
        <v>112</v>
      </c>
      <c r="CK180" s="17" t="s">
        <v>112</v>
      </c>
      <c r="CL180" s="17" t="s">
        <v>112</v>
      </c>
      <c r="CM180" s="17" t="s">
        <v>112</v>
      </c>
      <c r="CN180" s="17" t="s">
        <v>112</v>
      </c>
      <c r="CO180" s="17" t="s">
        <v>112</v>
      </c>
      <c r="CP180" s="17" t="s">
        <v>112</v>
      </c>
      <c r="CQ180" s="17" t="s">
        <v>112</v>
      </c>
      <c r="CR180" s="17" t="s">
        <v>112</v>
      </c>
      <c r="CS180" s="17" t="s">
        <v>112</v>
      </c>
      <c r="CT180" s="17" t="s">
        <v>112</v>
      </c>
      <c r="CU180" s="17" t="s">
        <v>112</v>
      </c>
      <c r="CV180" s="17" t="s">
        <v>112</v>
      </c>
      <c r="CW180" s="17" t="s">
        <v>112</v>
      </c>
      <c r="CX180" s="17" t="s">
        <v>112</v>
      </c>
      <c r="CY180" s="17" t="s">
        <v>112</v>
      </c>
      <c r="CZ180" s="17" t="s">
        <v>112</v>
      </c>
      <c r="DA180" s="17" t="s">
        <v>112</v>
      </c>
      <c r="DB180" s="17" t="s">
        <v>112</v>
      </c>
      <c r="DC180" s="17" t="s">
        <v>112</v>
      </c>
      <c r="DD180" s="17" t="s">
        <v>112</v>
      </c>
      <c r="DE180" s="17" t="s">
        <v>112</v>
      </c>
      <c r="DF180" s="18"/>
      <c r="DG180" s="19"/>
    </row>
    <row r="181" spans="1:111" x14ac:dyDescent="0.25">
      <c r="A181" s="13">
        <v>180</v>
      </c>
      <c r="B181" s="13" t="s">
        <v>108</v>
      </c>
      <c r="C181" s="13" t="s">
        <v>129</v>
      </c>
      <c r="D181" s="13">
        <v>600</v>
      </c>
      <c r="E181" s="13" t="s">
        <v>118</v>
      </c>
      <c r="F181" s="13" t="s">
        <v>114</v>
      </c>
      <c r="G181" s="13">
        <v>1</v>
      </c>
      <c r="H181" s="13">
        <v>1</v>
      </c>
      <c r="I181" s="13" t="s">
        <v>112</v>
      </c>
      <c r="J181" s="13" t="s">
        <v>112</v>
      </c>
      <c r="K181" s="13" t="s">
        <v>112</v>
      </c>
      <c r="L181" s="13" t="s">
        <v>112</v>
      </c>
      <c r="M181" s="13">
        <v>14</v>
      </c>
      <c r="N181" s="13">
        <v>3</v>
      </c>
      <c r="O181" s="13">
        <f t="shared" si="26"/>
        <v>2</v>
      </c>
      <c r="P181" s="13" t="s">
        <v>112</v>
      </c>
      <c r="Q181" s="13" t="s">
        <v>112</v>
      </c>
      <c r="R181" s="13" t="s">
        <v>112</v>
      </c>
      <c r="S181" s="13" t="s">
        <v>112</v>
      </c>
      <c r="T181" s="13" t="s">
        <v>112</v>
      </c>
      <c r="U181" s="13" t="s">
        <v>112</v>
      </c>
      <c r="V181" s="13" t="s">
        <v>112</v>
      </c>
      <c r="W181" s="13" t="s">
        <v>112</v>
      </c>
      <c r="X181" s="13" t="s">
        <v>112</v>
      </c>
      <c r="Z181" s="17"/>
      <c r="AA181" s="17">
        <v>0</v>
      </c>
      <c r="AB181" s="17">
        <v>0</v>
      </c>
      <c r="AC181" s="17">
        <v>1</v>
      </c>
      <c r="AD181" s="17">
        <v>0</v>
      </c>
      <c r="AE181" s="17">
        <v>0</v>
      </c>
      <c r="AF181" s="17">
        <v>0</v>
      </c>
      <c r="AG181" s="17">
        <v>1</v>
      </c>
      <c r="AH181" s="17">
        <v>1</v>
      </c>
      <c r="AI181" s="17">
        <v>0</v>
      </c>
      <c r="AJ181" s="17">
        <v>0</v>
      </c>
      <c r="AK181" s="17">
        <v>0</v>
      </c>
      <c r="AL181" s="17">
        <v>1</v>
      </c>
      <c r="AM181" s="17">
        <v>0</v>
      </c>
      <c r="AN181" s="17">
        <v>0</v>
      </c>
      <c r="AO181" s="17">
        <v>0</v>
      </c>
      <c r="AP181" s="17">
        <v>0</v>
      </c>
      <c r="AQ181" s="17">
        <v>1</v>
      </c>
      <c r="AR181" s="17">
        <v>1</v>
      </c>
      <c r="AS181" s="17">
        <v>0</v>
      </c>
      <c r="AT181" s="17">
        <v>1</v>
      </c>
      <c r="AU181" s="17">
        <v>0</v>
      </c>
      <c r="AV181" s="17">
        <v>1</v>
      </c>
      <c r="AW181" s="17">
        <v>0</v>
      </c>
      <c r="AX181" s="17">
        <v>1</v>
      </c>
      <c r="AY181" s="17">
        <v>0</v>
      </c>
      <c r="AZ181" s="17">
        <v>0</v>
      </c>
      <c r="BA181" s="17"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1</v>
      </c>
      <c r="BG181" s="17">
        <v>1</v>
      </c>
      <c r="BH181" s="17">
        <v>0</v>
      </c>
      <c r="BI181" s="17">
        <v>0</v>
      </c>
      <c r="BJ181" s="17">
        <v>1</v>
      </c>
      <c r="BK181" s="17">
        <v>0</v>
      </c>
      <c r="BL181" s="17">
        <v>1</v>
      </c>
      <c r="BM181" s="17">
        <v>1</v>
      </c>
      <c r="BN181" s="17">
        <v>0</v>
      </c>
      <c r="BO181" s="17">
        <v>0</v>
      </c>
      <c r="BQ181" s="17"/>
      <c r="BR181" s="17" t="s">
        <v>112</v>
      </c>
      <c r="BS181" s="17" t="s">
        <v>112</v>
      </c>
      <c r="BT181" s="17" t="s">
        <v>112</v>
      </c>
      <c r="BU181" s="17" t="s">
        <v>112</v>
      </c>
      <c r="BV181" s="17" t="s">
        <v>112</v>
      </c>
      <c r="BW181" s="17" t="s">
        <v>112</v>
      </c>
      <c r="BX181" s="17" t="s">
        <v>112</v>
      </c>
      <c r="BY181" s="17" t="s">
        <v>112</v>
      </c>
      <c r="BZ181" s="17" t="s">
        <v>112</v>
      </c>
      <c r="CA181" s="17" t="s">
        <v>112</v>
      </c>
      <c r="CB181" s="17" t="s">
        <v>112</v>
      </c>
      <c r="CC181" s="17" t="s">
        <v>112</v>
      </c>
      <c r="CD181" s="17" t="s">
        <v>112</v>
      </c>
      <c r="CE181" s="17" t="s">
        <v>112</v>
      </c>
      <c r="CF181" s="17" t="s">
        <v>112</v>
      </c>
      <c r="CG181" s="17" t="s">
        <v>112</v>
      </c>
      <c r="CH181" s="17" t="s">
        <v>112</v>
      </c>
      <c r="CI181" s="17" t="s">
        <v>112</v>
      </c>
      <c r="CJ181" s="17" t="s">
        <v>112</v>
      </c>
      <c r="CK181" s="17" t="s">
        <v>112</v>
      </c>
      <c r="CL181" s="17" t="s">
        <v>112</v>
      </c>
      <c r="CM181" s="17" t="s">
        <v>112</v>
      </c>
      <c r="CN181" s="17" t="s">
        <v>112</v>
      </c>
      <c r="CO181" s="17" t="s">
        <v>112</v>
      </c>
      <c r="CP181" s="17" t="s">
        <v>112</v>
      </c>
      <c r="CQ181" s="17" t="s">
        <v>112</v>
      </c>
      <c r="CR181" s="17" t="s">
        <v>112</v>
      </c>
      <c r="CS181" s="17" t="s">
        <v>112</v>
      </c>
      <c r="CT181" s="17" t="s">
        <v>112</v>
      </c>
      <c r="CU181" s="17" t="s">
        <v>112</v>
      </c>
      <c r="CV181" s="17" t="s">
        <v>112</v>
      </c>
      <c r="CW181" s="17" t="s">
        <v>112</v>
      </c>
      <c r="CX181" s="17" t="s">
        <v>112</v>
      </c>
      <c r="CY181" s="17" t="s">
        <v>112</v>
      </c>
      <c r="CZ181" s="17" t="s">
        <v>112</v>
      </c>
      <c r="DA181" s="17" t="s">
        <v>112</v>
      </c>
      <c r="DB181" s="17" t="s">
        <v>112</v>
      </c>
      <c r="DC181" s="17" t="s">
        <v>112</v>
      </c>
      <c r="DD181" s="17" t="s">
        <v>112</v>
      </c>
      <c r="DE181" s="17" t="s">
        <v>112</v>
      </c>
      <c r="DF181" s="18"/>
      <c r="DG181" s="19"/>
    </row>
    <row r="182" spans="1:111" x14ac:dyDescent="0.25">
      <c r="A182" s="13">
        <v>181</v>
      </c>
      <c r="B182" s="13" t="s">
        <v>108</v>
      </c>
      <c r="C182" s="13" t="s">
        <v>129</v>
      </c>
      <c r="D182" s="13">
        <v>10000</v>
      </c>
      <c r="E182" s="13" t="s">
        <v>127</v>
      </c>
      <c r="F182" s="13" t="s">
        <v>115</v>
      </c>
      <c r="G182" s="13">
        <v>0</v>
      </c>
      <c r="H182" s="13">
        <v>1</v>
      </c>
      <c r="I182" s="13" t="s">
        <v>112</v>
      </c>
      <c r="J182" s="13" t="s">
        <v>112</v>
      </c>
      <c r="K182" s="13" t="s">
        <v>112</v>
      </c>
      <c r="L182" s="13" t="s">
        <v>112</v>
      </c>
      <c r="M182" s="13">
        <v>23</v>
      </c>
      <c r="N182" s="13">
        <v>6</v>
      </c>
      <c r="O182" s="13">
        <f t="shared" si="26"/>
        <v>6</v>
      </c>
      <c r="P182" s="13">
        <v>4590</v>
      </c>
      <c r="Q182" s="14">
        <f t="shared" ref="Q182:Q189" si="35">P182/D182</f>
        <v>0.45900000000000002</v>
      </c>
      <c r="R182" s="15">
        <v>788951.25</v>
      </c>
      <c r="S182" s="16">
        <f t="shared" ref="S182:S189" si="36">R182/D182</f>
        <v>78.895124999999993</v>
      </c>
      <c r="T182" s="15">
        <v>198163.98751963273</v>
      </c>
      <c r="U182" s="16">
        <f t="shared" ref="U182:U189" si="37">T182/D182</f>
        <v>19.816398751963273</v>
      </c>
      <c r="V182" s="16">
        <v>2028.2213376622919</v>
      </c>
      <c r="W182" s="16">
        <v>1398.8395877465141</v>
      </c>
      <c r="X182" s="14">
        <f t="shared" ref="X182:X189" si="38">W182/D182</f>
        <v>0.1398839587746514</v>
      </c>
      <c r="Z182" s="17"/>
      <c r="AA182" s="17">
        <v>1</v>
      </c>
      <c r="AB182" s="17">
        <v>0</v>
      </c>
      <c r="AC182" s="17">
        <v>1</v>
      </c>
      <c r="AD182" s="17">
        <v>0</v>
      </c>
      <c r="AE182" s="17">
        <v>1</v>
      </c>
      <c r="AF182" s="17">
        <v>0</v>
      </c>
      <c r="AG182" s="17">
        <v>1</v>
      </c>
      <c r="AH182" s="17">
        <v>0</v>
      </c>
      <c r="AI182" s="17">
        <v>1</v>
      </c>
      <c r="AJ182" s="17">
        <v>1</v>
      </c>
      <c r="AK182" s="17">
        <v>1</v>
      </c>
      <c r="AL182" s="17">
        <v>1</v>
      </c>
      <c r="AM182" s="17">
        <v>0</v>
      </c>
      <c r="AN182" s="17">
        <v>0</v>
      </c>
      <c r="AO182" s="17">
        <v>0</v>
      </c>
      <c r="AP182" s="17">
        <v>1</v>
      </c>
      <c r="AQ182" s="17">
        <v>1</v>
      </c>
      <c r="AR182" s="17">
        <v>1</v>
      </c>
      <c r="AS182" s="17">
        <v>0</v>
      </c>
      <c r="AT182" s="17">
        <v>1</v>
      </c>
      <c r="AU182" s="17">
        <v>0</v>
      </c>
      <c r="AV182" s="17">
        <v>1</v>
      </c>
      <c r="AW182" s="17">
        <v>1</v>
      </c>
      <c r="AX182" s="17">
        <v>1</v>
      </c>
      <c r="AY182" s="17">
        <v>1</v>
      </c>
      <c r="AZ182" s="17">
        <v>0</v>
      </c>
      <c r="BA182" s="17">
        <v>1</v>
      </c>
      <c r="BB182" s="17">
        <v>1</v>
      </c>
      <c r="BC182" s="17">
        <v>0</v>
      </c>
      <c r="BD182" s="17">
        <v>0</v>
      </c>
      <c r="BE182" s="17">
        <v>0</v>
      </c>
      <c r="BF182" s="17">
        <v>1</v>
      </c>
      <c r="BG182" s="17">
        <v>0</v>
      </c>
      <c r="BH182" s="17">
        <v>0</v>
      </c>
      <c r="BI182" s="17">
        <v>1</v>
      </c>
      <c r="BJ182" s="17">
        <v>1</v>
      </c>
      <c r="BK182" s="17">
        <v>0</v>
      </c>
      <c r="BL182" s="17">
        <v>1</v>
      </c>
      <c r="BM182" s="17">
        <v>1</v>
      </c>
      <c r="BN182" s="17">
        <v>0</v>
      </c>
      <c r="BO182" s="17">
        <v>0</v>
      </c>
      <c r="BQ182" s="17"/>
      <c r="BR182" s="17">
        <v>200</v>
      </c>
      <c r="BS182" s="17">
        <v>0</v>
      </c>
      <c r="BT182" s="17">
        <v>35</v>
      </c>
      <c r="BU182" s="17" t="s">
        <v>112</v>
      </c>
      <c r="BV182" s="17" t="s">
        <v>112</v>
      </c>
      <c r="BW182" s="17" t="s">
        <v>112</v>
      </c>
      <c r="BX182" s="17" t="s">
        <v>112</v>
      </c>
      <c r="BY182" s="17" t="s">
        <v>112</v>
      </c>
      <c r="BZ182" s="17">
        <v>35</v>
      </c>
      <c r="CA182" s="17">
        <v>300</v>
      </c>
      <c r="CB182" s="17">
        <v>30</v>
      </c>
      <c r="CC182" s="17">
        <v>70</v>
      </c>
      <c r="CD182" s="17" t="s">
        <v>112</v>
      </c>
      <c r="CE182" s="17" t="s">
        <v>112</v>
      </c>
      <c r="CF182" s="17">
        <v>0</v>
      </c>
      <c r="CG182" s="17">
        <v>50</v>
      </c>
      <c r="CH182" s="17" t="s">
        <v>112</v>
      </c>
      <c r="CI182" s="17">
        <v>1500</v>
      </c>
      <c r="CJ182" s="17" t="s">
        <v>112</v>
      </c>
      <c r="CK182" s="17">
        <v>400</v>
      </c>
      <c r="CL182" s="17">
        <v>0</v>
      </c>
      <c r="CM182" s="17">
        <v>40</v>
      </c>
      <c r="CN182" s="17" t="s">
        <v>112</v>
      </c>
      <c r="CO182" s="17">
        <v>50</v>
      </c>
      <c r="CP182" s="17">
        <v>30</v>
      </c>
      <c r="CQ182" s="17"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 t="s">
        <v>112</v>
      </c>
      <c r="CX182" s="17" t="s">
        <v>112</v>
      </c>
      <c r="CY182" s="17">
        <v>0</v>
      </c>
      <c r="CZ182" s="17" t="s">
        <v>112</v>
      </c>
      <c r="DA182" s="17">
        <v>50</v>
      </c>
      <c r="DB182" s="17">
        <v>0</v>
      </c>
      <c r="DC182" s="17">
        <v>1500</v>
      </c>
      <c r="DD182" s="17">
        <v>300</v>
      </c>
      <c r="DE182" s="17">
        <v>0</v>
      </c>
      <c r="DF182" s="18">
        <v>4590</v>
      </c>
      <c r="DG182" s="19">
        <v>0.45900000000000002</v>
      </c>
    </row>
    <row r="183" spans="1:111" x14ac:dyDescent="0.25">
      <c r="A183" s="13">
        <v>182</v>
      </c>
      <c r="B183" s="13" t="s">
        <v>108</v>
      </c>
      <c r="C183" s="13" t="s">
        <v>129</v>
      </c>
      <c r="D183" s="13">
        <v>3500</v>
      </c>
      <c r="E183" s="13" t="s">
        <v>128</v>
      </c>
      <c r="F183" s="13" t="s">
        <v>111</v>
      </c>
      <c r="G183" s="13">
        <v>0</v>
      </c>
      <c r="H183" s="13">
        <v>0</v>
      </c>
      <c r="I183" s="13" t="s">
        <v>112</v>
      </c>
      <c r="J183" s="13" t="s">
        <v>112</v>
      </c>
      <c r="K183" s="13" t="s">
        <v>112</v>
      </c>
      <c r="L183" s="13" t="s">
        <v>112</v>
      </c>
      <c r="M183" s="13">
        <v>18</v>
      </c>
      <c r="N183" s="13">
        <v>8</v>
      </c>
      <c r="O183" s="13">
        <f t="shared" si="26"/>
        <v>3</v>
      </c>
      <c r="P183" s="13">
        <v>1122</v>
      </c>
      <c r="Q183" s="14">
        <f t="shared" si="35"/>
        <v>0.32057142857142856</v>
      </c>
      <c r="R183" s="15">
        <v>249277.5</v>
      </c>
      <c r="S183" s="16">
        <f t="shared" si="36"/>
        <v>71.222142857142856</v>
      </c>
      <c r="T183" s="15">
        <v>60013.98683236487</v>
      </c>
      <c r="U183" s="16">
        <f t="shared" si="37"/>
        <v>17.146853380675676</v>
      </c>
      <c r="V183" s="16">
        <v>614.24706968781049</v>
      </c>
      <c r="W183" s="16">
        <v>439.18281349595804</v>
      </c>
      <c r="X183" s="14">
        <f t="shared" si="38"/>
        <v>0.125480803855988</v>
      </c>
      <c r="Z183" s="17"/>
      <c r="AA183" s="17">
        <v>1</v>
      </c>
      <c r="AB183" s="17">
        <v>0</v>
      </c>
      <c r="AC183" s="17">
        <v>1</v>
      </c>
      <c r="AD183" s="17">
        <v>1</v>
      </c>
      <c r="AE183" s="17">
        <v>1</v>
      </c>
      <c r="AF183" s="17">
        <v>1</v>
      </c>
      <c r="AG183" s="17">
        <v>1</v>
      </c>
      <c r="AH183" s="17">
        <v>0</v>
      </c>
      <c r="AI183" s="17">
        <v>0</v>
      </c>
      <c r="AJ183" s="17">
        <v>1</v>
      </c>
      <c r="AK183" s="17">
        <v>0</v>
      </c>
      <c r="AL183" s="17">
        <v>1</v>
      </c>
      <c r="AM183" s="17">
        <v>0</v>
      </c>
      <c r="AN183" s="17">
        <v>0</v>
      </c>
      <c r="AO183" s="17">
        <v>0</v>
      </c>
      <c r="AP183" s="17">
        <v>0</v>
      </c>
      <c r="AQ183" s="17">
        <v>1</v>
      </c>
      <c r="AR183" s="17">
        <v>1</v>
      </c>
      <c r="AS183" s="17">
        <v>0</v>
      </c>
      <c r="AT183" s="17">
        <v>1</v>
      </c>
      <c r="AU183" s="17">
        <v>0</v>
      </c>
      <c r="AV183" s="17">
        <v>1</v>
      </c>
      <c r="AW183" s="17">
        <v>0</v>
      </c>
      <c r="AX183" s="17">
        <v>1</v>
      </c>
      <c r="AY183" s="17">
        <v>0</v>
      </c>
      <c r="AZ183" s="17">
        <v>0</v>
      </c>
      <c r="BA183" s="17">
        <v>0</v>
      </c>
      <c r="BB183" s="17">
        <v>1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7">
        <v>0</v>
      </c>
      <c r="BI183" s="17">
        <v>1</v>
      </c>
      <c r="BJ183" s="17">
        <v>1</v>
      </c>
      <c r="BK183" s="17">
        <v>0</v>
      </c>
      <c r="BL183" s="17">
        <v>1</v>
      </c>
      <c r="BM183" s="17">
        <v>1</v>
      </c>
      <c r="BN183" s="17">
        <v>0</v>
      </c>
      <c r="BO183" s="17">
        <v>0</v>
      </c>
      <c r="BQ183" s="17"/>
      <c r="BR183" s="17">
        <v>17</v>
      </c>
      <c r="BS183" s="17">
        <v>0</v>
      </c>
      <c r="BT183" s="17">
        <v>100</v>
      </c>
      <c r="BU183" s="17" t="s">
        <v>112</v>
      </c>
      <c r="BV183" s="17" t="s">
        <v>112</v>
      </c>
      <c r="BW183" s="17" t="s">
        <v>112</v>
      </c>
      <c r="BX183" s="17" t="s">
        <v>112</v>
      </c>
      <c r="BY183" s="17" t="s">
        <v>112</v>
      </c>
      <c r="BZ183" s="17">
        <v>0</v>
      </c>
      <c r="CA183" s="17">
        <v>35</v>
      </c>
      <c r="CB183" s="17">
        <v>0</v>
      </c>
      <c r="CC183" s="17">
        <v>70</v>
      </c>
      <c r="CD183" s="17" t="s">
        <v>112</v>
      </c>
      <c r="CE183" s="17" t="s">
        <v>112</v>
      </c>
      <c r="CF183" s="17">
        <v>0</v>
      </c>
      <c r="CG183" s="17">
        <v>0</v>
      </c>
      <c r="CH183" s="17" t="s">
        <v>112</v>
      </c>
      <c r="CI183" s="17">
        <v>150</v>
      </c>
      <c r="CJ183" s="17" t="s">
        <v>112</v>
      </c>
      <c r="CK183" s="17">
        <v>30</v>
      </c>
      <c r="CL183" s="17">
        <v>0</v>
      </c>
      <c r="CM183" s="17">
        <v>250</v>
      </c>
      <c r="CN183" s="17" t="s">
        <v>112</v>
      </c>
      <c r="CO183" s="17">
        <v>10</v>
      </c>
      <c r="CP183" s="17">
        <v>0</v>
      </c>
      <c r="CQ183" s="17">
        <v>0</v>
      </c>
      <c r="CR183" s="17">
        <v>0</v>
      </c>
      <c r="CS183" s="17">
        <v>8</v>
      </c>
      <c r="CT183" s="17">
        <v>0</v>
      </c>
      <c r="CU183" s="17">
        <v>0</v>
      </c>
      <c r="CV183" s="17">
        <v>0</v>
      </c>
      <c r="CW183" s="17" t="s">
        <v>112</v>
      </c>
      <c r="CX183" s="17" t="s">
        <v>112</v>
      </c>
      <c r="CY183" s="17">
        <v>0</v>
      </c>
      <c r="CZ183" s="17" t="s">
        <v>112</v>
      </c>
      <c r="DA183" s="17">
        <v>12</v>
      </c>
      <c r="DB183" s="17">
        <v>0</v>
      </c>
      <c r="DC183" s="17">
        <v>190</v>
      </c>
      <c r="DD183" s="17">
        <v>250</v>
      </c>
      <c r="DE183" s="17">
        <v>0</v>
      </c>
      <c r="DF183" s="18">
        <v>1122</v>
      </c>
      <c r="DG183" s="19">
        <v>0.32057142857142856</v>
      </c>
    </row>
    <row r="184" spans="1:111" x14ac:dyDescent="0.25">
      <c r="A184" s="13">
        <v>183</v>
      </c>
      <c r="B184" s="13" t="s">
        <v>108</v>
      </c>
      <c r="C184" s="13" t="s">
        <v>129</v>
      </c>
      <c r="D184" s="13">
        <v>2500</v>
      </c>
      <c r="E184" s="13" t="s">
        <v>127</v>
      </c>
      <c r="F184" s="13" t="s">
        <v>111</v>
      </c>
      <c r="G184" s="13">
        <v>0</v>
      </c>
      <c r="H184" s="13">
        <v>1</v>
      </c>
      <c r="I184" s="13" t="s">
        <v>112</v>
      </c>
      <c r="J184" s="13" t="s">
        <v>112</v>
      </c>
      <c r="K184" s="13" t="s">
        <v>112</v>
      </c>
      <c r="L184" s="13" t="s">
        <v>112</v>
      </c>
      <c r="M184" s="13">
        <v>16</v>
      </c>
      <c r="N184" s="13">
        <v>3</v>
      </c>
      <c r="O184" s="13">
        <f t="shared" si="26"/>
        <v>2</v>
      </c>
      <c r="P184" s="13">
        <v>967</v>
      </c>
      <c r="Q184" s="14">
        <f t="shared" si="35"/>
        <v>0.38679999999999998</v>
      </c>
      <c r="R184" s="15">
        <v>116586</v>
      </c>
      <c r="S184" s="16">
        <f t="shared" si="36"/>
        <v>46.634399999999999</v>
      </c>
      <c r="T184" s="15">
        <v>32447.650336029103</v>
      </c>
      <c r="U184" s="16">
        <f t="shared" si="37"/>
        <v>12.979060134411641</v>
      </c>
      <c r="V184" s="16">
        <v>332.103817612265</v>
      </c>
      <c r="W184" s="16">
        <v>206.72274779654941</v>
      </c>
      <c r="X184" s="14">
        <f t="shared" si="38"/>
        <v>8.2689099118619769E-2</v>
      </c>
      <c r="Z184" s="17"/>
      <c r="AA184" s="17">
        <v>0</v>
      </c>
      <c r="AB184" s="17">
        <v>0</v>
      </c>
      <c r="AC184" s="17">
        <v>0</v>
      </c>
      <c r="AD184" s="17">
        <v>1</v>
      </c>
      <c r="AE184" s="17">
        <v>1</v>
      </c>
      <c r="AF184" s="17">
        <v>0</v>
      </c>
      <c r="AG184" s="17">
        <v>1</v>
      </c>
      <c r="AH184" s="17">
        <v>1</v>
      </c>
      <c r="AI184" s="17">
        <v>0</v>
      </c>
      <c r="AJ184" s="17">
        <v>0</v>
      </c>
      <c r="AK184" s="17">
        <v>0</v>
      </c>
      <c r="AL184" s="17">
        <v>1</v>
      </c>
      <c r="AM184" s="17"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1</v>
      </c>
      <c r="AS184" s="17">
        <v>1</v>
      </c>
      <c r="AT184" s="17">
        <v>1</v>
      </c>
      <c r="AU184" s="17">
        <v>0</v>
      </c>
      <c r="AV184" s="17">
        <v>1</v>
      </c>
      <c r="AW184" s="17">
        <v>0</v>
      </c>
      <c r="AX184" s="17">
        <v>1</v>
      </c>
      <c r="AY184" s="17">
        <v>1</v>
      </c>
      <c r="AZ184" s="17">
        <v>0</v>
      </c>
      <c r="BA184" s="17"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1</v>
      </c>
      <c r="BG184" s="17">
        <v>0</v>
      </c>
      <c r="BH184" s="17">
        <v>0</v>
      </c>
      <c r="BI184" s="17">
        <v>1</v>
      </c>
      <c r="BJ184" s="17">
        <v>1</v>
      </c>
      <c r="BK184" s="17">
        <v>0</v>
      </c>
      <c r="BL184" s="17">
        <v>1</v>
      </c>
      <c r="BM184" s="17">
        <v>1</v>
      </c>
      <c r="BN184" s="17">
        <v>0</v>
      </c>
      <c r="BO184" s="17">
        <v>0</v>
      </c>
      <c r="BQ184" s="17"/>
      <c r="BR184" s="17">
        <v>0</v>
      </c>
      <c r="BS184" s="17">
        <v>0</v>
      </c>
      <c r="BT184" s="17">
        <v>0</v>
      </c>
      <c r="BU184" s="17" t="s">
        <v>112</v>
      </c>
      <c r="BV184" s="17" t="s">
        <v>112</v>
      </c>
      <c r="BW184" s="17" t="s">
        <v>112</v>
      </c>
      <c r="BX184" s="17" t="s">
        <v>112</v>
      </c>
      <c r="BY184" s="17" t="s">
        <v>112</v>
      </c>
      <c r="BZ184" s="17">
        <v>0</v>
      </c>
      <c r="CA184" s="17">
        <v>0</v>
      </c>
      <c r="CB184" s="17">
        <v>0</v>
      </c>
      <c r="CC184" s="17">
        <v>40</v>
      </c>
      <c r="CD184" s="17" t="s">
        <v>112</v>
      </c>
      <c r="CE184" s="17" t="s">
        <v>112</v>
      </c>
      <c r="CF184" s="17">
        <v>0</v>
      </c>
      <c r="CG184" s="17">
        <v>0</v>
      </c>
      <c r="CH184" s="17" t="s">
        <v>112</v>
      </c>
      <c r="CI184" s="17">
        <v>250</v>
      </c>
      <c r="CJ184" s="17" t="s">
        <v>112</v>
      </c>
      <c r="CK184" s="17">
        <v>0</v>
      </c>
      <c r="CL184" s="17">
        <v>0</v>
      </c>
      <c r="CM184" s="17">
        <v>400</v>
      </c>
      <c r="CN184" s="17" t="s">
        <v>112</v>
      </c>
      <c r="CO184" s="17">
        <v>0</v>
      </c>
      <c r="CP184" s="17">
        <v>12</v>
      </c>
      <c r="CQ184" s="17"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 t="s">
        <v>112</v>
      </c>
      <c r="CX184" s="17" t="s">
        <v>112</v>
      </c>
      <c r="CY184" s="17">
        <v>0</v>
      </c>
      <c r="CZ184" s="17" t="s">
        <v>112</v>
      </c>
      <c r="DA184" s="17">
        <v>5</v>
      </c>
      <c r="DB184" s="17">
        <v>0</v>
      </c>
      <c r="DC184" s="17">
        <v>180</v>
      </c>
      <c r="DD184" s="17">
        <v>80</v>
      </c>
      <c r="DE184" s="17">
        <v>0</v>
      </c>
      <c r="DF184" s="18">
        <v>967</v>
      </c>
      <c r="DG184" s="19">
        <v>0.38679999999999998</v>
      </c>
    </row>
    <row r="185" spans="1:111" x14ac:dyDescent="0.25">
      <c r="A185" s="13">
        <v>184</v>
      </c>
      <c r="B185" s="13" t="s">
        <v>108</v>
      </c>
      <c r="C185" s="13" t="s">
        <v>129</v>
      </c>
      <c r="D185" s="13">
        <v>8000</v>
      </c>
      <c r="E185" s="13" t="s">
        <v>118</v>
      </c>
      <c r="F185" s="13" t="s">
        <v>115</v>
      </c>
      <c r="G185" s="13">
        <v>1</v>
      </c>
      <c r="H185" s="13">
        <v>1</v>
      </c>
      <c r="I185" s="13" t="s">
        <v>112</v>
      </c>
      <c r="J185" s="13" t="s">
        <v>112</v>
      </c>
      <c r="K185" s="13" t="s">
        <v>112</v>
      </c>
      <c r="L185" s="13" t="s">
        <v>112</v>
      </c>
      <c r="M185" s="13">
        <v>18</v>
      </c>
      <c r="N185" s="13">
        <v>2</v>
      </c>
      <c r="O185" s="13">
        <f t="shared" si="26"/>
        <v>3</v>
      </c>
      <c r="P185" s="13">
        <v>2676</v>
      </c>
      <c r="Q185" s="14">
        <f t="shared" si="35"/>
        <v>0.33450000000000002</v>
      </c>
      <c r="R185" s="15">
        <v>175192.5</v>
      </c>
      <c r="S185" s="16">
        <f t="shared" si="36"/>
        <v>21.899062499999999</v>
      </c>
      <c r="T185" s="15">
        <v>58518.300377584252</v>
      </c>
      <c r="U185" s="16">
        <f t="shared" si="37"/>
        <v>7.3147875471980317</v>
      </c>
      <c r="V185" s="16">
        <v>598.93862126582871</v>
      </c>
      <c r="W185" s="16">
        <v>339.89200274954283</v>
      </c>
      <c r="X185" s="14">
        <f t="shared" si="38"/>
        <v>4.2486500343692855E-2</v>
      </c>
      <c r="Z185" s="17"/>
      <c r="AA185" s="17">
        <v>0</v>
      </c>
      <c r="AB185" s="17">
        <v>0</v>
      </c>
      <c r="AC185" s="17">
        <v>1</v>
      </c>
      <c r="AD185" s="17">
        <v>1</v>
      </c>
      <c r="AE185" s="17">
        <v>1</v>
      </c>
      <c r="AF185" s="17">
        <v>0</v>
      </c>
      <c r="AG185" s="17">
        <v>1</v>
      </c>
      <c r="AH185" s="17">
        <v>1</v>
      </c>
      <c r="AI185" s="17">
        <v>0</v>
      </c>
      <c r="AJ185" s="17">
        <v>0</v>
      </c>
      <c r="AK185" s="17">
        <v>0</v>
      </c>
      <c r="AL185" s="17">
        <v>1</v>
      </c>
      <c r="AM185" s="17">
        <v>0</v>
      </c>
      <c r="AN185" s="17">
        <v>0</v>
      </c>
      <c r="AO185" s="17">
        <v>0</v>
      </c>
      <c r="AP185" s="17">
        <v>0</v>
      </c>
      <c r="AQ185" s="17">
        <v>1</v>
      </c>
      <c r="AR185" s="17">
        <v>1</v>
      </c>
      <c r="AS185" s="17">
        <v>0</v>
      </c>
      <c r="AT185" s="17">
        <v>1</v>
      </c>
      <c r="AU185" s="17">
        <v>0</v>
      </c>
      <c r="AV185" s="17">
        <v>1</v>
      </c>
      <c r="AW185" s="17">
        <v>0</v>
      </c>
      <c r="AX185" s="17">
        <v>1</v>
      </c>
      <c r="AY185" s="17">
        <v>1</v>
      </c>
      <c r="AZ185" s="17">
        <v>0</v>
      </c>
      <c r="BA185" s="17"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1</v>
      </c>
      <c r="BG185" s="17">
        <v>1</v>
      </c>
      <c r="BH185" s="17">
        <v>0</v>
      </c>
      <c r="BI185" s="17">
        <v>1</v>
      </c>
      <c r="BJ185" s="17">
        <v>1</v>
      </c>
      <c r="BK185" s="17">
        <v>0</v>
      </c>
      <c r="BL185" s="17">
        <v>1</v>
      </c>
      <c r="BM185" s="17">
        <v>1</v>
      </c>
      <c r="BN185" s="17">
        <v>0</v>
      </c>
      <c r="BO185" s="17">
        <v>0</v>
      </c>
      <c r="BQ185" s="17"/>
      <c r="BR185" s="17">
        <v>0</v>
      </c>
      <c r="BS185" s="17">
        <v>0</v>
      </c>
      <c r="BT185" s="17">
        <v>18</v>
      </c>
      <c r="BU185" s="17" t="s">
        <v>112</v>
      </c>
      <c r="BV185" s="17" t="s">
        <v>112</v>
      </c>
      <c r="BW185" s="17" t="s">
        <v>112</v>
      </c>
      <c r="BX185" s="17" t="s">
        <v>112</v>
      </c>
      <c r="BY185" s="17" t="s">
        <v>112</v>
      </c>
      <c r="BZ185" s="17">
        <v>0</v>
      </c>
      <c r="CA185" s="17">
        <v>0</v>
      </c>
      <c r="CB185" s="17">
        <v>0</v>
      </c>
      <c r="CC185" s="17">
        <v>8</v>
      </c>
      <c r="CD185" s="17" t="s">
        <v>112</v>
      </c>
      <c r="CE185" s="17" t="s">
        <v>112</v>
      </c>
      <c r="CF185" s="17">
        <v>0</v>
      </c>
      <c r="CG185" s="17">
        <v>0</v>
      </c>
      <c r="CH185" s="17" t="s">
        <v>112</v>
      </c>
      <c r="CI185" s="17">
        <v>1500</v>
      </c>
      <c r="CJ185" s="17" t="s">
        <v>112</v>
      </c>
      <c r="CK185" s="17">
        <v>150</v>
      </c>
      <c r="CL185" s="17">
        <v>0</v>
      </c>
      <c r="CM185" s="17">
        <v>500</v>
      </c>
      <c r="CN185" s="17" t="s">
        <v>112</v>
      </c>
      <c r="CO185" s="17">
        <v>300</v>
      </c>
      <c r="CP185" s="17">
        <v>20</v>
      </c>
      <c r="CQ185" s="17"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 t="s">
        <v>112</v>
      </c>
      <c r="CX185" s="17" t="s">
        <v>112</v>
      </c>
      <c r="CY185" s="17">
        <v>0</v>
      </c>
      <c r="CZ185" s="17" t="s">
        <v>112</v>
      </c>
      <c r="DA185" s="17">
        <v>100</v>
      </c>
      <c r="DB185" s="17">
        <v>0</v>
      </c>
      <c r="DC185" s="17">
        <v>50</v>
      </c>
      <c r="DD185" s="17">
        <v>30</v>
      </c>
      <c r="DE185" s="17">
        <v>0</v>
      </c>
      <c r="DF185" s="18">
        <v>2676</v>
      </c>
      <c r="DG185" s="19">
        <v>0.33450000000000002</v>
      </c>
    </row>
    <row r="186" spans="1:111" x14ac:dyDescent="0.25">
      <c r="A186" s="13">
        <v>185</v>
      </c>
      <c r="B186" s="13" t="s">
        <v>108</v>
      </c>
      <c r="C186" s="13" t="s">
        <v>129</v>
      </c>
      <c r="D186" s="13">
        <v>930</v>
      </c>
      <c r="E186" s="13" t="s">
        <v>118</v>
      </c>
      <c r="F186" s="13" t="s">
        <v>114</v>
      </c>
      <c r="G186" s="13">
        <v>0</v>
      </c>
      <c r="H186" s="13">
        <v>1</v>
      </c>
      <c r="I186" s="13" t="s">
        <v>112</v>
      </c>
      <c r="J186" s="13" t="s">
        <v>112</v>
      </c>
      <c r="K186" s="13" t="s">
        <v>112</v>
      </c>
      <c r="L186" s="13" t="s">
        <v>112</v>
      </c>
      <c r="M186" s="13">
        <v>13</v>
      </c>
      <c r="N186" s="13">
        <v>3</v>
      </c>
      <c r="O186" s="13">
        <f t="shared" si="26"/>
        <v>1</v>
      </c>
      <c r="P186" s="13">
        <v>1036</v>
      </c>
      <c r="Q186" s="14">
        <f t="shared" si="35"/>
        <v>1.1139784946236559</v>
      </c>
      <c r="R186" s="15">
        <v>94721.25</v>
      </c>
      <c r="S186" s="16">
        <f t="shared" si="36"/>
        <v>101.8508064516129</v>
      </c>
      <c r="T186" s="15">
        <v>28479.042960855648</v>
      </c>
      <c r="U186" s="16">
        <f t="shared" si="37"/>
        <v>30.622626839629728</v>
      </c>
      <c r="V186" s="16">
        <v>291.48486227188926</v>
      </c>
      <c r="W186" s="16">
        <v>208.96550869534843</v>
      </c>
      <c r="X186" s="14">
        <f t="shared" si="38"/>
        <v>0.22469409537134241</v>
      </c>
      <c r="Z186" s="17"/>
      <c r="AA186" s="17">
        <v>0</v>
      </c>
      <c r="AB186" s="17">
        <v>0</v>
      </c>
      <c r="AC186" s="17">
        <v>0</v>
      </c>
      <c r="AD186" s="17">
        <v>0</v>
      </c>
      <c r="AE186" s="17">
        <v>1</v>
      </c>
      <c r="AF186" s="17">
        <v>0</v>
      </c>
      <c r="AG186" s="17">
        <v>1</v>
      </c>
      <c r="AH186" s="17">
        <v>1</v>
      </c>
      <c r="AI186" s="17">
        <v>0</v>
      </c>
      <c r="AJ186" s="17">
        <v>0</v>
      </c>
      <c r="AK186" s="17">
        <v>0</v>
      </c>
      <c r="AL186" s="17">
        <v>1</v>
      </c>
      <c r="AM186" s="17"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1</v>
      </c>
      <c r="AS186" s="17">
        <v>0</v>
      </c>
      <c r="AT186" s="17">
        <v>1</v>
      </c>
      <c r="AU186" s="17">
        <v>0</v>
      </c>
      <c r="AV186" s="17">
        <v>1</v>
      </c>
      <c r="AW186" s="17">
        <v>0</v>
      </c>
      <c r="AX186" s="17">
        <v>1</v>
      </c>
      <c r="AY186" s="17">
        <v>0</v>
      </c>
      <c r="AZ186" s="17">
        <v>0</v>
      </c>
      <c r="BA186" s="17"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1</v>
      </c>
      <c r="BG186" s="17">
        <v>1</v>
      </c>
      <c r="BH186" s="17">
        <v>0</v>
      </c>
      <c r="BI186" s="17">
        <v>1</v>
      </c>
      <c r="BJ186" s="17">
        <v>0</v>
      </c>
      <c r="BK186" s="17">
        <v>0</v>
      </c>
      <c r="BL186" s="17">
        <v>1</v>
      </c>
      <c r="BM186" s="17">
        <v>1</v>
      </c>
      <c r="BN186" s="17">
        <v>0</v>
      </c>
      <c r="BO186" s="17">
        <v>0</v>
      </c>
      <c r="BQ186" s="17"/>
      <c r="BR186" s="17">
        <v>0</v>
      </c>
      <c r="BS186" s="17">
        <v>0</v>
      </c>
      <c r="BT186" s="17">
        <v>0</v>
      </c>
      <c r="BU186" s="17" t="s">
        <v>112</v>
      </c>
      <c r="BV186" s="17" t="s">
        <v>112</v>
      </c>
      <c r="BW186" s="17" t="s">
        <v>112</v>
      </c>
      <c r="BX186" s="17" t="s">
        <v>112</v>
      </c>
      <c r="BY186" s="17" t="s">
        <v>112</v>
      </c>
      <c r="BZ186" s="17">
        <v>0</v>
      </c>
      <c r="CA186" s="17">
        <v>0</v>
      </c>
      <c r="CB186" s="17">
        <v>0</v>
      </c>
      <c r="CC186" s="17">
        <v>16</v>
      </c>
      <c r="CD186" s="17" t="s">
        <v>112</v>
      </c>
      <c r="CE186" s="17" t="s">
        <v>112</v>
      </c>
      <c r="CF186" s="17">
        <v>0</v>
      </c>
      <c r="CG186" s="17">
        <v>0</v>
      </c>
      <c r="CH186" s="17" t="s">
        <v>112</v>
      </c>
      <c r="CI186" s="17">
        <v>600</v>
      </c>
      <c r="CJ186" s="17" t="s">
        <v>112</v>
      </c>
      <c r="CK186" s="17">
        <v>0</v>
      </c>
      <c r="CL186" s="17">
        <v>0</v>
      </c>
      <c r="CM186" s="17">
        <v>100</v>
      </c>
      <c r="CN186" s="17" t="s">
        <v>112</v>
      </c>
      <c r="CO186" s="17">
        <v>35</v>
      </c>
      <c r="CP186" s="17">
        <v>0</v>
      </c>
      <c r="CQ186" s="17"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 t="s">
        <v>112</v>
      </c>
      <c r="CX186" s="17" t="s">
        <v>112</v>
      </c>
      <c r="CY186" s="17">
        <v>0</v>
      </c>
      <c r="CZ186" s="17" t="s">
        <v>112</v>
      </c>
      <c r="DA186" s="17">
        <v>0</v>
      </c>
      <c r="DB186" s="17">
        <v>0</v>
      </c>
      <c r="DC186" s="17">
        <v>250</v>
      </c>
      <c r="DD186" s="17">
        <v>35</v>
      </c>
      <c r="DE186" s="17">
        <v>0</v>
      </c>
      <c r="DF186" s="18">
        <v>1036</v>
      </c>
      <c r="DG186" s="19">
        <v>1.1139784946236559</v>
      </c>
    </row>
    <row r="187" spans="1:111" x14ac:dyDescent="0.25">
      <c r="A187" s="13">
        <v>186</v>
      </c>
      <c r="B187" s="13" t="s">
        <v>108</v>
      </c>
      <c r="C187" s="13" t="s">
        <v>129</v>
      </c>
      <c r="D187" s="13">
        <v>18000</v>
      </c>
      <c r="E187" s="13" t="s">
        <v>118</v>
      </c>
      <c r="F187" s="13" t="s">
        <v>115</v>
      </c>
      <c r="G187" s="13">
        <v>0</v>
      </c>
      <c r="H187" s="13">
        <v>1</v>
      </c>
      <c r="I187" s="13" t="s">
        <v>112</v>
      </c>
      <c r="J187" s="13" t="s">
        <v>112</v>
      </c>
      <c r="K187" s="13" t="s">
        <v>112</v>
      </c>
      <c r="L187" s="13" t="s">
        <v>112</v>
      </c>
      <c r="M187" s="13">
        <v>25</v>
      </c>
      <c r="N187" s="13">
        <v>5</v>
      </c>
      <c r="O187" s="13">
        <f t="shared" si="26"/>
        <v>6</v>
      </c>
      <c r="P187" s="13">
        <v>4970</v>
      </c>
      <c r="Q187" s="14">
        <f t="shared" si="35"/>
        <v>0.27611111111111108</v>
      </c>
      <c r="R187" s="15">
        <v>1086834.375</v>
      </c>
      <c r="S187" s="16">
        <f t="shared" si="36"/>
        <v>60.379687500000003</v>
      </c>
      <c r="T187" s="15">
        <v>252429.9178211804</v>
      </c>
      <c r="U187" s="16">
        <f t="shared" si="37"/>
        <v>14.02388432339891</v>
      </c>
      <c r="V187" s="16">
        <v>2583.6366738357692</v>
      </c>
      <c r="W187" s="16">
        <v>1482.3875984926124</v>
      </c>
      <c r="X187" s="14">
        <f t="shared" si="38"/>
        <v>8.2354866582922903E-2</v>
      </c>
      <c r="Z187" s="17"/>
      <c r="AA187" s="17">
        <v>1</v>
      </c>
      <c r="AB187" s="17">
        <v>0</v>
      </c>
      <c r="AC187" s="17">
        <v>1</v>
      </c>
      <c r="AD187" s="17">
        <v>1</v>
      </c>
      <c r="AE187" s="17">
        <v>1</v>
      </c>
      <c r="AF187" s="17">
        <v>0</v>
      </c>
      <c r="AG187" s="17">
        <v>1</v>
      </c>
      <c r="AH187" s="17">
        <v>1</v>
      </c>
      <c r="AI187" s="17">
        <v>1</v>
      </c>
      <c r="AJ187" s="17">
        <v>1</v>
      </c>
      <c r="AK187" s="17">
        <v>0</v>
      </c>
      <c r="AL187" s="17">
        <v>1</v>
      </c>
      <c r="AM187" s="17">
        <v>0</v>
      </c>
      <c r="AN187" s="17">
        <v>1</v>
      </c>
      <c r="AO187" s="17">
        <v>0</v>
      </c>
      <c r="AP187" s="17">
        <v>1</v>
      </c>
      <c r="AQ187" s="17">
        <v>1</v>
      </c>
      <c r="AR187" s="17">
        <v>1</v>
      </c>
      <c r="AS187" s="17">
        <v>1</v>
      </c>
      <c r="AT187" s="17">
        <v>1</v>
      </c>
      <c r="AU187" s="17">
        <v>0</v>
      </c>
      <c r="AV187" s="17">
        <v>1</v>
      </c>
      <c r="AW187" s="17">
        <v>0</v>
      </c>
      <c r="AX187" s="17">
        <v>1</v>
      </c>
      <c r="AY187" s="17">
        <v>1</v>
      </c>
      <c r="AZ187" s="17">
        <v>0</v>
      </c>
      <c r="BA187" s="17">
        <v>1</v>
      </c>
      <c r="BB187" s="17">
        <v>1</v>
      </c>
      <c r="BC187" s="17">
        <v>0</v>
      </c>
      <c r="BD187" s="17">
        <v>0</v>
      </c>
      <c r="BE187" s="17">
        <v>0</v>
      </c>
      <c r="BF187" s="17">
        <v>1</v>
      </c>
      <c r="BG187" s="17">
        <v>0</v>
      </c>
      <c r="BH187" s="17">
        <v>0</v>
      </c>
      <c r="BI187" s="17">
        <v>1</v>
      </c>
      <c r="BJ187" s="17">
        <v>1</v>
      </c>
      <c r="BK187" s="17">
        <v>0</v>
      </c>
      <c r="BL187" s="17">
        <v>1</v>
      </c>
      <c r="BM187" s="17">
        <v>1</v>
      </c>
      <c r="BN187" s="17">
        <v>0</v>
      </c>
      <c r="BO187" s="17">
        <v>0</v>
      </c>
      <c r="BQ187" s="17"/>
      <c r="BR187" s="17">
        <v>35</v>
      </c>
      <c r="BS187" s="17">
        <v>0</v>
      </c>
      <c r="BT187" s="17">
        <v>700</v>
      </c>
      <c r="BU187" s="17" t="s">
        <v>112</v>
      </c>
      <c r="BV187" s="17" t="s">
        <v>112</v>
      </c>
      <c r="BW187" s="17" t="s">
        <v>112</v>
      </c>
      <c r="BX187" s="17" t="s">
        <v>112</v>
      </c>
      <c r="BY187" s="17" t="s">
        <v>112</v>
      </c>
      <c r="BZ187" s="17">
        <v>55</v>
      </c>
      <c r="CA187" s="17">
        <v>10</v>
      </c>
      <c r="CB187" s="17">
        <v>0</v>
      </c>
      <c r="CC187" s="17">
        <v>200</v>
      </c>
      <c r="CD187" s="17" t="s">
        <v>112</v>
      </c>
      <c r="CE187" s="17" t="s">
        <v>112</v>
      </c>
      <c r="CF187" s="17">
        <v>0</v>
      </c>
      <c r="CG187" s="17">
        <v>45</v>
      </c>
      <c r="CH187" s="17" t="s">
        <v>112</v>
      </c>
      <c r="CI187" s="17">
        <v>500</v>
      </c>
      <c r="CJ187" s="17" t="s">
        <v>112</v>
      </c>
      <c r="CK187" s="17">
        <v>1000</v>
      </c>
      <c r="CL187" s="17">
        <v>0</v>
      </c>
      <c r="CM187" s="17">
        <v>1500</v>
      </c>
      <c r="CN187" s="17" t="s">
        <v>112</v>
      </c>
      <c r="CO187" s="17">
        <v>200</v>
      </c>
      <c r="CP187" s="17">
        <v>100</v>
      </c>
      <c r="CQ187" s="17"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 t="s">
        <v>112</v>
      </c>
      <c r="CX187" s="17" t="s">
        <v>112</v>
      </c>
      <c r="CY187" s="17">
        <v>0</v>
      </c>
      <c r="CZ187" s="17" t="s">
        <v>112</v>
      </c>
      <c r="DA187" s="17">
        <v>100</v>
      </c>
      <c r="DB187" s="17">
        <v>0</v>
      </c>
      <c r="DC187" s="17">
        <v>300</v>
      </c>
      <c r="DD187" s="17">
        <v>225</v>
      </c>
      <c r="DE187" s="17">
        <v>0</v>
      </c>
      <c r="DF187" s="18">
        <v>4970</v>
      </c>
      <c r="DG187" s="19">
        <v>0.27611111111111108</v>
      </c>
    </row>
    <row r="188" spans="1:111" x14ac:dyDescent="0.25">
      <c r="A188" s="13">
        <v>187</v>
      </c>
      <c r="B188" s="13" t="s">
        <v>108</v>
      </c>
      <c r="C188" s="13" t="s">
        <v>129</v>
      </c>
      <c r="D188" s="13">
        <v>700</v>
      </c>
      <c r="E188" s="13" t="s">
        <v>128</v>
      </c>
      <c r="F188" s="13" t="s">
        <v>111</v>
      </c>
      <c r="G188" s="13">
        <v>0</v>
      </c>
      <c r="H188" s="13">
        <v>1</v>
      </c>
      <c r="I188" s="13" t="s">
        <v>112</v>
      </c>
      <c r="J188" s="13" t="s">
        <v>112</v>
      </c>
      <c r="K188" s="13" t="s">
        <v>112</v>
      </c>
      <c r="L188" s="13" t="s">
        <v>112</v>
      </c>
      <c r="M188" s="13">
        <v>17</v>
      </c>
      <c r="N188" s="13">
        <v>7</v>
      </c>
      <c r="O188" s="13">
        <f t="shared" si="26"/>
        <v>2</v>
      </c>
      <c r="P188" s="13">
        <v>227</v>
      </c>
      <c r="Q188" s="14">
        <f t="shared" si="35"/>
        <v>0.32428571428571429</v>
      </c>
      <c r="R188" s="15">
        <v>32793.75</v>
      </c>
      <c r="S188" s="16">
        <f t="shared" si="36"/>
        <v>46.848214285714285</v>
      </c>
      <c r="T188" s="15">
        <v>9017.6146602888603</v>
      </c>
      <c r="U188" s="16">
        <f t="shared" si="37"/>
        <v>12.882306657555514</v>
      </c>
      <c r="V188" s="16">
        <v>92.29587422892439</v>
      </c>
      <c r="W188" s="16">
        <v>61.404875572893133</v>
      </c>
      <c r="X188" s="14">
        <f t="shared" si="38"/>
        <v>8.7721250818418764E-2</v>
      </c>
      <c r="Z188" s="17"/>
      <c r="AA188" s="17">
        <v>1</v>
      </c>
      <c r="AB188" s="17">
        <v>0</v>
      </c>
      <c r="AC188" s="17">
        <v>0</v>
      </c>
      <c r="AD188" s="17">
        <v>1</v>
      </c>
      <c r="AE188" s="17">
        <v>1</v>
      </c>
      <c r="AF188" s="17">
        <v>1</v>
      </c>
      <c r="AG188" s="17">
        <v>1</v>
      </c>
      <c r="AH188" s="17">
        <v>0</v>
      </c>
      <c r="AI188" s="17">
        <v>0</v>
      </c>
      <c r="AJ188" s="17">
        <v>1</v>
      </c>
      <c r="AK188" s="17">
        <v>0</v>
      </c>
      <c r="AL188" s="17">
        <v>1</v>
      </c>
      <c r="AM188" s="17">
        <v>0</v>
      </c>
      <c r="AN188" s="17">
        <v>0</v>
      </c>
      <c r="AO188" s="17">
        <v>0</v>
      </c>
      <c r="AP188" s="17">
        <v>0</v>
      </c>
      <c r="AQ188" s="17">
        <v>1</v>
      </c>
      <c r="AR188" s="17">
        <v>1</v>
      </c>
      <c r="AS188" s="17">
        <v>0</v>
      </c>
      <c r="AT188" s="17">
        <v>1</v>
      </c>
      <c r="AU188" s="17">
        <v>0</v>
      </c>
      <c r="AV188" s="17">
        <v>1</v>
      </c>
      <c r="AW188" s="17">
        <v>1</v>
      </c>
      <c r="AX188" s="17">
        <v>1</v>
      </c>
      <c r="AY188" s="17">
        <v>0</v>
      </c>
      <c r="AZ188" s="17">
        <v>0</v>
      </c>
      <c r="BA188" s="17"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7">
        <v>0</v>
      </c>
      <c r="BI188" s="17">
        <v>1</v>
      </c>
      <c r="BJ188" s="17">
        <v>1</v>
      </c>
      <c r="BK188" s="17">
        <v>0</v>
      </c>
      <c r="BL188" s="17">
        <v>1</v>
      </c>
      <c r="BM188" s="17">
        <v>1</v>
      </c>
      <c r="BN188" s="17">
        <v>0</v>
      </c>
      <c r="BO188" s="17">
        <v>0</v>
      </c>
      <c r="BQ188" s="17"/>
      <c r="BR188" s="17">
        <v>11</v>
      </c>
      <c r="BS188" s="17">
        <v>0</v>
      </c>
      <c r="BT188" s="17">
        <v>0</v>
      </c>
      <c r="BU188" s="17" t="s">
        <v>112</v>
      </c>
      <c r="BV188" s="17" t="s">
        <v>112</v>
      </c>
      <c r="BW188" s="17" t="s">
        <v>112</v>
      </c>
      <c r="BX188" s="17" t="s">
        <v>112</v>
      </c>
      <c r="BY188" s="17" t="s">
        <v>112</v>
      </c>
      <c r="BZ188" s="17">
        <v>0</v>
      </c>
      <c r="CA188" s="17">
        <v>7</v>
      </c>
      <c r="CB188" s="17">
        <v>0</v>
      </c>
      <c r="CC188" s="17">
        <v>3</v>
      </c>
      <c r="CD188" s="17" t="s">
        <v>112</v>
      </c>
      <c r="CE188" s="17" t="s">
        <v>112</v>
      </c>
      <c r="CF188" s="17">
        <v>0</v>
      </c>
      <c r="CG188" s="17">
        <v>0</v>
      </c>
      <c r="CH188" s="17" t="s">
        <v>112</v>
      </c>
      <c r="CI188" s="17">
        <v>40</v>
      </c>
      <c r="CJ188" s="17" t="s">
        <v>112</v>
      </c>
      <c r="CK188" s="17">
        <v>30</v>
      </c>
      <c r="CL188" s="17">
        <v>0</v>
      </c>
      <c r="CM188" s="17">
        <v>50</v>
      </c>
      <c r="CN188" s="17" t="s">
        <v>112</v>
      </c>
      <c r="CO188" s="17">
        <v>0</v>
      </c>
      <c r="CP188" s="17">
        <v>0</v>
      </c>
      <c r="CQ188" s="17"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 t="s">
        <v>112</v>
      </c>
      <c r="CX188" s="17" t="s">
        <v>112</v>
      </c>
      <c r="CY188" s="17">
        <v>0</v>
      </c>
      <c r="CZ188" s="17" t="s">
        <v>112</v>
      </c>
      <c r="DA188" s="17">
        <v>0</v>
      </c>
      <c r="DB188" s="17">
        <v>0</v>
      </c>
      <c r="DC188" s="17">
        <v>45</v>
      </c>
      <c r="DD188" s="17">
        <v>41</v>
      </c>
      <c r="DE188" s="17">
        <v>0</v>
      </c>
      <c r="DF188" s="18">
        <v>227</v>
      </c>
      <c r="DG188" s="19">
        <v>0.32428571428571429</v>
      </c>
    </row>
    <row r="189" spans="1:111" x14ac:dyDescent="0.25">
      <c r="A189" s="13">
        <v>188</v>
      </c>
      <c r="B189" s="13" t="s">
        <v>108</v>
      </c>
      <c r="C189" s="13" t="s">
        <v>124</v>
      </c>
      <c r="D189" s="13">
        <v>2500</v>
      </c>
      <c r="E189" s="13" t="s">
        <v>123</v>
      </c>
      <c r="F189" s="13" t="s">
        <v>114</v>
      </c>
      <c r="G189" s="13">
        <v>0</v>
      </c>
      <c r="H189" s="13">
        <v>1</v>
      </c>
      <c r="I189" s="13" t="s">
        <v>112</v>
      </c>
      <c r="J189" s="13" t="s">
        <v>112</v>
      </c>
      <c r="K189" s="13" t="s">
        <v>112</v>
      </c>
      <c r="L189" s="13" t="s">
        <v>112</v>
      </c>
      <c r="M189" s="13">
        <v>22</v>
      </c>
      <c r="N189" s="13">
        <v>8</v>
      </c>
      <c r="O189" s="13">
        <f t="shared" si="26"/>
        <v>3</v>
      </c>
      <c r="P189" s="13">
        <v>1255</v>
      </c>
      <c r="Q189" s="14">
        <f t="shared" si="35"/>
        <v>0.502</v>
      </c>
      <c r="R189" s="15">
        <v>153146.25</v>
      </c>
      <c r="S189" s="16">
        <f t="shared" si="36"/>
        <v>61.258499999999998</v>
      </c>
      <c r="T189" s="15">
        <v>42467.910144108413</v>
      </c>
      <c r="U189" s="16">
        <f t="shared" si="37"/>
        <v>16.987164057643366</v>
      </c>
      <c r="V189" s="16">
        <v>434.66183032712718</v>
      </c>
      <c r="W189" s="16">
        <v>327.55540418428586</v>
      </c>
      <c r="X189" s="14">
        <f t="shared" si="38"/>
        <v>0.13102216167371433</v>
      </c>
      <c r="Z189" s="17"/>
      <c r="AA189" s="17">
        <v>1</v>
      </c>
      <c r="AB189" s="17">
        <v>0</v>
      </c>
      <c r="AC189" s="17">
        <v>1</v>
      </c>
      <c r="AD189" s="17">
        <v>0</v>
      </c>
      <c r="AE189" s="17">
        <v>0</v>
      </c>
      <c r="AF189" s="17">
        <v>0</v>
      </c>
      <c r="AG189" s="17">
        <v>1</v>
      </c>
      <c r="AH189" s="17">
        <v>0</v>
      </c>
      <c r="AI189" s="17">
        <v>0</v>
      </c>
      <c r="AJ189" s="17">
        <v>1</v>
      </c>
      <c r="AK189" s="17">
        <v>1</v>
      </c>
      <c r="AL189" s="17">
        <v>1</v>
      </c>
      <c r="AM189" s="17">
        <v>0</v>
      </c>
      <c r="AN189" s="17">
        <v>0</v>
      </c>
      <c r="AO189" s="17">
        <v>0</v>
      </c>
      <c r="AP189" s="17">
        <v>1</v>
      </c>
      <c r="AQ189" s="17">
        <v>0</v>
      </c>
      <c r="AR189" s="17">
        <v>1</v>
      </c>
      <c r="AS189" s="17">
        <v>1</v>
      </c>
      <c r="AT189" s="17">
        <v>1</v>
      </c>
      <c r="AU189" s="17">
        <v>1</v>
      </c>
      <c r="AV189" s="17">
        <v>1</v>
      </c>
      <c r="AW189" s="17">
        <v>0</v>
      </c>
      <c r="AX189" s="17">
        <v>1</v>
      </c>
      <c r="AY189" s="17">
        <v>1</v>
      </c>
      <c r="AZ189" s="17">
        <v>0</v>
      </c>
      <c r="BA189" s="17">
        <v>0</v>
      </c>
      <c r="BB189" s="17">
        <v>0</v>
      </c>
      <c r="BC189" s="17">
        <v>0</v>
      </c>
      <c r="BD189" s="17">
        <v>0</v>
      </c>
      <c r="BE189" s="17">
        <v>1</v>
      </c>
      <c r="BF189" s="17">
        <v>1</v>
      </c>
      <c r="BG189" s="17">
        <v>0</v>
      </c>
      <c r="BH189" s="17">
        <v>1</v>
      </c>
      <c r="BI189" s="17">
        <v>1</v>
      </c>
      <c r="BJ189" s="17">
        <v>1</v>
      </c>
      <c r="BK189" s="17">
        <v>1</v>
      </c>
      <c r="BL189" s="17">
        <v>1</v>
      </c>
      <c r="BM189" s="17">
        <v>0</v>
      </c>
      <c r="BN189" s="17">
        <v>1</v>
      </c>
      <c r="BO189" s="17">
        <v>0</v>
      </c>
      <c r="BQ189" s="17"/>
      <c r="BR189" s="17">
        <v>80</v>
      </c>
      <c r="BS189" s="17">
        <v>0</v>
      </c>
      <c r="BT189" s="17">
        <v>35</v>
      </c>
      <c r="BU189" s="17" t="s">
        <v>112</v>
      </c>
      <c r="BV189" s="17" t="s">
        <v>112</v>
      </c>
      <c r="BW189" s="17" t="s">
        <v>112</v>
      </c>
      <c r="BX189" s="17" t="s">
        <v>112</v>
      </c>
      <c r="BY189" s="17" t="s">
        <v>112</v>
      </c>
      <c r="BZ189" s="17">
        <v>0</v>
      </c>
      <c r="CA189" s="17">
        <v>60</v>
      </c>
      <c r="CB189" s="17">
        <v>150</v>
      </c>
      <c r="CC189" s="17">
        <v>10</v>
      </c>
      <c r="CD189" s="17" t="s">
        <v>112</v>
      </c>
      <c r="CE189" s="17" t="s">
        <v>112</v>
      </c>
      <c r="CF189" s="17">
        <v>0</v>
      </c>
      <c r="CG189" s="17">
        <v>25</v>
      </c>
      <c r="CH189" s="17" t="s">
        <v>112</v>
      </c>
      <c r="CI189" s="17">
        <v>125</v>
      </c>
      <c r="CJ189" s="17" t="s">
        <v>112</v>
      </c>
      <c r="CK189" s="17">
        <v>65</v>
      </c>
      <c r="CL189" s="17">
        <v>0</v>
      </c>
      <c r="CM189" s="17">
        <v>25</v>
      </c>
      <c r="CN189" s="17" t="s">
        <v>112</v>
      </c>
      <c r="CO189" s="17">
        <v>40</v>
      </c>
      <c r="CP189" s="17">
        <v>15</v>
      </c>
      <c r="CQ189" s="17"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350</v>
      </c>
      <c r="CW189" s="17" t="s">
        <v>112</v>
      </c>
      <c r="CX189" s="17" t="s">
        <v>112</v>
      </c>
      <c r="CY189" s="17">
        <v>25</v>
      </c>
      <c r="CZ189" s="17" t="s">
        <v>112</v>
      </c>
      <c r="DA189" s="17">
        <v>100</v>
      </c>
      <c r="DB189" s="17">
        <v>30</v>
      </c>
      <c r="DC189" s="17">
        <v>60</v>
      </c>
      <c r="DD189" s="17">
        <v>0</v>
      </c>
      <c r="DE189" s="17">
        <v>60</v>
      </c>
      <c r="DF189" s="18">
        <v>1255</v>
      </c>
      <c r="DG189" s="19">
        <v>0.502</v>
      </c>
    </row>
    <row r="190" spans="1:111" x14ac:dyDescent="0.25">
      <c r="A190" s="13">
        <v>189</v>
      </c>
      <c r="B190" s="13" t="s">
        <v>108</v>
      </c>
      <c r="C190" s="13" t="s">
        <v>109</v>
      </c>
      <c r="D190" s="13">
        <v>17500</v>
      </c>
      <c r="E190" s="13" t="s">
        <v>110</v>
      </c>
      <c r="F190" s="13" t="s">
        <v>115</v>
      </c>
      <c r="G190" s="13">
        <v>0</v>
      </c>
      <c r="H190" s="13">
        <v>1</v>
      </c>
      <c r="I190" s="13" t="s">
        <v>112</v>
      </c>
      <c r="J190" s="13" t="s">
        <v>112</v>
      </c>
      <c r="K190" s="13" t="s">
        <v>112</v>
      </c>
      <c r="L190" s="13" t="s">
        <v>112</v>
      </c>
      <c r="M190" s="13">
        <v>19</v>
      </c>
      <c r="N190" s="13">
        <v>2</v>
      </c>
      <c r="O190" s="13">
        <f t="shared" si="26"/>
        <v>5</v>
      </c>
      <c r="P190" s="13" t="s">
        <v>112</v>
      </c>
      <c r="Q190" s="13" t="s">
        <v>112</v>
      </c>
      <c r="R190" s="13" t="s">
        <v>112</v>
      </c>
      <c r="S190" s="13" t="s">
        <v>112</v>
      </c>
      <c r="T190" s="13" t="s">
        <v>112</v>
      </c>
      <c r="U190" s="13" t="s">
        <v>112</v>
      </c>
      <c r="V190" s="13" t="s">
        <v>112</v>
      </c>
      <c r="W190" s="13" t="s">
        <v>112</v>
      </c>
      <c r="X190" s="13" t="s">
        <v>112</v>
      </c>
      <c r="Z190" s="17"/>
      <c r="AA190" s="17">
        <v>0</v>
      </c>
      <c r="AB190" s="17">
        <v>0</v>
      </c>
      <c r="AC190" s="17">
        <v>1</v>
      </c>
      <c r="AD190" s="17">
        <v>1</v>
      </c>
      <c r="AE190" s="17">
        <v>0</v>
      </c>
      <c r="AF190" s="17">
        <v>0</v>
      </c>
      <c r="AG190" s="17">
        <v>1</v>
      </c>
      <c r="AH190" s="17">
        <v>0</v>
      </c>
      <c r="AI190" s="17">
        <v>1</v>
      </c>
      <c r="AJ190" s="17">
        <v>1</v>
      </c>
      <c r="AK190" s="17">
        <v>0</v>
      </c>
      <c r="AL190" s="17">
        <v>1</v>
      </c>
      <c r="AM190" s="17">
        <v>0</v>
      </c>
      <c r="AN190" s="17">
        <v>0</v>
      </c>
      <c r="AO190" s="17">
        <v>1</v>
      </c>
      <c r="AP190" s="17">
        <v>0</v>
      </c>
      <c r="AQ190" s="17">
        <v>1</v>
      </c>
      <c r="AR190" s="17">
        <v>1</v>
      </c>
      <c r="AS190" s="17">
        <v>0</v>
      </c>
      <c r="AT190" s="17">
        <v>1</v>
      </c>
      <c r="AU190" s="17">
        <v>0</v>
      </c>
      <c r="AV190" s="17">
        <v>1</v>
      </c>
      <c r="AW190" s="17">
        <v>0</v>
      </c>
      <c r="AX190" s="17">
        <v>0</v>
      </c>
      <c r="AY190" s="17">
        <v>0</v>
      </c>
      <c r="AZ190" s="17">
        <v>0</v>
      </c>
      <c r="BA190" s="17">
        <v>1</v>
      </c>
      <c r="BB190" s="17">
        <v>1</v>
      </c>
      <c r="BC190" s="17">
        <v>1</v>
      </c>
      <c r="BD190" s="17">
        <v>1</v>
      </c>
      <c r="BE190" s="17">
        <v>0</v>
      </c>
      <c r="BF190" s="17">
        <v>0</v>
      </c>
      <c r="BG190" s="17">
        <v>0</v>
      </c>
      <c r="BH190" s="17">
        <v>0</v>
      </c>
      <c r="BI190" s="17">
        <v>1</v>
      </c>
      <c r="BJ190" s="17">
        <v>1</v>
      </c>
      <c r="BK190" s="17">
        <v>0</v>
      </c>
      <c r="BL190" s="17">
        <v>1</v>
      </c>
      <c r="BM190" s="17">
        <v>1</v>
      </c>
      <c r="BN190" s="17">
        <v>0</v>
      </c>
      <c r="BO190" s="17">
        <v>0</v>
      </c>
      <c r="BQ190" s="17"/>
      <c r="BR190" s="17" t="s">
        <v>112</v>
      </c>
      <c r="BS190" s="17" t="s">
        <v>112</v>
      </c>
      <c r="BT190" s="17" t="s">
        <v>112</v>
      </c>
      <c r="BU190" s="17" t="s">
        <v>112</v>
      </c>
      <c r="BV190" s="17" t="s">
        <v>112</v>
      </c>
      <c r="BW190" s="17" t="s">
        <v>112</v>
      </c>
      <c r="BX190" s="17" t="s">
        <v>112</v>
      </c>
      <c r="BY190" s="17" t="s">
        <v>112</v>
      </c>
      <c r="BZ190" s="17" t="s">
        <v>112</v>
      </c>
      <c r="CA190" s="17" t="s">
        <v>112</v>
      </c>
      <c r="CB190" s="17" t="s">
        <v>112</v>
      </c>
      <c r="CC190" s="17" t="s">
        <v>112</v>
      </c>
      <c r="CD190" s="17" t="s">
        <v>112</v>
      </c>
      <c r="CE190" s="17" t="s">
        <v>112</v>
      </c>
      <c r="CF190" s="17" t="s">
        <v>112</v>
      </c>
      <c r="CG190" s="17" t="s">
        <v>112</v>
      </c>
      <c r="CH190" s="17" t="s">
        <v>112</v>
      </c>
      <c r="CI190" s="17" t="s">
        <v>112</v>
      </c>
      <c r="CJ190" s="17" t="s">
        <v>112</v>
      </c>
      <c r="CK190" s="17" t="s">
        <v>112</v>
      </c>
      <c r="CL190" s="17" t="s">
        <v>112</v>
      </c>
      <c r="CM190" s="17" t="s">
        <v>112</v>
      </c>
      <c r="CN190" s="17" t="s">
        <v>112</v>
      </c>
      <c r="CO190" s="17" t="s">
        <v>112</v>
      </c>
      <c r="CP190" s="17" t="s">
        <v>112</v>
      </c>
      <c r="CQ190" s="17" t="s">
        <v>112</v>
      </c>
      <c r="CR190" s="17" t="s">
        <v>112</v>
      </c>
      <c r="CS190" s="17" t="s">
        <v>112</v>
      </c>
      <c r="CT190" s="17" t="s">
        <v>112</v>
      </c>
      <c r="CU190" s="17" t="s">
        <v>112</v>
      </c>
      <c r="CV190" s="17" t="s">
        <v>112</v>
      </c>
      <c r="CW190" s="17" t="s">
        <v>112</v>
      </c>
      <c r="CX190" s="17" t="s">
        <v>112</v>
      </c>
      <c r="CY190" s="17" t="s">
        <v>112</v>
      </c>
      <c r="CZ190" s="17" t="s">
        <v>112</v>
      </c>
      <c r="DA190" s="17" t="s">
        <v>112</v>
      </c>
      <c r="DB190" s="17" t="s">
        <v>112</v>
      </c>
      <c r="DC190" s="17" t="s">
        <v>112</v>
      </c>
      <c r="DD190" s="17" t="s">
        <v>112</v>
      </c>
      <c r="DE190" s="17" t="s">
        <v>112</v>
      </c>
      <c r="DF190" s="18"/>
      <c r="DG190" s="19"/>
    </row>
    <row r="191" spans="1:111" x14ac:dyDescent="0.25">
      <c r="A191" s="13">
        <v>190</v>
      </c>
      <c r="B191" s="13" t="s">
        <v>108</v>
      </c>
      <c r="C191" s="13" t="s">
        <v>130</v>
      </c>
      <c r="D191" s="13">
        <v>980</v>
      </c>
      <c r="E191" s="13" t="s">
        <v>123</v>
      </c>
      <c r="F191" s="13" t="s">
        <v>111</v>
      </c>
      <c r="G191" s="13">
        <v>1</v>
      </c>
      <c r="H191" s="13">
        <v>1</v>
      </c>
      <c r="I191" s="13" t="s">
        <v>112</v>
      </c>
      <c r="J191" s="13" t="s">
        <v>112</v>
      </c>
      <c r="K191" s="13" t="s">
        <v>112</v>
      </c>
      <c r="L191" s="13" t="s">
        <v>112</v>
      </c>
      <c r="M191" s="13">
        <v>10</v>
      </c>
      <c r="N191" s="13">
        <v>2</v>
      </c>
      <c r="O191" s="13">
        <f t="shared" si="26"/>
        <v>1</v>
      </c>
      <c r="P191" s="13">
        <v>223</v>
      </c>
      <c r="Q191" s="14">
        <f>P191/D191</f>
        <v>0.22755102040816327</v>
      </c>
      <c r="R191" s="15">
        <v>19815.375</v>
      </c>
      <c r="S191" s="16">
        <f>R191/D191</f>
        <v>20.219770408163264</v>
      </c>
      <c r="T191" s="15">
        <v>6086.9938911433983</v>
      </c>
      <c r="U191" s="16">
        <f>T191/D191</f>
        <v>6.2112182562687739</v>
      </c>
      <c r="V191" s="16">
        <v>62.300779504721703</v>
      </c>
      <c r="W191" s="16">
        <v>36.370804824179849</v>
      </c>
      <c r="X191" s="14">
        <f>W191/D191</f>
        <v>3.7113066147122294E-2</v>
      </c>
      <c r="Z191" s="17"/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7">
        <v>0</v>
      </c>
      <c r="AG191" s="17">
        <v>1</v>
      </c>
      <c r="AH191" s="17">
        <v>0</v>
      </c>
      <c r="AI191" s="17">
        <v>0</v>
      </c>
      <c r="AJ191" s="17">
        <v>0</v>
      </c>
      <c r="AK191" s="17">
        <v>1</v>
      </c>
      <c r="AL191" s="17">
        <v>0</v>
      </c>
      <c r="AM191" s="17"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1</v>
      </c>
      <c r="AS191" s="17">
        <v>0</v>
      </c>
      <c r="AT191" s="17">
        <v>1</v>
      </c>
      <c r="AU191" s="17">
        <v>0</v>
      </c>
      <c r="AV191" s="17">
        <v>1</v>
      </c>
      <c r="AW191" s="17">
        <v>0</v>
      </c>
      <c r="AX191" s="17">
        <v>0</v>
      </c>
      <c r="AY191" s="17">
        <v>1</v>
      </c>
      <c r="AZ191" s="17">
        <v>0</v>
      </c>
      <c r="BA191" s="17">
        <v>0</v>
      </c>
      <c r="BB191" s="17">
        <v>0</v>
      </c>
      <c r="BC191" s="17">
        <v>0</v>
      </c>
      <c r="BD191" s="17">
        <v>0</v>
      </c>
      <c r="BE191" s="17">
        <v>1</v>
      </c>
      <c r="BF191" s="17">
        <v>1</v>
      </c>
      <c r="BG191" s="17">
        <v>0</v>
      </c>
      <c r="BH191" s="17">
        <v>0</v>
      </c>
      <c r="BI191" s="17">
        <v>1</v>
      </c>
      <c r="BJ191" s="17">
        <v>0</v>
      </c>
      <c r="BK191" s="17">
        <v>0</v>
      </c>
      <c r="BL191" s="17">
        <v>0</v>
      </c>
      <c r="BM191" s="17">
        <v>1</v>
      </c>
      <c r="BN191" s="17">
        <v>0</v>
      </c>
      <c r="BO191" s="17">
        <v>0</v>
      </c>
      <c r="BQ191" s="17"/>
      <c r="BR191" s="17">
        <v>0</v>
      </c>
      <c r="BS191" s="17">
        <v>0</v>
      </c>
      <c r="BT191" s="17">
        <v>0</v>
      </c>
      <c r="BU191" s="17" t="s">
        <v>112</v>
      </c>
      <c r="BV191" s="17" t="s">
        <v>112</v>
      </c>
      <c r="BW191" s="17" t="s">
        <v>112</v>
      </c>
      <c r="BX191" s="17" t="s">
        <v>112</v>
      </c>
      <c r="BY191" s="17" t="s">
        <v>112</v>
      </c>
      <c r="BZ191" s="17">
        <v>0</v>
      </c>
      <c r="CA191" s="17">
        <v>0</v>
      </c>
      <c r="CB191" s="17">
        <v>50</v>
      </c>
      <c r="CC191" s="17">
        <v>0</v>
      </c>
      <c r="CD191" s="17" t="s">
        <v>112</v>
      </c>
      <c r="CE191" s="17" t="s">
        <v>112</v>
      </c>
      <c r="CF191" s="17">
        <v>0</v>
      </c>
      <c r="CG191" s="17">
        <v>0</v>
      </c>
      <c r="CH191" s="17" t="s">
        <v>112</v>
      </c>
      <c r="CI191" s="17">
        <v>70</v>
      </c>
      <c r="CJ191" s="17" t="s">
        <v>112</v>
      </c>
      <c r="CK191" s="17">
        <v>35</v>
      </c>
      <c r="CL191" s="17">
        <v>0</v>
      </c>
      <c r="CM191" s="17">
        <v>3</v>
      </c>
      <c r="CN191" s="17" t="s">
        <v>112</v>
      </c>
      <c r="CO191" s="17">
        <v>0</v>
      </c>
      <c r="CP191" s="17">
        <v>0</v>
      </c>
      <c r="CQ191" s="17"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60</v>
      </c>
      <c r="CW191" s="17" t="s">
        <v>112</v>
      </c>
      <c r="CX191" s="17" t="s">
        <v>112</v>
      </c>
      <c r="CY191" s="17">
        <v>0</v>
      </c>
      <c r="CZ191" s="17" t="s">
        <v>112</v>
      </c>
      <c r="DA191" s="17">
        <v>0</v>
      </c>
      <c r="DB191" s="17">
        <v>0</v>
      </c>
      <c r="DC191" s="17">
        <v>0</v>
      </c>
      <c r="DD191" s="17">
        <v>5</v>
      </c>
      <c r="DE191" s="17">
        <v>0</v>
      </c>
      <c r="DF191" s="18">
        <v>223</v>
      </c>
      <c r="DG191" s="19">
        <v>0.22755102040816327</v>
      </c>
    </row>
    <row r="192" spans="1:111" x14ac:dyDescent="0.25">
      <c r="A192" s="13">
        <v>191</v>
      </c>
      <c r="B192" s="13" t="s">
        <v>108</v>
      </c>
      <c r="C192" s="13" t="s">
        <v>130</v>
      </c>
      <c r="D192" s="13">
        <v>510</v>
      </c>
      <c r="E192" s="13" t="s">
        <v>123</v>
      </c>
      <c r="F192" s="13" t="s">
        <v>113</v>
      </c>
      <c r="G192" s="13">
        <v>1</v>
      </c>
      <c r="H192" s="13">
        <v>1</v>
      </c>
      <c r="I192" s="13" t="s">
        <v>112</v>
      </c>
      <c r="J192" s="13" t="s">
        <v>112</v>
      </c>
      <c r="K192" s="13" t="s">
        <v>112</v>
      </c>
      <c r="L192" s="13" t="s">
        <v>112</v>
      </c>
      <c r="M192" s="13">
        <v>14</v>
      </c>
      <c r="N192" s="13">
        <v>3</v>
      </c>
      <c r="O192" s="13">
        <f t="shared" si="26"/>
        <v>1</v>
      </c>
      <c r="P192" s="13">
        <v>205</v>
      </c>
      <c r="Q192" s="14">
        <f>P192/D192</f>
        <v>0.40196078431372551</v>
      </c>
      <c r="R192" s="15">
        <v>26467.5</v>
      </c>
      <c r="S192" s="16">
        <f>R192/D192</f>
        <v>51.897058823529413</v>
      </c>
      <c r="T192" s="15">
        <v>7399.8676453457547</v>
      </c>
      <c r="U192" s="16">
        <f>T192/D192</f>
        <v>14.509544402638735</v>
      </c>
      <c r="V192" s="16">
        <v>75.738128012185555</v>
      </c>
      <c r="W192" s="16">
        <v>65.432994582503682</v>
      </c>
      <c r="X192" s="14">
        <f>W192/D192</f>
        <v>0.12829998937745821</v>
      </c>
      <c r="Z192" s="17"/>
      <c r="AA192" s="17">
        <v>1</v>
      </c>
      <c r="AB192" s="17">
        <v>0</v>
      </c>
      <c r="AC192" s="17">
        <v>0</v>
      </c>
      <c r="AD192" s="17">
        <v>0</v>
      </c>
      <c r="AE192" s="17">
        <v>0</v>
      </c>
      <c r="AF192" s="17">
        <v>0</v>
      </c>
      <c r="AG192" s="17">
        <v>1</v>
      </c>
      <c r="AH192" s="17">
        <v>0</v>
      </c>
      <c r="AI192" s="17">
        <v>0</v>
      </c>
      <c r="AJ192" s="17">
        <v>1</v>
      </c>
      <c r="AK192" s="17">
        <v>1</v>
      </c>
      <c r="AL192" s="17">
        <v>1</v>
      </c>
      <c r="AM192" s="17">
        <v>0</v>
      </c>
      <c r="AN192" s="17">
        <v>0</v>
      </c>
      <c r="AO192" s="17">
        <v>0</v>
      </c>
      <c r="AP192" s="17">
        <v>1</v>
      </c>
      <c r="AQ192" s="17">
        <v>0</v>
      </c>
      <c r="AR192" s="17">
        <v>1</v>
      </c>
      <c r="AS192" s="17">
        <v>0</v>
      </c>
      <c r="AT192" s="17">
        <v>1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7">
        <v>0</v>
      </c>
      <c r="BB192" s="17">
        <v>0</v>
      </c>
      <c r="BC192" s="17">
        <v>0</v>
      </c>
      <c r="BD192" s="17">
        <v>0</v>
      </c>
      <c r="BE192" s="17">
        <v>1</v>
      </c>
      <c r="BF192" s="17">
        <v>1</v>
      </c>
      <c r="BG192" s="17">
        <v>0</v>
      </c>
      <c r="BH192" s="17">
        <v>0</v>
      </c>
      <c r="BI192" s="17">
        <v>1</v>
      </c>
      <c r="BJ192" s="17">
        <v>1</v>
      </c>
      <c r="BK192" s="17">
        <v>0</v>
      </c>
      <c r="BL192" s="17">
        <v>1</v>
      </c>
      <c r="BM192" s="17">
        <v>1</v>
      </c>
      <c r="BN192" s="17">
        <v>0</v>
      </c>
      <c r="BO192" s="17">
        <v>0</v>
      </c>
      <c r="BQ192" s="17"/>
      <c r="BR192" s="17">
        <v>50</v>
      </c>
      <c r="BS192" s="17">
        <v>0</v>
      </c>
      <c r="BT192" s="17">
        <v>0</v>
      </c>
      <c r="BU192" s="17" t="s">
        <v>112</v>
      </c>
      <c r="BV192" s="17" t="s">
        <v>112</v>
      </c>
      <c r="BW192" s="17" t="s">
        <v>112</v>
      </c>
      <c r="BX192" s="17" t="s">
        <v>112</v>
      </c>
      <c r="BY192" s="17" t="s">
        <v>112</v>
      </c>
      <c r="BZ192" s="17">
        <v>0</v>
      </c>
      <c r="CA192" s="17">
        <v>6</v>
      </c>
      <c r="CB192" s="17">
        <v>30</v>
      </c>
      <c r="CC192" s="17">
        <v>3</v>
      </c>
      <c r="CD192" s="17" t="s">
        <v>112</v>
      </c>
      <c r="CE192" s="17" t="s">
        <v>112</v>
      </c>
      <c r="CF192" s="17">
        <v>0</v>
      </c>
      <c r="CG192" s="17">
        <v>6</v>
      </c>
      <c r="CH192" s="17" t="s">
        <v>112</v>
      </c>
      <c r="CI192" s="17">
        <v>20</v>
      </c>
      <c r="CJ192" s="17" t="s">
        <v>112</v>
      </c>
      <c r="CK192" s="17">
        <v>0</v>
      </c>
      <c r="CL192" s="17">
        <v>0</v>
      </c>
      <c r="CM192" s="17">
        <v>0</v>
      </c>
      <c r="CN192" s="17" t="s">
        <v>112</v>
      </c>
      <c r="CO192" s="17">
        <v>0</v>
      </c>
      <c r="CP192" s="17">
        <v>0</v>
      </c>
      <c r="CQ192" s="17"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25</v>
      </c>
      <c r="CW192" s="17" t="s">
        <v>112</v>
      </c>
      <c r="CX192" s="17" t="s">
        <v>112</v>
      </c>
      <c r="CY192" s="17">
        <v>0</v>
      </c>
      <c r="CZ192" s="17" t="s">
        <v>112</v>
      </c>
      <c r="DA192" s="17">
        <v>20</v>
      </c>
      <c r="DB192" s="17">
        <v>0</v>
      </c>
      <c r="DC192" s="17">
        <v>30</v>
      </c>
      <c r="DD192" s="17">
        <v>15</v>
      </c>
      <c r="DE192" s="17">
        <v>0</v>
      </c>
      <c r="DF192" s="18">
        <v>205</v>
      </c>
      <c r="DG192" s="19">
        <v>0.40196078431372551</v>
      </c>
    </row>
    <row r="193" spans="1:111" x14ac:dyDescent="0.25">
      <c r="A193" s="13">
        <v>192</v>
      </c>
      <c r="B193" s="13" t="s">
        <v>108</v>
      </c>
      <c r="C193" s="13" t="s">
        <v>130</v>
      </c>
      <c r="D193" s="13">
        <v>1000</v>
      </c>
      <c r="E193" s="13" t="s">
        <v>123</v>
      </c>
      <c r="F193" s="13" t="s">
        <v>113</v>
      </c>
      <c r="G193" s="13">
        <v>1</v>
      </c>
      <c r="H193" s="13">
        <v>1</v>
      </c>
      <c r="I193" s="13" t="s">
        <v>112</v>
      </c>
      <c r="J193" s="13" t="s">
        <v>112</v>
      </c>
      <c r="K193" s="13" t="s">
        <v>112</v>
      </c>
      <c r="L193" s="13" t="s">
        <v>112</v>
      </c>
      <c r="M193" s="13">
        <v>13</v>
      </c>
      <c r="N193" s="13">
        <v>2</v>
      </c>
      <c r="O193" s="13">
        <f t="shared" si="26"/>
        <v>1</v>
      </c>
      <c r="P193" s="13">
        <v>153</v>
      </c>
      <c r="Q193" s="14">
        <f>P193/D193</f>
        <v>0.153</v>
      </c>
      <c r="R193" s="15">
        <v>31036.875</v>
      </c>
      <c r="S193" s="16">
        <f>R193/D193</f>
        <v>31.036874999999998</v>
      </c>
      <c r="T193" s="15">
        <v>7745.6194125117454</v>
      </c>
      <c r="U193" s="16">
        <f>T193/D193</f>
        <v>7.7456194125117452</v>
      </c>
      <c r="V193" s="16">
        <v>79.27691990105501</v>
      </c>
      <c r="W193" s="16">
        <v>54.68757909904938</v>
      </c>
      <c r="X193" s="14">
        <f>W193/D193</f>
        <v>5.468757909904938E-2</v>
      </c>
      <c r="Z193" s="17"/>
      <c r="AA193" s="17">
        <v>1</v>
      </c>
      <c r="AB193" s="17">
        <v>0</v>
      </c>
      <c r="AC193" s="17">
        <v>0</v>
      </c>
      <c r="AD193" s="17">
        <v>0</v>
      </c>
      <c r="AE193" s="17">
        <v>0</v>
      </c>
      <c r="AF193" s="17">
        <v>0</v>
      </c>
      <c r="AG193" s="17">
        <v>1</v>
      </c>
      <c r="AH193" s="17">
        <v>0</v>
      </c>
      <c r="AI193" s="17">
        <v>0</v>
      </c>
      <c r="AJ193" s="17">
        <v>1</v>
      </c>
      <c r="AK193" s="17">
        <v>1</v>
      </c>
      <c r="AL193" s="17">
        <v>1</v>
      </c>
      <c r="AM193" s="17">
        <v>0</v>
      </c>
      <c r="AN193" s="17">
        <v>0</v>
      </c>
      <c r="AO193" s="17">
        <v>0</v>
      </c>
      <c r="AP193" s="17">
        <v>1</v>
      </c>
      <c r="AQ193" s="17">
        <v>0</v>
      </c>
      <c r="AR193" s="17">
        <v>1</v>
      </c>
      <c r="AS193" s="17">
        <v>0</v>
      </c>
      <c r="AT193" s="17">
        <v>1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7">
        <v>0</v>
      </c>
      <c r="BB193" s="17">
        <v>0</v>
      </c>
      <c r="BC193" s="17">
        <v>0</v>
      </c>
      <c r="BD193" s="17">
        <v>0</v>
      </c>
      <c r="BE193" s="17">
        <v>1</v>
      </c>
      <c r="BF193" s="17">
        <v>1</v>
      </c>
      <c r="BG193" s="17">
        <v>0</v>
      </c>
      <c r="BH193" s="17">
        <v>0</v>
      </c>
      <c r="BI193" s="17">
        <v>1</v>
      </c>
      <c r="BJ193" s="17">
        <v>0</v>
      </c>
      <c r="BK193" s="17">
        <v>0</v>
      </c>
      <c r="BL193" s="17">
        <v>1</v>
      </c>
      <c r="BM193" s="17">
        <v>1</v>
      </c>
      <c r="BN193" s="17">
        <v>0</v>
      </c>
      <c r="BO193" s="17">
        <v>0</v>
      </c>
      <c r="BQ193" s="17"/>
      <c r="BR193" s="17">
        <v>20</v>
      </c>
      <c r="BS193" s="17">
        <v>0</v>
      </c>
      <c r="BT193" s="17">
        <v>0</v>
      </c>
      <c r="BU193" s="17" t="s">
        <v>112</v>
      </c>
      <c r="BV193" s="17" t="s">
        <v>112</v>
      </c>
      <c r="BW193" s="17" t="s">
        <v>112</v>
      </c>
      <c r="BX193" s="17" t="s">
        <v>112</v>
      </c>
      <c r="BY193" s="17" t="s">
        <v>112</v>
      </c>
      <c r="BZ193" s="17">
        <v>0</v>
      </c>
      <c r="CA193" s="17">
        <v>30</v>
      </c>
      <c r="CB193" s="17">
        <v>30</v>
      </c>
      <c r="CC193" s="17">
        <v>6</v>
      </c>
      <c r="CD193" s="17" t="s">
        <v>112</v>
      </c>
      <c r="CE193" s="17" t="s">
        <v>112</v>
      </c>
      <c r="CF193" s="17">
        <v>0</v>
      </c>
      <c r="CG193" s="17">
        <v>20</v>
      </c>
      <c r="CH193" s="17" t="s">
        <v>112</v>
      </c>
      <c r="CI193" s="17">
        <v>20</v>
      </c>
      <c r="CJ193" s="17" t="s">
        <v>112</v>
      </c>
      <c r="CK193" s="17">
        <v>0</v>
      </c>
      <c r="CL193" s="17">
        <v>0</v>
      </c>
      <c r="CM193" s="17">
        <v>0</v>
      </c>
      <c r="CN193" s="17" t="s">
        <v>112</v>
      </c>
      <c r="CO193" s="17">
        <v>0</v>
      </c>
      <c r="CP193" s="17">
        <v>0</v>
      </c>
      <c r="CQ193" s="17"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 t="s">
        <v>112</v>
      </c>
      <c r="CX193" s="17" t="s">
        <v>112</v>
      </c>
      <c r="CY193" s="17">
        <v>0</v>
      </c>
      <c r="CZ193" s="17" t="s">
        <v>112</v>
      </c>
      <c r="DA193" s="17">
        <v>0</v>
      </c>
      <c r="DB193" s="17">
        <v>0</v>
      </c>
      <c r="DC193" s="17">
        <v>20</v>
      </c>
      <c r="DD193" s="17">
        <v>7</v>
      </c>
      <c r="DE193" s="17">
        <v>0</v>
      </c>
      <c r="DF193" s="18">
        <v>153</v>
      </c>
      <c r="DG193" s="19">
        <v>0.153</v>
      </c>
    </row>
    <row r="194" spans="1:111" x14ac:dyDescent="0.25">
      <c r="A194" s="13">
        <v>193</v>
      </c>
      <c r="B194" s="13" t="s">
        <v>108</v>
      </c>
      <c r="C194" s="13" t="s">
        <v>130</v>
      </c>
      <c r="D194" s="13">
        <v>3900</v>
      </c>
      <c r="E194" s="13" t="s">
        <v>123</v>
      </c>
      <c r="F194" s="13" t="s">
        <v>115</v>
      </c>
      <c r="G194" s="13">
        <v>0</v>
      </c>
      <c r="H194" s="13">
        <v>1</v>
      </c>
      <c r="I194" s="13" t="s">
        <v>112</v>
      </c>
      <c r="J194" s="13" t="s">
        <v>112</v>
      </c>
      <c r="K194" s="13" t="s">
        <v>112</v>
      </c>
      <c r="L194" s="13" t="s">
        <v>112</v>
      </c>
      <c r="M194" s="13">
        <v>19</v>
      </c>
      <c r="N194" s="13">
        <v>6</v>
      </c>
      <c r="O194" s="13">
        <f t="shared" si="26"/>
        <v>1</v>
      </c>
      <c r="P194" s="13" t="s">
        <v>112</v>
      </c>
      <c r="Q194" s="13" t="s">
        <v>112</v>
      </c>
      <c r="R194" s="13" t="s">
        <v>112</v>
      </c>
      <c r="S194" s="13" t="s">
        <v>112</v>
      </c>
      <c r="T194" s="13" t="s">
        <v>112</v>
      </c>
      <c r="U194" s="13" t="s">
        <v>112</v>
      </c>
      <c r="V194" s="13" t="s">
        <v>112</v>
      </c>
      <c r="W194" s="13" t="s">
        <v>112</v>
      </c>
      <c r="X194" s="13" t="s">
        <v>112</v>
      </c>
      <c r="Z194" s="17"/>
      <c r="AA194" s="17">
        <v>1</v>
      </c>
      <c r="AB194" s="17">
        <v>0</v>
      </c>
      <c r="AC194" s="17">
        <v>1</v>
      </c>
      <c r="AD194" s="17">
        <v>0</v>
      </c>
      <c r="AE194" s="17">
        <v>0</v>
      </c>
      <c r="AF194" s="17">
        <v>0</v>
      </c>
      <c r="AG194" s="17">
        <v>1</v>
      </c>
      <c r="AH194" s="17">
        <v>0</v>
      </c>
      <c r="AI194" s="17">
        <v>0</v>
      </c>
      <c r="AJ194" s="17">
        <v>1</v>
      </c>
      <c r="AK194" s="17">
        <v>1</v>
      </c>
      <c r="AL194" s="17">
        <v>1</v>
      </c>
      <c r="AM194" s="17">
        <v>0</v>
      </c>
      <c r="AN194" s="17">
        <v>0</v>
      </c>
      <c r="AO194" s="17">
        <v>0</v>
      </c>
      <c r="AP194" s="17">
        <v>1</v>
      </c>
      <c r="AQ194" s="17">
        <v>0</v>
      </c>
      <c r="AR194" s="17">
        <v>1</v>
      </c>
      <c r="AS194" s="17">
        <v>0</v>
      </c>
      <c r="AT194" s="17">
        <v>1</v>
      </c>
      <c r="AU194" s="17">
        <v>0</v>
      </c>
      <c r="AV194" s="17">
        <v>1</v>
      </c>
      <c r="AW194" s="17">
        <v>0</v>
      </c>
      <c r="AX194" s="17">
        <v>0</v>
      </c>
      <c r="AY194" s="17">
        <v>0</v>
      </c>
      <c r="AZ194" s="17">
        <v>0</v>
      </c>
      <c r="BA194" s="17">
        <v>0</v>
      </c>
      <c r="BB194" s="17">
        <v>0</v>
      </c>
      <c r="BC194" s="17">
        <v>1</v>
      </c>
      <c r="BD194" s="17">
        <v>1</v>
      </c>
      <c r="BE194" s="17">
        <v>1</v>
      </c>
      <c r="BF194" s="17">
        <v>1</v>
      </c>
      <c r="BG194" s="17">
        <v>0</v>
      </c>
      <c r="BH194" s="17">
        <v>0</v>
      </c>
      <c r="BI194" s="17">
        <v>1</v>
      </c>
      <c r="BJ194" s="17">
        <v>1</v>
      </c>
      <c r="BK194" s="17">
        <v>1</v>
      </c>
      <c r="BL194" s="17">
        <v>1</v>
      </c>
      <c r="BM194" s="17">
        <v>1</v>
      </c>
      <c r="BN194" s="17">
        <v>0</v>
      </c>
      <c r="BO194" s="17">
        <v>0</v>
      </c>
      <c r="BQ194" s="17"/>
      <c r="BR194" s="17" t="s">
        <v>112</v>
      </c>
      <c r="BS194" s="17" t="s">
        <v>112</v>
      </c>
      <c r="BT194" s="17" t="s">
        <v>112</v>
      </c>
      <c r="BU194" s="17" t="s">
        <v>112</v>
      </c>
      <c r="BV194" s="17" t="s">
        <v>112</v>
      </c>
      <c r="BW194" s="17" t="s">
        <v>112</v>
      </c>
      <c r="BX194" s="17" t="s">
        <v>112</v>
      </c>
      <c r="BY194" s="17" t="s">
        <v>112</v>
      </c>
      <c r="BZ194" s="17" t="s">
        <v>112</v>
      </c>
      <c r="CA194" s="17" t="s">
        <v>112</v>
      </c>
      <c r="CB194" s="17" t="s">
        <v>112</v>
      </c>
      <c r="CC194" s="17" t="s">
        <v>112</v>
      </c>
      <c r="CD194" s="17" t="s">
        <v>112</v>
      </c>
      <c r="CE194" s="17" t="s">
        <v>112</v>
      </c>
      <c r="CF194" s="17" t="s">
        <v>112</v>
      </c>
      <c r="CG194" s="17" t="s">
        <v>112</v>
      </c>
      <c r="CH194" s="17" t="s">
        <v>112</v>
      </c>
      <c r="CI194" s="17" t="s">
        <v>112</v>
      </c>
      <c r="CJ194" s="17" t="s">
        <v>112</v>
      </c>
      <c r="CK194" s="17" t="s">
        <v>112</v>
      </c>
      <c r="CL194" s="17" t="s">
        <v>112</v>
      </c>
      <c r="CM194" s="17" t="s">
        <v>112</v>
      </c>
      <c r="CN194" s="17" t="s">
        <v>112</v>
      </c>
      <c r="CO194" s="17" t="s">
        <v>112</v>
      </c>
      <c r="CP194" s="17" t="s">
        <v>112</v>
      </c>
      <c r="CQ194" s="17" t="s">
        <v>112</v>
      </c>
      <c r="CR194" s="17" t="s">
        <v>112</v>
      </c>
      <c r="CS194" s="17" t="s">
        <v>112</v>
      </c>
      <c r="CT194" s="17" t="s">
        <v>112</v>
      </c>
      <c r="CU194" s="17" t="s">
        <v>112</v>
      </c>
      <c r="CV194" s="17" t="s">
        <v>112</v>
      </c>
      <c r="CW194" s="17" t="s">
        <v>112</v>
      </c>
      <c r="CX194" s="17" t="s">
        <v>112</v>
      </c>
      <c r="CY194" s="17" t="s">
        <v>112</v>
      </c>
      <c r="CZ194" s="17" t="s">
        <v>112</v>
      </c>
      <c r="DA194" s="17" t="s">
        <v>112</v>
      </c>
      <c r="DB194" s="17" t="s">
        <v>112</v>
      </c>
      <c r="DC194" s="17" t="s">
        <v>112</v>
      </c>
      <c r="DD194" s="17" t="s">
        <v>112</v>
      </c>
      <c r="DE194" s="17" t="s">
        <v>112</v>
      </c>
      <c r="DF194" s="18"/>
      <c r="DG194" s="19"/>
    </row>
    <row r="195" spans="1:111" x14ac:dyDescent="0.25">
      <c r="A195" s="13">
        <v>194</v>
      </c>
      <c r="B195" s="13" t="s">
        <v>108</v>
      </c>
      <c r="C195" s="13" t="s">
        <v>130</v>
      </c>
      <c r="D195" s="13">
        <v>1200</v>
      </c>
      <c r="E195" s="13" t="s">
        <v>127</v>
      </c>
      <c r="F195" s="13" t="s">
        <v>113</v>
      </c>
      <c r="G195" s="13">
        <v>1</v>
      </c>
      <c r="H195" s="13">
        <v>1</v>
      </c>
      <c r="I195" s="13" t="s">
        <v>112</v>
      </c>
      <c r="J195" s="13" t="s">
        <v>112</v>
      </c>
      <c r="K195" s="13" t="s">
        <v>112</v>
      </c>
      <c r="L195" s="13" t="s">
        <v>112</v>
      </c>
      <c r="M195" s="13">
        <v>10</v>
      </c>
      <c r="N195" s="13">
        <v>2</v>
      </c>
      <c r="O195" s="13">
        <f t="shared" ref="O195:O245" si="39">AB195+AI195+AL195+AQ195+AY195+AZ195+BA195+BB195+BN195</f>
        <v>0</v>
      </c>
      <c r="P195" s="13">
        <v>517</v>
      </c>
      <c r="Q195" s="14">
        <f t="shared" ref="Q195:Q206" si="40">P195/D195</f>
        <v>0.43083333333333335</v>
      </c>
      <c r="R195" s="15">
        <v>26814.375</v>
      </c>
      <c r="S195" s="16">
        <f t="shared" ref="S195:S206" si="41">R195/D195</f>
        <v>22.345312499999999</v>
      </c>
      <c r="T195" s="15">
        <v>9527.3701609450454</v>
      </c>
      <c r="U195" s="16">
        <f t="shared" ref="U195:U206" si="42">T195/D195</f>
        <v>7.9394751341208716</v>
      </c>
      <c r="V195" s="16">
        <v>97.513255027335973</v>
      </c>
      <c r="W195" s="16">
        <v>70.028861532762633</v>
      </c>
      <c r="X195" s="14">
        <f t="shared" ref="X195:X206" si="43">W195/D195</f>
        <v>5.8357384610635527E-2</v>
      </c>
      <c r="Z195" s="17"/>
      <c r="AA195" s="17">
        <v>1</v>
      </c>
      <c r="AB195" s="17">
        <v>0</v>
      </c>
      <c r="AC195" s="17">
        <v>0</v>
      </c>
      <c r="AD195" s="17">
        <v>0</v>
      </c>
      <c r="AE195" s="17">
        <v>0</v>
      </c>
      <c r="AF195" s="17">
        <v>0</v>
      </c>
      <c r="AG195" s="17">
        <v>1</v>
      </c>
      <c r="AH195" s="17">
        <v>0</v>
      </c>
      <c r="AI195" s="17">
        <v>0</v>
      </c>
      <c r="AJ195" s="17">
        <v>0</v>
      </c>
      <c r="AK195" s="17">
        <v>1</v>
      </c>
      <c r="AL195" s="17">
        <v>0</v>
      </c>
      <c r="AM195" s="17">
        <v>0</v>
      </c>
      <c r="AN195" s="17">
        <v>0</v>
      </c>
      <c r="AO195" s="17">
        <v>0</v>
      </c>
      <c r="AP195" s="17">
        <v>1</v>
      </c>
      <c r="AQ195" s="17">
        <v>0</v>
      </c>
      <c r="AR195" s="17">
        <v>1</v>
      </c>
      <c r="AS195" s="17">
        <v>0</v>
      </c>
      <c r="AT195" s="17">
        <v>1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7">
        <v>0</v>
      </c>
      <c r="BB195" s="17">
        <v>0</v>
      </c>
      <c r="BC195" s="17">
        <v>0</v>
      </c>
      <c r="BD195" s="17">
        <v>0</v>
      </c>
      <c r="BE195" s="17">
        <v>1</v>
      </c>
      <c r="BF195" s="17">
        <v>1</v>
      </c>
      <c r="BG195" s="17">
        <v>0</v>
      </c>
      <c r="BH195" s="17">
        <v>0</v>
      </c>
      <c r="BI195" s="17">
        <v>1</v>
      </c>
      <c r="BJ195" s="17">
        <v>0</v>
      </c>
      <c r="BK195" s="17">
        <v>0</v>
      </c>
      <c r="BL195" s="17">
        <v>1</v>
      </c>
      <c r="BM195" s="17">
        <v>0</v>
      </c>
      <c r="BN195" s="17">
        <v>0</v>
      </c>
      <c r="BO195" s="17">
        <v>0</v>
      </c>
      <c r="BQ195" s="17"/>
      <c r="BR195" s="17">
        <v>30</v>
      </c>
      <c r="BS195" s="17">
        <v>0</v>
      </c>
      <c r="BT195" s="17">
        <v>0</v>
      </c>
      <c r="BU195" s="17" t="s">
        <v>112</v>
      </c>
      <c r="BV195" s="17" t="s">
        <v>112</v>
      </c>
      <c r="BW195" s="17" t="s">
        <v>112</v>
      </c>
      <c r="BX195" s="17" t="s">
        <v>112</v>
      </c>
      <c r="BY195" s="17" t="s">
        <v>112</v>
      </c>
      <c r="BZ195" s="17">
        <v>0</v>
      </c>
      <c r="CA195" s="17">
        <v>0</v>
      </c>
      <c r="CB195" s="17">
        <v>35</v>
      </c>
      <c r="CC195" s="17">
        <v>0</v>
      </c>
      <c r="CD195" s="17" t="s">
        <v>112</v>
      </c>
      <c r="CE195" s="17" t="s">
        <v>112</v>
      </c>
      <c r="CF195" s="17">
        <v>0</v>
      </c>
      <c r="CG195" s="17">
        <v>35</v>
      </c>
      <c r="CH195" s="17" t="s">
        <v>112</v>
      </c>
      <c r="CI195" s="17">
        <v>200</v>
      </c>
      <c r="CJ195" s="17" t="s">
        <v>112</v>
      </c>
      <c r="CK195" s="17">
        <v>0</v>
      </c>
      <c r="CL195" s="17">
        <v>0</v>
      </c>
      <c r="CM195" s="17">
        <v>0</v>
      </c>
      <c r="CN195" s="17" t="s">
        <v>112</v>
      </c>
      <c r="CO195" s="17">
        <v>0</v>
      </c>
      <c r="CP195" s="17">
        <v>0</v>
      </c>
      <c r="CQ195" s="17"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200</v>
      </c>
      <c r="CW195" s="17" t="s">
        <v>112</v>
      </c>
      <c r="CX195" s="17" t="s">
        <v>112</v>
      </c>
      <c r="CY195" s="17">
        <v>0</v>
      </c>
      <c r="CZ195" s="17" t="s">
        <v>112</v>
      </c>
      <c r="DA195" s="17">
        <v>0</v>
      </c>
      <c r="DB195" s="17">
        <v>0</v>
      </c>
      <c r="DC195" s="17">
        <v>17</v>
      </c>
      <c r="DD195" s="17">
        <v>0</v>
      </c>
      <c r="DE195" s="17">
        <v>0</v>
      </c>
      <c r="DF195" s="18">
        <v>517</v>
      </c>
      <c r="DG195" s="19">
        <v>0.43083333333333335</v>
      </c>
    </row>
    <row r="196" spans="1:111" x14ac:dyDescent="0.25">
      <c r="A196" s="13">
        <v>195</v>
      </c>
      <c r="B196" s="13" t="s">
        <v>108</v>
      </c>
      <c r="C196" s="13" t="s">
        <v>130</v>
      </c>
      <c r="D196" s="13">
        <v>400</v>
      </c>
      <c r="E196" s="13" t="s">
        <v>123</v>
      </c>
      <c r="F196" s="13" t="s">
        <v>111</v>
      </c>
      <c r="G196" s="13">
        <v>1</v>
      </c>
      <c r="H196" s="13">
        <v>1</v>
      </c>
      <c r="I196" s="13" t="s">
        <v>112</v>
      </c>
      <c r="J196" s="13" t="s">
        <v>112</v>
      </c>
      <c r="K196" s="13" t="s">
        <v>112</v>
      </c>
      <c r="L196" s="13" t="s">
        <v>112</v>
      </c>
      <c r="M196" s="13">
        <v>12</v>
      </c>
      <c r="N196" s="13">
        <v>4</v>
      </c>
      <c r="O196" s="13">
        <f t="shared" si="39"/>
        <v>1</v>
      </c>
      <c r="P196" s="13">
        <v>214</v>
      </c>
      <c r="Q196" s="14">
        <f t="shared" si="40"/>
        <v>0.53500000000000003</v>
      </c>
      <c r="R196" s="15">
        <v>24063.75</v>
      </c>
      <c r="S196" s="16">
        <f t="shared" si="41"/>
        <v>60.159374999999997</v>
      </c>
      <c r="T196" s="15">
        <v>6665.9558691053089</v>
      </c>
      <c r="U196" s="16">
        <f t="shared" si="42"/>
        <v>16.664889672763273</v>
      </c>
      <c r="V196" s="16">
        <v>68.22649311240319</v>
      </c>
      <c r="W196" s="16">
        <v>52.608157450225349</v>
      </c>
      <c r="X196" s="14">
        <f t="shared" si="43"/>
        <v>0.13152039362556336</v>
      </c>
      <c r="Z196" s="17"/>
      <c r="AA196" s="17">
        <v>0</v>
      </c>
      <c r="AB196" s="17">
        <v>0</v>
      </c>
      <c r="AC196" s="17">
        <v>0</v>
      </c>
      <c r="AD196" s="17">
        <v>0</v>
      </c>
      <c r="AE196" s="17">
        <v>1</v>
      </c>
      <c r="AF196" s="17">
        <v>0</v>
      </c>
      <c r="AG196" s="17">
        <v>1</v>
      </c>
      <c r="AH196" s="17">
        <v>0</v>
      </c>
      <c r="AI196" s="17">
        <v>0</v>
      </c>
      <c r="AJ196" s="17">
        <v>1</v>
      </c>
      <c r="AK196" s="17">
        <v>1</v>
      </c>
      <c r="AL196" s="17">
        <v>1</v>
      </c>
      <c r="AM196" s="17"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7">
        <v>1</v>
      </c>
      <c r="AU196" s="17">
        <v>0</v>
      </c>
      <c r="AV196" s="17">
        <v>0</v>
      </c>
      <c r="AW196" s="17">
        <v>0</v>
      </c>
      <c r="AX196" s="17">
        <v>1</v>
      </c>
      <c r="AY196" s="17">
        <v>0</v>
      </c>
      <c r="AZ196" s="17">
        <v>0</v>
      </c>
      <c r="BA196" s="17">
        <v>0</v>
      </c>
      <c r="BB196" s="17">
        <v>0</v>
      </c>
      <c r="BC196" s="17">
        <v>0</v>
      </c>
      <c r="BD196" s="17">
        <v>1</v>
      </c>
      <c r="BE196" s="17">
        <v>1</v>
      </c>
      <c r="BF196" s="17">
        <v>1</v>
      </c>
      <c r="BG196" s="17">
        <v>0</v>
      </c>
      <c r="BH196" s="17">
        <v>0</v>
      </c>
      <c r="BI196" s="17">
        <v>0</v>
      </c>
      <c r="BJ196" s="17">
        <v>1</v>
      </c>
      <c r="BK196" s="17">
        <v>0</v>
      </c>
      <c r="BL196" s="17">
        <v>0</v>
      </c>
      <c r="BM196" s="17">
        <v>1</v>
      </c>
      <c r="BN196" s="17">
        <v>0</v>
      </c>
      <c r="BO196" s="17">
        <v>0</v>
      </c>
      <c r="BQ196" s="17"/>
      <c r="BR196" s="17">
        <v>0</v>
      </c>
      <c r="BS196" s="17">
        <v>0</v>
      </c>
      <c r="BT196" s="17">
        <v>0</v>
      </c>
      <c r="BU196" s="17" t="s">
        <v>112</v>
      </c>
      <c r="BV196" s="17" t="s">
        <v>112</v>
      </c>
      <c r="BW196" s="17" t="s">
        <v>112</v>
      </c>
      <c r="BX196" s="17" t="s">
        <v>112</v>
      </c>
      <c r="BY196" s="17" t="s">
        <v>112</v>
      </c>
      <c r="BZ196" s="17">
        <v>0</v>
      </c>
      <c r="CA196" s="17">
        <v>5</v>
      </c>
      <c r="CB196" s="17">
        <v>30</v>
      </c>
      <c r="CC196" s="17">
        <v>5</v>
      </c>
      <c r="CD196" s="17" t="s">
        <v>112</v>
      </c>
      <c r="CE196" s="17" t="s">
        <v>112</v>
      </c>
      <c r="CF196" s="17">
        <v>0</v>
      </c>
      <c r="CG196" s="17">
        <v>0</v>
      </c>
      <c r="CH196" s="17" t="s">
        <v>112</v>
      </c>
      <c r="CI196" s="17">
        <v>0</v>
      </c>
      <c r="CJ196" s="17" t="s">
        <v>112</v>
      </c>
      <c r="CK196" s="17">
        <v>0</v>
      </c>
      <c r="CL196" s="17">
        <v>0</v>
      </c>
      <c r="CM196" s="17">
        <v>0</v>
      </c>
      <c r="CN196" s="17" t="s">
        <v>112</v>
      </c>
      <c r="CO196" s="17">
        <v>30</v>
      </c>
      <c r="CP196" s="17">
        <v>0</v>
      </c>
      <c r="CQ196" s="17">
        <v>0</v>
      </c>
      <c r="CR196" s="17">
        <v>0</v>
      </c>
      <c r="CS196" s="17">
        <v>0</v>
      </c>
      <c r="CT196" s="17">
        <v>0</v>
      </c>
      <c r="CU196" s="17">
        <v>4</v>
      </c>
      <c r="CV196" s="17">
        <v>100</v>
      </c>
      <c r="CW196" s="17" t="s">
        <v>112</v>
      </c>
      <c r="CX196" s="17" t="s">
        <v>112</v>
      </c>
      <c r="CY196" s="17">
        <v>0</v>
      </c>
      <c r="CZ196" s="17" t="s">
        <v>112</v>
      </c>
      <c r="DA196" s="17">
        <v>10</v>
      </c>
      <c r="DB196" s="17">
        <v>0</v>
      </c>
      <c r="DC196" s="17">
        <v>0</v>
      </c>
      <c r="DD196" s="17">
        <v>30</v>
      </c>
      <c r="DE196" s="17">
        <v>0</v>
      </c>
      <c r="DF196" s="18">
        <v>214</v>
      </c>
      <c r="DG196" s="19">
        <v>0.53500000000000003</v>
      </c>
    </row>
    <row r="197" spans="1:111" x14ac:dyDescent="0.25">
      <c r="A197" s="13">
        <v>196</v>
      </c>
      <c r="B197" s="13" t="s">
        <v>108</v>
      </c>
      <c r="C197" s="13" t="s">
        <v>130</v>
      </c>
      <c r="D197" s="13">
        <v>425</v>
      </c>
      <c r="E197" s="13" t="s">
        <v>110</v>
      </c>
      <c r="F197" s="13" t="s">
        <v>113</v>
      </c>
      <c r="G197" s="13">
        <v>0</v>
      </c>
      <c r="H197" s="13">
        <v>0</v>
      </c>
      <c r="I197" s="13" t="s">
        <v>112</v>
      </c>
      <c r="J197" s="13" t="s">
        <v>112</v>
      </c>
      <c r="K197" s="13" t="s">
        <v>112</v>
      </c>
      <c r="L197" s="13" t="s">
        <v>112</v>
      </c>
      <c r="M197" s="13">
        <v>8</v>
      </c>
      <c r="N197" s="13">
        <v>2</v>
      </c>
      <c r="O197" s="13">
        <f t="shared" si="39"/>
        <v>0</v>
      </c>
      <c r="P197" s="13">
        <v>142</v>
      </c>
      <c r="Q197" s="14">
        <f t="shared" si="40"/>
        <v>0.33411764705882352</v>
      </c>
      <c r="R197" s="15">
        <v>8861.25</v>
      </c>
      <c r="S197" s="16">
        <f t="shared" si="41"/>
        <v>20.85</v>
      </c>
      <c r="T197" s="15">
        <v>3024.4880408797981</v>
      </c>
      <c r="U197" s="16">
        <f t="shared" si="42"/>
        <v>7.1164424491289369</v>
      </c>
      <c r="V197" s="16">
        <v>30.955832372968782</v>
      </c>
      <c r="W197" s="16">
        <v>11.264664886378549</v>
      </c>
      <c r="X197" s="14">
        <f t="shared" si="43"/>
        <v>2.6505093850302468E-2</v>
      </c>
      <c r="Z197" s="17"/>
      <c r="AA197" s="17">
        <v>1</v>
      </c>
      <c r="AB197" s="17">
        <v>0</v>
      </c>
      <c r="AC197" s="17">
        <v>0</v>
      </c>
      <c r="AD197" s="17">
        <v>1</v>
      </c>
      <c r="AE197" s="17">
        <v>1</v>
      </c>
      <c r="AF197" s="17">
        <v>0</v>
      </c>
      <c r="AG197" s="17">
        <v>1</v>
      </c>
      <c r="AH197" s="17">
        <v>0</v>
      </c>
      <c r="AI197" s="17">
        <v>0</v>
      </c>
      <c r="AJ197" s="17">
        <v>0</v>
      </c>
      <c r="AK197" s="17">
        <v>0</v>
      </c>
      <c r="AL197" s="17">
        <v>0</v>
      </c>
      <c r="AM197" s="17"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1</v>
      </c>
      <c r="AS197" s="17">
        <v>0</v>
      </c>
      <c r="AT197" s="17">
        <v>1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7"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1</v>
      </c>
      <c r="BG197" s="17">
        <v>0</v>
      </c>
      <c r="BH197" s="17">
        <v>0</v>
      </c>
      <c r="BI197" s="17">
        <v>1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7">
        <v>0</v>
      </c>
      <c r="BQ197" s="17"/>
      <c r="BR197" s="17">
        <v>17</v>
      </c>
      <c r="BS197" s="17">
        <v>0</v>
      </c>
      <c r="BT197" s="17">
        <v>0</v>
      </c>
      <c r="BU197" s="17" t="s">
        <v>112</v>
      </c>
      <c r="BV197" s="17" t="s">
        <v>112</v>
      </c>
      <c r="BW197" s="17" t="s">
        <v>112</v>
      </c>
      <c r="BX197" s="17" t="s">
        <v>112</v>
      </c>
      <c r="BY197" s="17" t="s">
        <v>112</v>
      </c>
      <c r="BZ197" s="17">
        <v>0</v>
      </c>
      <c r="CA197" s="17">
        <v>0</v>
      </c>
      <c r="CB197" s="17">
        <v>0</v>
      </c>
      <c r="CC197" s="17">
        <v>0</v>
      </c>
      <c r="CD197" s="17" t="s">
        <v>112</v>
      </c>
      <c r="CE197" s="17" t="s">
        <v>112</v>
      </c>
      <c r="CF197" s="17">
        <v>0</v>
      </c>
      <c r="CG197" s="17">
        <v>0</v>
      </c>
      <c r="CH197" s="17" t="s">
        <v>112</v>
      </c>
      <c r="CI197" s="17">
        <v>100</v>
      </c>
      <c r="CJ197" s="17" t="s">
        <v>112</v>
      </c>
      <c r="CK197" s="17">
        <v>25</v>
      </c>
      <c r="CL197" s="17">
        <v>0</v>
      </c>
      <c r="CM197" s="17">
        <v>0</v>
      </c>
      <c r="CN197" s="17" t="s">
        <v>112</v>
      </c>
      <c r="CO197" s="17">
        <v>0</v>
      </c>
      <c r="CP197" s="17">
        <v>0</v>
      </c>
      <c r="CQ197" s="17"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 t="s">
        <v>112</v>
      </c>
      <c r="CX197" s="17" t="s">
        <v>112</v>
      </c>
      <c r="CY197" s="17">
        <v>0</v>
      </c>
      <c r="CZ197" s="17" t="s">
        <v>112</v>
      </c>
      <c r="DA197" s="17">
        <v>0</v>
      </c>
      <c r="DB197" s="17">
        <v>0</v>
      </c>
      <c r="DC197" s="17">
        <v>0</v>
      </c>
      <c r="DD197" s="17">
        <v>0</v>
      </c>
      <c r="DE197" s="17">
        <v>0</v>
      </c>
      <c r="DF197" s="18">
        <v>142</v>
      </c>
      <c r="DG197" s="19">
        <v>0.33411764705882352</v>
      </c>
    </row>
    <row r="198" spans="1:111" x14ac:dyDescent="0.25">
      <c r="A198" s="13">
        <v>197</v>
      </c>
      <c r="B198" s="13" t="s">
        <v>108</v>
      </c>
      <c r="C198" s="13" t="s">
        <v>130</v>
      </c>
      <c r="D198" s="13">
        <v>280</v>
      </c>
      <c r="E198" s="13" t="s">
        <v>110</v>
      </c>
      <c r="F198" s="13" t="s">
        <v>113</v>
      </c>
      <c r="G198" s="13">
        <v>1</v>
      </c>
      <c r="H198" s="13">
        <v>1</v>
      </c>
      <c r="I198" s="13" t="s">
        <v>112</v>
      </c>
      <c r="J198" s="13" t="s">
        <v>112</v>
      </c>
      <c r="K198" s="13" t="s">
        <v>112</v>
      </c>
      <c r="L198" s="13" t="s">
        <v>112</v>
      </c>
      <c r="M198" s="13">
        <v>16</v>
      </c>
      <c r="N198" s="13">
        <v>7</v>
      </c>
      <c r="O198" s="13">
        <f t="shared" si="39"/>
        <v>2</v>
      </c>
      <c r="P198" s="13">
        <v>504</v>
      </c>
      <c r="Q198" s="14">
        <f t="shared" si="40"/>
        <v>1.8</v>
      </c>
      <c r="R198" s="15">
        <v>57288.75</v>
      </c>
      <c r="S198" s="16">
        <f t="shared" si="41"/>
        <v>204.60267857142858</v>
      </c>
      <c r="T198" s="15">
        <v>15930.142108526436</v>
      </c>
      <c r="U198" s="16">
        <f t="shared" si="42"/>
        <v>56.893364673308696</v>
      </c>
      <c r="V198" s="16">
        <v>163.04604353656774</v>
      </c>
      <c r="W198" s="16">
        <v>96.669139002303609</v>
      </c>
      <c r="X198" s="14">
        <f t="shared" si="43"/>
        <v>0.34524692500822718</v>
      </c>
      <c r="Z198" s="17"/>
      <c r="AA198" s="17">
        <v>1</v>
      </c>
      <c r="AB198" s="17">
        <v>0</v>
      </c>
      <c r="AC198" s="17">
        <v>0</v>
      </c>
      <c r="AD198" s="17">
        <v>0</v>
      </c>
      <c r="AE198" s="17">
        <v>0</v>
      </c>
      <c r="AF198" s="17">
        <v>0</v>
      </c>
      <c r="AG198" s="17">
        <v>1</v>
      </c>
      <c r="AH198" s="17">
        <v>0</v>
      </c>
      <c r="AI198" s="17">
        <v>0</v>
      </c>
      <c r="AJ198" s="17">
        <v>1</v>
      </c>
      <c r="AK198" s="17">
        <v>1</v>
      </c>
      <c r="AL198" s="17">
        <v>1</v>
      </c>
      <c r="AM198" s="17">
        <v>0</v>
      </c>
      <c r="AN198" s="17">
        <v>0</v>
      </c>
      <c r="AO198" s="17">
        <v>0</v>
      </c>
      <c r="AP198" s="17">
        <v>1</v>
      </c>
      <c r="AQ198" s="17">
        <v>0</v>
      </c>
      <c r="AR198" s="17">
        <v>1</v>
      </c>
      <c r="AS198" s="17">
        <v>0</v>
      </c>
      <c r="AT198" s="17">
        <v>1</v>
      </c>
      <c r="AU198" s="17">
        <v>0</v>
      </c>
      <c r="AV198" s="17">
        <v>1</v>
      </c>
      <c r="AW198" s="17">
        <v>0</v>
      </c>
      <c r="AX198" s="17">
        <v>0</v>
      </c>
      <c r="AY198" s="17">
        <v>0</v>
      </c>
      <c r="AZ198" s="17">
        <v>1</v>
      </c>
      <c r="BA198" s="17">
        <v>0</v>
      </c>
      <c r="BB198" s="17">
        <v>0</v>
      </c>
      <c r="BC198" s="17">
        <v>0</v>
      </c>
      <c r="BD198" s="17">
        <v>0</v>
      </c>
      <c r="BE198" s="17">
        <v>1</v>
      </c>
      <c r="BF198" s="17">
        <v>1</v>
      </c>
      <c r="BG198" s="17">
        <v>0</v>
      </c>
      <c r="BH198" s="17">
        <v>0</v>
      </c>
      <c r="BI198" s="17">
        <v>1</v>
      </c>
      <c r="BJ198" s="17">
        <v>1</v>
      </c>
      <c r="BK198" s="17">
        <v>0</v>
      </c>
      <c r="BL198" s="17">
        <v>1</v>
      </c>
      <c r="BM198" s="17">
        <v>1</v>
      </c>
      <c r="BN198" s="17">
        <v>0</v>
      </c>
      <c r="BO198" s="17">
        <v>0</v>
      </c>
      <c r="BQ198" s="17"/>
      <c r="BR198" s="17">
        <v>40</v>
      </c>
      <c r="BS198" s="17">
        <v>0</v>
      </c>
      <c r="BT198" s="17">
        <v>0</v>
      </c>
      <c r="BU198" s="17" t="s">
        <v>112</v>
      </c>
      <c r="BV198" s="17" t="s">
        <v>112</v>
      </c>
      <c r="BW198" s="17" t="s">
        <v>112</v>
      </c>
      <c r="BX198" s="17" t="s">
        <v>112</v>
      </c>
      <c r="BY198" s="17" t="s">
        <v>112</v>
      </c>
      <c r="BZ198" s="17">
        <v>0</v>
      </c>
      <c r="CA198" s="17">
        <v>20</v>
      </c>
      <c r="CB198" s="17">
        <v>10</v>
      </c>
      <c r="CC198" s="17">
        <v>15</v>
      </c>
      <c r="CD198" s="17" t="s">
        <v>112</v>
      </c>
      <c r="CE198" s="17" t="s">
        <v>112</v>
      </c>
      <c r="CF198" s="17">
        <v>0</v>
      </c>
      <c r="CG198" s="17">
        <v>30</v>
      </c>
      <c r="CH198" s="17" t="s">
        <v>112</v>
      </c>
      <c r="CI198" s="17">
        <v>200</v>
      </c>
      <c r="CJ198" s="17" t="s">
        <v>112</v>
      </c>
      <c r="CK198" s="17">
        <v>30</v>
      </c>
      <c r="CL198" s="17">
        <v>0</v>
      </c>
      <c r="CM198" s="17">
        <v>10</v>
      </c>
      <c r="CN198" s="17" t="s">
        <v>112</v>
      </c>
      <c r="CO198" s="17">
        <v>0</v>
      </c>
      <c r="CP198" s="17">
        <v>0</v>
      </c>
      <c r="CQ198" s="17">
        <v>10</v>
      </c>
      <c r="CR198" s="17">
        <v>0</v>
      </c>
      <c r="CS198" s="17">
        <v>0</v>
      </c>
      <c r="CT198" s="17">
        <v>0</v>
      </c>
      <c r="CU198" s="17">
        <v>0</v>
      </c>
      <c r="CV198" s="17">
        <v>50</v>
      </c>
      <c r="CW198" s="17" t="s">
        <v>112</v>
      </c>
      <c r="CX198" s="17" t="s">
        <v>112</v>
      </c>
      <c r="CY198" s="17">
        <v>0</v>
      </c>
      <c r="CZ198" s="17" t="s">
        <v>112</v>
      </c>
      <c r="DA198" s="17">
        <v>25</v>
      </c>
      <c r="DB198" s="17">
        <v>0</v>
      </c>
      <c r="DC198" s="17">
        <v>50</v>
      </c>
      <c r="DD198" s="17">
        <v>14</v>
      </c>
      <c r="DE198" s="17">
        <v>0</v>
      </c>
      <c r="DF198" s="18">
        <v>504</v>
      </c>
      <c r="DG198" s="19">
        <v>1.8</v>
      </c>
    </row>
    <row r="199" spans="1:111" x14ac:dyDescent="0.25">
      <c r="A199" s="13">
        <v>198</v>
      </c>
      <c r="B199" s="13" t="s">
        <v>108</v>
      </c>
      <c r="C199" s="13" t="s">
        <v>130</v>
      </c>
      <c r="D199" s="13">
        <v>1320</v>
      </c>
      <c r="E199" s="13" t="s">
        <v>110</v>
      </c>
      <c r="F199" s="13" t="s">
        <v>111</v>
      </c>
      <c r="G199" s="13">
        <v>0</v>
      </c>
      <c r="H199" s="13">
        <v>1</v>
      </c>
      <c r="I199" s="13" t="s">
        <v>112</v>
      </c>
      <c r="J199" s="13" t="s">
        <v>112</v>
      </c>
      <c r="K199" s="13" t="s">
        <v>112</v>
      </c>
      <c r="L199" s="13" t="s">
        <v>112</v>
      </c>
      <c r="M199" s="13">
        <v>14</v>
      </c>
      <c r="N199" s="13">
        <v>6</v>
      </c>
      <c r="O199" s="13">
        <f t="shared" si="39"/>
        <v>1</v>
      </c>
      <c r="P199" s="13">
        <v>1300</v>
      </c>
      <c r="Q199" s="14">
        <f t="shared" si="40"/>
        <v>0.98484848484848486</v>
      </c>
      <c r="R199" s="15">
        <v>131621.25</v>
      </c>
      <c r="S199" s="16">
        <f t="shared" si="41"/>
        <v>99.713068181818187</v>
      </c>
      <c r="T199" s="15">
        <v>38204.422474041952</v>
      </c>
      <c r="U199" s="16">
        <f t="shared" si="42"/>
        <v>28.942744298516629</v>
      </c>
      <c r="V199" s="16">
        <v>391.02475593472712</v>
      </c>
      <c r="W199" s="16">
        <v>306.59055446895223</v>
      </c>
      <c r="X199" s="14">
        <f t="shared" si="43"/>
        <v>0.23226557156738806</v>
      </c>
      <c r="Z199" s="17"/>
      <c r="AA199" s="17">
        <v>1</v>
      </c>
      <c r="AB199" s="17">
        <v>0</v>
      </c>
      <c r="AC199" s="17">
        <v>0</v>
      </c>
      <c r="AD199" s="17">
        <v>0</v>
      </c>
      <c r="AE199" s="17">
        <v>0</v>
      </c>
      <c r="AF199" s="17">
        <v>0</v>
      </c>
      <c r="AG199" s="17">
        <v>1</v>
      </c>
      <c r="AH199" s="17">
        <v>0</v>
      </c>
      <c r="AI199" s="17">
        <v>0</v>
      </c>
      <c r="AJ199" s="17">
        <v>1</v>
      </c>
      <c r="AK199" s="17">
        <v>0</v>
      </c>
      <c r="AL199" s="17">
        <v>1</v>
      </c>
      <c r="AM199" s="17">
        <v>0</v>
      </c>
      <c r="AN199" s="17">
        <v>0</v>
      </c>
      <c r="AO199" s="17">
        <v>0</v>
      </c>
      <c r="AP199" s="17">
        <v>1</v>
      </c>
      <c r="AQ199" s="17">
        <v>0</v>
      </c>
      <c r="AR199" s="17">
        <v>1</v>
      </c>
      <c r="AS199" s="17">
        <v>0</v>
      </c>
      <c r="AT199" s="17">
        <v>1</v>
      </c>
      <c r="AU199" s="17">
        <v>0</v>
      </c>
      <c r="AV199" s="17">
        <v>1</v>
      </c>
      <c r="AW199" s="17">
        <v>0</v>
      </c>
      <c r="AX199" s="17">
        <v>0</v>
      </c>
      <c r="AY199" s="17">
        <v>0</v>
      </c>
      <c r="AZ199" s="17">
        <v>0</v>
      </c>
      <c r="BA199" s="17">
        <v>0</v>
      </c>
      <c r="BB199" s="17">
        <v>0</v>
      </c>
      <c r="BC199" s="17">
        <v>0</v>
      </c>
      <c r="BD199" s="17">
        <v>0</v>
      </c>
      <c r="BE199" s="17">
        <v>1</v>
      </c>
      <c r="BF199" s="17">
        <v>1</v>
      </c>
      <c r="BG199" s="17">
        <v>0</v>
      </c>
      <c r="BH199" s="17">
        <v>0</v>
      </c>
      <c r="BI199" s="17">
        <v>1</v>
      </c>
      <c r="BJ199" s="17">
        <v>1</v>
      </c>
      <c r="BK199" s="17">
        <v>0</v>
      </c>
      <c r="BL199" s="17">
        <v>1</v>
      </c>
      <c r="BM199" s="17">
        <v>1</v>
      </c>
      <c r="BN199" s="17">
        <v>0</v>
      </c>
      <c r="BO199" s="17">
        <v>0</v>
      </c>
      <c r="BQ199" s="17"/>
      <c r="BR199" s="17">
        <v>800</v>
      </c>
      <c r="BS199" s="17">
        <v>0</v>
      </c>
      <c r="BT199" s="17">
        <v>0</v>
      </c>
      <c r="BU199" s="17" t="s">
        <v>112</v>
      </c>
      <c r="BV199" s="17" t="s">
        <v>112</v>
      </c>
      <c r="BW199" s="17" t="s">
        <v>112</v>
      </c>
      <c r="BX199" s="17" t="s">
        <v>112</v>
      </c>
      <c r="BY199" s="17" t="s">
        <v>112</v>
      </c>
      <c r="BZ199" s="17">
        <v>0</v>
      </c>
      <c r="CA199" s="17">
        <v>15</v>
      </c>
      <c r="CB199" s="17">
        <v>0</v>
      </c>
      <c r="CC199" s="17">
        <v>40</v>
      </c>
      <c r="CD199" s="17" t="s">
        <v>112</v>
      </c>
      <c r="CE199" s="17" t="s">
        <v>112</v>
      </c>
      <c r="CF199" s="17">
        <v>0</v>
      </c>
      <c r="CG199" s="17">
        <v>20</v>
      </c>
      <c r="CH199" s="17" t="s">
        <v>112</v>
      </c>
      <c r="CI199" s="17">
        <v>90</v>
      </c>
      <c r="CJ199" s="17" t="s">
        <v>112</v>
      </c>
      <c r="CK199" s="17">
        <v>10</v>
      </c>
      <c r="CL199" s="17">
        <v>0</v>
      </c>
      <c r="CM199" s="17">
        <v>25</v>
      </c>
      <c r="CN199" s="17" t="s">
        <v>112</v>
      </c>
      <c r="CO199" s="17">
        <v>0</v>
      </c>
      <c r="CP199" s="17">
        <v>0</v>
      </c>
      <c r="CQ199" s="17"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60</v>
      </c>
      <c r="CW199" s="17" t="s">
        <v>112</v>
      </c>
      <c r="CX199" s="17" t="s">
        <v>112</v>
      </c>
      <c r="CY199" s="17">
        <v>0</v>
      </c>
      <c r="CZ199" s="17" t="s">
        <v>112</v>
      </c>
      <c r="DA199" s="17">
        <v>20</v>
      </c>
      <c r="DB199" s="17">
        <v>0</v>
      </c>
      <c r="DC199" s="17">
        <v>200</v>
      </c>
      <c r="DD199" s="17">
        <v>20</v>
      </c>
      <c r="DE199" s="17">
        <v>0</v>
      </c>
      <c r="DF199" s="18">
        <v>1300</v>
      </c>
      <c r="DG199" s="19">
        <v>0.98484848484848486</v>
      </c>
    </row>
    <row r="200" spans="1:111" x14ac:dyDescent="0.25">
      <c r="A200" s="13">
        <v>199</v>
      </c>
      <c r="B200" s="13" t="s">
        <v>108</v>
      </c>
      <c r="C200" s="13" t="s">
        <v>130</v>
      </c>
      <c r="D200" s="13">
        <v>1049</v>
      </c>
      <c r="E200" s="13" t="s">
        <v>127</v>
      </c>
      <c r="F200" s="13" t="s">
        <v>114</v>
      </c>
      <c r="G200" s="13">
        <v>1</v>
      </c>
      <c r="H200" s="13">
        <v>1</v>
      </c>
      <c r="I200" s="13" t="s">
        <v>112</v>
      </c>
      <c r="J200" s="13" t="s">
        <v>112</v>
      </c>
      <c r="K200" s="13" t="s">
        <v>112</v>
      </c>
      <c r="L200" s="13" t="s">
        <v>112</v>
      </c>
      <c r="M200" s="13">
        <v>11</v>
      </c>
      <c r="N200" s="13">
        <v>4</v>
      </c>
      <c r="O200" s="13">
        <f t="shared" si="39"/>
        <v>0</v>
      </c>
      <c r="P200" s="13">
        <v>524</v>
      </c>
      <c r="Q200" s="14">
        <f t="shared" si="40"/>
        <v>0.49952335557673977</v>
      </c>
      <c r="R200" s="15">
        <v>44034.375</v>
      </c>
      <c r="S200" s="16">
        <f t="shared" si="41"/>
        <v>41.977478551000956</v>
      </c>
      <c r="T200" s="15">
        <v>13433.191040826889</v>
      </c>
      <c r="U200" s="16">
        <f t="shared" si="42"/>
        <v>12.805711192399322</v>
      </c>
      <c r="V200" s="16">
        <v>137.48958649310453</v>
      </c>
      <c r="W200" s="16">
        <v>113.59162076414901</v>
      </c>
      <c r="X200" s="14">
        <f t="shared" si="43"/>
        <v>0.10828562513264921</v>
      </c>
      <c r="Z200" s="17"/>
      <c r="AA200" s="17">
        <v>1</v>
      </c>
      <c r="AB200" s="17">
        <v>0</v>
      </c>
      <c r="AC200" s="17">
        <v>0</v>
      </c>
      <c r="AD200" s="17">
        <v>0</v>
      </c>
      <c r="AE200" s="17">
        <v>0</v>
      </c>
      <c r="AF200" s="17">
        <v>0</v>
      </c>
      <c r="AG200" s="17">
        <v>0</v>
      </c>
      <c r="AH200" s="17">
        <v>0</v>
      </c>
      <c r="AI200" s="17">
        <v>0</v>
      </c>
      <c r="AJ200" s="17">
        <v>1</v>
      </c>
      <c r="AK200" s="17">
        <v>1</v>
      </c>
      <c r="AL200" s="17">
        <v>0</v>
      </c>
      <c r="AM200" s="17">
        <v>0</v>
      </c>
      <c r="AN200" s="17">
        <v>0</v>
      </c>
      <c r="AO200" s="17">
        <v>0</v>
      </c>
      <c r="AP200" s="17">
        <v>1</v>
      </c>
      <c r="AQ200" s="17">
        <v>0</v>
      </c>
      <c r="AR200" s="17">
        <v>1</v>
      </c>
      <c r="AS200" s="17">
        <v>0</v>
      </c>
      <c r="AT200" s="17">
        <v>1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0</v>
      </c>
      <c r="BA200" s="17">
        <v>0</v>
      </c>
      <c r="BB200" s="17">
        <v>0</v>
      </c>
      <c r="BC200" s="17">
        <v>0</v>
      </c>
      <c r="BD200" s="17">
        <v>0</v>
      </c>
      <c r="BE200" s="17">
        <v>1</v>
      </c>
      <c r="BF200" s="17">
        <v>1</v>
      </c>
      <c r="BG200" s="17">
        <v>0</v>
      </c>
      <c r="BH200" s="17">
        <v>0</v>
      </c>
      <c r="BI200" s="17">
        <v>1</v>
      </c>
      <c r="BJ200" s="17">
        <v>1</v>
      </c>
      <c r="BK200" s="17">
        <v>0</v>
      </c>
      <c r="BL200" s="17">
        <v>0</v>
      </c>
      <c r="BM200" s="17">
        <v>1</v>
      </c>
      <c r="BN200" s="17">
        <v>0</v>
      </c>
      <c r="BO200" s="17">
        <v>0</v>
      </c>
      <c r="BQ200" s="17"/>
      <c r="BR200" s="17">
        <v>250</v>
      </c>
      <c r="BS200" s="17">
        <v>0</v>
      </c>
      <c r="BT200" s="17">
        <v>0</v>
      </c>
      <c r="BU200" s="17" t="s">
        <v>112</v>
      </c>
      <c r="BV200" s="17" t="s">
        <v>112</v>
      </c>
      <c r="BW200" s="17" t="s">
        <v>112</v>
      </c>
      <c r="BX200" s="17" t="s">
        <v>112</v>
      </c>
      <c r="BY200" s="17" t="s">
        <v>112</v>
      </c>
      <c r="BZ200" s="17">
        <v>0</v>
      </c>
      <c r="CA200" s="17">
        <v>32</v>
      </c>
      <c r="CB200" s="17">
        <v>25</v>
      </c>
      <c r="CC200" s="17">
        <v>0</v>
      </c>
      <c r="CD200" s="17" t="s">
        <v>112</v>
      </c>
      <c r="CE200" s="17" t="s">
        <v>112</v>
      </c>
      <c r="CF200" s="17">
        <v>0</v>
      </c>
      <c r="CG200" s="17">
        <v>40</v>
      </c>
      <c r="CH200" s="17" t="s">
        <v>112</v>
      </c>
      <c r="CI200" s="17">
        <v>0</v>
      </c>
      <c r="CJ200" s="17" t="s">
        <v>112</v>
      </c>
      <c r="CK200" s="17">
        <v>0</v>
      </c>
      <c r="CL200" s="17">
        <v>0</v>
      </c>
      <c r="CM200" s="17">
        <v>0</v>
      </c>
      <c r="CN200" s="17" t="s">
        <v>112</v>
      </c>
      <c r="CO200" s="17">
        <v>0</v>
      </c>
      <c r="CP200" s="17">
        <v>0</v>
      </c>
      <c r="CQ200" s="17"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150</v>
      </c>
      <c r="CW200" s="17" t="s">
        <v>112</v>
      </c>
      <c r="CX200" s="17" t="s">
        <v>112</v>
      </c>
      <c r="CY200" s="17">
        <v>0</v>
      </c>
      <c r="CZ200" s="17" t="s">
        <v>112</v>
      </c>
      <c r="DA200" s="17">
        <v>12</v>
      </c>
      <c r="DB200" s="17">
        <v>0</v>
      </c>
      <c r="DC200" s="17">
        <v>0</v>
      </c>
      <c r="DD200" s="17">
        <v>15</v>
      </c>
      <c r="DE200" s="17">
        <v>0</v>
      </c>
      <c r="DF200" s="18">
        <v>524</v>
      </c>
      <c r="DG200" s="19">
        <v>0.49952335557673977</v>
      </c>
    </row>
    <row r="201" spans="1:111" x14ac:dyDescent="0.25">
      <c r="A201" s="13">
        <v>200</v>
      </c>
      <c r="B201" s="13" t="s">
        <v>108</v>
      </c>
      <c r="C201" s="13" t="s">
        <v>130</v>
      </c>
      <c r="D201" s="13">
        <v>2174</v>
      </c>
      <c r="E201" s="13" t="s">
        <v>110</v>
      </c>
      <c r="F201" s="13" t="s">
        <v>114</v>
      </c>
      <c r="G201" s="13">
        <v>1</v>
      </c>
      <c r="H201" s="13">
        <v>1</v>
      </c>
      <c r="I201" s="13" t="s">
        <v>112</v>
      </c>
      <c r="J201" s="13" t="s">
        <v>112</v>
      </c>
      <c r="K201" s="13" t="s">
        <v>112</v>
      </c>
      <c r="L201" s="13" t="s">
        <v>112</v>
      </c>
      <c r="M201" s="13">
        <v>19</v>
      </c>
      <c r="N201" s="13">
        <v>3</v>
      </c>
      <c r="O201" s="13">
        <f t="shared" si="39"/>
        <v>3</v>
      </c>
      <c r="P201" s="13">
        <v>940</v>
      </c>
      <c r="Q201" s="14">
        <f t="shared" si="40"/>
        <v>0.43238270469181234</v>
      </c>
      <c r="R201" s="15">
        <v>80146.875</v>
      </c>
      <c r="S201" s="16">
        <f t="shared" si="41"/>
        <v>36.866087856485741</v>
      </c>
      <c r="T201" s="15">
        <v>24588.545980394876</v>
      </c>
      <c r="U201" s="16">
        <f t="shared" si="42"/>
        <v>11.31027873983205</v>
      </c>
      <c r="V201" s="16">
        <v>251.66537191620853</v>
      </c>
      <c r="W201" s="16">
        <v>134.70451718031524</v>
      </c>
      <c r="X201" s="14">
        <f t="shared" si="43"/>
        <v>6.1961599438967452E-2</v>
      </c>
      <c r="Z201" s="17"/>
      <c r="AA201" s="17">
        <v>1</v>
      </c>
      <c r="AB201" s="17">
        <v>0</v>
      </c>
      <c r="AC201" s="17">
        <v>0</v>
      </c>
      <c r="AD201" s="17">
        <v>1</v>
      </c>
      <c r="AE201" s="17">
        <v>1</v>
      </c>
      <c r="AF201" s="17">
        <v>0</v>
      </c>
      <c r="AG201" s="17">
        <v>1</v>
      </c>
      <c r="AH201" s="17">
        <v>0</v>
      </c>
      <c r="AI201" s="17">
        <v>0</v>
      </c>
      <c r="AJ201" s="17">
        <v>1</v>
      </c>
      <c r="AK201" s="17">
        <v>1</v>
      </c>
      <c r="AL201" s="17">
        <v>1</v>
      </c>
      <c r="AM201" s="17">
        <v>0</v>
      </c>
      <c r="AN201" s="17">
        <v>0</v>
      </c>
      <c r="AO201" s="17">
        <v>0</v>
      </c>
      <c r="AP201" s="17">
        <v>1</v>
      </c>
      <c r="AQ201" s="17">
        <v>1</v>
      </c>
      <c r="AR201" s="17">
        <v>1</v>
      </c>
      <c r="AS201" s="17">
        <v>1</v>
      </c>
      <c r="AT201" s="17">
        <v>1</v>
      </c>
      <c r="AU201" s="17">
        <v>0</v>
      </c>
      <c r="AV201" s="17">
        <v>1</v>
      </c>
      <c r="AW201" s="17">
        <v>0</v>
      </c>
      <c r="AX201" s="17">
        <v>0</v>
      </c>
      <c r="AY201" s="17">
        <v>1</v>
      </c>
      <c r="AZ201" s="17">
        <v>0</v>
      </c>
      <c r="BA201" s="17"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1</v>
      </c>
      <c r="BG201" s="17">
        <v>0</v>
      </c>
      <c r="BH201" s="17">
        <v>0</v>
      </c>
      <c r="BI201" s="17">
        <v>1</v>
      </c>
      <c r="BJ201" s="17">
        <v>1</v>
      </c>
      <c r="BK201" s="17">
        <v>0</v>
      </c>
      <c r="BL201" s="17">
        <v>1</v>
      </c>
      <c r="BM201" s="17">
        <v>1</v>
      </c>
      <c r="BN201" s="17">
        <v>0</v>
      </c>
      <c r="BO201" s="17">
        <v>0</v>
      </c>
      <c r="BQ201" s="17"/>
      <c r="BR201" s="17">
        <v>40</v>
      </c>
      <c r="BS201" s="17">
        <v>0</v>
      </c>
      <c r="BT201" s="17">
        <v>0</v>
      </c>
      <c r="BU201" s="17" t="s">
        <v>112</v>
      </c>
      <c r="BV201" s="17" t="s">
        <v>112</v>
      </c>
      <c r="BW201" s="17" t="s">
        <v>112</v>
      </c>
      <c r="BX201" s="17" t="s">
        <v>112</v>
      </c>
      <c r="BY201" s="17" t="s">
        <v>112</v>
      </c>
      <c r="BZ201" s="17">
        <v>0</v>
      </c>
      <c r="CA201" s="17">
        <v>12</v>
      </c>
      <c r="CB201" s="17">
        <v>12</v>
      </c>
      <c r="CC201" s="17">
        <v>9</v>
      </c>
      <c r="CD201" s="17" t="s">
        <v>112</v>
      </c>
      <c r="CE201" s="17" t="s">
        <v>112</v>
      </c>
      <c r="CF201" s="17">
        <v>0</v>
      </c>
      <c r="CG201" s="17">
        <v>22</v>
      </c>
      <c r="CH201" s="17" t="s">
        <v>112</v>
      </c>
      <c r="CI201" s="17">
        <v>600</v>
      </c>
      <c r="CJ201" s="17" t="s">
        <v>112</v>
      </c>
      <c r="CK201" s="17">
        <v>100</v>
      </c>
      <c r="CL201" s="17">
        <v>0</v>
      </c>
      <c r="CM201" s="17">
        <v>30</v>
      </c>
      <c r="CN201" s="17" t="s">
        <v>112</v>
      </c>
      <c r="CO201" s="17">
        <v>0</v>
      </c>
      <c r="CP201" s="17">
        <v>0</v>
      </c>
      <c r="CQ201" s="17"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 t="s">
        <v>112</v>
      </c>
      <c r="CX201" s="17" t="s">
        <v>112</v>
      </c>
      <c r="CY201" s="17">
        <v>0</v>
      </c>
      <c r="CZ201" s="17" t="s">
        <v>112</v>
      </c>
      <c r="DA201" s="17">
        <v>40</v>
      </c>
      <c r="DB201" s="17">
        <v>0</v>
      </c>
      <c r="DC201" s="17">
        <v>60</v>
      </c>
      <c r="DD201" s="17">
        <v>15</v>
      </c>
      <c r="DE201" s="17">
        <v>0</v>
      </c>
      <c r="DF201" s="18">
        <v>940</v>
      </c>
      <c r="DG201" s="19">
        <v>0.43238270469181234</v>
      </c>
    </row>
    <row r="202" spans="1:111" x14ac:dyDescent="0.25">
      <c r="A202" s="13">
        <v>201</v>
      </c>
      <c r="B202" s="13" t="s">
        <v>108</v>
      </c>
      <c r="C202" s="13" t="s">
        <v>130</v>
      </c>
      <c r="D202" s="13">
        <v>1350</v>
      </c>
      <c r="E202" s="13" t="s">
        <v>110</v>
      </c>
      <c r="F202" s="13" t="s">
        <v>115</v>
      </c>
      <c r="G202" s="13">
        <v>1</v>
      </c>
      <c r="H202" s="13">
        <v>1</v>
      </c>
      <c r="I202" s="13" t="s">
        <v>112</v>
      </c>
      <c r="J202" s="13" t="s">
        <v>112</v>
      </c>
      <c r="K202" s="13" t="s">
        <v>112</v>
      </c>
      <c r="L202" s="13" t="s">
        <v>112</v>
      </c>
      <c r="M202" s="13">
        <v>16</v>
      </c>
      <c r="N202" s="13">
        <v>3</v>
      </c>
      <c r="O202" s="13">
        <f t="shared" si="39"/>
        <v>1</v>
      </c>
      <c r="P202" s="13">
        <v>463</v>
      </c>
      <c r="Q202" s="14">
        <f t="shared" si="40"/>
        <v>0.34296296296296297</v>
      </c>
      <c r="R202" s="15">
        <v>51296.25</v>
      </c>
      <c r="S202" s="16">
        <f t="shared" si="41"/>
        <v>37.99722222222222</v>
      </c>
      <c r="T202" s="15">
        <v>15005.424448819927</v>
      </c>
      <c r="U202" s="16">
        <f t="shared" si="42"/>
        <v>11.115129221348095</v>
      </c>
      <c r="V202" s="16">
        <v>153.58149797404934</v>
      </c>
      <c r="W202" s="16">
        <v>90.441936342041146</v>
      </c>
      <c r="X202" s="14">
        <f t="shared" si="43"/>
        <v>6.6994026920030481E-2</v>
      </c>
      <c r="Z202" s="17"/>
      <c r="AA202" s="17">
        <v>0</v>
      </c>
      <c r="AB202" s="17">
        <v>0</v>
      </c>
      <c r="AC202" s="17">
        <v>0</v>
      </c>
      <c r="AD202" s="17">
        <v>1</v>
      </c>
      <c r="AE202" s="17">
        <v>1</v>
      </c>
      <c r="AF202" s="17">
        <v>0</v>
      </c>
      <c r="AG202" s="17">
        <v>1</v>
      </c>
      <c r="AH202" s="17">
        <v>0</v>
      </c>
      <c r="AI202" s="17">
        <v>0</v>
      </c>
      <c r="AJ202" s="17">
        <v>1</v>
      </c>
      <c r="AK202" s="17">
        <v>1</v>
      </c>
      <c r="AL202" s="17">
        <v>0</v>
      </c>
      <c r="AM202" s="17">
        <v>0</v>
      </c>
      <c r="AN202" s="17">
        <v>0</v>
      </c>
      <c r="AO202" s="17">
        <v>0</v>
      </c>
      <c r="AP202" s="17">
        <v>1</v>
      </c>
      <c r="AQ202" s="17">
        <v>0</v>
      </c>
      <c r="AR202" s="17">
        <v>1</v>
      </c>
      <c r="AS202" s="17">
        <v>1</v>
      </c>
      <c r="AT202" s="17">
        <v>1</v>
      </c>
      <c r="AU202" s="17">
        <v>0</v>
      </c>
      <c r="AV202" s="17">
        <v>1</v>
      </c>
      <c r="AW202" s="17">
        <v>0</v>
      </c>
      <c r="AX202" s="17">
        <v>0</v>
      </c>
      <c r="AY202" s="17">
        <v>1</v>
      </c>
      <c r="AZ202" s="17">
        <v>0</v>
      </c>
      <c r="BA202" s="17">
        <v>0</v>
      </c>
      <c r="BB202" s="17">
        <v>0</v>
      </c>
      <c r="BC202" s="17">
        <v>0</v>
      </c>
      <c r="BD202" s="17">
        <v>1</v>
      </c>
      <c r="BE202" s="17">
        <v>0</v>
      </c>
      <c r="BF202" s="17">
        <v>1</v>
      </c>
      <c r="BG202" s="17">
        <v>0</v>
      </c>
      <c r="BH202" s="17">
        <v>0</v>
      </c>
      <c r="BI202" s="17">
        <v>1</v>
      </c>
      <c r="BJ202" s="17">
        <v>1</v>
      </c>
      <c r="BK202" s="17">
        <v>0</v>
      </c>
      <c r="BL202" s="17">
        <v>0</v>
      </c>
      <c r="BM202" s="17">
        <v>1</v>
      </c>
      <c r="BN202" s="17">
        <v>0</v>
      </c>
      <c r="BO202" s="17">
        <v>0</v>
      </c>
      <c r="BQ202" s="17"/>
      <c r="BR202" s="17">
        <v>0</v>
      </c>
      <c r="BS202" s="17">
        <v>0</v>
      </c>
      <c r="BT202" s="17">
        <v>0</v>
      </c>
      <c r="BU202" s="17" t="s">
        <v>112</v>
      </c>
      <c r="BV202" s="17" t="s">
        <v>112</v>
      </c>
      <c r="BW202" s="17" t="s">
        <v>112</v>
      </c>
      <c r="BX202" s="17" t="s">
        <v>112</v>
      </c>
      <c r="BY202" s="17" t="s">
        <v>112</v>
      </c>
      <c r="BZ202" s="17">
        <v>0</v>
      </c>
      <c r="CA202" s="17">
        <v>20</v>
      </c>
      <c r="CB202" s="17">
        <v>20</v>
      </c>
      <c r="CC202" s="17">
        <v>0</v>
      </c>
      <c r="CD202" s="17" t="s">
        <v>112</v>
      </c>
      <c r="CE202" s="17" t="s">
        <v>112</v>
      </c>
      <c r="CF202" s="17">
        <v>0</v>
      </c>
      <c r="CG202" s="17">
        <v>60</v>
      </c>
      <c r="CH202" s="17" t="s">
        <v>112</v>
      </c>
      <c r="CI202" s="17">
        <v>150</v>
      </c>
      <c r="CJ202" s="17" t="s">
        <v>112</v>
      </c>
      <c r="CK202" s="17">
        <v>80</v>
      </c>
      <c r="CL202" s="17">
        <v>0</v>
      </c>
      <c r="CM202" s="17">
        <v>35</v>
      </c>
      <c r="CN202" s="17" t="s">
        <v>112</v>
      </c>
      <c r="CO202" s="17">
        <v>0</v>
      </c>
      <c r="CP202" s="17">
        <v>30</v>
      </c>
      <c r="CQ202" s="17">
        <v>0</v>
      </c>
      <c r="CR202" s="17">
        <v>0</v>
      </c>
      <c r="CS202" s="17">
        <v>0</v>
      </c>
      <c r="CT202" s="17">
        <v>0</v>
      </c>
      <c r="CU202" s="17">
        <v>12</v>
      </c>
      <c r="CV202" s="17">
        <v>0</v>
      </c>
      <c r="CW202" s="17" t="s">
        <v>112</v>
      </c>
      <c r="CX202" s="17" t="s">
        <v>112</v>
      </c>
      <c r="CY202" s="17">
        <v>0</v>
      </c>
      <c r="CZ202" s="17" t="s">
        <v>112</v>
      </c>
      <c r="DA202" s="17">
        <v>50</v>
      </c>
      <c r="DB202" s="17">
        <v>0</v>
      </c>
      <c r="DC202" s="17">
        <v>0</v>
      </c>
      <c r="DD202" s="17">
        <v>6</v>
      </c>
      <c r="DE202" s="17">
        <v>0</v>
      </c>
      <c r="DF202" s="18">
        <v>463</v>
      </c>
      <c r="DG202" s="19">
        <v>0.34296296296296297</v>
      </c>
    </row>
    <row r="203" spans="1:111" x14ac:dyDescent="0.25">
      <c r="A203" s="13">
        <v>202</v>
      </c>
      <c r="B203" s="13" t="s">
        <v>108</v>
      </c>
      <c r="C203" s="13" t="s">
        <v>130</v>
      </c>
      <c r="D203" s="13">
        <v>662</v>
      </c>
      <c r="E203" s="13" t="s">
        <v>110</v>
      </c>
      <c r="F203" s="13" t="s">
        <v>113</v>
      </c>
      <c r="G203" s="13">
        <v>0</v>
      </c>
      <c r="H203" s="13">
        <v>1</v>
      </c>
      <c r="I203" s="13" t="s">
        <v>112</v>
      </c>
      <c r="J203" s="13" t="s">
        <v>112</v>
      </c>
      <c r="K203" s="13" t="s">
        <v>112</v>
      </c>
      <c r="L203" s="13" t="s">
        <v>112</v>
      </c>
      <c r="M203" s="13">
        <v>17</v>
      </c>
      <c r="N203" s="13">
        <v>2</v>
      </c>
      <c r="O203" s="13">
        <f t="shared" si="39"/>
        <v>3</v>
      </c>
      <c r="P203" s="13">
        <v>425</v>
      </c>
      <c r="Q203" s="14">
        <f t="shared" si="40"/>
        <v>0.64199395770392753</v>
      </c>
      <c r="R203" s="15">
        <v>70209.375</v>
      </c>
      <c r="S203" s="16">
        <f t="shared" si="41"/>
        <v>106.05645770392749</v>
      </c>
      <c r="T203" s="15">
        <v>17952.643280649372</v>
      </c>
      <c r="U203" s="16">
        <f t="shared" si="42"/>
        <v>27.118796496449203</v>
      </c>
      <c r="V203" s="16">
        <v>183.74647495244403</v>
      </c>
      <c r="W203" s="16">
        <v>101.52663163623401</v>
      </c>
      <c r="X203" s="14">
        <f t="shared" si="43"/>
        <v>0.15336349189763446</v>
      </c>
      <c r="Z203" s="17"/>
      <c r="AA203" s="17">
        <v>0</v>
      </c>
      <c r="AB203" s="17">
        <v>0</v>
      </c>
      <c r="AC203" s="17">
        <v>0</v>
      </c>
      <c r="AD203" s="17">
        <v>1</v>
      </c>
      <c r="AE203" s="17">
        <v>1</v>
      </c>
      <c r="AF203" s="17">
        <v>0</v>
      </c>
      <c r="AG203" s="17">
        <v>1</v>
      </c>
      <c r="AH203" s="17">
        <v>0</v>
      </c>
      <c r="AI203" s="17">
        <v>0</v>
      </c>
      <c r="AJ203" s="17">
        <v>1</v>
      </c>
      <c r="AK203" s="17">
        <v>0</v>
      </c>
      <c r="AL203" s="17">
        <v>1</v>
      </c>
      <c r="AM203" s="17"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1</v>
      </c>
      <c r="AS203" s="17">
        <v>1</v>
      </c>
      <c r="AT203" s="17">
        <v>1</v>
      </c>
      <c r="AU203" s="17">
        <v>0</v>
      </c>
      <c r="AV203" s="17">
        <v>1</v>
      </c>
      <c r="AW203" s="17">
        <v>0</v>
      </c>
      <c r="AX203" s="17">
        <v>1</v>
      </c>
      <c r="AY203" s="17">
        <v>1</v>
      </c>
      <c r="AZ203" s="17">
        <v>1</v>
      </c>
      <c r="BA203" s="17"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1</v>
      </c>
      <c r="BG203" s="17">
        <v>0</v>
      </c>
      <c r="BH203" s="17">
        <v>0</v>
      </c>
      <c r="BI203" s="17">
        <v>1</v>
      </c>
      <c r="BJ203" s="17">
        <v>1</v>
      </c>
      <c r="BK203" s="17">
        <v>0</v>
      </c>
      <c r="BL203" s="17">
        <v>1</v>
      </c>
      <c r="BM203" s="17">
        <v>1</v>
      </c>
      <c r="BN203" s="17">
        <v>0</v>
      </c>
      <c r="BO203" s="17">
        <v>0</v>
      </c>
      <c r="BQ203" s="17"/>
      <c r="BR203" s="17">
        <v>0</v>
      </c>
      <c r="BS203" s="17">
        <v>0</v>
      </c>
      <c r="BT203" s="17">
        <v>0</v>
      </c>
      <c r="BU203" s="17" t="s">
        <v>112</v>
      </c>
      <c r="BV203" s="17" t="s">
        <v>112</v>
      </c>
      <c r="BW203" s="17" t="s">
        <v>112</v>
      </c>
      <c r="BX203" s="17" t="s">
        <v>112</v>
      </c>
      <c r="BY203" s="17" t="s">
        <v>112</v>
      </c>
      <c r="BZ203" s="17">
        <v>0</v>
      </c>
      <c r="CA203" s="17">
        <v>40</v>
      </c>
      <c r="CB203" s="17">
        <v>0</v>
      </c>
      <c r="CC203" s="17">
        <v>20</v>
      </c>
      <c r="CD203" s="17" t="s">
        <v>112</v>
      </c>
      <c r="CE203" s="17" t="s">
        <v>112</v>
      </c>
      <c r="CF203" s="17">
        <v>0</v>
      </c>
      <c r="CG203" s="17">
        <v>0</v>
      </c>
      <c r="CH203" s="17" t="s">
        <v>112</v>
      </c>
      <c r="CI203" s="17">
        <v>150</v>
      </c>
      <c r="CJ203" s="17" t="s">
        <v>112</v>
      </c>
      <c r="CK203" s="17">
        <v>40</v>
      </c>
      <c r="CL203" s="17">
        <v>0</v>
      </c>
      <c r="CM203" s="17">
        <v>20</v>
      </c>
      <c r="CN203" s="17" t="s">
        <v>112</v>
      </c>
      <c r="CO203" s="17">
        <v>10</v>
      </c>
      <c r="CP203" s="17">
        <v>10</v>
      </c>
      <c r="CQ203" s="17">
        <v>10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 t="s">
        <v>112</v>
      </c>
      <c r="CX203" s="17" t="s">
        <v>112</v>
      </c>
      <c r="CY203" s="17">
        <v>0</v>
      </c>
      <c r="CZ203" s="17" t="s">
        <v>112</v>
      </c>
      <c r="DA203" s="17">
        <v>40</v>
      </c>
      <c r="DB203" s="17">
        <v>0</v>
      </c>
      <c r="DC203" s="17">
        <v>40</v>
      </c>
      <c r="DD203" s="17">
        <v>45</v>
      </c>
      <c r="DE203" s="17">
        <v>0</v>
      </c>
      <c r="DF203" s="18">
        <v>425</v>
      </c>
      <c r="DG203" s="19">
        <v>0.64199395770392753</v>
      </c>
    </row>
    <row r="204" spans="1:111" x14ac:dyDescent="0.25">
      <c r="A204" s="13">
        <v>203</v>
      </c>
      <c r="B204" s="13" t="s">
        <v>108</v>
      </c>
      <c r="C204" s="13" t="s">
        <v>124</v>
      </c>
      <c r="D204" s="13">
        <v>2000</v>
      </c>
      <c r="E204" s="13" t="s">
        <v>127</v>
      </c>
      <c r="F204" s="13" t="s">
        <v>113</v>
      </c>
      <c r="G204" s="13">
        <v>1</v>
      </c>
      <c r="H204" s="13">
        <v>1</v>
      </c>
      <c r="I204" s="13" t="s">
        <v>112</v>
      </c>
      <c r="J204" s="13" t="s">
        <v>112</v>
      </c>
      <c r="K204" s="13" t="s">
        <v>112</v>
      </c>
      <c r="L204" s="13" t="s">
        <v>112</v>
      </c>
      <c r="M204" s="13">
        <v>11</v>
      </c>
      <c r="N204" s="13">
        <v>4</v>
      </c>
      <c r="O204" s="13">
        <f t="shared" si="39"/>
        <v>1</v>
      </c>
      <c r="P204" s="13">
        <v>1269</v>
      </c>
      <c r="Q204" s="14">
        <f t="shared" si="40"/>
        <v>0.63449999999999995</v>
      </c>
      <c r="R204" s="15">
        <v>84783.75</v>
      </c>
      <c r="S204" s="16">
        <f t="shared" si="41"/>
        <v>42.391874999999999</v>
      </c>
      <c r="T204" s="15">
        <v>28816.183129208846</v>
      </c>
      <c r="U204" s="16">
        <f t="shared" si="42"/>
        <v>14.408091564604423</v>
      </c>
      <c r="V204" s="16">
        <v>294.93551388521161</v>
      </c>
      <c r="W204" s="16">
        <v>283.8285994668235</v>
      </c>
      <c r="X204" s="14">
        <f t="shared" si="43"/>
        <v>0.14191429973341174</v>
      </c>
      <c r="Z204" s="17"/>
      <c r="AA204" s="17">
        <v>1</v>
      </c>
      <c r="AB204" s="17">
        <v>0</v>
      </c>
      <c r="AC204" s="17">
        <v>0</v>
      </c>
      <c r="AD204" s="17">
        <v>0</v>
      </c>
      <c r="AE204" s="17">
        <v>0</v>
      </c>
      <c r="AF204" s="17">
        <v>0</v>
      </c>
      <c r="AG204" s="17">
        <v>0</v>
      </c>
      <c r="AH204" s="17">
        <v>0</v>
      </c>
      <c r="AI204" s="17">
        <v>0</v>
      </c>
      <c r="AJ204" s="17">
        <v>0</v>
      </c>
      <c r="AK204" s="17">
        <v>1</v>
      </c>
      <c r="AL204" s="17">
        <v>0</v>
      </c>
      <c r="AM204" s="17">
        <v>0</v>
      </c>
      <c r="AN204" s="17">
        <v>0</v>
      </c>
      <c r="AO204" s="17">
        <v>0</v>
      </c>
      <c r="AP204" s="17">
        <v>1</v>
      </c>
      <c r="AQ204" s="17">
        <v>0</v>
      </c>
      <c r="AR204" s="17">
        <v>0</v>
      </c>
      <c r="AS204" s="17">
        <v>0</v>
      </c>
      <c r="AT204" s="17">
        <v>0</v>
      </c>
      <c r="AU204" s="17">
        <v>0</v>
      </c>
      <c r="AV204" s="17">
        <v>0</v>
      </c>
      <c r="AW204" s="17">
        <v>0</v>
      </c>
      <c r="AX204" s="17">
        <v>1</v>
      </c>
      <c r="AY204" s="17">
        <v>0</v>
      </c>
      <c r="AZ204" s="17">
        <v>1</v>
      </c>
      <c r="BA204" s="17">
        <v>0</v>
      </c>
      <c r="BB204" s="17">
        <v>0</v>
      </c>
      <c r="BC204" s="17">
        <v>0</v>
      </c>
      <c r="BD204" s="17">
        <v>0</v>
      </c>
      <c r="BE204" s="17">
        <v>1</v>
      </c>
      <c r="BF204" s="17">
        <v>1</v>
      </c>
      <c r="BG204" s="17">
        <v>0</v>
      </c>
      <c r="BH204" s="17">
        <v>0</v>
      </c>
      <c r="BI204" s="17">
        <v>1</v>
      </c>
      <c r="BJ204" s="17">
        <v>1</v>
      </c>
      <c r="BK204" s="17">
        <v>1</v>
      </c>
      <c r="BL204" s="17">
        <v>0</v>
      </c>
      <c r="BM204" s="17">
        <v>1</v>
      </c>
      <c r="BN204" s="17">
        <v>0</v>
      </c>
      <c r="BO204" s="17">
        <v>0</v>
      </c>
      <c r="BQ204" s="17"/>
      <c r="BR204" s="17">
        <v>760</v>
      </c>
      <c r="BS204" s="17">
        <v>0</v>
      </c>
      <c r="BT204" s="17">
        <v>0</v>
      </c>
      <c r="BU204" s="17" t="s">
        <v>112</v>
      </c>
      <c r="BV204" s="17" t="s">
        <v>112</v>
      </c>
      <c r="BW204" s="17" t="s">
        <v>112</v>
      </c>
      <c r="BX204" s="17" t="s">
        <v>112</v>
      </c>
      <c r="BY204" s="17" t="s">
        <v>112</v>
      </c>
      <c r="BZ204" s="17">
        <v>0</v>
      </c>
      <c r="CA204" s="17">
        <v>0</v>
      </c>
      <c r="CB204" s="17">
        <v>30</v>
      </c>
      <c r="CC204" s="17">
        <v>0</v>
      </c>
      <c r="CD204" s="17" t="s">
        <v>112</v>
      </c>
      <c r="CE204" s="17" t="s">
        <v>112</v>
      </c>
      <c r="CF204" s="17">
        <v>0</v>
      </c>
      <c r="CG204" s="17">
        <v>120</v>
      </c>
      <c r="CH204" s="17" t="s">
        <v>112</v>
      </c>
      <c r="CI204" s="17">
        <v>0</v>
      </c>
      <c r="CJ204" s="17" t="s">
        <v>112</v>
      </c>
      <c r="CK204" s="17">
        <v>0</v>
      </c>
      <c r="CL204" s="17">
        <v>0</v>
      </c>
      <c r="CM204" s="17">
        <v>0</v>
      </c>
      <c r="CN204" s="17" t="s">
        <v>112</v>
      </c>
      <c r="CO204" s="17">
        <v>0</v>
      </c>
      <c r="CP204" s="17">
        <v>0</v>
      </c>
      <c r="CQ204" s="17">
        <v>15</v>
      </c>
      <c r="CR204" s="17">
        <v>0</v>
      </c>
      <c r="CS204" s="17">
        <v>0</v>
      </c>
      <c r="CT204" s="17">
        <v>0</v>
      </c>
      <c r="CU204" s="17">
        <v>0</v>
      </c>
      <c r="CV204" s="17">
        <v>170</v>
      </c>
      <c r="CW204" s="17" t="s">
        <v>112</v>
      </c>
      <c r="CX204" s="17" t="s">
        <v>112</v>
      </c>
      <c r="CY204" s="17">
        <v>0</v>
      </c>
      <c r="CZ204" s="17" t="s">
        <v>112</v>
      </c>
      <c r="DA204" s="17">
        <v>16</v>
      </c>
      <c r="DB204" s="17">
        <v>120</v>
      </c>
      <c r="DC204" s="17">
        <v>0</v>
      </c>
      <c r="DD204" s="17">
        <v>38</v>
      </c>
      <c r="DE204" s="17">
        <v>0</v>
      </c>
      <c r="DF204" s="18">
        <v>1269</v>
      </c>
      <c r="DG204" s="19">
        <v>0.63449999999999995</v>
      </c>
    </row>
    <row r="205" spans="1:111" x14ac:dyDescent="0.25">
      <c r="A205" s="13">
        <v>204</v>
      </c>
      <c r="B205" s="13" t="s">
        <v>108</v>
      </c>
      <c r="C205" s="13" t="s">
        <v>124</v>
      </c>
      <c r="D205" s="13">
        <v>700</v>
      </c>
      <c r="E205" s="13" t="s">
        <v>127</v>
      </c>
      <c r="F205" s="13" t="s">
        <v>113</v>
      </c>
      <c r="G205" s="13">
        <v>1</v>
      </c>
      <c r="H205" s="13">
        <v>1</v>
      </c>
      <c r="I205" s="13" t="s">
        <v>112</v>
      </c>
      <c r="J205" s="13" t="s">
        <v>112</v>
      </c>
      <c r="K205" s="13" t="s">
        <v>112</v>
      </c>
      <c r="L205" s="13" t="s">
        <v>112</v>
      </c>
      <c r="M205" s="13">
        <v>10</v>
      </c>
      <c r="N205" s="13">
        <v>2</v>
      </c>
      <c r="O205" s="13">
        <f t="shared" si="39"/>
        <v>2</v>
      </c>
      <c r="P205" s="13">
        <v>236</v>
      </c>
      <c r="Q205" s="14">
        <f t="shared" si="40"/>
        <v>0.33714285714285713</v>
      </c>
      <c r="R205" s="15">
        <v>21894.375</v>
      </c>
      <c r="S205" s="16">
        <f t="shared" si="41"/>
        <v>31.27767857142857</v>
      </c>
      <c r="T205" s="15">
        <v>6619.3974986985795</v>
      </c>
      <c r="U205" s="16">
        <f t="shared" si="42"/>
        <v>9.4562821409979705</v>
      </c>
      <c r="V205" s="16">
        <v>67.749965154484727</v>
      </c>
      <c r="W205" s="16">
        <v>58.211967501951705</v>
      </c>
      <c r="X205" s="14">
        <f t="shared" si="43"/>
        <v>8.3159953574216725E-2</v>
      </c>
      <c r="Z205" s="17"/>
      <c r="AA205" s="17">
        <v>1</v>
      </c>
      <c r="AB205" s="17">
        <v>0</v>
      </c>
      <c r="AC205" s="17">
        <v>0</v>
      </c>
      <c r="AD205" s="17">
        <v>0</v>
      </c>
      <c r="AE205" s="17">
        <v>0</v>
      </c>
      <c r="AF205" s="17">
        <v>0</v>
      </c>
      <c r="AG205" s="17">
        <v>1</v>
      </c>
      <c r="AH205" s="17">
        <v>0</v>
      </c>
      <c r="AI205" s="17">
        <v>0</v>
      </c>
      <c r="AJ205" s="17">
        <v>1</v>
      </c>
      <c r="AK205" s="17">
        <v>1</v>
      </c>
      <c r="AL205" s="17">
        <v>0</v>
      </c>
      <c r="AM205" s="17">
        <v>0</v>
      </c>
      <c r="AN205" s="17">
        <v>0</v>
      </c>
      <c r="AO205" s="17">
        <v>0</v>
      </c>
      <c r="AP205" s="17">
        <v>1</v>
      </c>
      <c r="AQ205" s="17">
        <v>0</v>
      </c>
      <c r="AR205" s="17">
        <v>0</v>
      </c>
      <c r="AS205" s="17">
        <v>0</v>
      </c>
      <c r="AT205" s="17"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1</v>
      </c>
      <c r="AZ205" s="17">
        <v>1</v>
      </c>
      <c r="BA205" s="17">
        <v>0</v>
      </c>
      <c r="BB205" s="17">
        <v>0</v>
      </c>
      <c r="BC205" s="17">
        <v>0</v>
      </c>
      <c r="BD205" s="17">
        <v>0</v>
      </c>
      <c r="BE205" s="17">
        <v>1</v>
      </c>
      <c r="BF205" s="17">
        <v>1</v>
      </c>
      <c r="BG205" s="17">
        <v>0</v>
      </c>
      <c r="BH205" s="17">
        <v>0</v>
      </c>
      <c r="BI205" s="17">
        <v>0</v>
      </c>
      <c r="BJ205" s="17">
        <v>0</v>
      </c>
      <c r="BK205" s="17">
        <v>1</v>
      </c>
      <c r="BL205" s="17">
        <v>0</v>
      </c>
      <c r="BM205" s="17">
        <v>0</v>
      </c>
      <c r="BN205" s="17">
        <v>0</v>
      </c>
      <c r="BO205" s="17">
        <v>0</v>
      </c>
      <c r="BQ205" s="17"/>
      <c r="BR205" s="17">
        <v>90</v>
      </c>
      <c r="BS205" s="17">
        <v>0</v>
      </c>
      <c r="BT205" s="17">
        <v>0</v>
      </c>
      <c r="BU205" s="17" t="s">
        <v>112</v>
      </c>
      <c r="BV205" s="17" t="s">
        <v>112</v>
      </c>
      <c r="BW205" s="17" t="s">
        <v>112</v>
      </c>
      <c r="BX205" s="17" t="s">
        <v>112</v>
      </c>
      <c r="BY205" s="17" t="s">
        <v>112</v>
      </c>
      <c r="BZ205" s="17">
        <v>0</v>
      </c>
      <c r="CA205" s="17">
        <v>14</v>
      </c>
      <c r="CB205" s="17">
        <v>28</v>
      </c>
      <c r="CC205" s="17">
        <v>0</v>
      </c>
      <c r="CD205" s="17" t="s">
        <v>112</v>
      </c>
      <c r="CE205" s="17" t="s">
        <v>112</v>
      </c>
      <c r="CF205" s="17">
        <v>0</v>
      </c>
      <c r="CG205" s="17">
        <v>19</v>
      </c>
      <c r="CH205" s="17" t="s">
        <v>112</v>
      </c>
      <c r="CI205" s="17">
        <v>0</v>
      </c>
      <c r="CJ205" s="17" t="s">
        <v>112</v>
      </c>
      <c r="CK205" s="17">
        <v>0</v>
      </c>
      <c r="CL205" s="17">
        <v>0</v>
      </c>
      <c r="CM205" s="17">
        <v>0</v>
      </c>
      <c r="CN205" s="17" t="s">
        <v>112</v>
      </c>
      <c r="CO205" s="17">
        <v>0</v>
      </c>
      <c r="CP205" s="17">
        <v>0</v>
      </c>
      <c r="CQ205" s="17"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50</v>
      </c>
      <c r="CW205" s="17" t="s">
        <v>112</v>
      </c>
      <c r="CX205" s="17" t="s">
        <v>112</v>
      </c>
      <c r="CY205" s="17">
        <v>0</v>
      </c>
      <c r="CZ205" s="17" t="s">
        <v>112</v>
      </c>
      <c r="DA205" s="17">
        <v>0</v>
      </c>
      <c r="DB205" s="17">
        <v>35</v>
      </c>
      <c r="DC205" s="17">
        <v>0</v>
      </c>
      <c r="DD205" s="17">
        <v>0</v>
      </c>
      <c r="DE205" s="17">
        <v>0</v>
      </c>
      <c r="DF205" s="18">
        <v>236</v>
      </c>
      <c r="DG205" s="19">
        <v>0.33714285714285713</v>
      </c>
    </row>
    <row r="206" spans="1:111" x14ac:dyDescent="0.25">
      <c r="A206" s="13">
        <v>205</v>
      </c>
      <c r="B206" s="13" t="s">
        <v>108</v>
      </c>
      <c r="C206" s="13" t="s">
        <v>109</v>
      </c>
      <c r="D206" s="13">
        <v>5500</v>
      </c>
      <c r="E206" s="13" t="s">
        <v>110</v>
      </c>
      <c r="F206" s="13" t="s">
        <v>115</v>
      </c>
      <c r="G206" s="13">
        <v>0</v>
      </c>
      <c r="H206" s="13">
        <v>1</v>
      </c>
      <c r="I206" s="13" t="s">
        <v>112</v>
      </c>
      <c r="J206" s="13" t="s">
        <v>112</v>
      </c>
      <c r="K206" s="13" t="s">
        <v>112</v>
      </c>
      <c r="L206" s="13" t="s">
        <v>112</v>
      </c>
      <c r="M206" s="13">
        <v>21</v>
      </c>
      <c r="N206" s="13">
        <v>2</v>
      </c>
      <c r="O206" s="13">
        <f t="shared" si="39"/>
        <v>2</v>
      </c>
      <c r="P206" s="13">
        <v>1172</v>
      </c>
      <c r="Q206" s="14">
        <f t="shared" si="40"/>
        <v>0.21309090909090908</v>
      </c>
      <c r="R206" s="15">
        <v>161782.5</v>
      </c>
      <c r="S206" s="16">
        <f t="shared" si="41"/>
        <v>29.414999999999999</v>
      </c>
      <c r="T206" s="15">
        <v>44484.313379406572</v>
      </c>
      <c r="U206" s="16">
        <f t="shared" si="42"/>
        <v>8.0880569780739222</v>
      </c>
      <c r="V206" s="16">
        <v>455.29984896185931</v>
      </c>
      <c r="W206" s="16">
        <v>191.3404133573251</v>
      </c>
      <c r="X206" s="14">
        <f t="shared" si="43"/>
        <v>3.4789166064968201E-2</v>
      </c>
      <c r="Z206" s="17"/>
      <c r="AA206" s="17">
        <v>0</v>
      </c>
      <c r="AB206" s="17">
        <v>0</v>
      </c>
      <c r="AC206" s="17">
        <v>0</v>
      </c>
      <c r="AD206" s="17">
        <v>1</v>
      </c>
      <c r="AE206" s="17">
        <v>1</v>
      </c>
      <c r="AF206" s="17">
        <v>0</v>
      </c>
      <c r="AG206" s="17">
        <v>1</v>
      </c>
      <c r="AH206" s="17">
        <v>0</v>
      </c>
      <c r="AI206" s="17">
        <v>0</v>
      </c>
      <c r="AJ206" s="17">
        <v>1</v>
      </c>
      <c r="AK206" s="17">
        <v>1</v>
      </c>
      <c r="AL206" s="17">
        <v>1</v>
      </c>
      <c r="AM206" s="17">
        <v>0</v>
      </c>
      <c r="AN206" s="17">
        <v>1</v>
      </c>
      <c r="AO206" s="17">
        <v>0</v>
      </c>
      <c r="AP206" s="17">
        <v>1</v>
      </c>
      <c r="AQ206" s="17">
        <v>0</v>
      </c>
      <c r="AR206" s="17">
        <v>1</v>
      </c>
      <c r="AS206" s="17">
        <v>1</v>
      </c>
      <c r="AT206" s="17">
        <v>1</v>
      </c>
      <c r="AU206" s="17">
        <v>0</v>
      </c>
      <c r="AV206" s="17">
        <v>1</v>
      </c>
      <c r="AW206" s="17">
        <v>0</v>
      </c>
      <c r="AX206" s="17">
        <v>1</v>
      </c>
      <c r="AY206" s="17">
        <v>1</v>
      </c>
      <c r="AZ206" s="17">
        <v>0</v>
      </c>
      <c r="BA206" s="17">
        <v>0</v>
      </c>
      <c r="BB206" s="17">
        <v>0</v>
      </c>
      <c r="BC206" s="17">
        <v>0</v>
      </c>
      <c r="BD206" s="17">
        <v>1</v>
      </c>
      <c r="BE206" s="17">
        <v>0</v>
      </c>
      <c r="BF206" s="17">
        <v>1</v>
      </c>
      <c r="BG206" s="17">
        <v>0</v>
      </c>
      <c r="BH206" s="17">
        <v>1</v>
      </c>
      <c r="BI206" s="17">
        <v>1</v>
      </c>
      <c r="BJ206" s="17">
        <v>1</v>
      </c>
      <c r="BK206" s="17">
        <v>0</v>
      </c>
      <c r="BL206" s="17">
        <v>1</v>
      </c>
      <c r="BM206" s="17">
        <v>1</v>
      </c>
      <c r="BN206" s="17">
        <v>0</v>
      </c>
      <c r="BO206" s="17">
        <v>0</v>
      </c>
      <c r="BQ206" s="17"/>
      <c r="BR206" s="17">
        <v>0</v>
      </c>
      <c r="BS206" s="17">
        <v>0</v>
      </c>
      <c r="BT206" s="17">
        <v>0</v>
      </c>
      <c r="BU206" s="17" t="s">
        <v>112</v>
      </c>
      <c r="BV206" s="17" t="s">
        <v>112</v>
      </c>
      <c r="BW206" s="17" t="s">
        <v>112</v>
      </c>
      <c r="BX206" s="17" t="s">
        <v>112</v>
      </c>
      <c r="BY206" s="17" t="s">
        <v>112</v>
      </c>
      <c r="BZ206" s="17">
        <v>0</v>
      </c>
      <c r="CA206" s="17">
        <v>59</v>
      </c>
      <c r="CB206" s="17">
        <v>3</v>
      </c>
      <c r="CC206" s="17">
        <v>16</v>
      </c>
      <c r="CD206" s="17" t="s">
        <v>112</v>
      </c>
      <c r="CE206" s="17" t="s">
        <v>112</v>
      </c>
      <c r="CF206" s="17">
        <v>0</v>
      </c>
      <c r="CG206" s="17">
        <v>10</v>
      </c>
      <c r="CH206" s="17" t="s">
        <v>112</v>
      </c>
      <c r="CI206" s="17">
        <v>395</v>
      </c>
      <c r="CJ206" s="17" t="s">
        <v>112</v>
      </c>
      <c r="CK206" s="17">
        <v>378</v>
      </c>
      <c r="CL206" s="17">
        <v>0</v>
      </c>
      <c r="CM206" s="17">
        <v>23</v>
      </c>
      <c r="CN206" s="17" t="s">
        <v>112</v>
      </c>
      <c r="CO206" s="17">
        <v>3</v>
      </c>
      <c r="CP206" s="17">
        <v>53</v>
      </c>
      <c r="CQ206" s="17">
        <v>0</v>
      </c>
      <c r="CR206" s="17">
        <v>0</v>
      </c>
      <c r="CS206" s="17">
        <v>0</v>
      </c>
      <c r="CT206" s="17">
        <v>0</v>
      </c>
      <c r="CU206" s="17">
        <v>2</v>
      </c>
      <c r="CV206" s="17">
        <v>0</v>
      </c>
      <c r="CW206" s="17" t="s">
        <v>112</v>
      </c>
      <c r="CX206" s="17" t="s">
        <v>112</v>
      </c>
      <c r="CY206" s="17">
        <v>8</v>
      </c>
      <c r="CZ206" s="17" t="s">
        <v>112</v>
      </c>
      <c r="DA206" s="17">
        <v>65</v>
      </c>
      <c r="DB206" s="17">
        <v>0</v>
      </c>
      <c r="DC206" s="17">
        <v>89</v>
      </c>
      <c r="DD206" s="17">
        <v>68</v>
      </c>
      <c r="DE206" s="17">
        <v>0</v>
      </c>
      <c r="DF206" s="18">
        <v>1172</v>
      </c>
      <c r="DG206" s="19">
        <v>0.21309090909090908</v>
      </c>
    </row>
    <row r="207" spans="1:111" x14ac:dyDescent="0.25">
      <c r="A207" s="13">
        <v>206</v>
      </c>
      <c r="B207" s="13" t="s">
        <v>108</v>
      </c>
      <c r="C207" s="13" t="s">
        <v>109</v>
      </c>
      <c r="D207" s="13">
        <v>2000</v>
      </c>
      <c r="E207" s="13" t="s">
        <v>110</v>
      </c>
      <c r="F207" s="13" t="s">
        <v>115</v>
      </c>
      <c r="G207" s="13">
        <v>0</v>
      </c>
      <c r="H207" s="13">
        <v>1</v>
      </c>
      <c r="I207" s="13" t="s">
        <v>112</v>
      </c>
      <c r="J207" s="13" t="s">
        <v>112</v>
      </c>
      <c r="K207" s="13" t="s">
        <v>112</v>
      </c>
      <c r="L207" s="13" t="s">
        <v>112</v>
      </c>
      <c r="M207" s="13">
        <v>19</v>
      </c>
      <c r="N207" s="13">
        <v>5</v>
      </c>
      <c r="O207" s="13">
        <f t="shared" si="39"/>
        <v>2</v>
      </c>
      <c r="P207" s="13" t="s">
        <v>112</v>
      </c>
      <c r="Q207" s="13" t="s">
        <v>112</v>
      </c>
      <c r="R207" s="13" t="s">
        <v>112</v>
      </c>
      <c r="S207" s="13" t="s">
        <v>112</v>
      </c>
      <c r="T207" s="13" t="s">
        <v>112</v>
      </c>
      <c r="U207" s="13" t="s">
        <v>112</v>
      </c>
      <c r="V207" s="13" t="s">
        <v>112</v>
      </c>
      <c r="W207" s="13" t="s">
        <v>112</v>
      </c>
      <c r="X207" s="13" t="s">
        <v>112</v>
      </c>
      <c r="Z207" s="17"/>
      <c r="AA207" s="17">
        <v>1</v>
      </c>
      <c r="AB207" s="17">
        <v>0</v>
      </c>
      <c r="AC207" s="17">
        <v>0</v>
      </c>
      <c r="AD207" s="17">
        <v>1</v>
      </c>
      <c r="AE207" s="17">
        <v>1</v>
      </c>
      <c r="AF207" s="17">
        <v>0</v>
      </c>
      <c r="AG207" s="17">
        <v>1</v>
      </c>
      <c r="AH207" s="17">
        <v>0</v>
      </c>
      <c r="AI207" s="17">
        <v>0</v>
      </c>
      <c r="AJ207" s="17">
        <v>1</v>
      </c>
      <c r="AK207" s="17">
        <v>1</v>
      </c>
      <c r="AL207" s="17">
        <v>1</v>
      </c>
      <c r="AM207" s="17">
        <v>0</v>
      </c>
      <c r="AN207" s="17">
        <v>0</v>
      </c>
      <c r="AO207" s="17">
        <v>0</v>
      </c>
      <c r="AP207" s="17">
        <v>1</v>
      </c>
      <c r="AQ207" s="17">
        <v>0</v>
      </c>
      <c r="AR207" s="17">
        <v>1</v>
      </c>
      <c r="AS207" s="17">
        <v>1</v>
      </c>
      <c r="AT207" s="17">
        <v>1</v>
      </c>
      <c r="AU207" s="17">
        <v>0</v>
      </c>
      <c r="AV207" s="17">
        <v>1</v>
      </c>
      <c r="AW207" s="17">
        <v>0</v>
      </c>
      <c r="AX207" s="17">
        <v>0</v>
      </c>
      <c r="AY207" s="17">
        <v>1</v>
      </c>
      <c r="AZ207" s="17">
        <v>0</v>
      </c>
      <c r="BA207" s="17">
        <v>0</v>
      </c>
      <c r="BB207" s="17">
        <v>0</v>
      </c>
      <c r="BC207" s="17">
        <v>0</v>
      </c>
      <c r="BD207" s="17">
        <v>0</v>
      </c>
      <c r="BE207" s="17">
        <v>0</v>
      </c>
      <c r="BF207" s="17">
        <v>1</v>
      </c>
      <c r="BG207" s="17">
        <v>0</v>
      </c>
      <c r="BH207" s="17">
        <v>1</v>
      </c>
      <c r="BI207" s="17">
        <v>1</v>
      </c>
      <c r="BJ207" s="17">
        <v>1</v>
      </c>
      <c r="BK207" s="17">
        <v>0</v>
      </c>
      <c r="BL207" s="17">
        <v>1</v>
      </c>
      <c r="BM207" s="17">
        <v>1</v>
      </c>
      <c r="BN207" s="17">
        <v>0</v>
      </c>
      <c r="BO207" s="17">
        <v>0</v>
      </c>
      <c r="BQ207" s="17"/>
      <c r="BR207" s="17" t="s">
        <v>112</v>
      </c>
      <c r="BS207" s="17" t="s">
        <v>112</v>
      </c>
      <c r="BT207" s="17" t="s">
        <v>112</v>
      </c>
      <c r="BU207" s="17" t="s">
        <v>112</v>
      </c>
      <c r="BV207" s="17" t="s">
        <v>112</v>
      </c>
      <c r="BW207" s="17" t="s">
        <v>112</v>
      </c>
      <c r="BX207" s="17" t="s">
        <v>112</v>
      </c>
      <c r="BY207" s="17" t="s">
        <v>112</v>
      </c>
      <c r="BZ207" s="17" t="s">
        <v>112</v>
      </c>
      <c r="CA207" s="17" t="s">
        <v>112</v>
      </c>
      <c r="CB207" s="17" t="s">
        <v>112</v>
      </c>
      <c r="CC207" s="17" t="s">
        <v>112</v>
      </c>
      <c r="CD207" s="17" t="s">
        <v>112</v>
      </c>
      <c r="CE207" s="17" t="s">
        <v>112</v>
      </c>
      <c r="CF207" s="17" t="s">
        <v>112</v>
      </c>
      <c r="CG207" s="17" t="s">
        <v>112</v>
      </c>
      <c r="CH207" s="17" t="s">
        <v>112</v>
      </c>
      <c r="CI207" s="17" t="s">
        <v>112</v>
      </c>
      <c r="CJ207" s="17" t="s">
        <v>112</v>
      </c>
      <c r="CK207" s="17" t="s">
        <v>112</v>
      </c>
      <c r="CL207" s="17" t="s">
        <v>112</v>
      </c>
      <c r="CM207" s="17" t="s">
        <v>112</v>
      </c>
      <c r="CN207" s="17" t="s">
        <v>112</v>
      </c>
      <c r="CO207" s="17" t="s">
        <v>112</v>
      </c>
      <c r="CP207" s="17" t="s">
        <v>112</v>
      </c>
      <c r="CQ207" s="17" t="s">
        <v>112</v>
      </c>
      <c r="CR207" s="17" t="s">
        <v>112</v>
      </c>
      <c r="CS207" s="17" t="s">
        <v>112</v>
      </c>
      <c r="CT207" s="17" t="s">
        <v>112</v>
      </c>
      <c r="CU207" s="17" t="s">
        <v>112</v>
      </c>
      <c r="CV207" s="17" t="s">
        <v>112</v>
      </c>
      <c r="CW207" s="17" t="s">
        <v>112</v>
      </c>
      <c r="CX207" s="17" t="s">
        <v>112</v>
      </c>
      <c r="CY207" s="17" t="s">
        <v>112</v>
      </c>
      <c r="CZ207" s="17" t="s">
        <v>112</v>
      </c>
      <c r="DA207" s="17" t="s">
        <v>112</v>
      </c>
      <c r="DB207" s="17" t="s">
        <v>112</v>
      </c>
      <c r="DC207" s="17" t="s">
        <v>112</v>
      </c>
      <c r="DD207" s="17" t="s">
        <v>112</v>
      </c>
      <c r="DE207" s="17" t="s">
        <v>112</v>
      </c>
      <c r="DF207" s="18"/>
      <c r="DG207" s="19"/>
    </row>
    <row r="208" spans="1:111" x14ac:dyDescent="0.25">
      <c r="A208" s="13">
        <v>207</v>
      </c>
      <c r="B208" s="13" t="s">
        <v>108</v>
      </c>
      <c r="C208" s="13" t="s">
        <v>130</v>
      </c>
      <c r="D208" s="13">
        <v>9370</v>
      </c>
      <c r="E208" s="13" t="s">
        <v>123</v>
      </c>
      <c r="F208" s="13" t="s">
        <v>115</v>
      </c>
      <c r="G208" s="13">
        <v>0</v>
      </c>
      <c r="H208" s="13">
        <v>1</v>
      </c>
      <c r="I208" s="13" t="s">
        <v>112</v>
      </c>
      <c r="J208" s="13" t="s">
        <v>112</v>
      </c>
      <c r="K208" s="13" t="s">
        <v>112</v>
      </c>
      <c r="L208" s="13" t="s">
        <v>112</v>
      </c>
      <c r="M208" s="13">
        <v>15</v>
      </c>
      <c r="N208" s="13">
        <v>4</v>
      </c>
      <c r="O208" s="13">
        <f t="shared" si="39"/>
        <v>0</v>
      </c>
      <c r="P208" s="13">
        <v>1613</v>
      </c>
      <c r="Q208" s="14">
        <f>P208/D208</f>
        <v>0.17214514407684098</v>
      </c>
      <c r="R208" s="15">
        <v>240570.75</v>
      </c>
      <c r="S208" s="16">
        <f>R208/D208</f>
        <v>25.67457310565635</v>
      </c>
      <c r="T208" s="15">
        <v>65334.502721998237</v>
      </c>
      <c r="U208" s="16">
        <f>T208/D208</f>
        <v>6.9727324143007721</v>
      </c>
      <c r="V208" s="16">
        <v>668.70289685295847</v>
      </c>
      <c r="W208" s="16">
        <v>492.90594865142958</v>
      </c>
      <c r="X208" s="14">
        <f>W208/D208</f>
        <v>5.2604690357676585E-2</v>
      </c>
      <c r="Z208" s="17"/>
      <c r="AA208" s="17">
        <v>1</v>
      </c>
      <c r="AB208" s="17">
        <v>0</v>
      </c>
      <c r="AC208" s="17">
        <v>0</v>
      </c>
      <c r="AD208" s="17">
        <v>0</v>
      </c>
      <c r="AE208" s="17">
        <v>0</v>
      </c>
      <c r="AF208" s="17">
        <v>0</v>
      </c>
      <c r="AG208" s="17">
        <v>1</v>
      </c>
      <c r="AH208" s="17">
        <v>0</v>
      </c>
      <c r="AI208" s="17">
        <v>0</v>
      </c>
      <c r="AJ208" s="17">
        <v>1</v>
      </c>
      <c r="AK208" s="17">
        <v>1</v>
      </c>
      <c r="AL208" s="17">
        <v>0</v>
      </c>
      <c r="AM208" s="17">
        <v>0</v>
      </c>
      <c r="AN208" s="17">
        <v>0</v>
      </c>
      <c r="AO208" s="17">
        <v>0</v>
      </c>
      <c r="AP208" s="17">
        <v>1</v>
      </c>
      <c r="AQ208" s="17">
        <v>0</v>
      </c>
      <c r="AR208" s="17">
        <v>1</v>
      </c>
      <c r="AS208" s="17">
        <v>0</v>
      </c>
      <c r="AT208" s="17">
        <v>1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7">
        <v>0</v>
      </c>
      <c r="BB208" s="17">
        <v>0</v>
      </c>
      <c r="BC208" s="17">
        <v>1</v>
      </c>
      <c r="BD208" s="17">
        <v>0</v>
      </c>
      <c r="BE208" s="17">
        <v>1</v>
      </c>
      <c r="BF208" s="17">
        <v>1</v>
      </c>
      <c r="BG208" s="17">
        <v>0</v>
      </c>
      <c r="BH208" s="17">
        <v>0</v>
      </c>
      <c r="BI208" s="17">
        <v>1</v>
      </c>
      <c r="BJ208" s="17">
        <v>1</v>
      </c>
      <c r="BK208" s="17">
        <v>1</v>
      </c>
      <c r="BL208" s="17">
        <v>1</v>
      </c>
      <c r="BM208" s="17">
        <v>1</v>
      </c>
      <c r="BN208" s="17">
        <v>0</v>
      </c>
      <c r="BO208" s="17">
        <v>0</v>
      </c>
      <c r="BQ208" s="17"/>
      <c r="BR208" s="17">
        <v>70</v>
      </c>
      <c r="BS208" s="17">
        <v>0</v>
      </c>
      <c r="BT208" s="17">
        <v>0</v>
      </c>
      <c r="BU208" s="17" t="s">
        <v>112</v>
      </c>
      <c r="BV208" s="17" t="s">
        <v>112</v>
      </c>
      <c r="BW208" s="17" t="s">
        <v>112</v>
      </c>
      <c r="BX208" s="17" t="s">
        <v>112</v>
      </c>
      <c r="BY208" s="17" t="s">
        <v>112</v>
      </c>
      <c r="BZ208" s="17">
        <v>0</v>
      </c>
      <c r="CA208" s="17">
        <v>160</v>
      </c>
      <c r="CB208" s="17">
        <v>400</v>
      </c>
      <c r="CC208" s="17">
        <v>0</v>
      </c>
      <c r="CD208" s="17" t="s">
        <v>112</v>
      </c>
      <c r="CE208" s="17" t="s">
        <v>112</v>
      </c>
      <c r="CF208" s="17">
        <v>0</v>
      </c>
      <c r="CG208" s="17">
        <v>50</v>
      </c>
      <c r="CH208" s="17" t="s">
        <v>112</v>
      </c>
      <c r="CI208" s="17">
        <v>150</v>
      </c>
      <c r="CJ208" s="17" t="s">
        <v>112</v>
      </c>
      <c r="CK208" s="17">
        <v>150</v>
      </c>
      <c r="CL208" s="17">
        <v>0</v>
      </c>
      <c r="CM208" s="17">
        <v>0</v>
      </c>
      <c r="CN208" s="17" t="s">
        <v>112</v>
      </c>
      <c r="CO208" s="17">
        <v>0</v>
      </c>
      <c r="CP208" s="17">
        <v>0</v>
      </c>
      <c r="CQ208" s="17"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300</v>
      </c>
      <c r="CW208" s="17" t="s">
        <v>112</v>
      </c>
      <c r="CX208" s="17" t="s">
        <v>112</v>
      </c>
      <c r="CY208" s="17">
        <v>0</v>
      </c>
      <c r="CZ208" s="17" t="s">
        <v>112</v>
      </c>
      <c r="DA208" s="17">
        <v>35</v>
      </c>
      <c r="DB208" s="17">
        <v>8</v>
      </c>
      <c r="DC208" s="17">
        <v>250</v>
      </c>
      <c r="DD208" s="17">
        <v>40</v>
      </c>
      <c r="DE208" s="17">
        <v>0</v>
      </c>
      <c r="DF208" s="18">
        <v>1613</v>
      </c>
      <c r="DG208" s="19">
        <v>0.17214514407684098</v>
      </c>
    </row>
    <row r="209" spans="1:111" x14ac:dyDescent="0.25">
      <c r="A209" s="13">
        <v>208</v>
      </c>
      <c r="B209" s="13" t="s">
        <v>108</v>
      </c>
      <c r="C209" s="13" t="s">
        <v>130</v>
      </c>
      <c r="D209" s="13">
        <v>400</v>
      </c>
      <c r="E209" s="13" t="s">
        <v>110</v>
      </c>
      <c r="F209" s="13" t="s">
        <v>111</v>
      </c>
      <c r="G209" s="13">
        <v>0</v>
      </c>
      <c r="H209" s="13">
        <v>1</v>
      </c>
      <c r="I209" s="13" t="s">
        <v>112</v>
      </c>
      <c r="J209" s="13" t="s">
        <v>112</v>
      </c>
      <c r="K209" s="13" t="s">
        <v>112</v>
      </c>
      <c r="L209" s="13" t="s">
        <v>112</v>
      </c>
      <c r="M209" s="13">
        <v>11</v>
      </c>
      <c r="N209" s="13">
        <v>2</v>
      </c>
      <c r="O209" s="13">
        <f t="shared" si="39"/>
        <v>1</v>
      </c>
      <c r="P209" s="13">
        <v>309</v>
      </c>
      <c r="Q209" s="14">
        <f>P209/D209</f>
        <v>0.77249999999999996</v>
      </c>
      <c r="R209" s="15">
        <v>49404.375</v>
      </c>
      <c r="S209" s="16">
        <f>R209/D209</f>
        <v>123.5109375</v>
      </c>
      <c r="T209" s="15">
        <v>12507.928257417661</v>
      </c>
      <c r="U209" s="16">
        <f>T209/D209</f>
        <v>31.269820643544154</v>
      </c>
      <c r="V209" s="16">
        <v>128.01946155393273</v>
      </c>
      <c r="W209" s="16">
        <v>54.475980743455288</v>
      </c>
      <c r="X209" s="14">
        <f>W209/D209</f>
        <v>0.13618995185863822</v>
      </c>
      <c r="Z209" s="17"/>
      <c r="AA209" s="17">
        <v>1</v>
      </c>
      <c r="AB209" s="17">
        <v>0</v>
      </c>
      <c r="AC209" s="17">
        <v>0</v>
      </c>
      <c r="AD209" s="17">
        <v>0</v>
      </c>
      <c r="AE209" s="17">
        <v>0</v>
      </c>
      <c r="AF209" s="17">
        <v>1</v>
      </c>
      <c r="AG209" s="17">
        <v>1</v>
      </c>
      <c r="AH209" s="17">
        <v>0</v>
      </c>
      <c r="AI209" s="17">
        <v>0</v>
      </c>
      <c r="AJ209" s="17">
        <v>1</v>
      </c>
      <c r="AK209" s="17">
        <v>0</v>
      </c>
      <c r="AL209" s="17">
        <v>1</v>
      </c>
      <c r="AM209" s="17"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1</v>
      </c>
      <c r="AS209" s="17">
        <v>0</v>
      </c>
      <c r="AT209" s="17">
        <v>1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7"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7">
        <v>0</v>
      </c>
      <c r="BI209" s="17">
        <v>1</v>
      </c>
      <c r="BJ209" s="17">
        <v>1</v>
      </c>
      <c r="BK209" s="17">
        <v>0</v>
      </c>
      <c r="BL209" s="17">
        <v>1</v>
      </c>
      <c r="BM209" s="17">
        <v>1</v>
      </c>
      <c r="BN209" s="17">
        <v>0</v>
      </c>
      <c r="BO209" s="17">
        <v>0</v>
      </c>
      <c r="BQ209" s="17"/>
      <c r="BR209" s="17">
        <v>20</v>
      </c>
      <c r="BS209" s="17">
        <v>0</v>
      </c>
      <c r="BT209" s="17">
        <v>0</v>
      </c>
      <c r="BU209" s="17" t="s">
        <v>112</v>
      </c>
      <c r="BV209" s="17" t="s">
        <v>112</v>
      </c>
      <c r="BW209" s="17" t="s">
        <v>112</v>
      </c>
      <c r="BX209" s="17" t="s">
        <v>112</v>
      </c>
      <c r="BY209" s="17" t="s">
        <v>112</v>
      </c>
      <c r="BZ209" s="17">
        <v>0</v>
      </c>
      <c r="CA209" s="17">
        <v>25</v>
      </c>
      <c r="CB209" s="17">
        <v>0</v>
      </c>
      <c r="CC209" s="17">
        <v>21</v>
      </c>
      <c r="CD209" s="17" t="s">
        <v>112</v>
      </c>
      <c r="CE209" s="17" t="s">
        <v>112</v>
      </c>
      <c r="CF209" s="17">
        <v>0</v>
      </c>
      <c r="CG209" s="17">
        <v>0</v>
      </c>
      <c r="CH209" s="17" t="s">
        <v>112</v>
      </c>
      <c r="CI209" s="17">
        <v>150</v>
      </c>
      <c r="CJ209" s="17" t="s">
        <v>112</v>
      </c>
      <c r="CK209" s="17">
        <v>40</v>
      </c>
      <c r="CL209" s="17">
        <v>0</v>
      </c>
      <c r="CM209" s="17">
        <v>0</v>
      </c>
      <c r="CN209" s="17" t="s">
        <v>112</v>
      </c>
      <c r="CO209" s="17">
        <v>0</v>
      </c>
      <c r="CP209" s="17">
        <v>0</v>
      </c>
      <c r="CQ209" s="17"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 t="s">
        <v>112</v>
      </c>
      <c r="CX209" s="17" t="s">
        <v>112</v>
      </c>
      <c r="CY209" s="17">
        <v>0</v>
      </c>
      <c r="CZ209" s="17" t="s">
        <v>112</v>
      </c>
      <c r="DA209" s="17">
        <v>26</v>
      </c>
      <c r="DB209" s="17">
        <v>0</v>
      </c>
      <c r="DC209" s="17">
        <v>15</v>
      </c>
      <c r="DD209" s="17">
        <v>12</v>
      </c>
      <c r="DE209" s="17">
        <v>0</v>
      </c>
      <c r="DF209" s="18">
        <v>309</v>
      </c>
      <c r="DG209" s="19">
        <v>0.77249999999999996</v>
      </c>
    </row>
    <row r="210" spans="1:111" x14ac:dyDescent="0.25">
      <c r="A210" s="13">
        <v>209</v>
      </c>
      <c r="B210" s="13" t="s">
        <v>108</v>
      </c>
      <c r="C210" s="13" t="s">
        <v>130</v>
      </c>
      <c r="D210" s="13">
        <v>750</v>
      </c>
      <c r="E210" s="13" t="s">
        <v>110</v>
      </c>
      <c r="F210" s="13" t="s">
        <v>115</v>
      </c>
      <c r="G210" s="13">
        <v>0</v>
      </c>
      <c r="H210" s="13">
        <v>1</v>
      </c>
      <c r="I210" s="13" t="s">
        <v>112</v>
      </c>
      <c r="J210" s="13" t="s">
        <v>112</v>
      </c>
      <c r="K210" s="13" t="s">
        <v>112</v>
      </c>
      <c r="L210" s="13" t="s">
        <v>112</v>
      </c>
      <c r="M210" s="13">
        <v>11</v>
      </c>
      <c r="N210" s="13">
        <v>1</v>
      </c>
      <c r="O210" s="13">
        <f t="shared" si="39"/>
        <v>1</v>
      </c>
      <c r="P210" s="13" t="s">
        <v>112</v>
      </c>
      <c r="Q210" s="13" t="s">
        <v>112</v>
      </c>
      <c r="R210" s="13" t="s">
        <v>112</v>
      </c>
      <c r="S210" s="13" t="s">
        <v>112</v>
      </c>
      <c r="T210" s="13" t="s">
        <v>112</v>
      </c>
      <c r="U210" s="13" t="s">
        <v>112</v>
      </c>
      <c r="V210" s="13" t="s">
        <v>112</v>
      </c>
      <c r="W210" s="13" t="s">
        <v>112</v>
      </c>
      <c r="X210" s="13" t="s">
        <v>112</v>
      </c>
      <c r="Z210" s="17"/>
      <c r="AA210" s="17">
        <v>0</v>
      </c>
      <c r="AB210" s="17">
        <v>0</v>
      </c>
      <c r="AC210" s="17">
        <v>0</v>
      </c>
      <c r="AD210" s="17">
        <v>1</v>
      </c>
      <c r="AE210" s="17">
        <v>1</v>
      </c>
      <c r="AF210" s="17">
        <v>1</v>
      </c>
      <c r="AG210" s="17">
        <v>1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7"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1</v>
      </c>
      <c r="AS210" s="17">
        <v>1</v>
      </c>
      <c r="AT210" s="17">
        <v>1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1</v>
      </c>
      <c r="BA210" s="17"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1</v>
      </c>
      <c r="BG210" s="17">
        <v>0</v>
      </c>
      <c r="BH210" s="17">
        <v>0</v>
      </c>
      <c r="BI210" s="17">
        <v>1</v>
      </c>
      <c r="BJ210" s="17">
        <v>1</v>
      </c>
      <c r="BK210" s="17">
        <v>0</v>
      </c>
      <c r="BL210" s="17">
        <v>0</v>
      </c>
      <c r="BM210" s="17">
        <v>0</v>
      </c>
      <c r="BN210" s="17">
        <v>0</v>
      </c>
      <c r="BO210" s="17">
        <v>0</v>
      </c>
      <c r="BQ210" s="17"/>
      <c r="BR210" s="17" t="s">
        <v>112</v>
      </c>
      <c r="BS210" s="17" t="s">
        <v>112</v>
      </c>
      <c r="BT210" s="17" t="s">
        <v>112</v>
      </c>
      <c r="BU210" s="17" t="s">
        <v>112</v>
      </c>
      <c r="BV210" s="17" t="s">
        <v>112</v>
      </c>
      <c r="BW210" s="17" t="s">
        <v>112</v>
      </c>
      <c r="BX210" s="17" t="s">
        <v>112</v>
      </c>
      <c r="BY210" s="17" t="s">
        <v>112</v>
      </c>
      <c r="BZ210" s="17" t="s">
        <v>112</v>
      </c>
      <c r="CA210" s="17" t="s">
        <v>112</v>
      </c>
      <c r="CB210" s="17" t="s">
        <v>112</v>
      </c>
      <c r="CC210" s="17" t="s">
        <v>112</v>
      </c>
      <c r="CD210" s="17" t="s">
        <v>112</v>
      </c>
      <c r="CE210" s="17" t="s">
        <v>112</v>
      </c>
      <c r="CF210" s="17" t="s">
        <v>112</v>
      </c>
      <c r="CG210" s="17" t="s">
        <v>112</v>
      </c>
      <c r="CH210" s="17" t="s">
        <v>112</v>
      </c>
      <c r="CI210" s="17" t="s">
        <v>112</v>
      </c>
      <c r="CJ210" s="17" t="s">
        <v>112</v>
      </c>
      <c r="CK210" s="17" t="s">
        <v>112</v>
      </c>
      <c r="CL210" s="17" t="s">
        <v>112</v>
      </c>
      <c r="CM210" s="17" t="s">
        <v>112</v>
      </c>
      <c r="CN210" s="17" t="s">
        <v>112</v>
      </c>
      <c r="CO210" s="17" t="s">
        <v>112</v>
      </c>
      <c r="CP210" s="17" t="s">
        <v>112</v>
      </c>
      <c r="CQ210" s="17" t="s">
        <v>112</v>
      </c>
      <c r="CR210" s="17" t="s">
        <v>112</v>
      </c>
      <c r="CS210" s="17" t="s">
        <v>112</v>
      </c>
      <c r="CT210" s="17" t="s">
        <v>112</v>
      </c>
      <c r="CU210" s="17" t="s">
        <v>112</v>
      </c>
      <c r="CV210" s="17" t="s">
        <v>112</v>
      </c>
      <c r="CW210" s="17" t="s">
        <v>112</v>
      </c>
      <c r="CX210" s="17" t="s">
        <v>112</v>
      </c>
      <c r="CY210" s="17" t="s">
        <v>112</v>
      </c>
      <c r="CZ210" s="17" t="s">
        <v>112</v>
      </c>
      <c r="DA210" s="17" t="s">
        <v>112</v>
      </c>
      <c r="DB210" s="17" t="s">
        <v>112</v>
      </c>
      <c r="DC210" s="17" t="s">
        <v>112</v>
      </c>
      <c r="DD210" s="17" t="s">
        <v>112</v>
      </c>
      <c r="DE210" s="17" t="s">
        <v>112</v>
      </c>
      <c r="DF210" s="18"/>
      <c r="DG210" s="19"/>
    </row>
    <row r="211" spans="1:111" x14ac:dyDescent="0.25">
      <c r="A211" s="13">
        <v>210</v>
      </c>
      <c r="B211" s="13" t="s">
        <v>108</v>
      </c>
      <c r="C211" s="13" t="s">
        <v>130</v>
      </c>
      <c r="D211" s="13">
        <v>200</v>
      </c>
      <c r="E211" s="13" t="s">
        <v>110</v>
      </c>
      <c r="F211" s="13" t="s">
        <v>114</v>
      </c>
      <c r="G211" s="13">
        <v>1</v>
      </c>
      <c r="H211" s="13">
        <v>1</v>
      </c>
      <c r="I211" s="13" t="s">
        <v>112</v>
      </c>
      <c r="J211" s="13" t="s">
        <v>112</v>
      </c>
      <c r="K211" s="13" t="s">
        <v>112</v>
      </c>
      <c r="L211" s="13" t="s">
        <v>112</v>
      </c>
      <c r="M211" s="13">
        <v>3</v>
      </c>
      <c r="N211" s="13">
        <v>1</v>
      </c>
      <c r="O211" s="13">
        <f t="shared" si="39"/>
        <v>0</v>
      </c>
      <c r="P211" s="13" t="s">
        <v>112</v>
      </c>
      <c r="Q211" s="13" t="s">
        <v>112</v>
      </c>
      <c r="R211" s="13" t="s">
        <v>112</v>
      </c>
      <c r="S211" s="13" t="s">
        <v>112</v>
      </c>
      <c r="T211" s="13" t="s">
        <v>112</v>
      </c>
      <c r="U211" s="13" t="s">
        <v>112</v>
      </c>
      <c r="V211" s="13" t="s">
        <v>112</v>
      </c>
      <c r="W211" s="13" t="s">
        <v>112</v>
      </c>
      <c r="X211" s="13" t="s">
        <v>112</v>
      </c>
      <c r="Z211" s="17"/>
      <c r="AA211" s="17">
        <v>0</v>
      </c>
      <c r="AB211" s="17">
        <v>0</v>
      </c>
      <c r="AC211" s="17">
        <v>0</v>
      </c>
      <c r="AD211" s="17">
        <v>0</v>
      </c>
      <c r="AE211" s="17">
        <v>0</v>
      </c>
      <c r="AF211" s="17">
        <v>0</v>
      </c>
      <c r="AG211" s="17">
        <v>0</v>
      </c>
      <c r="AH211" s="17">
        <v>0</v>
      </c>
      <c r="AI211" s="17">
        <v>0</v>
      </c>
      <c r="AJ211" s="17">
        <v>0</v>
      </c>
      <c r="AK211" s="17">
        <v>0</v>
      </c>
      <c r="AL211" s="17">
        <v>0</v>
      </c>
      <c r="AM211" s="17"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1</v>
      </c>
      <c r="AS211" s="17">
        <v>0</v>
      </c>
      <c r="AT211" s="17">
        <v>1</v>
      </c>
      <c r="AU211" s="17">
        <v>0</v>
      </c>
      <c r="AV211" s="17">
        <v>0</v>
      </c>
      <c r="AW211" s="17">
        <v>0</v>
      </c>
      <c r="AX211" s="17">
        <v>0</v>
      </c>
      <c r="AY211" s="17">
        <v>0</v>
      </c>
      <c r="AZ211" s="17">
        <v>0</v>
      </c>
      <c r="BA211" s="17"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7">
        <v>0</v>
      </c>
      <c r="BI211" s="17">
        <v>0</v>
      </c>
      <c r="BJ211" s="17">
        <v>0</v>
      </c>
      <c r="BK211" s="17">
        <v>0</v>
      </c>
      <c r="BL211" s="17">
        <v>0</v>
      </c>
      <c r="BM211" s="17">
        <v>1</v>
      </c>
      <c r="BN211" s="17">
        <v>0</v>
      </c>
      <c r="BO211" s="17">
        <v>0</v>
      </c>
      <c r="BQ211" s="17"/>
      <c r="BR211" s="17" t="s">
        <v>112</v>
      </c>
      <c r="BS211" s="17" t="s">
        <v>112</v>
      </c>
      <c r="BT211" s="17" t="s">
        <v>112</v>
      </c>
      <c r="BU211" s="17" t="s">
        <v>112</v>
      </c>
      <c r="BV211" s="17" t="s">
        <v>112</v>
      </c>
      <c r="BW211" s="17" t="s">
        <v>112</v>
      </c>
      <c r="BX211" s="17" t="s">
        <v>112</v>
      </c>
      <c r="BY211" s="17" t="s">
        <v>112</v>
      </c>
      <c r="BZ211" s="17" t="s">
        <v>112</v>
      </c>
      <c r="CA211" s="17" t="s">
        <v>112</v>
      </c>
      <c r="CB211" s="17" t="s">
        <v>112</v>
      </c>
      <c r="CC211" s="17" t="s">
        <v>112</v>
      </c>
      <c r="CD211" s="17" t="s">
        <v>112</v>
      </c>
      <c r="CE211" s="17" t="s">
        <v>112</v>
      </c>
      <c r="CF211" s="17" t="s">
        <v>112</v>
      </c>
      <c r="CG211" s="17" t="s">
        <v>112</v>
      </c>
      <c r="CH211" s="17" t="s">
        <v>112</v>
      </c>
      <c r="CI211" s="17" t="s">
        <v>112</v>
      </c>
      <c r="CJ211" s="17" t="s">
        <v>112</v>
      </c>
      <c r="CK211" s="17" t="s">
        <v>112</v>
      </c>
      <c r="CL211" s="17" t="s">
        <v>112</v>
      </c>
      <c r="CM211" s="17" t="s">
        <v>112</v>
      </c>
      <c r="CN211" s="17" t="s">
        <v>112</v>
      </c>
      <c r="CO211" s="17" t="s">
        <v>112</v>
      </c>
      <c r="CP211" s="17" t="s">
        <v>112</v>
      </c>
      <c r="CQ211" s="17" t="s">
        <v>112</v>
      </c>
      <c r="CR211" s="17" t="s">
        <v>112</v>
      </c>
      <c r="CS211" s="17" t="s">
        <v>112</v>
      </c>
      <c r="CT211" s="17" t="s">
        <v>112</v>
      </c>
      <c r="CU211" s="17" t="s">
        <v>112</v>
      </c>
      <c r="CV211" s="17" t="s">
        <v>112</v>
      </c>
      <c r="CW211" s="17" t="s">
        <v>112</v>
      </c>
      <c r="CX211" s="17" t="s">
        <v>112</v>
      </c>
      <c r="CY211" s="17" t="s">
        <v>112</v>
      </c>
      <c r="CZ211" s="17" t="s">
        <v>112</v>
      </c>
      <c r="DA211" s="17" t="s">
        <v>112</v>
      </c>
      <c r="DB211" s="17" t="s">
        <v>112</v>
      </c>
      <c r="DC211" s="17" t="s">
        <v>112</v>
      </c>
      <c r="DD211" s="17" t="s">
        <v>112</v>
      </c>
      <c r="DE211" s="17" t="s">
        <v>112</v>
      </c>
      <c r="DF211" s="18"/>
      <c r="DG211" s="19"/>
    </row>
    <row r="212" spans="1:111" x14ac:dyDescent="0.25">
      <c r="A212" s="13">
        <v>211</v>
      </c>
      <c r="B212" s="13" t="s">
        <v>108</v>
      </c>
      <c r="C212" s="13" t="s">
        <v>130</v>
      </c>
      <c r="D212" s="13">
        <v>575</v>
      </c>
      <c r="E212" s="13" t="s">
        <v>110</v>
      </c>
      <c r="F212" s="13" t="s">
        <v>113</v>
      </c>
      <c r="G212" s="13">
        <v>1</v>
      </c>
      <c r="H212" s="13">
        <v>1</v>
      </c>
      <c r="I212" s="13" t="s">
        <v>112</v>
      </c>
      <c r="J212" s="13" t="s">
        <v>112</v>
      </c>
      <c r="K212" s="13" t="s">
        <v>112</v>
      </c>
      <c r="L212" s="13" t="s">
        <v>112</v>
      </c>
      <c r="M212" s="13">
        <v>13</v>
      </c>
      <c r="N212" s="13">
        <v>2</v>
      </c>
      <c r="O212" s="13">
        <f t="shared" si="39"/>
        <v>1</v>
      </c>
      <c r="P212" s="13">
        <v>286</v>
      </c>
      <c r="Q212" s="14">
        <f>P212/D212</f>
        <v>0.49739130434782608</v>
      </c>
      <c r="R212" s="15">
        <v>25040.625</v>
      </c>
      <c r="S212" s="16">
        <f>R212/D212</f>
        <v>43.548913043478258</v>
      </c>
      <c r="T212" s="15">
        <v>7626.8210393368145</v>
      </c>
      <c r="U212" s="16">
        <f>T212/D212</f>
        <v>13.264036590150981</v>
      </c>
      <c r="V212" s="16">
        <v>78.061010802894131</v>
      </c>
      <c r="W212" s="16">
        <v>47.171166348111242</v>
      </c>
      <c r="X212" s="14">
        <f>W212/D212</f>
        <v>8.2036811040193461E-2</v>
      </c>
      <c r="Z212" s="17"/>
      <c r="AA212" s="17">
        <v>1</v>
      </c>
      <c r="AB212" s="17">
        <v>0</v>
      </c>
      <c r="AC212" s="17">
        <v>0</v>
      </c>
      <c r="AD212" s="17">
        <v>1</v>
      </c>
      <c r="AE212" s="17">
        <v>1</v>
      </c>
      <c r="AF212" s="17">
        <v>0</v>
      </c>
      <c r="AG212" s="17">
        <v>1</v>
      </c>
      <c r="AH212" s="17">
        <v>0</v>
      </c>
      <c r="AI212" s="17">
        <v>0</v>
      </c>
      <c r="AJ212" s="17">
        <v>1</v>
      </c>
      <c r="AK212" s="17">
        <v>0</v>
      </c>
      <c r="AL212" s="17">
        <v>1</v>
      </c>
      <c r="AM212" s="17">
        <v>0</v>
      </c>
      <c r="AN212" s="17">
        <v>0</v>
      </c>
      <c r="AO212" s="17">
        <v>0</v>
      </c>
      <c r="AP212" s="17">
        <v>1</v>
      </c>
      <c r="AQ212" s="17">
        <v>0</v>
      </c>
      <c r="AR212" s="17">
        <v>1</v>
      </c>
      <c r="AS212" s="17">
        <v>0</v>
      </c>
      <c r="AT212" s="17">
        <v>1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7"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1</v>
      </c>
      <c r="BG212" s="17">
        <v>0</v>
      </c>
      <c r="BH212" s="17">
        <v>0</v>
      </c>
      <c r="BI212" s="17">
        <v>1</v>
      </c>
      <c r="BJ212" s="17">
        <v>1</v>
      </c>
      <c r="BK212" s="17">
        <v>0</v>
      </c>
      <c r="BL212" s="17">
        <v>0</v>
      </c>
      <c r="BM212" s="17">
        <v>1</v>
      </c>
      <c r="BN212" s="17">
        <v>0</v>
      </c>
      <c r="BO212" s="17">
        <v>0</v>
      </c>
      <c r="BQ212" s="17"/>
      <c r="BR212" s="17">
        <v>50</v>
      </c>
      <c r="BS212" s="17">
        <v>0</v>
      </c>
      <c r="BT212" s="17">
        <v>0</v>
      </c>
      <c r="BU212" s="17" t="s">
        <v>112</v>
      </c>
      <c r="BV212" s="17" t="s">
        <v>112</v>
      </c>
      <c r="BW212" s="17" t="s">
        <v>112</v>
      </c>
      <c r="BX212" s="17" t="s">
        <v>112</v>
      </c>
      <c r="BY212" s="17" t="s">
        <v>112</v>
      </c>
      <c r="BZ212" s="17">
        <v>0</v>
      </c>
      <c r="CA212" s="17">
        <v>6</v>
      </c>
      <c r="CB212" s="17">
        <v>0</v>
      </c>
      <c r="CC212" s="17">
        <v>3</v>
      </c>
      <c r="CD212" s="17" t="s">
        <v>112</v>
      </c>
      <c r="CE212" s="17" t="s">
        <v>112</v>
      </c>
      <c r="CF212" s="17">
        <v>0</v>
      </c>
      <c r="CG212" s="17">
        <v>20</v>
      </c>
      <c r="CH212" s="17" t="s">
        <v>112</v>
      </c>
      <c r="CI212" s="17">
        <v>150</v>
      </c>
      <c r="CJ212" s="17" t="s">
        <v>112</v>
      </c>
      <c r="CK212" s="17">
        <v>25</v>
      </c>
      <c r="CL212" s="17">
        <v>0</v>
      </c>
      <c r="CM212" s="17">
        <v>0</v>
      </c>
      <c r="CN212" s="17" t="s">
        <v>112</v>
      </c>
      <c r="CO212" s="17">
        <v>0</v>
      </c>
      <c r="CP212" s="17">
        <v>0</v>
      </c>
      <c r="CQ212" s="17"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 t="s">
        <v>112</v>
      </c>
      <c r="CX212" s="17" t="s">
        <v>112</v>
      </c>
      <c r="CY212" s="17">
        <v>0</v>
      </c>
      <c r="CZ212" s="17" t="s">
        <v>112</v>
      </c>
      <c r="DA212" s="17">
        <v>25</v>
      </c>
      <c r="DB212" s="17">
        <v>0</v>
      </c>
      <c r="DC212" s="17">
        <v>0</v>
      </c>
      <c r="DD212" s="17">
        <v>7</v>
      </c>
      <c r="DE212" s="17">
        <v>0</v>
      </c>
      <c r="DF212" s="18">
        <v>286</v>
      </c>
      <c r="DG212" s="19">
        <v>0.49739130434782608</v>
      </c>
    </row>
    <row r="213" spans="1:111" x14ac:dyDescent="0.25">
      <c r="A213" s="13">
        <v>212</v>
      </c>
      <c r="B213" s="13" t="s">
        <v>108</v>
      </c>
      <c r="C213" s="13" t="s">
        <v>130</v>
      </c>
      <c r="D213" s="13">
        <v>555</v>
      </c>
      <c r="E213" s="13" t="s">
        <v>110</v>
      </c>
      <c r="F213" s="13" t="s">
        <v>115</v>
      </c>
      <c r="G213" s="13">
        <v>0</v>
      </c>
      <c r="H213" s="13">
        <v>1</v>
      </c>
      <c r="I213" s="13" t="s">
        <v>112</v>
      </c>
      <c r="J213" s="13" t="s">
        <v>112</v>
      </c>
      <c r="K213" s="13" t="s">
        <v>112</v>
      </c>
      <c r="L213" s="13" t="s">
        <v>112</v>
      </c>
      <c r="M213" s="13">
        <v>14</v>
      </c>
      <c r="N213" s="13">
        <v>3</v>
      </c>
      <c r="O213" s="13">
        <f t="shared" si="39"/>
        <v>1</v>
      </c>
      <c r="P213" s="13">
        <v>592</v>
      </c>
      <c r="Q213" s="14">
        <f>P213/D213</f>
        <v>1.0666666666666667</v>
      </c>
      <c r="R213" s="15">
        <v>66538.5</v>
      </c>
      <c r="S213" s="16">
        <f>R213/D213</f>
        <v>119.8891891891892</v>
      </c>
      <c r="T213" s="15">
        <v>18933.226592709416</v>
      </c>
      <c r="U213" s="16">
        <f>T213/D213</f>
        <v>34.113921788665614</v>
      </c>
      <c r="V213" s="16">
        <v>193.78280911068106</v>
      </c>
      <c r="W213" s="16">
        <v>126.29583057681492</v>
      </c>
      <c r="X213" s="14">
        <f>W213/D213</f>
        <v>0.22756005509336022</v>
      </c>
      <c r="Z213" s="17"/>
      <c r="AA213" s="17">
        <v>1</v>
      </c>
      <c r="AB213" s="17">
        <v>0</v>
      </c>
      <c r="AC213" s="17">
        <v>0</v>
      </c>
      <c r="AD213" s="17">
        <v>0</v>
      </c>
      <c r="AE213" s="17">
        <v>1</v>
      </c>
      <c r="AF213" s="17">
        <v>0</v>
      </c>
      <c r="AG213" s="17">
        <v>1</v>
      </c>
      <c r="AH213" s="17">
        <v>0</v>
      </c>
      <c r="AI213" s="17">
        <v>0</v>
      </c>
      <c r="AJ213" s="17">
        <v>1</v>
      </c>
      <c r="AK213" s="17">
        <v>0</v>
      </c>
      <c r="AL213" s="17">
        <v>1</v>
      </c>
      <c r="AM213" s="17">
        <v>0</v>
      </c>
      <c r="AN213" s="17">
        <v>0</v>
      </c>
      <c r="AO213" s="17">
        <v>0</v>
      </c>
      <c r="AP213" s="17">
        <v>1</v>
      </c>
      <c r="AQ213" s="17">
        <v>0</v>
      </c>
      <c r="AR213" s="17">
        <v>1</v>
      </c>
      <c r="AS213" s="17">
        <v>0</v>
      </c>
      <c r="AT213" s="17">
        <v>1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7"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1</v>
      </c>
      <c r="BG213" s="17">
        <v>0</v>
      </c>
      <c r="BH213" s="17">
        <v>0</v>
      </c>
      <c r="BI213" s="17">
        <v>1</v>
      </c>
      <c r="BJ213" s="17">
        <v>1</v>
      </c>
      <c r="BK213" s="17">
        <v>1</v>
      </c>
      <c r="BL213" s="17">
        <v>1</v>
      </c>
      <c r="BM213" s="17">
        <v>1</v>
      </c>
      <c r="BN213" s="17">
        <v>0</v>
      </c>
      <c r="BO213" s="17">
        <v>0</v>
      </c>
      <c r="BQ213" s="17"/>
      <c r="BR213" s="17">
        <v>80</v>
      </c>
      <c r="BS213" s="17">
        <v>0</v>
      </c>
      <c r="BT213" s="17">
        <v>0</v>
      </c>
      <c r="BU213" s="17" t="s">
        <v>112</v>
      </c>
      <c r="BV213" s="17" t="s">
        <v>112</v>
      </c>
      <c r="BW213" s="17" t="s">
        <v>112</v>
      </c>
      <c r="BX213" s="17" t="s">
        <v>112</v>
      </c>
      <c r="BY213" s="17" t="s">
        <v>112</v>
      </c>
      <c r="BZ213" s="17">
        <v>0</v>
      </c>
      <c r="CA213" s="17">
        <v>50</v>
      </c>
      <c r="CB213" s="17">
        <v>0</v>
      </c>
      <c r="CC213" s="17">
        <v>2</v>
      </c>
      <c r="CD213" s="17" t="s">
        <v>112</v>
      </c>
      <c r="CE213" s="17" t="s">
        <v>112</v>
      </c>
      <c r="CF213" s="17">
        <v>0</v>
      </c>
      <c r="CG213" s="17">
        <v>22</v>
      </c>
      <c r="CH213" s="17" t="s">
        <v>112</v>
      </c>
      <c r="CI213" s="17">
        <v>280</v>
      </c>
      <c r="CJ213" s="17" t="s">
        <v>112</v>
      </c>
      <c r="CK213" s="17">
        <v>40</v>
      </c>
      <c r="CL213" s="17">
        <v>0</v>
      </c>
      <c r="CM213" s="17">
        <v>0</v>
      </c>
      <c r="CN213" s="17" t="s">
        <v>112</v>
      </c>
      <c r="CO213" s="17">
        <v>0</v>
      </c>
      <c r="CP213" s="17">
        <v>0</v>
      </c>
      <c r="CQ213" s="17"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 t="s">
        <v>112</v>
      </c>
      <c r="CX213" s="17" t="s">
        <v>112</v>
      </c>
      <c r="CY213" s="17">
        <v>0</v>
      </c>
      <c r="CZ213" s="17" t="s">
        <v>112</v>
      </c>
      <c r="DA213" s="17">
        <v>12</v>
      </c>
      <c r="DB213" s="17">
        <v>9</v>
      </c>
      <c r="DC213" s="17">
        <v>85</v>
      </c>
      <c r="DD213" s="17">
        <v>12</v>
      </c>
      <c r="DE213" s="17">
        <v>0</v>
      </c>
      <c r="DF213" s="18">
        <v>592</v>
      </c>
      <c r="DG213" s="19">
        <v>1.0666666666666667</v>
      </c>
    </row>
    <row r="214" spans="1:111" x14ac:dyDescent="0.25">
      <c r="A214" s="13">
        <v>213</v>
      </c>
      <c r="B214" s="13" t="s">
        <v>108</v>
      </c>
      <c r="C214" s="13" t="s">
        <v>130</v>
      </c>
      <c r="D214" s="13">
        <v>500</v>
      </c>
      <c r="E214" s="13" t="s">
        <v>110</v>
      </c>
      <c r="F214" s="13" t="s">
        <v>111</v>
      </c>
      <c r="G214" s="13">
        <v>0</v>
      </c>
      <c r="H214" s="13">
        <v>1</v>
      </c>
      <c r="I214" s="13" t="s">
        <v>112</v>
      </c>
      <c r="J214" s="13" t="s">
        <v>112</v>
      </c>
      <c r="K214" s="13" t="s">
        <v>112</v>
      </c>
      <c r="L214" s="13" t="s">
        <v>112</v>
      </c>
      <c r="M214" s="13">
        <v>19</v>
      </c>
      <c r="N214" s="13">
        <v>4</v>
      </c>
      <c r="O214" s="13">
        <f t="shared" si="39"/>
        <v>1</v>
      </c>
      <c r="P214" s="13" t="s">
        <v>112</v>
      </c>
      <c r="Q214" s="13" t="s">
        <v>112</v>
      </c>
      <c r="R214" s="13" t="s">
        <v>112</v>
      </c>
      <c r="S214" s="13" t="s">
        <v>112</v>
      </c>
      <c r="T214" s="13" t="s">
        <v>112</v>
      </c>
      <c r="U214" s="13" t="s">
        <v>112</v>
      </c>
      <c r="V214" s="13" t="s">
        <v>112</v>
      </c>
      <c r="W214" s="13" t="s">
        <v>112</v>
      </c>
      <c r="X214" s="13" t="s">
        <v>112</v>
      </c>
      <c r="Z214" s="17"/>
      <c r="AA214" s="17">
        <v>1</v>
      </c>
      <c r="AB214" s="17">
        <v>0</v>
      </c>
      <c r="AC214" s="17">
        <v>0</v>
      </c>
      <c r="AD214" s="17">
        <v>1</v>
      </c>
      <c r="AE214" s="17">
        <v>1</v>
      </c>
      <c r="AF214" s="17">
        <v>0</v>
      </c>
      <c r="AG214" s="17">
        <v>1</v>
      </c>
      <c r="AH214" s="17">
        <v>0</v>
      </c>
      <c r="AI214" s="17">
        <v>0</v>
      </c>
      <c r="AJ214" s="17">
        <v>1</v>
      </c>
      <c r="AK214" s="17">
        <v>1</v>
      </c>
      <c r="AL214" s="17">
        <v>1</v>
      </c>
      <c r="AM214" s="17">
        <v>1</v>
      </c>
      <c r="AN214" s="17">
        <v>0</v>
      </c>
      <c r="AO214" s="17">
        <v>0</v>
      </c>
      <c r="AP214" s="17">
        <v>1</v>
      </c>
      <c r="AQ214" s="17">
        <v>0</v>
      </c>
      <c r="AR214" s="17">
        <v>1</v>
      </c>
      <c r="AS214" s="17">
        <v>0</v>
      </c>
      <c r="AT214" s="17">
        <v>1</v>
      </c>
      <c r="AU214" s="17">
        <v>0</v>
      </c>
      <c r="AV214" s="17">
        <v>1</v>
      </c>
      <c r="AW214" s="17">
        <v>0</v>
      </c>
      <c r="AX214" s="17">
        <v>1</v>
      </c>
      <c r="AY214" s="17">
        <v>0</v>
      </c>
      <c r="AZ214" s="17">
        <v>0</v>
      </c>
      <c r="BA214" s="17">
        <v>0</v>
      </c>
      <c r="BB214" s="17">
        <v>0</v>
      </c>
      <c r="BC214" s="17">
        <v>0</v>
      </c>
      <c r="BD214" s="17">
        <v>0</v>
      </c>
      <c r="BE214" s="17">
        <v>1</v>
      </c>
      <c r="BF214" s="17">
        <v>1</v>
      </c>
      <c r="BG214" s="17">
        <v>0</v>
      </c>
      <c r="BH214" s="17">
        <v>0</v>
      </c>
      <c r="BI214" s="17">
        <v>1</v>
      </c>
      <c r="BJ214" s="17">
        <v>1</v>
      </c>
      <c r="BK214" s="17">
        <v>0</v>
      </c>
      <c r="BL214" s="17">
        <v>1</v>
      </c>
      <c r="BM214" s="17">
        <v>1</v>
      </c>
      <c r="BN214" s="17">
        <v>0</v>
      </c>
      <c r="BO214" s="17">
        <v>0</v>
      </c>
      <c r="BQ214" s="17"/>
      <c r="BR214" s="17" t="s">
        <v>112</v>
      </c>
      <c r="BS214" s="17" t="s">
        <v>112</v>
      </c>
      <c r="BT214" s="17" t="s">
        <v>112</v>
      </c>
      <c r="BU214" s="17" t="s">
        <v>112</v>
      </c>
      <c r="BV214" s="17" t="s">
        <v>112</v>
      </c>
      <c r="BW214" s="17" t="s">
        <v>112</v>
      </c>
      <c r="BX214" s="17" t="s">
        <v>112</v>
      </c>
      <c r="BY214" s="17" t="s">
        <v>112</v>
      </c>
      <c r="BZ214" s="17" t="s">
        <v>112</v>
      </c>
      <c r="CA214" s="17" t="s">
        <v>112</v>
      </c>
      <c r="CB214" s="17" t="s">
        <v>112</v>
      </c>
      <c r="CC214" s="17" t="s">
        <v>112</v>
      </c>
      <c r="CD214" s="17" t="s">
        <v>112</v>
      </c>
      <c r="CE214" s="17" t="s">
        <v>112</v>
      </c>
      <c r="CF214" s="17" t="s">
        <v>112</v>
      </c>
      <c r="CG214" s="17" t="s">
        <v>112</v>
      </c>
      <c r="CH214" s="17" t="s">
        <v>112</v>
      </c>
      <c r="CI214" s="17" t="s">
        <v>112</v>
      </c>
      <c r="CJ214" s="17" t="s">
        <v>112</v>
      </c>
      <c r="CK214" s="17" t="s">
        <v>112</v>
      </c>
      <c r="CL214" s="17" t="s">
        <v>112</v>
      </c>
      <c r="CM214" s="17" t="s">
        <v>112</v>
      </c>
      <c r="CN214" s="17" t="s">
        <v>112</v>
      </c>
      <c r="CO214" s="17" t="s">
        <v>112</v>
      </c>
      <c r="CP214" s="17" t="s">
        <v>112</v>
      </c>
      <c r="CQ214" s="17" t="s">
        <v>112</v>
      </c>
      <c r="CR214" s="17" t="s">
        <v>112</v>
      </c>
      <c r="CS214" s="17" t="s">
        <v>112</v>
      </c>
      <c r="CT214" s="17" t="s">
        <v>112</v>
      </c>
      <c r="CU214" s="17" t="s">
        <v>112</v>
      </c>
      <c r="CV214" s="17" t="s">
        <v>112</v>
      </c>
      <c r="CW214" s="17" t="s">
        <v>112</v>
      </c>
      <c r="CX214" s="17" t="s">
        <v>112</v>
      </c>
      <c r="CY214" s="17" t="s">
        <v>112</v>
      </c>
      <c r="CZ214" s="17" t="s">
        <v>112</v>
      </c>
      <c r="DA214" s="17" t="s">
        <v>112</v>
      </c>
      <c r="DB214" s="17" t="s">
        <v>112</v>
      </c>
      <c r="DC214" s="17" t="s">
        <v>112</v>
      </c>
      <c r="DD214" s="17" t="s">
        <v>112</v>
      </c>
      <c r="DE214" s="17" t="s">
        <v>112</v>
      </c>
      <c r="DF214" s="18"/>
      <c r="DG214" s="19"/>
    </row>
    <row r="215" spans="1:111" x14ac:dyDescent="0.25">
      <c r="A215" s="13">
        <v>214</v>
      </c>
      <c r="B215" s="13" t="s">
        <v>108</v>
      </c>
      <c r="C215" s="13" t="s">
        <v>130</v>
      </c>
      <c r="D215" s="13">
        <v>2000</v>
      </c>
      <c r="E215" s="13" t="s">
        <v>110</v>
      </c>
      <c r="F215" s="13" t="s">
        <v>115</v>
      </c>
      <c r="G215" s="13">
        <v>1</v>
      </c>
      <c r="H215" s="13">
        <v>1</v>
      </c>
      <c r="I215" s="13" t="s">
        <v>112</v>
      </c>
      <c r="J215" s="13" t="s">
        <v>112</v>
      </c>
      <c r="K215" s="13" t="s">
        <v>112</v>
      </c>
      <c r="L215" s="13" t="s">
        <v>112</v>
      </c>
      <c r="M215" s="13">
        <v>16</v>
      </c>
      <c r="N215" s="13">
        <v>3</v>
      </c>
      <c r="O215" s="13">
        <f t="shared" si="39"/>
        <v>1</v>
      </c>
      <c r="P215" s="13" t="s">
        <v>112</v>
      </c>
      <c r="Q215" s="13" t="s">
        <v>112</v>
      </c>
      <c r="R215" s="13" t="s">
        <v>112</v>
      </c>
      <c r="S215" s="13" t="s">
        <v>112</v>
      </c>
      <c r="T215" s="13" t="s">
        <v>112</v>
      </c>
      <c r="U215" s="13" t="s">
        <v>112</v>
      </c>
      <c r="V215" s="13" t="s">
        <v>112</v>
      </c>
      <c r="W215" s="13" t="s">
        <v>112</v>
      </c>
      <c r="X215" s="13" t="s">
        <v>112</v>
      </c>
      <c r="Z215" s="17"/>
      <c r="AA215" s="17">
        <v>1</v>
      </c>
      <c r="AB215" s="17">
        <v>0</v>
      </c>
      <c r="AC215" s="17">
        <v>0</v>
      </c>
      <c r="AD215" s="17">
        <v>1</v>
      </c>
      <c r="AE215" s="17">
        <v>1</v>
      </c>
      <c r="AF215" s="17">
        <v>0</v>
      </c>
      <c r="AG215" s="17">
        <v>1</v>
      </c>
      <c r="AH215" s="17">
        <v>1</v>
      </c>
      <c r="AI215" s="17">
        <v>0</v>
      </c>
      <c r="AJ215" s="17">
        <v>1</v>
      </c>
      <c r="AK215" s="17">
        <v>1</v>
      </c>
      <c r="AL215" s="17">
        <v>0</v>
      </c>
      <c r="AM215" s="17">
        <v>0</v>
      </c>
      <c r="AN215" s="17">
        <v>0</v>
      </c>
      <c r="AO215" s="17">
        <v>0</v>
      </c>
      <c r="AP215" s="17">
        <v>0</v>
      </c>
      <c r="AQ215" s="17">
        <v>0</v>
      </c>
      <c r="AR215" s="17">
        <v>1</v>
      </c>
      <c r="AS215" s="17">
        <v>1</v>
      </c>
      <c r="AT215" s="17">
        <v>1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1</v>
      </c>
      <c r="BA215" s="17"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1</v>
      </c>
      <c r="BG215" s="17">
        <v>0</v>
      </c>
      <c r="BH215" s="17">
        <v>0</v>
      </c>
      <c r="BI215" s="17">
        <v>1</v>
      </c>
      <c r="BJ215" s="17">
        <v>1</v>
      </c>
      <c r="BK215" s="17">
        <v>0</v>
      </c>
      <c r="BL215" s="17">
        <v>1</v>
      </c>
      <c r="BM215" s="17">
        <v>1</v>
      </c>
      <c r="BN215" s="17">
        <v>0</v>
      </c>
      <c r="BO215" s="17">
        <v>0</v>
      </c>
      <c r="BQ215" s="17"/>
      <c r="BR215" s="17" t="s">
        <v>112</v>
      </c>
      <c r="BS215" s="17" t="s">
        <v>112</v>
      </c>
      <c r="BT215" s="17" t="s">
        <v>112</v>
      </c>
      <c r="BU215" s="17" t="s">
        <v>112</v>
      </c>
      <c r="BV215" s="17" t="s">
        <v>112</v>
      </c>
      <c r="BW215" s="17" t="s">
        <v>112</v>
      </c>
      <c r="BX215" s="17" t="s">
        <v>112</v>
      </c>
      <c r="BY215" s="17" t="s">
        <v>112</v>
      </c>
      <c r="BZ215" s="17" t="s">
        <v>112</v>
      </c>
      <c r="CA215" s="17" t="s">
        <v>112</v>
      </c>
      <c r="CB215" s="17" t="s">
        <v>112</v>
      </c>
      <c r="CC215" s="17" t="s">
        <v>112</v>
      </c>
      <c r="CD215" s="17" t="s">
        <v>112</v>
      </c>
      <c r="CE215" s="17" t="s">
        <v>112</v>
      </c>
      <c r="CF215" s="17" t="s">
        <v>112</v>
      </c>
      <c r="CG215" s="17" t="s">
        <v>112</v>
      </c>
      <c r="CH215" s="17" t="s">
        <v>112</v>
      </c>
      <c r="CI215" s="17" t="s">
        <v>112</v>
      </c>
      <c r="CJ215" s="17" t="s">
        <v>112</v>
      </c>
      <c r="CK215" s="17" t="s">
        <v>112</v>
      </c>
      <c r="CL215" s="17" t="s">
        <v>112</v>
      </c>
      <c r="CM215" s="17" t="s">
        <v>112</v>
      </c>
      <c r="CN215" s="17" t="s">
        <v>112</v>
      </c>
      <c r="CO215" s="17" t="s">
        <v>112</v>
      </c>
      <c r="CP215" s="17" t="s">
        <v>112</v>
      </c>
      <c r="CQ215" s="17" t="s">
        <v>112</v>
      </c>
      <c r="CR215" s="17" t="s">
        <v>112</v>
      </c>
      <c r="CS215" s="17" t="s">
        <v>112</v>
      </c>
      <c r="CT215" s="17" t="s">
        <v>112</v>
      </c>
      <c r="CU215" s="17" t="s">
        <v>112</v>
      </c>
      <c r="CV215" s="17" t="s">
        <v>112</v>
      </c>
      <c r="CW215" s="17" t="s">
        <v>112</v>
      </c>
      <c r="CX215" s="17" t="s">
        <v>112</v>
      </c>
      <c r="CY215" s="17" t="s">
        <v>112</v>
      </c>
      <c r="CZ215" s="17" t="s">
        <v>112</v>
      </c>
      <c r="DA215" s="17" t="s">
        <v>112</v>
      </c>
      <c r="DB215" s="17" t="s">
        <v>112</v>
      </c>
      <c r="DC215" s="17" t="s">
        <v>112</v>
      </c>
      <c r="DD215" s="17" t="s">
        <v>112</v>
      </c>
      <c r="DE215" s="17" t="s">
        <v>112</v>
      </c>
      <c r="DF215" s="18"/>
      <c r="DG215" s="19"/>
    </row>
    <row r="216" spans="1:111" x14ac:dyDescent="0.25">
      <c r="A216" s="13">
        <v>215</v>
      </c>
      <c r="B216" s="13" t="s">
        <v>108</v>
      </c>
      <c r="C216" s="13" t="s">
        <v>130</v>
      </c>
      <c r="D216" s="13">
        <v>650</v>
      </c>
      <c r="E216" s="13" t="s">
        <v>110</v>
      </c>
      <c r="F216" s="13" t="s">
        <v>114</v>
      </c>
      <c r="G216" s="13">
        <v>1</v>
      </c>
      <c r="H216" s="13">
        <v>1</v>
      </c>
      <c r="I216" s="13" t="s">
        <v>112</v>
      </c>
      <c r="J216" s="13" t="s">
        <v>112</v>
      </c>
      <c r="K216" s="13" t="s">
        <v>112</v>
      </c>
      <c r="L216" s="13" t="s">
        <v>112</v>
      </c>
      <c r="M216" s="13">
        <v>13</v>
      </c>
      <c r="N216" s="13">
        <v>2</v>
      </c>
      <c r="O216" s="13">
        <f t="shared" si="39"/>
        <v>2</v>
      </c>
      <c r="P216" s="13" t="s">
        <v>112</v>
      </c>
      <c r="Q216" s="13" t="s">
        <v>112</v>
      </c>
      <c r="R216" s="13" t="s">
        <v>112</v>
      </c>
      <c r="S216" s="13" t="s">
        <v>112</v>
      </c>
      <c r="T216" s="13" t="s">
        <v>112</v>
      </c>
      <c r="U216" s="13" t="s">
        <v>112</v>
      </c>
      <c r="V216" s="13" t="s">
        <v>112</v>
      </c>
      <c r="W216" s="13" t="s">
        <v>112</v>
      </c>
      <c r="X216" s="13" t="s">
        <v>112</v>
      </c>
      <c r="Z216" s="17"/>
      <c r="AA216" s="17">
        <v>0</v>
      </c>
      <c r="AB216" s="17">
        <v>0</v>
      </c>
      <c r="AC216" s="17">
        <v>0</v>
      </c>
      <c r="AD216" s="17">
        <v>1</v>
      </c>
      <c r="AE216" s="17">
        <v>1</v>
      </c>
      <c r="AF216" s="17">
        <v>0</v>
      </c>
      <c r="AG216" s="17">
        <v>1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7">
        <v>0</v>
      </c>
      <c r="AN216" s="17">
        <v>0</v>
      </c>
      <c r="AO216" s="17">
        <v>0</v>
      </c>
      <c r="AP216" s="17">
        <v>0</v>
      </c>
      <c r="AQ216" s="17">
        <v>1</v>
      </c>
      <c r="AR216" s="17">
        <v>1</v>
      </c>
      <c r="AS216" s="17">
        <v>1</v>
      </c>
      <c r="AT216" s="17">
        <v>1</v>
      </c>
      <c r="AU216" s="17">
        <v>0</v>
      </c>
      <c r="AV216" s="17">
        <v>1</v>
      </c>
      <c r="AW216" s="17">
        <v>0</v>
      </c>
      <c r="AX216" s="17">
        <v>0</v>
      </c>
      <c r="AY216" s="17">
        <v>1</v>
      </c>
      <c r="AZ216" s="17">
        <v>0</v>
      </c>
      <c r="BA216" s="17"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1</v>
      </c>
      <c r="BG216" s="17">
        <v>0</v>
      </c>
      <c r="BH216" s="17">
        <v>0</v>
      </c>
      <c r="BI216" s="17">
        <v>1</v>
      </c>
      <c r="BJ216" s="17">
        <v>0</v>
      </c>
      <c r="BK216" s="17">
        <v>0</v>
      </c>
      <c r="BL216" s="17">
        <v>1</v>
      </c>
      <c r="BM216" s="17">
        <v>1</v>
      </c>
      <c r="BN216" s="17">
        <v>0</v>
      </c>
      <c r="BO216" s="17">
        <v>0</v>
      </c>
      <c r="BQ216" s="17"/>
      <c r="BR216" s="17" t="s">
        <v>112</v>
      </c>
      <c r="BS216" s="17" t="s">
        <v>112</v>
      </c>
      <c r="BT216" s="17" t="s">
        <v>112</v>
      </c>
      <c r="BU216" s="17" t="s">
        <v>112</v>
      </c>
      <c r="BV216" s="17" t="s">
        <v>112</v>
      </c>
      <c r="BW216" s="17" t="s">
        <v>112</v>
      </c>
      <c r="BX216" s="17" t="s">
        <v>112</v>
      </c>
      <c r="BY216" s="17" t="s">
        <v>112</v>
      </c>
      <c r="BZ216" s="17" t="s">
        <v>112</v>
      </c>
      <c r="CA216" s="17" t="s">
        <v>112</v>
      </c>
      <c r="CB216" s="17" t="s">
        <v>112</v>
      </c>
      <c r="CC216" s="17" t="s">
        <v>112</v>
      </c>
      <c r="CD216" s="17" t="s">
        <v>112</v>
      </c>
      <c r="CE216" s="17" t="s">
        <v>112</v>
      </c>
      <c r="CF216" s="17" t="s">
        <v>112</v>
      </c>
      <c r="CG216" s="17" t="s">
        <v>112</v>
      </c>
      <c r="CH216" s="17" t="s">
        <v>112</v>
      </c>
      <c r="CI216" s="17" t="s">
        <v>112</v>
      </c>
      <c r="CJ216" s="17" t="s">
        <v>112</v>
      </c>
      <c r="CK216" s="17" t="s">
        <v>112</v>
      </c>
      <c r="CL216" s="17" t="s">
        <v>112</v>
      </c>
      <c r="CM216" s="17" t="s">
        <v>112</v>
      </c>
      <c r="CN216" s="17" t="s">
        <v>112</v>
      </c>
      <c r="CO216" s="17" t="s">
        <v>112</v>
      </c>
      <c r="CP216" s="17" t="s">
        <v>112</v>
      </c>
      <c r="CQ216" s="17" t="s">
        <v>112</v>
      </c>
      <c r="CR216" s="17" t="s">
        <v>112</v>
      </c>
      <c r="CS216" s="17" t="s">
        <v>112</v>
      </c>
      <c r="CT216" s="17" t="s">
        <v>112</v>
      </c>
      <c r="CU216" s="17" t="s">
        <v>112</v>
      </c>
      <c r="CV216" s="17" t="s">
        <v>112</v>
      </c>
      <c r="CW216" s="17" t="s">
        <v>112</v>
      </c>
      <c r="CX216" s="17" t="s">
        <v>112</v>
      </c>
      <c r="CY216" s="17" t="s">
        <v>112</v>
      </c>
      <c r="CZ216" s="17" t="s">
        <v>112</v>
      </c>
      <c r="DA216" s="17" t="s">
        <v>112</v>
      </c>
      <c r="DB216" s="17" t="s">
        <v>112</v>
      </c>
      <c r="DC216" s="17" t="s">
        <v>112</v>
      </c>
      <c r="DD216" s="17" t="s">
        <v>112</v>
      </c>
      <c r="DE216" s="17" t="s">
        <v>112</v>
      </c>
      <c r="DF216" s="18"/>
      <c r="DG216" s="19"/>
    </row>
    <row r="217" spans="1:111" x14ac:dyDescent="0.25">
      <c r="A217" s="13">
        <v>216</v>
      </c>
      <c r="B217" s="13" t="s">
        <v>108</v>
      </c>
      <c r="C217" s="13" t="s">
        <v>130</v>
      </c>
      <c r="D217" s="13">
        <v>920</v>
      </c>
      <c r="E217" s="13" t="s">
        <v>110</v>
      </c>
      <c r="F217" s="13" t="s">
        <v>115</v>
      </c>
      <c r="G217" s="13">
        <v>0</v>
      </c>
      <c r="H217" s="13">
        <v>1</v>
      </c>
      <c r="I217" s="13" t="s">
        <v>112</v>
      </c>
      <c r="J217" s="13" t="s">
        <v>112</v>
      </c>
      <c r="K217" s="13" t="s">
        <v>112</v>
      </c>
      <c r="L217" s="13" t="s">
        <v>112</v>
      </c>
      <c r="M217" s="13">
        <v>17</v>
      </c>
      <c r="N217" s="13">
        <v>5</v>
      </c>
      <c r="O217" s="13">
        <f t="shared" si="39"/>
        <v>1</v>
      </c>
      <c r="P217" s="13" t="s">
        <v>112</v>
      </c>
      <c r="Q217" s="13" t="s">
        <v>112</v>
      </c>
      <c r="R217" s="13" t="s">
        <v>112</v>
      </c>
      <c r="S217" s="13" t="s">
        <v>112</v>
      </c>
      <c r="T217" s="13" t="s">
        <v>112</v>
      </c>
      <c r="U217" s="13" t="s">
        <v>112</v>
      </c>
      <c r="V217" s="13" t="s">
        <v>112</v>
      </c>
      <c r="W217" s="13" t="s">
        <v>112</v>
      </c>
      <c r="X217" s="13" t="s">
        <v>112</v>
      </c>
      <c r="Z217" s="17"/>
      <c r="AA217" s="17">
        <v>1</v>
      </c>
      <c r="AB217" s="17">
        <v>0</v>
      </c>
      <c r="AC217" s="17">
        <v>0</v>
      </c>
      <c r="AD217" s="17">
        <v>1</v>
      </c>
      <c r="AE217" s="17">
        <v>1</v>
      </c>
      <c r="AF217" s="17">
        <v>0</v>
      </c>
      <c r="AG217" s="17">
        <v>1</v>
      </c>
      <c r="AH217" s="17">
        <v>0</v>
      </c>
      <c r="AI217" s="17">
        <v>0</v>
      </c>
      <c r="AJ217" s="17">
        <v>1</v>
      </c>
      <c r="AK217" s="17">
        <v>1</v>
      </c>
      <c r="AL217" s="17">
        <v>1</v>
      </c>
      <c r="AM217" s="17"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1</v>
      </c>
      <c r="AS217" s="17">
        <v>0</v>
      </c>
      <c r="AT217" s="17">
        <v>1</v>
      </c>
      <c r="AU217" s="17">
        <v>0</v>
      </c>
      <c r="AV217" s="17">
        <v>1</v>
      </c>
      <c r="AW217" s="17">
        <v>0</v>
      </c>
      <c r="AX217" s="17">
        <v>0</v>
      </c>
      <c r="AY217" s="17">
        <v>0</v>
      </c>
      <c r="AZ217" s="17">
        <v>0</v>
      </c>
      <c r="BA217" s="17">
        <v>0</v>
      </c>
      <c r="BB217" s="17">
        <v>0</v>
      </c>
      <c r="BC217" s="17">
        <v>0</v>
      </c>
      <c r="BD217" s="17">
        <v>1</v>
      </c>
      <c r="BE217" s="17">
        <v>1</v>
      </c>
      <c r="BF217" s="17">
        <v>1</v>
      </c>
      <c r="BG217" s="17">
        <v>0</v>
      </c>
      <c r="BH217" s="17">
        <v>0</v>
      </c>
      <c r="BI217" s="17">
        <v>1</v>
      </c>
      <c r="BJ217" s="17">
        <v>1</v>
      </c>
      <c r="BK217" s="17">
        <v>0</v>
      </c>
      <c r="BL217" s="17">
        <v>1</v>
      </c>
      <c r="BM217" s="17">
        <v>1</v>
      </c>
      <c r="BN217" s="17">
        <v>0</v>
      </c>
      <c r="BO217" s="17">
        <v>0</v>
      </c>
      <c r="BQ217" s="17"/>
      <c r="BR217" s="17" t="s">
        <v>112</v>
      </c>
      <c r="BS217" s="17" t="s">
        <v>112</v>
      </c>
      <c r="BT217" s="17" t="s">
        <v>112</v>
      </c>
      <c r="BU217" s="17" t="s">
        <v>112</v>
      </c>
      <c r="BV217" s="17" t="s">
        <v>112</v>
      </c>
      <c r="BW217" s="17" t="s">
        <v>112</v>
      </c>
      <c r="BX217" s="17" t="s">
        <v>112</v>
      </c>
      <c r="BY217" s="17" t="s">
        <v>112</v>
      </c>
      <c r="BZ217" s="17" t="s">
        <v>112</v>
      </c>
      <c r="CA217" s="17" t="s">
        <v>112</v>
      </c>
      <c r="CB217" s="17" t="s">
        <v>112</v>
      </c>
      <c r="CC217" s="17" t="s">
        <v>112</v>
      </c>
      <c r="CD217" s="17" t="s">
        <v>112</v>
      </c>
      <c r="CE217" s="17" t="s">
        <v>112</v>
      </c>
      <c r="CF217" s="17" t="s">
        <v>112</v>
      </c>
      <c r="CG217" s="17" t="s">
        <v>112</v>
      </c>
      <c r="CH217" s="17" t="s">
        <v>112</v>
      </c>
      <c r="CI217" s="17" t="s">
        <v>112</v>
      </c>
      <c r="CJ217" s="17" t="s">
        <v>112</v>
      </c>
      <c r="CK217" s="17" t="s">
        <v>112</v>
      </c>
      <c r="CL217" s="17" t="s">
        <v>112</v>
      </c>
      <c r="CM217" s="17" t="s">
        <v>112</v>
      </c>
      <c r="CN217" s="17" t="s">
        <v>112</v>
      </c>
      <c r="CO217" s="17" t="s">
        <v>112</v>
      </c>
      <c r="CP217" s="17" t="s">
        <v>112</v>
      </c>
      <c r="CQ217" s="17" t="s">
        <v>112</v>
      </c>
      <c r="CR217" s="17" t="s">
        <v>112</v>
      </c>
      <c r="CS217" s="17" t="s">
        <v>112</v>
      </c>
      <c r="CT217" s="17" t="s">
        <v>112</v>
      </c>
      <c r="CU217" s="17" t="s">
        <v>112</v>
      </c>
      <c r="CV217" s="17" t="s">
        <v>112</v>
      </c>
      <c r="CW217" s="17" t="s">
        <v>112</v>
      </c>
      <c r="CX217" s="17" t="s">
        <v>112</v>
      </c>
      <c r="CY217" s="17" t="s">
        <v>112</v>
      </c>
      <c r="CZ217" s="17" t="s">
        <v>112</v>
      </c>
      <c r="DA217" s="17" t="s">
        <v>112</v>
      </c>
      <c r="DB217" s="17" t="s">
        <v>112</v>
      </c>
      <c r="DC217" s="17" t="s">
        <v>112</v>
      </c>
      <c r="DD217" s="17" t="s">
        <v>112</v>
      </c>
      <c r="DE217" s="17" t="s">
        <v>112</v>
      </c>
      <c r="DF217" s="18"/>
      <c r="DG217" s="19"/>
    </row>
    <row r="218" spans="1:111" x14ac:dyDescent="0.25">
      <c r="A218" s="13">
        <v>217</v>
      </c>
      <c r="B218" s="13" t="s">
        <v>108</v>
      </c>
      <c r="C218" s="13" t="s">
        <v>130</v>
      </c>
      <c r="D218" s="13">
        <v>4150</v>
      </c>
      <c r="E218" s="13" t="s">
        <v>123</v>
      </c>
      <c r="F218" s="13" t="s">
        <v>115</v>
      </c>
      <c r="G218" s="13">
        <v>1</v>
      </c>
      <c r="H218" s="13">
        <v>0</v>
      </c>
      <c r="I218" s="13" t="s">
        <v>112</v>
      </c>
      <c r="J218" s="13" t="s">
        <v>112</v>
      </c>
      <c r="K218" s="13" t="s">
        <v>112</v>
      </c>
      <c r="L218" s="13" t="s">
        <v>112</v>
      </c>
      <c r="M218" s="13">
        <v>17</v>
      </c>
      <c r="N218" s="13">
        <v>6</v>
      </c>
      <c r="O218" s="13">
        <f t="shared" si="39"/>
        <v>2</v>
      </c>
      <c r="P218" s="13" t="s">
        <v>112</v>
      </c>
      <c r="Q218" s="13" t="s">
        <v>112</v>
      </c>
      <c r="R218" s="13" t="s">
        <v>112</v>
      </c>
      <c r="S218" s="13" t="s">
        <v>112</v>
      </c>
      <c r="T218" s="13" t="s">
        <v>112</v>
      </c>
      <c r="U218" s="13" t="s">
        <v>112</v>
      </c>
      <c r="V218" s="13" t="s">
        <v>112</v>
      </c>
      <c r="W218" s="13" t="s">
        <v>112</v>
      </c>
      <c r="X218" s="13" t="s">
        <v>112</v>
      </c>
      <c r="Z218" s="17"/>
      <c r="AA218" s="17">
        <v>1</v>
      </c>
      <c r="AB218" s="17">
        <v>1</v>
      </c>
      <c r="AC218" s="17">
        <v>0</v>
      </c>
      <c r="AD218" s="17">
        <v>0</v>
      </c>
      <c r="AE218" s="17">
        <v>0</v>
      </c>
      <c r="AF218" s="17">
        <v>0</v>
      </c>
      <c r="AG218" s="17">
        <v>1</v>
      </c>
      <c r="AH218" s="17">
        <v>0</v>
      </c>
      <c r="AI218" s="17">
        <v>0</v>
      </c>
      <c r="AJ218" s="17">
        <v>1</v>
      </c>
      <c r="AK218" s="17">
        <v>1</v>
      </c>
      <c r="AL218" s="17">
        <v>1</v>
      </c>
      <c r="AM218" s="17">
        <v>0</v>
      </c>
      <c r="AN218" s="17">
        <v>0</v>
      </c>
      <c r="AO218" s="17">
        <v>0</v>
      </c>
      <c r="AP218" s="17">
        <v>1</v>
      </c>
      <c r="AQ218" s="17">
        <v>0</v>
      </c>
      <c r="AR218" s="17">
        <v>1</v>
      </c>
      <c r="AS218" s="17">
        <v>0</v>
      </c>
      <c r="AT218" s="17">
        <v>1</v>
      </c>
      <c r="AU218" s="17">
        <v>0</v>
      </c>
      <c r="AV218" s="17">
        <v>1</v>
      </c>
      <c r="AW218" s="17">
        <v>0</v>
      </c>
      <c r="AX218" s="17">
        <v>0</v>
      </c>
      <c r="AY218" s="17">
        <v>0</v>
      </c>
      <c r="AZ218" s="17">
        <v>0</v>
      </c>
      <c r="BA218" s="17">
        <v>0</v>
      </c>
      <c r="BB218" s="17">
        <v>0</v>
      </c>
      <c r="BC218" s="17">
        <v>0</v>
      </c>
      <c r="BD218" s="17">
        <v>0</v>
      </c>
      <c r="BE218" s="17">
        <v>1</v>
      </c>
      <c r="BF218" s="17">
        <v>1</v>
      </c>
      <c r="BG218" s="17">
        <v>0</v>
      </c>
      <c r="BH218" s="17">
        <v>1</v>
      </c>
      <c r="BI218" s="17">
        <v>1</v>
      </c>
      <c r="BJ218" s="17">
        <v>1</v>
      </c>
      <c r="BK218" s="17">
        <v>1</v>
      </c>
      <c r="BL218" s="17">
        <v>0</v>
      </c>
      <c r="BM218" s="17">
        <v>1</v>
      </c>
      <c r="BN218" s="17">
        <v>0</v>
      </c>
      <c r="BO218" s="17">
        <v>0</v>
      </c>
      <c r="BQ218" s="17"/>
      <c r="BR218" s="17" t="s">
        <v>112</v>
      </c>
      <c r="BS218" s="17" t="s">
        <v>112</v>
      </c>
      <c r="BT218" s="17" t="s">
        <v>112</v>
      </c>
      <c r="BU218" s="17" t="s">
        <v>112</v>
      </c>
      <c r="BV218" s="17" t="s">
        <v>112</v>
      </c>
      <c r="BW218" s="17" t="s">
        <v>112</v>
      </c>
      <c r="BX218" s="17" t="s">
        <v>112</v>
      </c>
      <c r="BY218" s="17" t="s">
        <v>112</v>
      </c>
      <c r="BZ218" s="17" t="s">
        <v>112</v>
      </c>
      <c r="CA218" s="17" t="s">
        <v>112</v>
      </c>
      <c r="CB218" s="17" t="s">
        <v>112</v>
      </c>
      <c r="CC218" s="17" t="s">
        <v>112</v>
      </c>
      <c r="CD218" s="17" t="s">
        <v>112</v>
      </c>
      <c r="CE218" s="17" t="s">
        <v>112</v>
      </c>
      <c r="CF218" s="17" t="s">
        <v>112</v>
      </c>
      <c r="CG218" s="17" t="s">
        <v>112</v>
      </c>
      <c r="CH218" s="17" t="s">
        <v>112</v>
      </c>
      <c r="CI218" s="17" t="s">
        <v>112</v>
      </c>
      <c r="CJ218" s="17" t="s">
        <v>112</v>
      </c>
      <c r="CK218" s="17" t="s">
        <v>112</v>
      </c>
      <c r="CL218" s="17" t="s">
        <v>112</v>
      </c>
      <c r="CM218" s="17" t="s">
        <v>112</v>
      </c>
      <c r="CN218" s="17" t="s">
        <v>112</v>
      </c>
      <c r="CO218" s="17" t="s">
        <v>112</v>
      </c>
      <c r="CP218" s="17" t="s">
        <v>112</v>
      </c>
      <c r="CQ218" s="17" t="s">
        <v>112</v>
      </c>
      <c r="CR218" s="17" t="s">
        <v>112</v>
      </c>
      <c r="CS218" s="17" t="s">
        <v>112</v>
      </c>
      <c r="CT218" s="17" t="s">
        <v>112</v>
      </c>
      <c r="CU218" s="17" t="s">
        <v>112</v>
      </c>
      <c r="CV218" s="17" t="s">
        <v>112</v>
      </c>
      <c r="CW218" s="17" t="s">
        <v>112</v>
      </c>
      <c r="CX218" s="17" t="s">
        <v>112</v>
      </c>
      <c r="CY218" s="17" t="s">
        <v>112</v>
      </c>
      <c r="CZ218" s="17" t="s">
        <v>112</v>
      </c>
      <c r="DA218" s="17" t="s">
        <v>112</v>
      </c>
      <c r="DB218" s="17" t="s">
        <v>112</v>
      </c>
      <c r="DC218" s="17" t="s">
        <v>112</v>
      </c>
      <c r="DD218" s="17" t="s">
        <v>112</v>
      </c>
      <c r="DE218" s="17" t="s">
        <v>112</v>
      </c>
      <c r="DF218" s="18"/>
      <c r="DG218" s="19"/>
    </row>
    <row r="219" spans="1:111" x14ac:dyDescent="0.25">
      <c r="A219" s="13">
        <v>218</v>
      </c>
      <c r="B219" s="13" t="s">
        <v>108</v>
      </c>
      <c r="C219" s="13" t="s">
        <v>124</v>
      </c>
      <c r="D219" s="13">
        <v>1560</v>
      </c>
      <c r="E219" s="13" t="s">
        <v>127</v>
      </c>
      <c r="F219" s="13" t="s">
        <v>113</v>
      </c>
      <c r="G219" s="13">
        <v>0</v>
      </c>
      <c r="H219" s="13">
        <v>1</v>
      </c>
      <c r="I219" s="13" t="s">
        <v>112</v>
      </c>
      <c r="J219" s="13" t="s">
        <v>112</v>
      </c>
      <c r="K219" s="13" t="s">
        <v>112</v>
      </c>
      <c r="L219" s="13" t="s">
        <v>112</v>
      </c>
      <c r="M219" s="13">
        <v>15</v>
      </c>
      <c r="N219" s="13">
        <v>6</v>
      </c>
      <c r="O219" s="13">
        <f t="shared" si="39"/>
        <v>2</v>
      </c>
      <c r="P219" s="13">
        <v>447</v>
      </c>
      <c r="Q219" s="14">
        <f>P219/D219</f>
        <v>0.28653846153846152</v>
      </c>
      <c r="R219" s="15">
        <v>60448.125</v>
      </c>
      <c r="S219" s="16">
        <f>R219/D219</f>
        <v>38.74879807692308</v>
      </c>
      <c r="T219" s="15">
        <v>15699.002759625484</v>
      </c>
      <c r="U219" s="16">
        <f>T219/D219</f>
        <v>10.063463307452233</v>
      </c>
      <c r="V219" s="16">
        <v>160.6803172243242</v>
      </c>
      <c r="W219" s="16">
        <v>137.69318620272509</v>
      </c>
      <c r="X219" s="14">
        <f>W219/D219</f>
        <v>8.8264862950464804E-2</v>
      </c>
      <c r="Z219" s="17"/>
      <c r="AA219" s="17">
        <v>1</v>
      </c>
      <c r="AB219" s="17">
        <v>0</v>
      </c>
      <c r="AC219" s="17">
        <v>1</v>
      </c>
      <c r="AD219" s="17">
        <v>0</v>
      </c>
      <c r="AE219" s="17">
        <v>0</v>
      </c>
      <c r="AF219" s="17">
        <v>0</v>
      </c>
      <c r="AG219" s="17">
        <v>1</v>
      </c>
      <c r="AH219" s="17">
        <v>0</v>
      </c>
      <c r="AI219" s="17">
        <v>0</v>
      </c>
      <c r="AJ219" s="17">
        <v>1</v>
      </c>
      <c r="AK219" s="17">
        <v>0</v>
      </c>
      <c r="AL219" s="17">
        <v>0</v>
      </c>
      <c r="AM219" s="17"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1</v>
      </c>
      <c r="AS219" s="17">
        <v>0</v>
      </c>
      <c r="AT219" s="17">
        <v>1</v>
      </c>
      <c r="AU219" s="17">
        <v>1</v>
      </c>
      <c r="AV219" s="17">
        <v>0</v>
      </c>
      <c r="AW219" s="17">
        <v>0</v>
      </c>
      <c r="AX219" s="17">
        <v>0</v>
      </c>
      <c r="AY219" s="17">
        <v>1</v>
      </c>
      <c r="AZ219" s="17">
        <v>1</v>
      </c>
      <c r="BA219" s="17">
        <v>0</v>
      </c>
      <c r="BB219" s="17">
        <v>0</v>
      </c>
      <c r="BC219" s="17">
        <v>0</v>
      </c>
      <c r="BD219" s="17">
        <v>0</v>
      </c>
      <c r="BE219" s="17">
        <v>1</v>
      </c>
      <c r="BF219" s="17">
        <v>1</v>
      </c>
      <c r="BG219" s="17">
        <v>0</v>
      </c>
      <c r="BH219" s="17">
        <v>1</v>
      </c>
      <c r="BI219" s="17">
        <v>1</v>
      </c>
      <c r="BJ219" s="17">
        <v>0</v>
      </c>
      <c r="BK219" s="17">
        <v>1</v>
      </c>
      <c r="BL219" s="17">
        <v>0</v>
      </c>
      <c r="BM219" s="17">
        <v>1</v>
      </c>
      <c r="BN219" s="17">
        <v>0</v>
      </c>
      <c r="BO219" s="17">
        <v>1</v>
      </c>
      <c r="BQ219" s="17"/>
      <c r="BR219" s="17">
        <v>100</v>
      </c>
      <c r="BS219" s="17">
        <v>0</v>
      </c>
      <c r="BT219" s="17">
        <v>62</v>
      </c>
      <c r="BU219" s="17" t="s">
        <v>112</v>
      </c>
      <c r="BV219" s="17" t="s">
        <v>112</v>
      </c>
      <c r="BW219" s="17" t="s">
        <v>112</v>
      </c>
      <c r="BX219" s="17" t="s">
        <v>112</v>
      </c>
      <c r="BY219" s="17" t="s">
        <v>112</v>
      </c>
      <c r="BZ219" s="17">
        <v>0</v>
      </c>
      <c r="CA219" s="17">
        <v>20</v>
      </c>
      <c r="CB219" s="17">
        <v>0</v>
      </c>
      <c r="CC219" s="17">
        <v>0</v>
      </c>
      <c r="CD219" s="17" t="s">
        <v>112</v>
      </c>
      <c r="CE219" s="17" t="s">
        <v>112</v>
      </c>
      <c r="CF219" s="17">
        <v>0</v>
      </c>
      <c r="CG219" s="17">
        <v>0</v>
      </c>
      <c r="CH219" s="17" t="s">
        <v>112</v>
      </c>
      <c r="CI219" s="17">
        <v>120</v>
      </c>
      <c r="CJ219" s="17" t="s">
        <v>112</v>
      </c>
      <c r="CK219" s="17">
        <v>0</v>
      </c>
      <c r="CL219" s="17">
        <v>0</v>
      </c>
      <c r="CM219" s="17">
        <v>0</v>
      </c>
      <c r="CN219" s="17" t="s">
        <v>112</v>
      </c>
      <c r="CO219" s="17">
        <v>0</v>
      </c>
      <c r="CP219" s="17">
        <v>20</v>
      </c>
      <c r="CQ219" s="17"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70</v>
      </c>
      <c r="CW219" s="17" t="s">
        <v>112</v>
      </c>
      <c r="CX219" s="17" t="s">
        <v>112</v>
      </c>
      <c r="CY219" s="17">
        <v>0</v>
      </c>
      <c r="CZ219" s="17" t="s">
        <v>112</v>
      </c>
      <c r="DA219" s="17">
        <v>0</v>
      </c>
      <c r="DB219" s="17">
        <v>25</v>
      </c>
      <c r="DC219" s="17">
        <v>0</v>
      </c>
      <c r="DD219" s="17">
        <v>30</v>
      </c>
      <c r="DE219" s="17">
        <v>0</v>
      </c>
      <c r="DF219" s="18">
        <v>447</v>
      </c>
      <c r="DG219" s="19">
        <v>0.28653846153846152</v>
      </c>
    </row>
    <row r="220" spans="1:111" x14ac:dyDescent="0.25">
      <c r="A220" s="13">
        <v>219</v>
      </c>
      <c r="B220" s="13" t="s">
        <v>108</v>
      </c>
      <c r="C220" s="13" t="s">
        <v>124</v>
      </c>
      <c r="D220" s="13">
        <v>3870</v>
      </c>
      <c r="E220" s="13" t="s">
        <v>127</v>
      </c>
      <c r="F220" s="13" t="s">
        <v>114</v>
      </c>
      <c r="G220" s="13">
        <v>0</v>
      </c>
      <c r="H220" s="13">
        <v>1</v>
      </c>
      <c r="I220" s="13" t="s">
        <v>112</v>
      </c>
      <c r="J220" s="13" t="s">
        <v>112</v>
      </c>
      <c r="K220" s="13" t="s">
        <v>112</v>
      </c>
      <c r="L220" s="13" t="s">
        <v>112</v>
      </c>
      <c r="M220" s="13">
        <v>17</v>
      </c>
      <c r="N220" s="13">
        <v>5</v>
      </c>
      <c r="O220" s="13">
        <f t="shared" si="39"/>
        <v>1</v>
      </c>
      <c r="P220" s="13">
        <v>686</v>
      </c>
      <c r="Q220" s="14">
        <f>P220/D220</f>
        <v>0.17726098191214471</v>
      </c>
      <c r="R220" s="15">
        <v>109654.5</v>
      </c>
      <c r="S220" s="16">
        <f>R220/D220</f>
        <v>28.334496124031009</v>
      </c>
      <c r="T220" s="15">
        <v>29388.755182931105</v>
      </c>
      <c r="U220" s="16">
        <f>T220/D220</f>
        <v>7.593993587320699</v>
      </c>
      <c r="V220" s="16">
        <v>300.79582620151251</v>
      </c>
      <c r="W220" s="16">
        <v>225.77011340835355</v>
      </c>
      <c r="X220" s="14">
        <f>W220/D220</f>
        <v>5.8338530596473787E-2</v>
      </c>
      <c r="Z220" s="17"/>
      <c r="AA220" s="17">
        <v>1</v>
      </c>
      <c r="AB220" s="17">
        <v>0</v>
      </c>
      <c r="AC220" s="17">
        <v>1</v>
      </c>
      <c r="AD220" s="17">
        <v>0</v>
      </c>
      <c r="AE220" s="17">
        <v>0</v>
      </c>
      <c r="AF220" s="17">
        <v>0</v>
      </c>
      <c r="AG220" s="17">
        <v>1</v>
      </c>
      <c r="AH220" s="17">
        <v>0</v>
      </c>
      <c r="AI220" s="17">
        <v>0</v>
      </c>
      <c r="AJ220" s="17">
        <v>1</v>
      </c>
      <c r="AK220" s="17">
        <v>1</v>
      </c>
      <c r="AL220" s="17">
        <v>0</v>
      </c>
      <c r="AM220" s="17">
        <v>0</v>
      </c>
      <c r="AN220" s="17">
        <v>0</v>
      </c>
      <c r="AO220" s="17">
        <v>0</v>
      </c>
      <c r="AP220" s="17">
        <v>1</v>
      </c>
      <c r="AQ220" s="17">
        <v>0</v>
      </c>
      <c r="AR220" s="17">
        <v>1</v>
      </c>
      <c r="AS220" s="17">
        <v>0</v>
      </c>
      <c r="AT220" s="17">
        <v>1</v>
      </c>
      <c r="AU220" s="17">
        <v>0</v>
      </c>
      <c r="AV220" s="17">
        <v>1</v>
      </c>
      <c r="AW220" s="17">
        <v>0</v>
      </c>
      <c r="AX220" s="17">
        <v>0</v>
      </c>
      <c r="AY220" s="17">
        <v>1</v>
      </c>
      <c r="AZ220" s="17">
        <v>0</v>
      </c>
      <c r="BA220" s="17">
        <v>0</v>
      </c>
      <c r="BB220" s="17">
        <v>0</v>
      </c>
      <c r="BC220" s="17">
        <v>0</v>
      </c>
      <c r="BD220" s="17">
        <v>0</v>
      </c>
      <c r="BE220" s="17">
        <v>1</v>
      </c>
      <c r="BF220" s="17">
        <v>1</v>
      </c>
      <c r="BG220" s="17">
        <v>0</v>
      </c>
      <c r="BH220" s="17">
        <v>0</v>
      </c>
      <c r="BI220" s="17">
        <v>1</v>
      </c>
      <c r="BJ220" s="17">
        <v>1</v>
      </c>
      <c r="BK220" s="17">
        <v>1</v>
      </c>
      <c r="BL220" s="17">
        <v>1</v>
      </c>
      <c r="BM220" s="17">
        <v>1</v>
      </c>
      <c r="BN220" s="17">
        <v>0</v>
      </c>
      <c r="BO220" s="17">
        <v>0</v>
      </c>
      <c r="BQ220" s="17"/>
      <c r="BR220" s="17">
        <v>60</v>
      </c>
      <c r="BS220" s="17">
        <v>0</v>
      </c>
      <c r="BT220" s="17">
        <v>0</v>
      </c>
      <c r="BU220" s="17" t="s">
        <v>112</v>
      </c>
      <c r="BV220" s="17" t="s">
        <v>112</v>
      </c>
      <c r="BW220" s="17" t="s">
        <v>112</v>
      </c>
      <c r="BX220" s="17" t="s">
        <v>112</v>
      </c>
      <c r="BY220" s="17" t="s">
        <v>112</v>
      </c>
      <c r="BZ220" s="17">
        <v>0</v>
      </c>
      <c r="CA220" s="17">
        <v>100</v>
      </c>
      <c r="CB220" s="17">
        <v>30</v>
      </c>
      <c r="CC220" s="17">
        <v>0</v>
      </c>
      <c r="CD220" s="17" t="s">
        <v>112</v>
      </c>
      <c r="CE220" s="17" t="s">
        <v>112</v>
      </c>
      <c r="CF220" s="17">
        <v>0</v>
      </c>
      <c r="CG220" s="17">
        <v>130</v>
      </c>
      <c r="CH220" s="17" t="s">
        <v>112</v>
      </c>
      <c r="CI220" s="17">
        <v>45</v>
      </c>
      <c r="CJ220" s="17" t="s">
        <v>112</v>
      </c>
      <c r="CK220" s="17">
        <v>45</v>
      </c>
      <c r="CL220" s="17">
        <v>0</v>
      </c>
      <c r="CM220" s="17">
        <v>6</v>
      </c>
      <c r="CN220" s="17" t="s">
        <v>112</v>
      </c>
      <c r="CO220" s="17">
        <v>0</v>
      </c>
      <c r="CP220" s="17">
        <v>10</v>
      </c>
      <c r="CQ220" s="17"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40</v>
      </c>
      <c r="CW220" s="17" t="s">
        <v>112</v>
      </c>
      <c r="CX220" s="17" t="s">
        <v>112</v>
      </c>
      <c r="CY220" s="17">
        <v>0</v>
      </c>
      <c r="CZ220" s="17" t="s">
        <v>112</v>
      </c>
      <c r="DA220" s="17">
        <v>60</v>
      </c>
      <c r="DB220" s="17">
        <v>40</v>
      </c>
      <c r="DC220" s="17">
        <v>100</v>
      </c>
      <c r="DD220" s="17">
        <v>20</v>
      </c>
      <c r="DE220" s="17">
        <v>0</v>
      </c>
      <c r="DF220" s="18">
        <v>686</v>
      </c>
      <c r="DG220" s="19">
        <v>0.17726098191214471</v>
      </c>
    </row>
    <row r="221" spans="1:111" x14ac:dyDescent="0.25">
      <c r="A221" s="13">
        <v>220</v>
      </c>
      <c r="B221" s="13" t="s">
        <v>108</v>
      </c>
      <c r="C221" s="13" t="s">
        <v>124</v>
      </c>
      <c r="D221" s="13">
        <v>600</v>
      </c>
      <c r="E221" s="13" t="s">
        <v>121</v>
      </c>
      <c r="F221" s="13" t="s">
        <v>113</v>
      </c>
      <c r="G221" s="13">
        <v>1</v>
      </c>
      <c r="H221" s="13">
        <v>1</v>
      </c>
      <c r="I221" s="13" t="s">
        <v>112</v>
      </c>
      <c r="J221" s="13" t="s">
        <v>112</v>
      </c>
      <c r="K221" s="13" t="s">
        <v>112</v>
      </c>
      <c r="L221" s="13" t="s">
        <v>112</v>
      </c>
      <c r="M221" s="13">
        <v>7</v>
      </c>
      <c r="N221" s="13">
        <v>3</v>
      </c>
      <c r="O221" s="13">
        <f t="shared" si="39"/>
        <v>0</v>
      </c>
      <c r="P221" s="13" t="s">
        <v>112</v>
      </c>
      <c r="Q221" s="13" t="s">
        <v>112</v>
      </c>
      <c r="R221" s="13" t="s">
        <v>112</v>
      </c>
      <c r="S221" s="13" t="s">
        <v>112</v>
      </c>
      <c r="T221" s="13" t="s">
        <v>112</v>
      </c>
      <c r="U221" s="13" t="s">
        <v>112</v>
      </c>
      <c r="V221" s="13" t="s">
        <v>112</v>
      </c>
      <c r="W221" s="13" t="s">
        <v>112</v>
      </c>
      <c r="X221" s="13" t="s">
        <v>112</v>
      </c>
      <c r="Z221" s="17"/>
      <c r="AA221" s="17">
        <v>1</v>
      </c>
      <c r="AB221" s="17">
        <v>0</v>
      </c>
      <c r="AC221" s="17">
        <v>1</v>
      </c>
      <c r="AD221" s="17">
        <v>0</v>
      </c>
      <c r="AE221" s="17">
        <v>0</v>
      </c>
      <c r="AF221" s="17">
        <v>0</v>
      </c>
      <c r="AG221" s="17">
        <v>1</v>
      </c>
      <c r="AH221" s="17">
        <v>0</v>
      </c>
      <c r="AI221" s="17">
        <v>0</v>
      </c>
      <c r="AJ221" s="17">
        <v>0</v>
      </c>
      <c r="AK221" s="17">
        <v>0</v>
      </c>
      <c r="AL221" s="17">
        <v>0</v>
      </c>
      <c r="AM221" s="17"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7">
        <v>0</v>
      </c>
      <c r="AU221" s="17">
        <v>0</v>
      </c>
      <c r="AV221" s="17">
        <v>0</v>
      </c>
      <c r="AW221" s="17">
        <v>0</v>
      </c>
      <c r="AX221" s="17">
        <v>1</v>
      </c>
      <c r="AY221" s="17">
        <v>0</v>
      </c>
      <c r="AZ221" s="17">
        <v>0</v>
      </c>
      <c r="BA221" s="17">
        <v>0</v>
      </c>
      <c r="BB221" s="17">
        <v>0</v>
      </c>
      <c r="BC221" s="17">
        <v>0</v>
      </c>
      <c r="BD221" s="17">
        <v>0</v>
      </c>
      <c r="BE221" s="17">
        <v>1</v>
      </c>
      <c r="BF221" s="17">
        <v>1</v>
      </c>
      <c r="BG221" s="17">
        <v>0</v>
      </c>
      <c r="BH221" s="17">
        <v>1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7">
        <v>0</v>
      </c>
      <c r="BQ221" s="17"/>
      <c r="BR221" s="17" t="s">
        <v>112</v>
      </c>
      <c r="BS221" s="17" t="s">
        <v>112</v>
      </c>
      <c r="BT221" s="17" t="s">
        <v>112</v>
      </c>
      <c r="BU221" s="17" t="s">
        <v>112</v>
      </c>
      <c r="BV221" s="17" t="s">
        <v>112</v>
      </c>
      <c r="BW221" s="17" t="s">
        <v>112</v>
      </c>
      <c r="BX221" s="17" t="s">
        <v>112</v>
      </c>
      <c r="BY221" s="17" t="s">
        <v>112</v>
      </c>
      <c r="BZ221" s="17" t="s">
        <v>112</v>
      </c>
      <c r="CA221" s="17" t="s">
        <v>112</v>
      </c>
      <c r="CB221" s="17" t="s">
        <v>112</v>
      </c>
      <c r="CC221" s="17" t="s">
        <v>112</v>
      </c>
      <c r="CD221" s="17" t="s">
        <v>112</v>
      </c>
      <c r="CE221" s="17" t="s">
        <v>112</v>
      </c>
      <c r="CF221" s="17" t="s">
        <v>112</v>
      </c>
      <c r="CG221" s="17" t="s">
        <v>112</v>
      </c>
      <c r="CH221" s="17" t="s">
        <v>112</v>
      </c>
      <c r="CI221" s="17" t="s">
        <v>112</v>
      </c>
      <c r="CJ221" s="17" t="s">
        <v>112</v>
      </c>
      <c r="CK221" s="17" t="s">
        <v>112</v>
      </c>
      <c r="CL221" s="17" t="s">
        <v>112</v>
      </c>
      <c r="CM221" s="17" t="s">
        <v>112</v>
      </c>
      <c r="CN221" s="17" t="s">
        <v>112</v>
      </c>
      <c r="CO221" s="17" t="s">
        <v>112</v>
      </c>
      <c r="CP221" s="17" t="s">
        <v>112</v>
      </c>
      <c r="CQ221" s="17" t="s">
        <v>112</v>
      </c>
      <c r="CR221" s="17" t="s">
        <v>112</v>
      </c>
      <c r="CS221" s="17" t="s">
        <v>112</v>
      </c>
      <c r="CT221" s="17" t="s">
        <v>112</v>
      </c>
      <c r="CU221" s="17" t="s">
        <v>112</v>
      </c>
      <c r="CV221" s="17" t="s">
        <v>112</v>
      </c>
      <c r="CW221" s="17" t="s">
        <v>112</v>
      </c>
      <c r="CX221" s="17" t="s">
        <v>112</v>
      </c>
      <c r="CY221" s="17" t="s">
        <v>112</v>
      </c>
      <c r="CZ221" s="17" t="s">
        <v>112</v>
      </c>
      <c r="DA221" s="17" t="s">
        <v>112</v>
      </c>
      <c r="DB221" s="17" t="s">
        <v>112</v>
      </c>
      <c r="DC221" s="17" t="s">
        <v>112</v>
      </c>
      <c r="DD221" s="17" t="s">
        <v>112</v>
      </c>
      <c r="DE221" s="17" t="s">
        <v>112</v>
      </c>
      <c r="DF221" s="18"/>
      <c r="DG221" s="19"/>
    </row>
    <row r="222" spans="1:111" x14ac:dyDescent="0.25">
      <c r="A222" s="13">
        <v>221</v>
      </c>
      <c r="B222" s="13" t="s">
        <v>108</v>
      </c>
      <c r="C222" s="13" t="s">
        <v>109</v>
      </c>
      <c r="D222" s="13">
        <v>4678</v>
      </c>
      <c r="E222" s="13" t="s">
        <v>116</v>
      </c>
      <c r="F222" s="13" t="s">
        <v>115</v>
      </c>
      <c r="G222" s="13">
        <v>0</v>
      </c>
      <c r="H222" s="13">
        <v>1</v>
      </c>
      <c r="I222" s="13" t="s">
        <v>112</v>
      </c>
      <c r="J222" s="13" t="s">
        <v>112</v>
      </c>
      <c r="K222" s="13" t="s">
        <v>112</v>
      </c>
      <c r="L222" s="13" t="s">
        <v>112</v>
      </c>
      <c r="M222" s="13">
        <v>16</v>
      </c>
      <c r="N222" s="13">
        <v>2</v>
      </c>
      <c r="O222" s="13">
        <f t="shared" si="39"/>
        <v>2</v>
      </c>
      <c r="P222" s="13">
        <v>1065</v>
      </c>
      <c r="Q222" s="14">
        <f>P222/D222</f>
        <v>0.22766139375801625</v>
      </c>
      <c r="R222" s="15">
        <v>178442.625</v>
      </c>
      <c r="S222" s="16">
        <f>R222/D222</f>
        <v>38.145067336468578</v>
      </c>
      <c r="T222" s="15">
        <v>45192.802484287298</v>
      </c>
      <c r="U222" s="16">
        <f>T222/D222</f>
        <v>9.660710236059705</v>
      </c>
      <c r="V222" s="16">
        <v>462.55128116206191</v>
      </c>
      <c r="W222" s="16">
        <v>161.4282100928308</v>
      </c>
      <c r="X222" s="14">
        <f>W222/D222</f>
        <v>3.4507954273798803E-2</v>
      </c>
      <c r="Z222" s="17"/>
      <c r="AA222" s="17">
        <v>0</v>
      </c>
      <c r="AB222" s="17">
        <v>0</v>
      </c>
      <c r="AC222" s="17">
        <v>0</v>
      </c>
      <c r="AD222" s="17">
        <v>1</v>
      </c>
      <c r="AE222" s="17">
        <v>1</v>
      </c>
      <c r="AF222" s="17">
        <v>0</v>
      </c>
      <c r="AG222" s="17">
        <v>1</v>
      </c>
      <c r="AH222" s="17">
        <v>0</v>
      </c>
      <c r="AI222" s="17">
        <v>1</v>
      </c>
      <c r="AJ222" s="17">
        <v>1</v>
      </c>
      <c r="AK222" s="17">
        <v>1</v>
      </c>
      <c r="AL222" s="17">
        <v>1</v>
      </c>
      <c r="AM222" s="17"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1</v>
      </c>
      <c r="AS222" s="17">
        <v>1</v>
      </c>
      <c r="AT222" s="17">
        <v>1</v>
      </c>
      <c r="AU222" s="17">
        <v>0</v>
      </c>
      <c r="AV222" s="17">
        <v>1</v>
      </c>
      <c r="AW222" s="17">
        <v>0</v>
      </c>
      <c r="AX222" s="17">
        <v>0</v>
      </c>
      <c r="AY222" s="17">
        <v>0</v>
      </c>
      <c r="AZ222" s="17">
        <v>0</v>
      </c>
      <c r="BA222" s="17"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1</v>
      </c>
      <c r="BG222" s="17">
        <v>0</v>
      </c>
      <c r="BH222" s="17">
        <v>0</v>
      </c>
      <c r="BI222" s="17">
        <v>1</v>
      </c>
      <c r="BJ222" s="17">
        <v>1</v>
      </c>
      <c r="BK222" s="17">
        <v>0</v>
      </c>
      <c r="BL222" s="17">
        <v>1</v>
      </c>
      <c r="BM222" s="17">
        <v>1</v>
      </c>
      <c r="BN222" s="17">
        <v>0</v>
      </c>
      <c r="BO222" s="17">
        <v>0</v>
      </c>
      <c r="BQ222" s="17"/>
      <c r="BR222" s="17">
        <v>0</v>
      </c>
      <c r="BS222" s="17">
        <v>0</v>
      </c>
      <c r="BT222" s="17">
        <v>0</v>
      </c>
      <c r="BU222" s="17" t="s">
        <v>112</v>
      </c>
      <c r="BV222" s="17" t="s">
        <v>112</v>
      </c>
      <c r="BW222" s="17" t="s">
        <v>112</v>
      </c>
      <c r="BX222" s="17" t="s">
        <v>112</v>
      </c>
      <c r="BY222" s="17" t="s">
        <v>112</v>
      </c>
      <c r="BZ222" s="17">
        <v>4</v>
      </c>
      <c r="CA222" s="17">
        <v>40</v>
      </c>
      <c r="CB222" s="17">
        <v>38</v>
      </c>
      <c r="CC222" s="17">
        <v>57</v>
      </c>
      <c r="CD222" s="17" t="s">
        <v>112</v>
      </c>
      <c r="CE222" s="17" t="s">
        <v>112</v>
      </c>
      <c r="CF222" s="17">
        <v>0</v>
      </c>
      <c r="CG222" s="17">
        <v>0</v>
      </c>
      <c r="CH222" s="17" t="s">
        <v>112</v>
      </c>
      <c r="CI222" s="17">
        <v>370</v>
      </c>
      <c r="CJ222" s="17" t="s">
        <v>112</v>
      </c>
      <c r="CK222" s="17">
        <v>318</v>
      </c>
      <c r="CL222" s="17">
        <v>0</v>
      </c>
      <c r="CM222" s="17">
        <v>88</v>
      </c>
      <c r="CN222" s="17" t="s">
        <v>112</v>
      </c>
      <c r="CO222" s="17">
        <v>0</v>
      </c>
      <c r="CP222" s="17">
        <v>0</v>
      </c>
      <c r="CQ222" s="17"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 t="s">
        <v>112</v>
      </c>
      <c r="CX222" s="17" t="s">
        <v>112</v>
      </c>
      <c r="CY222" s="17">
        <v>0</v>
      </c>
      <c r="CZ222" s="17" t="s">
        <v>112</v>
      </c>
      <c r="DA222" s="17">
        <v>73</v>
      </c>
      <c r="DB222" s="17">
        <v>0</v>
      </c>
      <c r="DC222" s="17">
        <v>38</v>
      </c>
      <c r="DD222" s="17">
        <v>39</v>
      </c>
      <c r="DE222" s="17">
        <v>0</v>
      </c>
      <c r="DF222" s="18">
        <v>1065</v>
      </c>
      <c r="DG222" s="19">
        <v>0.22766139375801625</v>
      </c>
    </row>
    <row r="223" spans="1:111" x14ac:dyDescent="0.25">
      <c r="A223" s="13">
        <v>222</v>
      </c>
      <c r="B223" s="13" t="s">
        <v>108</v>
      </c>
      <c r="C223" s="13" t="s">
        <v>109</v>
      </c>
      <c r="D223" s="13">
        <v>15350</v>
      </c>
      <c r="E223" s="13" t="s">
        <v>116</v>
      </c>
      <c r="F223" s="13" t="s">
        <v>115</v>
      </c>
      <c r="G223" s="13">
        <v>0</v>
      </c>
      <c r="H223" s="13">
        <v>1</v>
      </c>
      <c r="I223" s="13" t="s">
        <v>112</v>
      </c>
      <c r="J223" s="13" t="s">
        <v>112</v>
      </c>
      <c r="K223" s="13" t="s">
        <v>112</v>
      </c>
      <c r="L223" s="13" t="s">
        <v>112</v>
      </c>
      <c r="M223" s="13">
        <v>19</v>
      </c>
      <c r="N223" s="13">
        <v>4</v>
      </c>
      <c r="O223" s="13">
        <f t="shared" si="39"/>
        <v>3</v>
      </c>
      <c r="P223" s="13">
        <v>5234</v>
      </c>
      <c r="Q223" s="14">
        <f>P223/D223</f>
        <v>0.34097719869706838</v>
      </c>
      <c r="R223" s="15">
        <v>687450</v>
      </c>
      <c r="S223" s="16">
        <f>R223/D223</f>
        <v>44.785016286644954</v>
      </c>
      <c r="T223" s="15">
        <v>179484.09279137547</v>
      </c>
      <c r="U223" s="16">
        <f>T223/D223</f>
        <v>11.692774774682441</v>
      </c>
      <c r="V223" s="16">
        <v>1837.0313967080451</v>
      </c>
      <c r="W223" s="16">
        <v>803.61602740090336</v>
      </c>
      <c r="X223" s="14">
        <f>W223/D223</f>
        <v>5.2352835661296636E-2</v>
      </c>
      <c r="Z223" s="17"/>
      <c r="AA223" s="17">
        <v>0</v>
      </c>
      <c r="AB223" s="17">
        <v>0</v>
      </c>
      <c r="AC223" s="17">
        <v>0</v>
      </c>
      <c r="AD223" s="17">
        <v>1</v>
      </c>
      <c r="AE223" s="17" t="s">
        <v>131</v>
      </c>
      <c r="AF223" s="17">
        <v>0</v>
      </c>
      <c r="AG223" s="17">
        <v>1</v>
      </c>
      <c r="AH223" s="17">
        <v>0</v>
      </c>
      <c r="AI223" s="17">
        <v>1</v>
      </c>
      <c r="AJ223" s="17">
        <v>1</v>
      </c>
      <c r="AK223" s="17">
        <v>1</v>
      </c>
      <c r="AL223" s="17">
        <v>1</v>
      </c>
      <c r="AM223" s="17">
        <v>0</v>
      </c>
      <c r="AN223" s="17">
        <v>0</v>
      </c>
      <c r="AO223" s="17">
        <v>0</v>
      </c>
      <c r="AP223" s="17">
        <v>1</v>
      </c>
      <c r="AQ223" s="17">
        <v>0</v>
      </c>
      <c r="AR223" s="17">
        <v>1</v>
      </c>
      <c r="AS223" s="17">
        <v>1</v>
      </c>
      <c r="AT223" s="17">
        <v>1</v>
      </c>
      <c r="AU223" s="17">
        <v>0</v>
      </c>
      <c r="AV223" s="17">
        <v>1</v>
      </c>
      <c r="AW223" s="17">
        <v>0</v>
      </c>
      <c r="AX223" s="17">
        <v>0</v>
      </c>
      <c r="AY223" s="17">
        <v>1</v>
      </c>
      <c r="AZ223" s="17">
        <v>0</v>
      </c>
      <c r="BA223" s="17">
        <v>0</v>
      </c>
      <c r="BB223" s="17">
        <v>0</v>
      </c>
      <c r="BC223" s="17">
        <v>0</v>
      </c>
      <c r="BD223" s="17">
        <v>1</v>
      </c>
      <c r="BE223" s="17">
        <v>1</v>
      </c>
      <c r="BF223" s="17">
        <v>0</v>
      </c>
      <c r="BG223" s="17">
        <v>0</v>
      </c>
      <c r="BH223" s="17">
        <v>1</v>
      </c>
      <c r="BI223" s="17">
        <v>1</v>
      </c>
      <c r="BJ223" s="17">
        <v>1</v>
      </c>
      <c r="BK223" s="17">
        <v>0</v>
      </c>
      <c r="BL223" s="17">
        <v>1</v>
      </c>
      <c r="BM223" s="17">
        <v>1</v>
      </c>
      <c r="BN223" s="17">
        <v>0</v>
      </c>
      <c r="BO223" s="17">
        <v>0</v>
      </c>
      <c r="BQ223" s="17"/>
      <c r="BR223" s="17">
        <v>0</v>
      </c>
      <c r="BS223" s="17">
        <v>0</v>
      </c>
      <c r="BT223" s="17">
        <v>0</v>
      </c>
      <c r="BU223" s="17" t="s">
        <v>112</v>
      </c>
      <c r="BV223" s="17" t="s">
        <v>112</v>
      </c>
      <c r="BW223" s="17" t="s">
        <v>112</v>
      </c>
      <c r="BX223" s="17" t="s">
        <v>112</v>
      </c>
      <c r="BY223" s="17" t="s">
        <v>112</v>
      </c>
      <c r="BZ223" s="17">
        <v>29</v>
      </c>
      <c r="CA223" s="17">
        <v>250</v>
      </c>
      <c r="CB223" s="17">
        <v>270</v>
      </c>
      <c r="CC223" s="17">
        <v>120</v>
      </c>
      <c r="CD223" s="17" t="s">
        <v>112</v>
      </c>
      <c r="CE223" s="17" t="s">
        <v>112</v>
      </c>
      <c r="CF223" s="17">
        <v>0</v>
      </c>
      <c r="CG223" s="17">
        <v>20</v>
      </c>
      <c r="CH223" s="17" t="s">
        <v>112</v>
      </c>
      <c r="CI223" s="17">
        <v>2800</v>
      </c>
      <c r="CJ223" s="17" t="s">
        <v>112</v>
      </c>
      <c r="CK223" s="17">
        <v>900</v>
      </c>
      <c r="CL223" s="17">
        <v>0</v>
      </c>
      <c r="CM223" s="17">
        <v>200</v>
      </c>
      <c r="CN223" s="17" t="s">
        <v>112</v>
      </c>
      <c r="CO223" s="17">
        <v>0</v>
      </c>
      <c r="CP223" s="17">
        <v>30</v>
      </c>
      <c r="CQ223" s="17"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150</v>
      </c>
      <c r="CW223" s="17" t="s">
        <v>112</v>
      </c>
      <c r="CX223" s="17" t="s">
        <v>112</v>
      </c>
      <c r="CY223" s="17">
        <v>35</v>
      </c>
      <c r="CZ223" s="17" t="s">
        <v>112</v>
      </c>
      <c r="DA223" s="17">
        <v>110</v>
      </c>
      <c r="DB223" s="17">
        <v>0</v>
      </c>
      <c r="DC223" s="17">
        <v>200</v>
      </c>
      <c r="DD223" s="17">
        <v>120</v>
      </c>
      <c r="DE223" s="17">
        <v>0</v>
      </c>
      <c r="DF223" s="18">
        <v>5234</v>
      </c>
      <c r="DG223" s="19">
        <v>0.34097719869706838</v>
      </c>
    </row>
    <row r="224" spans="1:111" x14ac:dyDescent="0.25">
      <c r="A224" s="13">
        <v>223</v>
      </c>
      <c r="B224" s="13" t="s">
        <v>108</v>
      </c>
      <c r="C224" s="13" t="s">
        <v>109</v>
      </c>
      <c r="D224" s="13">
        <v>2540</v>
      </c>
      <c r="E224" s="13" t="s">
        <v>110</v>
      </c>
      <c r="F224" s="13" t="s">
        <v>111</v>
      </c>
      <c r="G224" s="13">
        <v>0</v>
      </c>
      <c r="H224" s="13">
        <v>1</v>
      </c>
      <c r="I224" s="13" t="s">
        <v>112</v>
      </c>
      <c r="J224" s="13" t="s">
        <v>112</v>
      </c>
      <c r="K224" s="13" t="s">
        <v>112</v>
      </c>
      <c r="L224" s="13" t="s">
        <v>112</v>
      </c>
      <c r="M224" s="13">
        <v>15</v>
      </c>
      <c r="N224" s="13">
        <v>6</v>
      </c>
      <c r="O224" s="13">
        <f t="shared" si="39"/>
        <v>3</v>
      </c>
      <c r="P224" s="13">
        <v>665</v>
      </c>
      <c r="Q224" s="14">
        <f>P224/D224</f>
        <v>0.26181102362204722</v>
      </c>
      <c r="R224" s="15">
        <v>122073.75</v>
      </c>
      <c r="S224" s="16">
        <f>R224/D224</f>
        <v>48.060531496062993</v>
      </c>
      <c r="T224" s="15">
        <v>30281.186467380583</v>
      </c>
      <c r="U224" s="16">
        <f>T224/D224</f>
        <v>11.921726955661647</v>
      </c>
      <c r="V224" s="16">
        <v>309.92991860737141</v>
      </c>
      <c r="W224" s="16">
        <v>92.242664206085919</v>
      </c>
      <c r="X224" s="14">
        <f>W224/D224</f>
        <v>3.6316009529955083E-2</v>
      </c>
      <c r="Z224" s="17"/>
      <c r="AA224" s="17">
        <v>0</v>
      </c>
      <c r="AB224" s="17">
        <v>0</v>
      </c>
      <c r="AC224" s="17">
        <v>0</v>
      </c>
      <c r="AD224" s="17">
        <v>1</v>
      </c>
      <c r="AE224" s="17">
        <v>1</v>
      </c>
      <c r="AF224" s="17">
        <v>0</v>
      </c>
      <c r="AG224" s="17">
        <v>1</v>
      </c>
      <c r="AH224" s="17">
        <v>1</v>
      </c>
      <c r="AI224" s="17">
        <v>0</v>
      </c>
      <c r="AJ224" s="17">
        <v>0</v>
      </c>
      <c r="AK224" s="17">
        <v>0</v>
      </c>
      <c r="AL224" s="17">
        <v>1</v>
      </c>
      <c r="AM224" s="17">
        <v>1</v>
      </c>
      <c r="AN224" s="17">
        <v>0</v>
      </c>
      <c r="AO224" s="17">
        <v>0</v>
      </c>
      <c r="AP224" s="17">
        <v>0</v>
      </c>
      <c r="AQ224" s="17">
        <v>0</v>
      </c>
      <c r="AR224" s="17">
        <v>1</v>
      </c>
      <c r="AS224" s="17">
        <v>1</v>
      </c>
      <c r="AT224" s="17">
        <v>1</v>
      </c>
      <c r="AU224" s="17">
        <v>0</v>
      </c>
      <c r="AV224" s="17">
        <v>0</v>
      </c>
      <c r="AW224" s="17">
        <v>0</v>
      </c>
      <c r="AX224" s="17">
        <v>0</v>
      </c>
      <c r="AY224" s="17">
        <v>1</v>
      </c>
      <c r="AZ224" s="17">
        <v>0</v>
      </c>
      <c r="BA224" s="17">
        <v>0</v>
      </c>
      <c r="BB224" s="17">
        <v>1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7">
        <v>0</v>
      </c>
      <c r="BI224" s="17">
        <v>1</v>
      </c>
      <c r="BJ224" s="17">
        <v>1</v>
      </c>
      <c r="BK224" s="17">
        <v>0</v>
      </c>
      <c r="BL224" s="17">
        <v>1</v>
      </c>
      <c r="BM224" s="17">
        <v>1</v>
      </c>
      <c r="BN224" s="17">
        <v>0</v>
      </c>
      <c r="BO224" s="17">
        <v>0</v>
      </c>
      <c r="BQ224" s="17"/>
      <c r="BR224" s="17">
        <v>0</v>
      </c>
      <c r="BS224" s="17">
        <v>0</v>
      </c>
      <c r="BT224" s="17">
        <v>0</v>
      </c>
      <c r="BU224" s="17" t="s">
        <v>112</v>
      </c>
      <c r="BV224" s="17" t="s">
        <v>112</v>
      </c>
      <c r="BW224" s="17" t="s">
        <v>112</v>
      </c>
      <c r="BX224" s="17" t="s">
        <v>112</v>
      </c>
      <c r="BY224" s="17" t="s">
        <v>112</v>
      </c>
      <c r="BZ224" s="17">
        <v>0</v>
      </c>
      <c r="CA224" s="17">
        <v>0</v>
      </c>
      <c r="CB224" s="17">
        <v>0</v>
      </c>
      <c r="CC224" s="17">
        <v>70</v>
      </c>
      <c r="CD224" s="17" t="s">
        <v>112</v>
      </c>
      <c r="CE224" s="17" t="s">
        <v>112</v>
      </c>
      <c r="CF224" s="17">
        <v>0</v>
      </c>
      <c r="CG224" s="17">
        <v>0</v>
      </c>
      <c r="CH224" s="17" t="s">
        <v>112</v>
      </c>
      <c r="CI224" s="17">
        <v>250</v>
      </c>
      <c r="CJ224" s="17" t="s">
        <v>112</v>
      </c>
      <c r="CK224" s="17">
        <v>200</v>
      </c>
      <c r="CL224" s="17">
        <v>0</v>
      </c>
      <c r="CM224" s="17">
        <v>0</v>
      </c>
      <c r="CN224" s="17" t="s">
        <v>112</v>
      </c>
      <c r="CO224" s="17">
        <v>0</v>
      </c>
      <c r="CP224" s="17">
        <v>10</v>
      </c>
      <c r="CQ224" s="17"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 t="s">
        <v>112</v>
      </c>
      <c r="CX224" s="17" t="s">
        <v>112</v>
      </c>
      <c r="CY224" s="17">
        <v>0</v>
      </c>
      <c r="CZ224" s="17" t="s">
        <v>112</v>
      </c>
      <c r="DA224" s="17">
        <v>25</v>
      </c>
      <c r="DB224" s="17">
        <v>0</v>
      </c>
      <c r="DC224" s="17">
        <v>60</v>
      </c>
      <c r="DD224" s="17">
        <v>50</v>
      </c>
      <c r="DE224" s="17">
        <v>0</v>
      </c>
      <c r="DF224" s="18">
        <v>665</v>
      </c>
      <c r="DG224" s="19">
        <v>0.26181102362204722</v>
      </c>
    </row>
    <row r="225" spans="1:111" x14ac:dyDescent="0.25">
      <c r="A225" s="13">
        <v>224</v>
      </c>
      <c r="B225" s="13" t="s">
        <v>108</v>
      </c>
      <c r="C225" s="13" t="s">
        <v>109</v>
      </c>
      <c r="D225" s="13">
        <v>511</v>
      </c>
      <c r="E225" s="13" t="s">
        <v>110</v>
      </c>
      <c r="F225" s="13" t="s">
        <v>115</v>
      </c>
      <c r="G225" s="13">
        <v>0</v>
      </c>
      <c r="H225" s="13">
        <v>1</v>
      </c>
      <c r="I225" s="13" t="s">
        <v>112</v>
      </c>
      <c r="J225" s="13" t="s">
        <v>112</v>
      </c>
      <c r="K225" s="13" t="s">
        <v>112</v>
      </c>
      <c r="L225" s="13" t="s">
        <v>112</v>
      </c>
      <c r="M225" s="13">
        <v>17</v>
      </c>
      <c r="N225" s="13">
        <v>3</v>
      </c>
      <c r="O225" s="13">
        <f t="shared" si="39"/>
        <v>1</v>
      </c>
      <c r="P225" s="13" t="s">
        <v>112</v>
      </c>
      <c r="Q225" s="13" t="s">
        <v>112</v>
      </c>
      <c r="R225" s="13" t="s">
        <v>112</v>
      </c>
      <c r="S225" s="13" t="s">
        <v>112</v>
      </c>
      <c r="T225" s="13" t="s">
        <v>112</v>
      </c>
      <c r="U225" s="13" t="s">
        <v>112</v>
      </c>
      <c r="V225" s="13" t="s">
        <v>112</v>
      </c>
      <c r="W225" s="13" t="s">
        <v>112</v>
      </c>
      <c r="X225" s="13" t="s">
        <v>112</v>
      </c>
      <c r="Z225" s="17"/>
      <c r="AA225" s="17">
        <v>1</v>
      </c>
      <c r="AB225" s="17">
        <v>0</v>
      </c>
      <c r="AC225" s="17">
        <v>0</v>
      </c>
      <c r="AD225" s="17">
        <v>1</v>
      </c>
      <c r="AE225" s="17">
        <v>1</v>
      </c>
      <c r="AF225" s="17">
        <v>0</v>
      </c>
      <c r="AG225" s="17">
        <v>1</v>
      </c>
      <c r="AH225" s="17">
        <v>0</v>
      </c>
      <c r="AI225" s="17">
        <v>0</v>
      </c>
      <c r="AJ225" s="17">
        <v>1</v>
      </c>
      <c r="AK225" s="17">
        <v>1</v>
      </c>
      <c r="AL225" s="17">
        <v>1</v>
      </c>
      <c r="AM225" s="17">
        <v>0</v>
      </c>
      <c r="AN225" s="17">
        <v>0</v>
      </c>
      <c r="AO225" s="17">
        <v>0</v>
      </c>
      <c r="AP225" s="17">
        <v>1</v>
      </c>
      <c r="AQ225" s="17">
        <v>0</v>
      </c>
      <c r="AR225" s="17">
        <v>1</v>
      </c>
      <c r="AS225" s="17">
        <v>0</v>
      </c>
      <c r="AT225" s="17">
        <v>1</v>
      </c>
      <c r="AU225" s="17">
        <v>0</v>
      </c>
      <c r="AV225" s="17">
        <v>1</v>
      </c>
      <c r="AW225" s="17">
        <v>0</v>
      </c>
      <c r="AX225" s="17">
        <v>0</v>
      </c>
      <c r="AY225" s="17">
        <v>0</v>
      </c>
      <c r="AZ225" s="17">
        <v>0</v>
      </c>
      <c r="BA225" s="17">
        <v>0</v>
      </c>
      <c r="BB225" s="17">
        <v>0</v>
      </c>
      <c r="BC225" s="17">
        <v>0</v>
      </c>
      <c r="BD225" s="17">
        <v>1</v>
      </c>
      <c r="BE225" s="17">
        <v>0</v>
      </c>
      <c r="BF225" s="17">
        <v>1</v>
      </c>
      <c r="BG225" s="17">
        <v>0</v>
      </c>
      <c r="BH225" s="17">
        <v>0</v>
      </c>
      <c r="BI225" s="17">
        <v>1</v>
      </c>
      <c r="BJ225" s="17">
        <v>1</v>
      </c>
      <c r="BK225" s="17">
        <v>0</v>
      </c>
      <c r="BL225" s="17">
        <v>1</v>
      </c>
      <c r="BM225" s="17">
        <v>1</v>
      </c>
      <c r="BN225" s="17">
        <v>0</v>
      </c>
      <c r="BO225" s="17">
        <v>0</v>
      </c>
      <c r="BQ225" s="17"/>
      <c r="BR225" s="17" t="s">
        <v>112</v>
      </c>
      <c r="BS225" s="17" t="s">
        <v>112</v>
      </c>
      <c r="BT225" s="17" t="s">
        <v>112</v>
      </c>
      <c r="BU225" s="17" t="s">
        <v>112</v>
      </c>
      <c r="BV225" s="17" t="s">
        <v>112</v>
      </c>
      <c r="BW225" s="17" t="s">
        <v>112</v>
      </c>
      <c r="BX225" s="17" t="s">
        <v>112</v>
      </c>
      <c r="BY225" s="17" t="s">
        <v>112</v>
      </c>
      <c r="BZ225" s="17" t="s">
        <v>112</v>
      </c>
      <c r="CA225" s="17" t="s">
        <v>112</v>
      </c>
      <c r="CB225" s="17" t="s">
        <v>112</v>
      </c>
      <c r="CC225" s="17" t="s">
        <v>112</v>
      </c>
      <c r="CD225" s="17" t="s">
        <v>112</v>
      </c>
      <c r="CE225" s="17" t="s">
        <v>112</v>
      </c>
      <c r="CF225" s="17" t="s">
        <v>112</v>
      </c>
      <c r="CG225" s="17" t="s">
        <v>112</v>
      </c>
      <c r="CH225" s="17" t="s">
        <v>112</v>
      </c>
      <c r="CI225" s="17" t="s">
        <v>112</v>
      </c>
      <c r="CJ225" s="17" t="s">
        <v>112</v>
      </c>
      <c r="CK225" s="17" t="s">
        <v>112</v>
      </c>
      <c r="CL225" s="17" t="s">
        <v>112</v>
      </c>
      <c r="CM225" s="17" t="s">
        <v>112</v>
      </c>
      <c r="CN225" s="17" t="s">
        <v>112</v>
      </c>
      <c r="CO225" s="17" t="s">
        <v>112</v>
      </c>
      <c r="CP225" s="17" t="s">
        <v>112</v>
      </c>
      <c r="CQ225" s="17" t="s">
        <v>112</v>
      </c>
      <c r="CR225" s="17" t="s">
        <v>112</v>
      </c>
      <c r="CS225" s="17" t="s">
        <v>112</v>
      </c>
      <c r="CT225" s="17" t="s">
        <v>112</v>
      </c>
      <c r="CU225" s="17" t="s">
        <v>112</v>
      </c>
      <c r="CV225" s="17" t="s">
        <v>112</v>
      </c>
      <c r="CW225" s="17" t="s">
        <v>112</v>
      </c>
      <c r="CX225" s="17" t="s">
        <v>112</v>
      </c>
      <c r="CY225" s="17" t="s">
        <v>112</v>
      </c>
      <c r="CZ225" s="17" t="s">
        <v>112</v>
      </c>
      <c r="DA225" s="17" t="s">
        <v>112</v>
      </c>
      <c r="DB225" s="17" t="s">
        <v>112</v>
      </c>
      <c r="DC225" s="17" t="s">
        <v>112</v>
      </c>
      <c r="DD225" s="17" t="s">
        <v>112</v>
      </c>
      <c r="DE225" s="17" t="s">
        <v>112</v>
      </c>
      <c r="DF225" s="18"/>
      <c r="DG225" s="19"/>
    </row>
    <row r="226" spans="1:111" x14ac:dyDescent="0.25">
      <c r="A226" s="13">
        <v>225</v>
      </c>
      <c r="B226" s="13" t="s">
        <v>108</v>
      </c>
      <c r="C226" s="13" t="s">
        <v>109</v>
      </c>
      <c r="D226" s="13">
        <v>34850</v>
      </c>
      <c r="E226" s="13" t="s">
        <v>110</v>
      </c>
      <c r="F226" s="13" t="s">
        <v>111</v>
      </c>
      <c r="G226" s="13">
        <v>0</v>
      </c>
      <c r="H226" s="13">
        <v>1</v>
      </c>
      <c r="I226" s="13" t="s">
        <v>112</v>
      </c>
      <c r="J226" s="13" t="s">
        <v>112</v>
      </c>
      <c r="K226" s="13" t="s">
        <v>112</v>
      </c>
      <c r="L226" s="13" t="s">
        <v>112</v>
      </c>
      <c r="M226" s="13">
        <v>25</v>
      </c>
      <c r="N226" s="13">
        <v>5</v>
      </c>
      <c r="O226" s="13">
        <f t="shared" si="39"/>
        <v>5</v>
      </c>
      <c r="P226" s="13">
        <v>4511</v>
      </c>
      <c r="Q226" s="14">
        <f t="shared" ref="Q226:Q234" si="44">P226/D226</f>
        <v>0.12944045911047347</v>
      </c>
      <c r="R226" s="15">
        <v>1146231.75</v>
      </c>
      <c r="S226" s="16">
        <f t="shared" ref="S226:S234" si="45">R226/D226</f>
        <v>32.890437589670015</v>
      </c>
      <c r="T226" s="15">
        <v>257295.548292675</v>
      </c>
      <c r="U226" s="16">
        <f t="shared" ref="U226:U234" si="46">T226/D226</f>
        <v>7.3829425622001432</v>
      </c>
      <c r="V226" s="16">
        <v>2633.4367190760158</v>
      </c>
      <c r="W226" s="16">
        <v>1957.6245591118375</v>
      </c>
      <c r="X226" s="14">
        <f t="shared" ref="X226:X234" si="47">W226/D226</f>
        <v>5.6172871136638089E-2</v>
      </c>
      <c r="Z226" s="17"/>
      <c r="AA226" s="17">
        <v>0</v>
      </c>
      <c r="AB226" s="17">
        <v>0</v>
      </c>
      <c r="AC226" s="17">
        <v>1</v>
      </c>
      <c r="AD226" s="17">
        <v>1</v>
      </c>
      <c r="AE226" s="17">
        <v>1</v>
      </c>
      <c r="AF226" s="17">
        <v>0</v>
      </c>
      <c r="AG226" s="17">
        <v>1</v>
      </c>
      <c r="AH226" s="17">
        <v>0</v>
      </c>
      <c r="AI226" s="17">
        <v>1</v>
      </c>
      <c r="AJ226" s="17">
        <v>1</v>
      </c>
      <c r="AK226" s="17">
        <v>1</v>
      </c>
      <c r="AL226" s="17">
        <v>1</v>
      </c>
      <c r="AM226" s="17">
        <v>0</v>
      </c>
      <c r="AN226" s="17">
        <v>0</v>
      </c>
      <c r="AO226" s="17">
        <v>0</v>
      </c>
      <c r="AP226" s="17">
        <v>1</v>
      </c>
      <c r="AQ226" s="17">
        <v>1</v>
      </c>
      <c r="AR226" s="17">
        <v>1</v>
      </c>
      <c r="AS226" s="17">
        <v>1</v>
      </c>
      <c r="AT226" s="17">
        <v>1</v>
      </c>
      <c r="AU226" s="17">
        <v>0</v>
      </c>
      <c r="AV226" s="17">
        <v>1</v>
      </c>
      <c r="AW226" s="17">
        <v>0</v>
      </c>
      <c r="AX226" s="17">
        <v>1</v>
      </c>
      <c r="AY226" s="17">
        <v>1</v>
      </c>
      <c r="AZ226" s="17">
        <v>0</v>
      </c>
      <c r="BA226" s="17">
        <v>0</v>
      </c>
      <c r="BB226" s="17">
        <v>1</v>
      </c>
      <c r="BC226" s="17">
        <v>1</v>
      </c>
      <c r="BD226" s="17">
        <v>1</v>
      </c>
      <c r="BE226" s="17">
        <v>0</v>
      </c>
      <c r="BF226" s="17">
        <v>1</v>
      </c>
      <c r="BG226" s="17">
        <v>0</v>
      </c>
      <c r="BH226" s="17">
        <v>1</v>
      </c>
      <c r="BI226" s="17">
        <v>1</v>
      </c>
      <c r="BJ226" s="17">
        <v>1</v>
      </c>
      <c r="BK226" s="17">
        <v>0</v>
      </c>
      <c r="BL226" s="17">
        <v>1</v>
      </c>
      <c r="BM226" s="17">
        <v>1</v>
      </c>
      <c r="BN226" s="17">
        <v>0</v>
      </c>
      <c r="BO226" s="17">
        <v>0</v>
      </c>
      <c r="BQ226" s="17"/>
      <c r="BR226" s="17">
        <v>0</v>
      </c>
      <c r="BS226" s="17">
        <v>0</v>
      </c>
      <c r="BT226" s="17">
        <v>36</v>
      </c>
      <c r="BU226" s="17" t="s">
        <v>112</v>
      </c>
      <c r="BV226" s="17" t="s">
        <v>112</v>
      </c>
      <c r="BW226" s="17" t="s">
        <v>112</v>
      </c>
      <c r="BX226" s="17" t="s">
        <v>112</v>
      </c>
      <c r="BY226" s="17" t="s">
        <v>112</v>
      </c>
      <c r="BZ226" s="17">
        <v>111</v>
      </c>
      <c r="CA226" s="17">
        <v>250</v>
      </c>
      <c r="CB226" s="17">
        <v>1</v>
      </c>
      <c r="CC226" s="17">
        <v>61</v>
      </c>
      <c r="CD226" s="17" t="s">
        <v>112</v>
      </c>
      <c r="CE226" s="17" t="s">
        <v>112</v>
      </c>
      <c r="CF226" s="17">
        <v>0</v>
      </c>
      <c r="CG226" s="17">
        <v>97</v>
      </c>
      <c r="CH226" s="17" t="s">
        <v>112</v>
      </c>
      <c r="CI226" s="17">
        <v>933</v>
      </c>
      <c r="CJ226" s="17" t="s">
        <v>112</v>
      </c>
      <c r="CK226" s="17">
        <v>347</v>
      </c>
      <c r="CL226" s="17">
        <v>0</v>
      </c>
      <c r="CM226" s="17">
        <v>0</v>
      </c>
      <c r="CN226" s="17" t="s">
        <v>112</v>
      </c>
      <c r="CO226" s="17">
        <v>33</v>
      </c>
      <c r="CP226" s="17">
        <v>5</v>
      </c>
      <c r="CQ226" s="17">
        <v>0</v>
      </c>
      <c r="CR226" s="17">
        <v>0</v>
      </c>
      <c r="CS226" s="17">
        <v>0</v>
      </c>
      <c r="CT226" s="17">
        <v>2</v>
      </c>
      <c r="CU226" s="17">
        <v>9</v>
      </c>
      <c r="CV226" s="17">
        <v>0</v>
      </c>
      <c r="CW226" s="17" t="s">
        <v>112</v>
      </c>
      <c r="CX226" s="17" t="s">
        <v>112</v>
      </c>
      <c r="CY226" s="17">
        <v>2</v>
      </c>
      <c r="CZ226" s="17" t="s">
        <v>112</v>
      </c>
      <c r="DA226" s="17">
        <v>343</v>
      </c>
      <c r="DB226" s="17">
        <v>0</v>
      </c>
      <c r="DC226" s="17">
        <v>788</v>
      </c>
      <c r="DD226" s="17">
        <v>1493</v>
      </c>
      <c r="DE226" s="17">
        <v>0</v>
      </c>
      <c r="DF226" s="18">
        <v>4511</v>
      </c>
      <c r="DG226" s="19">
        <v>0.12944045911047347</v>
      </c>
    </row>
    <row r="227" spans="1:111" x14ac:dyDescent="0.25">
      <c r="A227" s="13">
        <v>226</v>
      </c>
      <c r="B227" s="13" t="s">
        <v>108</v>
      </c>
      <c r="C227" s="13" t="s">
        <v>109</v>
      </c>
      <c r="D227" s="13">
        <v>3000</v>
      </c>
      <c r="E227" s="13" t="s">
        <v>110</v>
      </c>
      <c r="F227" s="13" t="s">
        <v>111</v>
      </c>
      <c r="G227" s="13">
        <v>0</v>
      </c>
      <c r="H227" s="13">
        <v>1</v>
      </c>
      <c r="I227" s="13" t="s">
        <v>112</v>
      </c>
      <c r="J227" s="13" t="s">
        <v>112</v>
      </c>
      <c r="K227" s="13" t="s">
        <v>112</v>
      </c>
      <c r="L227" s="13" t="s">
        <v>112</v>
      </c>
      <c r="M227" s="13">
        <v>15</v>
      </c>
      <c r="N227" s="13">
        <v>2</v>
      </c>
      <c r="O227" s="13">
        <f t="shared" si="39"/>
        <v>2</v>
      </c>
      <c r="P227" s="13">
        <v>372</v>
      </c>
      <c r="Q227" s="14">
        <f t="shared" si="44"/>
        <v>0.124</v>
      </c>
      <c r="R227" s="15">
        <v>64567.5</v>
      </c>
      <c r="S227" s="16">
        <f t="shared" si="45"/>
        <v>21.522500000000001</v>
      </c>
      <c r="T227" s="15">
        <v>16832.775250430223</v>
      </c>
      <c r="U227" s="16">
        <f t="shared" si="46"/>
        <v>5.610925083476741</v>
      </c>
      <c r="V227" s="16">
        <v>172.2845526188955</v>
      </c>
      <c r="W227" s="16">
        <v>101.7930682540138</v>
      </c>
      <c r="X227" s="14">
        <f t="shared" si="47"/>
        <v>3.3931022751337934E-2</v>
      </c>
      <c r="Z227" s="17"/>
      <c r="AA227" s="17">
        <v>1</v>
      </c>
      <c r="AB227" s="17">
        <v>0</v>
      </c>
      <c r="AC227" s="17">
        <v>0</v>
      </c>
      <c r="AD227" s="17">
        <v>1</v>
      </c>
      <c r="AE227" s="17">
        <v>1</v>
      </c>
      <c r="AF227" s="17">
        <v>0</v>
      </c>
      <c r="AG227" s="17">
        <v>1</v>
      </c>
      <c r="AH227" s="17">
        <v>0</v>
      </c>
      <c r="AI227" s="17">
        <v>0</v>
      </c>
      <c r="AJ227" s="17">
        <v>1</v>
      </c>
      <c r="AK227" s="17">
        <v>0</v>
      </c>
      <c r="AL227" s="17">
        <v>1</v>
      </c>
      <c r="AM227" s="17">
        <v>0</v>
      </c>
      <c r="AN227" s="17">
        <v>0</v>
      </c>
      <c r="AO227" s="17">
        <v>0</v>
      </c>
      <c r="AP227" s="17">
        <v>1</v>
      </c>
      <c r="AQ227" s="17">
        <v>0</v>
      </c>
      <c r="AR227" s="17">
        <v>1</v>
      </c>
      <c r="AS227" s="17">
        <v>1</v>
      </c>
      <c r="AT227" s="17">
        <v>1</v>
      </c>
      <c r="AU227" s="17">
        <v>0</v>
      </c>
      <c r="AV227" s="17">
        <v>0</v>
      </c>
      <c r="AW227" s="17">
        <v>0</v>
      </c>
      <c r="AX227" s="17">
        <v>0</v>
      </c>
      <c r="AY227" s="17">
        <v>1</v>
      </c>
      <c r="AZ227" s="17">
        <v>0</v>
      </c>
      <c r="BA227" s="17">
        <v>0</v>
      </c>
      <c r="BB227" s="17">
        <v>0</v>
      </c>
      <c r="BC227" s="17">
        <v>0</v>
      </c>
      <c r="BD227" s="17">
        <v>0</v>
      </c>
      <c r="BE227" s="17">
        <v>0</v>
      </c>
      <c r="BF227" s="17">
        <v>0</v>
      </c>
      <c r="BG227" s="17">
        <v>0</v>
      </c>
      <c r="BH227" s="17">
        <v>0</v>
      </c>
      <c r="BI227" s="17">
        <v>1</v>
      </c>
      <c r="BJ227" s="17">
        <v>1</v>
      </c>
      <c r="BK227" s="17">
        <v>0</v>
      </c>
      <c r="BL227" s="17">
        <v>1</v>
      </c>
      <c r="BM227" s="17">
        <v>1</v>
      </c>
      <c r="BN227" s="17">
        <v>0</v>
      </c>
      <c r="BO227" s="17">
        <v>0</v>
      </c>
      <c r="BQ227" s="17"/>
      <c r="BR227" s="17">
        <v>10</v>
      </c>
      <c r="BS227" s="17">
        <v>0</v>
      </c>
      <c r="BT227" s="17">
        <v>0</v>
      </c>
      <c r="BU227" s="17" t="s">
        <v>112</v>
      </c>
      <c r="BV227" s="17" t="s">
        <v>112</v>
      </c>
      <c r="BW227" s="17" t="s">
        <v>112</v>
      </c>
      <c r="BX227" s="17" t="s">
        <v>112</v>
      </c>
      <c r="BY227" s="17" t="s">
        <v>112</v>
      </c>
      <c r="BZ227" s="17">
        <v>0</v>
      </c>
      <c r="CA227" s="17">
        <v>25</v>
      </c>
      <c r="CB227" s="17">
        <v>0</v>
      </c>
      <c r="CC227" s="17">
        <v>12</v>
      </c>
      <c r="CD227" s="17" t="s">
        <v>112</v>
      </c>
      <c r="CE227" s="17" t="s">
        <v>112</v>
      </c>
      <c r="CF227" s="17">
        <v>0</v>
      </c>
      <c r="CG227" s="17">
        <v>15</v>
      </c>
      <c r="CH227" s="17" t="s">
        <v>112</v>
      </c>
      <c r="CI227" s="17">
        <v>100</v>
      </c>
      <c r="CJ227" s="17" t="s">
        <v>112</v>
      </c>
      <c r="CK227" s="17">
        <v>70</v>
      </c>
      <c r="CL227" s="17">
        <v>0</v>
      </c>
      <c r="CM227" s="17">
        <v>0</v>
      </c>
      <c r="CN227" s="17" t="s">
        <v>112</v>
      </c>
      <c r="CO227" s="17">
        <v>0</v>
      </c>
      <c r="CP227" s="17">
        <v>0</v>
      </c>
      <c r="CQ227" s="17">
        <v>0</v>
      </c>
      <c r="CR227" s="17">
        <v>0</v>
      </c>
      <c r="CS227" s="17">
        <v>0</v>
      </c>
      <c r="CT227" s="17">
        <v>0</v>
      </c>
      <c r="CU227" s="17">
        <v>0</v>
      </c>
      <c r="CV227" s="17">
        <v>0</v>
      </c>
      <c r="CW227" s="17" t="s">
        <v>112</v>
      </c>
      <c r="CX227" s="17" t="s">
        <v>112</v>
      </c>
      <c r="CY227" s="17">
        <v>0</v>
      </c>
      <c r="CZ227" s="17" t="s">
        <v>112</v>
      </c>
      <c r="DA227" s="17">
        <v>20</v>
      </c>
      <c r="DB227" s="17">
        <v>0</v>
      </c>
      <c r="DC227" s="17">
        <v>60</v>
      </c>
      <c r="DD227" s="17">
        <v>60</v>
      </c>
      <c r="DE227" s="17">
        <v>0</v>
      </c>
      <c r="DF227" s="18">
        <v>372</v>
      </c>
      <c r="DG227" s="19">
        <v>0.124</v>
      </c>
    </row>
    <row r="228" spans="1:111" x14ac:dyDescent="0.25">
      <c r="A228" s="13">
        <v>227</v>
      </c>
      <c r="B228" s="13" t="s">
        <v>132</v>
      </c>
      <c r="C228" s="13" t="s">
        <v>133</v>
      </c>
      <c r="D228" s="13">
        <v>1948500</v>
      </c>
      <c r="E228" s="13" t="s">
        <v>134</v>
      </c>
      <c r="F228" s="13" t="s">
        <v>111</v>
      </c>
      <c r="G228" s="13">
        <v>0</v>
      </c>
      <c r="H228" s="13" t="s">
        <v>112</v>
      </c>
      <c r="I228" s="13" t="s">
        <v>112</v>
      </c>
      <c r="J228" s="13" t="s">
        <v>112</v>
      </c>
      <c r="K228" s="13" t="s">
        <v>112</v>
      </c>
      <c r="L228" s="13" t="s">
        <v>112</v>
      </c>
      <c r="M228" s="13">
        <v>32</v>
      </c>
      <c r="N228" s="13">
        <v>0</v>
      </c>
      <c r="O228" s="13">
        <f t="shared" si="39"/>
        <v>7</v>
      </c>
      <c r="P228" s="13">
        <v>329940</v>
      </c>
      <c r="Q228" s="14">
        <f t="shared" si="44"/>
        <v>0.16933025404157043</v>
      </c>
      <c r="R228" s="15">
        <v>112513500</v>
      </c>
      <c r="S228" s="16">
        <f t="shared" si="45"/>
        <v>57.74364896073903</v>
      </c>
      <c r="T228" s="15">
        <v>21323905.230268776</v>
      </c>
      <c r="U228" s="16">
        <f t="shared" si="46"/>
        <v>10.94375428805172</v>
      </c>
      <c r="V228" s="16">
        <v>218251.56089995819</v>
      </c>
      <c r="W228" s="16">
        <v>144315.63842698061</v>
      </c>
      <c r="X228" s="14">
        <f t="shared" si="47"/>
        <v>7.4064992777511218E-2</v>
      </c>
      <c r="Z228" s="17"/>
      <c r="AA228" s="17">
        <v>0</v>
      </c>
      <c r="AB228" s="17">
        <v>0</v>
      </c>
      <c r="AC228" s="17">
        <v>1</v>
      </c>
      <c r="AD228" s="17">
        <v>1</v>
      </c>
      <c r="AE228" s="17">
        <v>1</v>
      </c>
      <c r="AF228" s="17">
        <v>0</v>
      </c>
      <c r="AG228" s="17">
        <v>1</v>
      </c>
      <c r="AH228" s="17">
        <v>1</v>
      </c>
      <c r="AI228" s="17">
        <v>1</v>
      </c>
      <c r="AJ228" s="17">
        <v>1</v>
      </c>
      <c r="AK228" s="17">
        <v>0</v>
      </c>
      <c r="AL228" s="17">
        <v>1</v>
      </c>
      <c r="AM228" s="17">
        <v>0</v>
      </c>
      <c r="AN228" s="17">
        <v>1</v>
      </c>
      <c r="AO228" s="17">
        <v>1</v>
      </c>
      <c r="AP228" s="17">
        <v>0</v>
      </c>
      <c r="AQ228" s="17">
        <v>1</v>
      </c>
      <c r="AR228" s="17">
        <v>1</v>
      </c>
      <c r="AS228" s="17">
        <v>1</v>
      </c>
      <c r="AT228" s="17">
        <v>1</v>
      </c>
      <c r="AU228" s="17">
        <v>0</v>
      </c>
      <c r="AV228" s="17">
        <v>1</v>
      </c>
      <c r="AW228" s="17">
        <v>1</v>
      </c>
      <c r="AX228" s="17">
        <v>1</v>
      </c>
      <c r="AY228" s="17">
        <v>1</v>
      </c>
      <c r="AZ228" s="17">
        <v>1</v>
      </c>
      <c r="BA228" s="17">
        <v>1</v>
      </c>
      <c r="BB228" s="17">
        <v>1</v>
      </c>
      <c r="BC228" s="17">
        <v>1</v>
      </c>
      <c r="BD228" s="17">
        <v>1</v>
      </c>
      <c r="BE228" s="17">
        <v>0</v>
      </c>
      <c r="BF228" s="17">
        <v>1</v>
      </c>
      <c r="BG228" s="17">
        <v>1</v>
      </c>
      <c r="BH228" s="17">
        <v>1</v>
      </c>
      <c r="BI228" s="17">
        <v>1</v>
      </c>
      <c r="BJ228" s="17">
        <v>1</v>
      </c>
      <c r="BK228" s="17">
        <v>0</v>
      </c>
      <c r="BL228" s="17">
        <v>1</v>
      </c>
      <c r="BM228" s="17">
        <v>1</v>
      </c>
      <c r="BN228" s="17">
        <v>0</v>
      </c>
      <c r="BO228" s="17">
        <v>0</v>
      </c>
      <c r="BQ228" s="17"/>
      <c r="BR228" s="17">
        <v>0</v>
      </c>
      <c r="BS228" s="17">
        <v>0</v>
      </c>
      <c r="BT228" s="17">
        <v>40900</v>
      </c>
      <c r="BU228" s="17" t="s">
        <v>112</v>
      </c>
      <c r="BV228" s="17" t="s">
        <v>112</v>
      </c>
      <c r="BW228" s="17" t="s">
        <v>112</v>
      </c>
      <c r="BX228" s="17" t="s">
        <v>112</v>
      </c>
      <c r="BY228" s="17" t="s">
        <v>112</v>
      </c>
      <c r="BZ228" s="17">
        <v>16900</v>
      </c>
      <c r="CA228" s="17">
        <v>460</v>
      </c>
      <c r="CB228" s="17">
        <v>0</v>
      </c>
      <c r="CC228" s="17">
        <v>10300</v>
      </c>
      <c r="CD228" s="17" t="s">
        <v>112</v>
      </c>
      <c r="CE228" s="17" t="s">
        <v>112</v>
      </c>
      <c r="CF228" s="17">
        <v>0</v>
      </c>
      <c r="CG228" s="17">
        <v>0</v>
      </c>
      <c r="CH228" s="17" t="s">
        <v>112</v>
      </c>
      <c r="CI228" s="17">
        <v>176400</v>
      </c>
      <c r="CJ228" s="17" t="s">
        <v>112</v>
      </c>
      <c r="CK228" s="17">
        <v>17300</v>
      </c>
      <c r="CL228" s="17">
        <v>0</v>
      </c>
      <c r="CM228" s="17">
        <v>500</v>
      </c>
      <c r="CN228" s="17" t="s">
        <v>112</v>
      </c>
      <c r="CO228" s="17">
        <v>300</v>
      </c>
      <c r="CP228" s="17">
        <v>300</v>
      </c>
      <c r="CQ228" s="17">
        <v>0</v>
      </c>
      <c r="CR228" s="17">
        <v>1000</v>
      </c>
      <c r="CS228" s="17">
        <v>8000</v>
      </c>
      <c r="CT228" s="17">
        <v>90</v>
      </c>
      <c r="CU228" s="17">
        <v>290</v>
      </c>
      <c r="CV228" s="17">
        <v>0</v>
      </c>
      <c r="CW228" s="17" t="s">
        <v>112</v>
      </c>
      <c r="CX228" s="17" t="s">
        <v>112</v>
      </c>
      <c r="CY228" s="17">
        <v>0</v>
      </c>
      <c r="CZ228" s="17" t="s">
        <v>112</v>
      </c>
      <c r="DA228" s="17">
        <v>7800</v>
      </c>
      <c r="DB228" s="17">
        <v>0</v>
      </c>
      <c r="DC228" s="17">
        <v>13100</v>
      </c>
      <c r="DD228" s="17">
        <v>36300</v>
      </c>
      <c r="DE228" s="17">
        <v>0</v>
      </c>
      <c r="DF228" s="18">
        <v>329940</v>
      </c>
      <c r="DG228" s="19">
        <v>0.16933025404157043</v>
      </c>
    </row>
    <row r="229" spans="1:111" x14ac:dyDescent="0.25">
      <c r="A229" s="13">
        <v>228</v>
      </c>
      <c r="B229" s="13" t="s">
        <v>132</v>
      </c>
      <c r="C229" s="13" t="s">
        <v>122</v>
      </c>
      <c r="D229" s="13">
        <v>19600</v>
      </c>
      <c r="E229" s="13" t="s">
        <v>123</v>
      </c>
      <c r="F229" s="13" t="s">
        <v>111</v>
      </c>
      <c r="G229" s="13">
        <v>0</v>
      </c>
      <c r="H229" s="13" t="s">
        <v>112</v>
      </c>
      <c r="I229" s="13" t="s">
        <v>112</v>
      </c>
      <c r="J229" s="13" t="s">
        <v>112</v>
      </c>
      <c r="K229" s="13" t="s">
        <v>112</v>
      </c>
      <c r="L229" s="13" t="s">
        <v>112</v>
      </c>
      <c r="M229" s="13">
        <v>23</v>
      </c>
      <c r="N229" s="13">
        <v>5</v>
      </c>
      <c r="O229" s="13">
        <f t="shared" si="39"/>
        <v>4</v>
      </c>
      <c r="P229" s="13">
        <v>4201</v>
      </c>
      <c r="Q229" s="14">
        <f t="shared" si="44"/>
        <v>0.21433673469387754</v>
      </c>
      <c r="R229" s="15">
        <v>881036.625</v>
      </c>
      <c r="S229" s="16">
        <f t="shared" si="45"/>
        <v>44.950848214285713</v>
      </c>
      <c r="T229" s="15">
        <v>219697.14813663566</v>
      </c>
      <c r="U229" s="16">
        <f t="shared" si="46"/>
        <v>11.209038170236512</v>
      </c>
      <c r="V229" s="16">
        <v>2248.6146410943184</v>
      </c>
      <c r="W229" s="16">
        <v>1900.0842774540099</v>
      </c>
      <c r="X229" s="14">
        <f t="shared" si="47"/>
        <v>9.6943075380306623E-2</v>
      </c>
      <c r="Z229" s="17"/>
      <c r="AA229" s="17">
        <v>1</v>
      </c>
      <c r="AB229" s="17">
        <v>0</v>
      </c>
      <c r="AC229" s="17">
        <v>1</v>
      </c>
      <c r="AD229" s="17">
        <v>0</v>
      </c>
      <c r="AE229" s="17">
        <v>0</v>
      </c>
      <c r="AF229" s="17">
        <v>0</v>
      </c>
      <c r="AG229" s="17">
        <v>1</v>
      </c>
      <c r="AH229" s="17">
        <v>0</v>
      </c>
      <c r="AI229" s="17">
        <v>0</v>
      </c>
      <c r="AJ229" s="17">
        <v>1</v>
      </c>
      <c r="AK229" s="17">
        <v>1</v>
      </c>
      <c r="AL229" s="17">
        <v>1</v>
      </c>
      <c r="AM229" s="17">
        <v>0</v>
      </c>
      <c r="AN229" s="17">
        <v>0</v>
      </c>
      <c r="AO229" s="17">
        <v>0</v>
      </c>
      <c r="AP229" s="17">
        <v>1</v>
      </c>
      <c r="AQ229" s="17">
        <v>0</v>
      </c>
      <c r="AR229" s="17">
        <v>1</v>
      </c>
      <c r="AS229" s="17">
        <v>1</v>
      </c>
      <c r="AT229" s="17">
        <v>1</v>
      </c>
      <c r="AU229" s="17">
        <v>0</v>
      </c>
      <c r="AV229" s="17">
        <v>0</v>
      </c>
      <c r="AW229" s="17">
        <v>0</v>
      </c>
      <c r="AX229" s="17">
        <v>0</v>
      </c>
      <c r="AY229" s="17">
        <v>1</v>
      </c>
      <c r="AZ229" s="17">
        <v>0</v>
      </c>
      <c r="BA229" s="17">
        <v>1</v>
      </c>
      <c r="BB229" s="17">
        <v>1</v>
      </c>
      <c r="BC229" s="17">
        <v>1</v>
      </c>
      <c r="BD229" s="17">
        <v>1</v>
      </c>
      <c r="BE229" s="17">
        <v>1</v>
      </c>
      <c r="BF229" s="17">
        <v>1</v>
      </c>
      <c r="BG229" s="17">
        <v>0</v>
      </c>
      <c r="BH229" s="17">
        <v>1</v>
      </c>
      <c r="BI229" s="17">
        <v>1</v>
      </c>
      <c r="BJ229" s="17">
        <v>1</v>
      </c>
      <c r="BK229" s="17">
        <v>1</v>
      </c>
      <c r="BL229" s="17">
        <v>1</v>
      </c>
      <c r="BM229" s="17">
        <v>1</v>
      </c>
      <c r="BN229" s="17">
        <v>0</v>
      </c>
      <c r="BO229" s="17">
        <v>0</v>
      </c>
      <c r="BQ229" s="17"/>
      <c r="BR229" s="17">
        <v>106</v>
      </c>
      <c r="BS229" s="17">
        <v>0</v>
      </c>
      <c r="BT229" s="17">
        <v>371</v>
      </c>
      <c r="BU229" s="17" t="s">
        <v>112</v>
      </c>
      <c r="BV229" s="17" t="s">
        <v>112</v>
      </c>
      <c r="BW229" s="17" t="s">
        <v>112</v>
      </c>
      <c r="BX229" s="17" t="s">
        <v>112</v>
      </c>
      <c r="BY229" s="17" t="s">
        <v>112</v>
      </c>
      <c r="BZ229" s="17">
        <v>0</v>
      </c>
      <c r="CA229" s="17">
        <v>288</v>
      </c>
      <c r="CB229" s="17">
        <v>926</v>
      </c>
      <c r="CC229" s="17">
        <v>57</v>
      </c>
      <c r="CD229" s="17" t="s">
        <v>112</v>
      </c>
      <c r="CE229" s="17" t="s">
        <v>112</v>
      </c>
      <c r="CF229" s="17">
        <v>0</v>
      </c>
      <c r="CG229" s="17">
        <v>313</v>
      </c>
      <c r="CH229" s="17" t="s">
        <v>112</v>
      </c>
      <c r="CI229" s="17">
        <v>45</v>
      </c>
      <c r="CJ229" s="17" t="s">
        <v>112</v>
      </c>
      <c r="CK229" s="17">
        <v>178</v>
      </c>
      <c r="CL229" s="17">
        <v>0</v>
      </c>
      <c r="CM229" s="17">
        <v>0</v>
      </c>
      <c r="CN229" s="17" t="s">
        <v>112</v>
      </c>
      <c r="CO229" s="17">
        <v>0</v>
      </c>
      <c r="CP229" s="17">
        <v>22</v>
      </c>
      <c r="CQ229" s="17">
        <v>0</v>
      </c>
      <c r="CR229" s="17">
        <v>15</v>
      </c>
      <c r="CS229" s="17">
        <v>32</v>
      </c>
      <c r="CT229" s="17">
        <v>78</v>
      </c>
      <c r="CU229" s="17">
        <v>31</v>
      </c>
      <c r="CV229" s="17">
        <v>358</v>
      </c>
      <c r="CW229" s="17" t="s">
        <v>112</v>
      </c>
      <c r="CX229" s="17" t="s">
        <v>112</v>
      </c>
      <c r="CY229" s="17">
        <v>227</v>
      </c>
      <c r="CZ229" s="17" t="s">
        <v>112</v>
      </c>
      <c r="DA229" s="17">
        <v>25</v>
      </c>
      <c r="DB229" s="17">
        <v>95</v>
      </c>
      <c r="DC229" s="17">
        <v>878</v>
      </c>
      <c r="DD229" s="17">
        <v>156</v>
      </c>
      <c r="DE229" s="17">
        <v>0</v>
      </c>
      <c r="DF229" s="18">
        <v>4201</v>
      </c>
      <c r="DG229" s="19">
        <v>0.21433673469387754</v>
      </c>
    </row>
    <row r="230" spans="1:111" x14ac:dyDescent="0.25">
      <c r="A230" s="13">
        <v>229</v>
      </c>
      <c r="B230" s="13" t="s">
        <v>132</v>
      </c>
      <c r="C230" s="13" t="s">
        <v>129</v>
      </c>
      <c r="D230" s="13">
        <v>96000</v>
      </c>
      <c r="E230" s="13" t="s">
        <v>118</v>
      </c>
      <c r="F230" s="13" t="s">
        <v>111</v>
      </c>
      <c r="G230" s="13">
        <v>0</v>
      </c>
      <c r="H230" s="13" t="s">
        <v>112</v>
      </c>
      <c r="I230" s="13" t="s">
        <v>112</v>
      </c>
      <c r="J230" s="13" t="s">
        <v>112</v>
      </c>
      <c r="K230" s="13" t="s">
        <v>112</v>
      </c>
      <c r="L230" s="13" t="s">
        <v>112</v>
      </c>
      <c r="M230" s="13">
        <v>20</v>
      </c>
      <c r="N230" s="13">
        <v>3</v>
      </c>
      <c r="O230" s="13">
        <f t="shared" si="39"/>
        <v>5</v>
      </c>
      <c r="P230" s="13">
        <v>30665</v>
      </c>
      <c r="Q230" s="14">
        <f t="shared" si="44"/>
        <v>0.31942708333333331</v>
      </c>
      <c r="R230" s="15">
        <v>10722819.375</v>
      </c>
      <c r="S230" s="16">
        <f t="shared" si="45"/>
        <v>111.69603515625001</v>
      </c>
      <c r="T230" s="15">
        <v>2112251.0461862884</v>
      </c>
      <c r="U230" s="16">
        <f t="shared" si="46"/>
        <v>22.002615064440505</v>
      </c>
      <c r="V230" s="16">
        <v>21619.027230919484</v>
      </c>
      <c r="W230" s="16">
        <v>17443.637884005613</v>
      </c>
      <c r="X230" s="14">
        <f t="shared" si="47"/>
        <v>0.18170456129172513</v>
      </c>
      <c r="Z230" s="17"/>
      <c r="AA230" s="17">
        <v>0</v>
      </c>
      <c r="AB230" s="17">
        <v>0</v>
      </c>
      <c r="AC230" s="17">
        <v>1</v>
      </c>
      <c r="AD230" s="17">
        <v>1</v>
      </c>
      <c r="AE230" s="17">
        <v>1</v>
      </c>
      <c r="AF230" s="17">
        <v>0</v>
      </c>
      <c r="AG230" s="17">
        <v>0</v>
      </c>
      <c r="AH230" s="17">
        <v>1</v>
      </c>
      <c r="AI230" s="17">
        <v>1</v>
      </c>
      <c r="AJ230" s="17">
        <v>1</v>
      </c>
      <c r="AK230" s="17">
        <v>0</v>
      </c>
      <c r="AL230" s="17">
        <v>1</v>
      </c>
      <c r="AM230" s="17">
        <v>0</v>
      </c>
      <c r="AN230" s="17">
        <v>0</v>
      </c>
      <c r="AO230" s="17">
        <v>0</v>
      </c>
      <c r="AP230" s="17">
        <v>0</v>
      </c>
      <c r="AQ230" s="17">
        <v>1</v>
      </c>
      <c r="AR230" s="17">
        <v>1</v>
      </c>
      <c r="AS230" s="17">
        <v>0</v>
      </c>
      <c r="AT230" s="17">
        <v>1</v>
      </c>
      <c r="AU230" s="17">
        <v>0</v>
      </c>
      <c r="AV230" s="17">
        <v>1</v>
      </c>
      <c r="AW230" s="17">
        <v>0</v>
      </c>
      <c r="AX230" s="17">
        <v>1</v>
      </c>
      <c r="AY230" s="17">
        <v>0</v>
      </c>
      <c r="AZ230" s="17">
        <v>0</v>
      </c>
      <c r="BA230" s="17">
        <v>1</v>
      </c>
      <c r="BB230" s="17">
        <v>1</v>
      </c>
      <c r="BC230" s="17">
        <v>0</v>
      </c>
      <c r="BD230" s="17">
        <v>0</v>
      </c>
      <c r="BE230" s="17">
        <v>0</v>
      </c>
      <c r="BF230" s="17">
        <v>0</v>
      </c>
      <c r="BG230" s="17">
        <v>1</v>
      </c>
      <c r="BH230" s="17">
        <v>0</v>
      </c>
      <c r="BI230" s="17">
        <v>1</v>
      </c>
      <c r="BJ230" s="17">
        <v>1</v>
      </c>
      <c r="BK230" s="17">
        <v>0</v>
      </c>
      <c r="BL230" s="17">
        <v>1</v>
      </c>
      <c r="BM230" s="17">
        <v>1</v>
      </c>
      <c r="BN230" s="17">
        <v>0</v>
      </c>
      <c r="BO230" s="17">
        <v>0</v>
      </c>
      <c r="BQ230" s="17"/>
      <c r="BR230" s="17">
        <v>0</v>
      </c>
      <c r="BS230" s="17">
        <v>0</v>
      </c>
      <c r="BT230" s="17">
        <v>5468</v>
      </c>
      <c r="BU230" s="17" t="s">
        <v>112</v>
      </c>
      <c r="BV230" s="17" t="s">
        <v>112</v>
      </c>
      <c r="BW230" s="17" t="s">
        <v>112</v>
      </c>
      <c r="BX230" s="17" t="s">
        <v>112</v>
      </c>
      <c r="BY230" s="17" t="s">
        <v>112</v>
      </c>
      <c r="BZ230" s="17">
        <v>710</v>
      </c>
      <c r="CA230" s="17">
        <v>0</v>
      </c>
      <c r="CB230" s="17">
        <v>0</v>
      </c>
      <c r="CC230" s="17">
        <v>515</v>
      </c>
      <c r="CD230" s="17" t="s">
        <v>112</v>
      </c>
      <c r="CE230" s="17" t="s">
        <v>112</v>
      </c>
      <c r="CF230" s="17">
        <v>0</v>
      </c>
      <c r="CG230" s="17">
        <v>0</v>
      </c>
      <c r="CH230" s="17" t="s">
        <v>112</v>
      </c>
      <c r="CI230" s="17">
        <v>11365</v>
      </c>
      <c r="CJ230" s="17" t="s">
        <v>112</v>
      </c>
      <c r="CK230" s="17">
        <v>757</v>
      </c>
      <c r="CL230" s="17">
        <v>0</v>
      </c>
      <c r="CM230" s="17">
        <v>3609</v>
      </c>
      <c r="CN230" s="17" t="s">
        <v>112</v>
      </c>
      <c r="CO230" s="17">
        <v>0</v>
      </c>
      <c r="CP230" s="17">
        <v>0</v>
      </c>
      <c r="CQ230" s="17">
        <v>0</v>
      </c>
      <c r="CR230" s="17">
        <v>204</v>
      </c>
      <c r="CS230" s="17">
        <v>2492</v>
      </c>
      <c r="CT230" s="17">
        <v>0</v>
      </c>
      <c r="CU230" s="17">
        <v>0</v>
      </c>
      <c r="CV230" s="17">
        <v>0</v>
      </c>
      <c r="CW230" s="17" t="s">
        <v>112</v>
      </c>
      <c r="CX230" s="17" t="s">
        <v>112</v>
      </c>
      <c r="CY230" s="17">
        <v>0</v>
      </c>
      <c r="CZ230" s="17" t="s">
        <v>112</v>
      </c>
      <c r="DA230" s="17">
        <v>82</v>
      </c>
      <c r="DB230" s="17">
        <v>0</v>
      </c>
      <c r="DC230" s="17">
        <v>3684</v>
      </c>
      <c r="DD230" s="17">
        <v>1779</v>
      </c>
      <c r="DE230" s="17">
        <v>0</v>
      </c>
      <c r="DF230" s="18">
        <v>30665</v>
      </c>
      <c r="DG230" s="19">
        <v>0.31942708333333331</v>
      </c>
    </row>
    <row r="231" spans="1:111" x14ac:dyDescent="0.25">
      <c r="A231" s="13">
        <v>230</v>
      </c>
      <c r="B231" s="13" t="s">
        <v>132</v>
      </c>
      <c r="C231" s="13" t="s">
        <v>124</v>
      </c>
      <c r="D231" s="13">
        <v>22000</v>
      </c>
      <c r="E231" s="13" t="s">
        <v>121</v>
      </c>
      <c r="F231" s="13" t="s">
        <v>115</v>
      </c>
      <c r="G231" s="13">
        <v>0</v>
      </c>
      <c r="H231" s="13" t="s">
        <v>112</v>
      </c>
      <c r="I231" s="13" t="s">
        <v>112</v>
      </c>
      <c r="J231" s="13" t="s">
        <v>112</v>
      </c>
      <c r="K231" s="13" t="s">
        <v>112</v>
      </c>
      <c r="L231" s="13" t="s">
        <v>112</v>
      </c>
      <c r="M231" s="13">
        <v>17</v>
      </c>
      <c r="N231" s="13">
        <v>4</v>
      </c>
      <c r="O231" s="13">
        <f t="shared" si="39"/>
        <v>1</v>
      </c>
      <c r="P231" s="13">
        <v>5348</v>
      </c>
      <c r="Q231" s="14">
        <f t="shared" si="44"/>
        <v>0.24309090909090908</v>
      </c>
      <c r="R231" s="15">
        <v>695723.625</v>
      </c>
      <c r="S231" s="16">
        <f t="shared" si="45"/>
        <v>31.623801136363635</v>
      </c>
      <c r="T231" s="15">
        <v>189197.3095646257</v>
      </c>
      <c r="U231" s="16">
        <f t="shared" si="46"/>
        <v>8.5998777074829871</v>
      </c>
      <c r="V231" s="16">
        <v>1936.4468039343126</v>
      </c>
      <c r="W231" s="16">
        <v>1370.0554892903244</v>
      </c>
      <c r="X231" s="14">
        <f t="shared" si="47"/>
        <v>6.2275249513196566E-2</v>
      </c>
      <c r="Z231" s="17"/>
      <c r="AA231" s="17">
        <v>1</v>
      </c>
      <c r="AB231" s="17">
        <v>0</v>
      </c>
      <c r="AC231" s="17">
        <v>1</v>
      </c>
      <c r="AD231" s="17">
        <v>0</v>
      </c>
      <c r="AE231" s="17">
        <v>0</v>
      </c>
      <c r="AF231" s="17">
        <v>0</v>
      </c>
      <c r="AG231" s="17">
        <v>1</v>
      </c>
      <c r="AH231" s="17">
        <v>0</v>
      </c>
      <c r="AI231" s="17">
        <v>0</v>
      </c>
      <c r="AJ231" s="17">
        <v>1</v>
      </c>
      <c r="AK231" s="17">
        <v>1</v>
      </c>
      <c r="AL231" s="17">
        <v>0</v>
      </c>
      <c r="AM231" s="17">
        <v>0</v>
      </c>
      <c r="AN231" s="17">
        <v>0</v>
      </c>
      <c r="AO231" s="17">
        <v>0</v>
      </c>
      <c r="AP231" s="17">
        <v>1</v>
      </c>
      <c r="AQ231" s="17">
        <v>0</v>
      </c>
      <c r="AR231" s="17">
        <v>1</v>
      </c>
      <c r="AS231" s="17">
        <v>0</v>
      </c>
      <c r="AT231" s="17">
        <v>1</v>
      </c>
      <c r="AU231" s="17">
        <v>0</v>
      </c>
      <c r="AV231" s="17">
        <v>0</v>
      </c>
      <c r="AW231" s="17">
        <v>0</v>
      </c>
      <c r="AX231" s="17">
        <v>1</v>
      </c>
      <c r="AY231" s="17">
        <v>1</v>
      </c>
      <c r="AZ231" s="17">
        <v>0</v>
      </c>
      <c r="BA231" s="17">
        <v>0</v>
      </c>
      <c r="BB231" s="17">
        <v>0</v>
      </c>
      <c r="BC231" s="17">
        <v>0</v>
      </c>
      <c r="BD231" s="17">
        <v>0</v>
      </c>
      <c r="BE231" s="17">
        <v>1</v>
      </c>
      <c r="BF231" s="17">
        <v>1</v>
      </c>
      <c r="BG231" s="17">
        <v>0</v>
      </c>
      <c r="BH231" s="17">
        <v>0</v>
      </c>
      <c r="BI231" s="17">
        <v>1</v>
      </c>
      <c r="BJ231" s="17">
        <v>1</v>
      </c>
      <c r="BK231" s="17">
        <v>1</v>
      </c>
      <c r="BL231" s="17">
        <v>0</v>
      </c>
      <c r="BM231" s="17">
        <v>1</v>
      </c>
      <c r="BN231" s="17">
        <v>0</v>
      </c>
      <c r="BO231" s="17">
        <v>0</v>
      </c>
      <c r="BQ231" s="17"/>
      <c r="BR231" s="17">
        <v>300</v>
      </c>
      <c r="BS231" s="17">
        <v>0</v>
      </c>
      <c r="BT231" s="17">
        <v>130</v>
      </c>
      <c r="BU231" s="17" t="s">
        <v>112</v>
      </c>
      <c r="BV231" s="17" t="s">
        <v>112</v>
      </c>
      <c r="BW231" s="17" t="s">
        <v>112</v>
      </c>
      <c r="BX231" s="17" t="s">
        <v>112</v>
      </c>
      <c r="BY231" s="17" t="s">
        <v>112</v>
      </c>
      <c r="BZ231" s="17">
        <v>0</v>
      </c>
      <c r="CA231" s="17">
        <v>539</v>
      </c>
      <c r="CB231" s="17">
        <v>372</v>
      </c>
      <c r="CC231" s="17">
        <v>0</v>
      </c>
      <c r="CD231" s="17" t="s">
        <v>112</v>
      </c>
      <c r="CE231" s="17" t="s">
        <v>112</v>
      </c>
      <c r="CF231" s="17">
        <v>0</v>
      </c>
      <c r="CG231" s="17">
        <v>517</v>
      </c>
      <c r="CH231" s="17" t="s">
        <v>112</v>
      </c>
      <c r="CI231" s="17">
        <v>200</v>
      </c>
      <c r="CJ231" s="17" t="s">
        <v>112</v>
      </c>
      <c r="CK231" s="17">
        <v>422</v>
      </c>
      <c r="CL231" s="17">
        <v>0</v>
      </c>
      <c r="CM231" s="17">
        <v>0</v>
      </c>
      <c r="CN231" s="17" t="s">
        <v>112</v>
      </c>
      <c r="CO231" s="17">
        <v>31</v>
      </c>
      <c r="CP231" s="17">
        <v>200</v>
      </c>
      <c r="CQ231" s="17">
        <v>0</v>
      </c>
      <c r="CR231" s="17">
        <v>0</v>
      </c>
      <c r="CS231" s="17">
        <v>0</v>
      </c>
      <c r="CT231" s="17">
        <v>0</v>
      </c>
      <c r="CU231" s="17">
        <v>0</v>
      </c>
      <c r="CV231" s="17">
        <v>1651</v>
      </c>
      <c r="CW231" s="17" t="s">
        <v>112</v>
      </c>
      <c r="CX231" s="17" t="s">
        <v>112</v>
      </c>
      <c r="CY231" s="17">
        <v>0</v>
      </c>
      <c r="CZ231" s="17" t="s">
        <v>112</v>
      </c>
      <c r="DA231" s="17">
        <v>75</v>
      </c>
      <c r="DB231" s="17">
        <v>542</v>
      </c>
      <c r="DC231" s="17">
        <v>0</v>
      </c>
      <c r="DD231" s="17">
        <v>369</v>
      </c>
      <c r="DE231" s="17">
        <v>0</v>
      </c>
      <c r="DF231" s="18">
        <v>5348</v>
      </c>
      <c r="DG231" s="19">
        <v>0.24309090909090908</v>
      </c>
    </row>
    <row r="232" spans="1:111" x14ac:dyDescent="0.25">
      <c r="A232" s="13">
        <v>231</v>
      </c>
      <c r="B232" s="13" t="s">
        <v>132</v>
      </c>
      <c r="C232" s="13" t="s">
        <v>124</v>
      </c>
      <c r="D232" s="13">
        <v>34000</v>
      </c>
      <c r="E232" s="13" t="s">
        <v>127</v>
      </c>
      <c r="F232" s="13" t="s">
        <v>111</v>
      </c>
      <c r="G232" s="13">
        <v>0</v>
      </c>
      <c r="H232" s="13" t="s">
        <v>112</v>
      </c>
      <c r="I232" s="13" t="s">
        <v>112</v>
      </c>
      <c r="J232" s="13" t="s">
        <v>112</v>
      </c>
      <c r="K232" s="13" t="s">
        <v>112</v>
      </c>
      <c r="L232" s="13" t="s">
        <v>112</v>
      </c>
      <c r="M232" s="13">
        <v>11</v>
      </c>
      <c r="N232" s="13">
        <v>0</v>
      </c>
      <c r="O232" s="13">
        <f t="shared" si="39"/>
        <v>2</v>
      </c>
      <c r="P232" s="13">
        <v>7145</v>
      </c>
      <c r="Q232" s="14">
        <f t="shared" si="44"/>
        <v>0.21014705882352941</v>
      </c>
      <c r="R232" s="15">
        <v>908658.75</v>
      </c>
      <c r="S232" s="16">
        <f t="shared" si="45"/>
        <v>26.725257352941178</v>
      </c>
      <c r="T232" s="15">
        <v>254470.96373070584</v>
      </c>
      <c r="U232" s="16">
        <f t="shared" si="46"/>
        <v>7.4844401097266422</v>
      </c>
      <c r="V232" s="16">
        <v>2604.5269118485562</v>
      </c>
      <c r="W232" s="16">
        <v>2232.7594974138619</v>
      </c>
      <c r="X232" s="14">
        <f t="shared" si="47"/>
        <v>6.5669396982760642E-2</v>
      </c>
      <c r="Z232" s="17"/>
      <c r="AA232" s="17">
        <v>1</v>
      </c>
      <c r="AB232" s="17">
        <v>0</v>
      </c>
      <c r="AC232" s="17">
        <v>0</v>
      </c>
      <c r="AD232" s="17">
        <v>0</v>
      </c>
      <c r="AE232" s="17">
        <v>0</v>
      </c>
      <c r="AF232" s="17">
        <v>0</v>
      </c>
      <c r="AG232" s="17">
        <v>1</v>
      </c>
      <c r="AH232" s="17">
        <v>0</v>
      </c>
      <c r="AI232" s="17">
        <v>0</v>
      </c>
      <c r="AJ232" s="17">
        <v>1</v>
      </c>
      <c r="AK232" s="17">
        <v>0</v>
      </c>
      <c r="AL232" s="17">
        <v>0</v>
      </c>
      <c r="AM232" s="17">
        <v>0</v>
      </c>
      <c r="AN232" s="17">
        <v>0</v>
      </c>
      <c r="AO232" s="17">
        <v>0</v>
      </c>
      <c r="AP232" s="17">
        <v>1</v>
      </c>
      <c r="AQ232" s="17">
        <v>0</v>
      </c>
      <c r="AR232" s="17">
        <v>0</v>
      </c>
      <c r="AS232" s="17">
        <v>0</v>
      </c>
      <c r="AT232" s="17">
        <v>0</v>
      </c>
      <c r="AU232" s="17">
        <v>0</v>
      </c>
      <c r="AV232" s="17">
        <v>0</v>
      </c>
      <c r="AW232" s="17">
        <v>1</v>
      </c>
      <c r="AX232" s="17">
        <v>0</v>
      </c>
      <c r="AY232" s="17">
        <v>1</v>
      </c>
      <c r="AZ232" s="17">
        <v>1</v>
      </c>
      <c r="BA232" s="17">
        <v>0</v>
      </c>
      <c r="BB232" s="17">
        <v>0</v>
      </c>
      <c r="BC232" s="17">
        <v>0</v>
      </c>
      <c r="BD232" s="17">
        <v>0</v>
      </c>
      <c r="BE232" s="17">
        <v>1</v>
      </c>
      <c r="BF232" s="17">
        <v>1</v>
      </c>
      <c r="BG232" s="17">
        <v>0</v>
      </c>
      <c r="BH232" s="17">
        <v>0</v>
      </c>
      <c r="BI232" s="17">
        <v>0</v>
      </c>
      <c r="BJ232" s="17">
        <v>0</v>
      </c>
      <c r="BK232" s="17">
        <v>1</v>
      </c>
      <c r="BL232" s="17">
        <v>0</v>
      </c>
      <c r="BM232" s="17">
        <v>1</v>
      </c>
      <c r="BN232" s="17">
        <v>0</v>
      </c>
      <c r="BO232" s="17">
        <v>0</v>
      </c>
      <c r="BQ232" s="17"/>
      <c r="BR232" s="17">
        <v>2380</v>
      </c>
      <c r="BS232" s="17">
        <v>0</v>
      </c>
      <c r="BT232" s="17">
        <v>0</v>
      </c>
      <c r="BU232" s="17" t="s">
        <v>112</v>
      </c>
      <c r="BV232" s="17" t="s">
        <v>112</v>
      </c>
      <c r="BW232" s="17" t="s">
        <v>112</v>
      </c>
      <c r="BX232" s="17" t="s">
        <v>112</v>
      </c>
      <c r="BY232" s="17" t="s">
        <v>112</v>
      </c>
      <c r="BZ232" s="17">
        <v>0</v>
      </c>
      <c r="CA232" s="17">
        <v>710</v>
      </c>
      <c r="CB232" s="17">
        <v>0</v>
      </c>
      <c r="CC232" s="17">
        <v>0</v>
      </c>
      <c r="CD232" s="17" t="s">
        <v>112</v>
      </c>
      <c r="CE232" s="17" t="s">
        <v>112</v>
      </c>
      <c r="CF232" s="17">
        <v>0</v>
      </c>
      <c r="CG232" s="17">
        <v>1040</v>
      </c>
      <c r="CH232" s="17" t="s">
        <v>112</v>
      </c>
      <c r="CI232" s="17">
        <v>0</v>
      </c>
      <c r="CJ232" s="17" t="s">
        <v>112</v>
      </c>
      <c r="CK232" s="17">
        <v>0</v>
      </c>
      <c r="CL232" s="17">
        <v>0</v>
      </c>
      <c r="CM232" s="17">
        <v>0</v>
      </c>
      <c r="CN232" s="17" t="s">
        <v>112</v>
      </c>
      <c r="CO232" s="17">
        <v>0</v>
      </c>
      <c r="CP232" s="17">
        <v>15</v>
      </c>
      <c r="CQ232" s="17">
        <v>140</v>
      </c>
      <c r="CR232" s="17">
        <v>0</v>
      </c>
      <c r="CS232" s="17">
        <v>0</v>
      </c>
      <c r="CT232" s="17">
        <v>0</v>
      </c>
      <c r="CU232" s="17">
        <v>0</v>
      </c>
      <c r="CV232" s="17">
        <v>450</v>
      </c>
      <c r="CW232" s="17" t="s">
        <v>112</v>
      </c>
      <c r="CX232" s="17" t="s">
        <v>112</v>
      </c>
      <c r="CY232" s="17">
        <v>0</v>
      </c>
      <c r="CZ232" s="17" t="s">
        <v>112</v>
      </c>
      <c r="DA232" s="17">
        <v>0</v>
      </c>
      <c r="DB232" s="17">
        <v>1400</v>
      </c>
      <c r="DC232" s="17">
        <v>0</v>
      </c>
      <c r="DD232" s="17">
        <v>1010</v>
      </c>
      <c r="DE232" s="17">
        <v>0</v>
      </c>
      <c r="DF232" s="18">
        <v>7145</v>
      </c>
      <c r="DG232" s="19">
        <v>0.21014705882352941</v>
      </c>
    </row>
    <row r="233" spans="1:111" x14ac:dyDescent="0.25">
      <c r="A233" s="13">
        <v>232</v>
      </c>
      <c r="B233" s="13" t="s">
        <v>132</v>
      </c>
      <c r="C233" s="13" t="s">
        <v>125</v>
      </c>
      <c r="D233" s="13">
        <v>19400</v>
      </c>
      <c r="E233" s="13" t="s">
        <v>121</v>
      </c>
      <c r="F233" s="13" t="s">
        <v>111</v>
      </c>
      <c r="G233" s="13">
        <v>0</v>
      </c>
      <c r="H233" s="13" t="s">
        <v>112</v>
      </c>
      <c r="I233" s="13" t="s">
        <v>112</v>
      </c>
      <c r="J233" s="13" t="s">
        <v>112</v>
      </c>
      <c r="K233" s="13" t="s">
        <v>112</v>
      </c>
      <c r="L233" s="13" t="s">
        <v>112</v>
      </c>
      <c r="M233" s="13">
        <v>13</v>
      </c>
      <c r="N233" s="13">
        <v>1</v>
      </c>
      <c r="O233" s="13">
        <f t="shared" si="39"/>
        <v>2</v>
      </c>
      <c r="P233" s="13">
        <v>1442</v>
      </c>
      <c r="Q233" s="14">
        <f t="shared" si="44"/>
        <v>7.4329896907216489E-2</v>
      </c>
      <c r="R233" s="15">
        <v>206952</v>
      </c>
      <c r="S233" s="16">
        <f t="shared" si="45"/>
        <v>10.667628865979381</v>
      </c>
      <c r="T233" s="15">
        <v>56605.870259503368</v>
      </c>
      <c r="U233" s="16">
        <f t="shared" si="46"/>
        <v>2.917828363891926</v>
      </c>
      <c r="V233" s="16">
        <v>579.36477426754209</v>
      </c>
      <c r="W233" s="16">
        <v>324.18962284369888</v>
      </c>
      <c r="X233" s="14">
        <f t="shared" si="47"/>
        <v>1.6710805301221592E-2</v>
      </c>
      <c r="Z233" s="17"/>
      <c r="AA233" s="17">
        <v>1</v>
      </c>
      <c r="AB233" s="17">
        <v>0</v>
      </c>
      <c r="AC233" s="17">
        <v>1</v>
      </c>
      <c r="AD233" s="17">
        <v>0</v>
      </c>
      <c r="AE233" s="17">
        <v>0</v>
      </c>
      <c r="AF233" s="17">
        <v>0</v>
      </c>
      <c r="AG233" s="17">
        <v>1</v>
      </c>
      <c r="AH233" s="17">
        <v>0</v>
      </c>
      <c r="AI233" s="17">
        <v>0</v>
      </c>
      <c r="AJ233" s="17">
        <v>1</v>
      </c>
      <c r="AK233" s="17">
        <v>1</v>
      </c>
      <c r="AL233" s="17">
        <v>0</v>
      </c>
      <c r="AM233" s="17">
        <v>0</v>
      </c>
      <c r="AN233" s="17">
        <v>0</v>
      </c>
      <c r="AO233" s="17">
        <v>0</v>
      </c>
      <c r="AP233" s="17">
        <v>1</v>
      </c>
      <c r="AQ233" s="17">
        <v>0</v>
      </c>
      <c r="AR233" s="17">
        <v>0</v>
      </c>
      <c r="AS233" s="17">
        <v>1</v>
      </c>
      <c r="AT233" s="17">
        <v>1</v>
      </c>
      <c r="AU233" s="17">
        <v>0</v>
      </c>
      <c r="AV233" s="17">
        <v>0</v>
      </c>
      <c r="AW233" s="17">
        <v>0</v>
      </c>
      <c r="AX233" s="17">
        <v>0</v>
      </c>
      <c r="AY233" s="17">
        <v>1</v>
      </c>
      <c r="AZ233" s="17">
        <v>0</v>
      </c>
      <c r="BA233" s="17">
        <v>0</v>
      </c>
      <c r="BB233" s="17">
        <v>0</v>
      </c>
      <c r="BC233" s="17">
        <v>0</v>
      </c>
      <c r="BD233" s="17">
        <v>0</v>
      </c>
      <c r="BE233" s="17">
        <v>1</v>
      </c>
      <c r="BF233" s="17">
        <v>1</v>
      </c>
      <c r="BG233" s="17">
        <v>0</v>
      </c>
      <c r="BH233" s="17">
        <v>0</v>
      </c>
      <c r="BI233" s="17">
        <v>0</v>
      </c>
      <c r="BJ233" s="17">
        <v>0</v>
      </c>
      <c r="BK233" s="17">
        <v>1</v>
      </c>
      <c r="BL233" s="17">
        <v>0</v>
      </c>
      <c r="BM233" s="17">
        <v>0</v>
      </c>
      <c r="BN233" s="17">
        <v>1</v>
      </c>
      <c r="BO233" s="17">
        <v>0</v>
      </c>
      <c r="BQ233" s="17"/>
      <c r="BR233" s="17">
        <v>120</v>
      </c>
      <c r="BS233" s="17">
        <v>0</v>
      </c>
      <c r="BT233" s="17">
        <v>30</v>
      </c>
      <c r="BU233" s="17" t="s">
        <v>112</v>
      </c>
      <c r="BV233" s="17" t="s">
        <v>112</v>
      </c>
      <c r="BW233" s="17" t="s">
        <v>112</v>
      </c>
      <c r="BX233" s="17" t="s">
        <v>112</v>
      </c>
      <c r="BY233" s="17" t="s">
        <v>112</v>
      </c>
      <c r="BZ233" s="17">
        <v>0</v>
      </c>
      <c r="CA233" s="17">
        <v>120</v>
      </c>
      <c r="CB233" s="17">
        <v>60</v>
      </c>
      <c r="CC233" s="17">
        <v>0</v>
      </c>
      <c r="CD233" s="17" t="s">
        <v>112</v>
      </c>
      <c r="CE233" s="17" t="s">
        <v>112</v>
      </c>
      <c r="CF233" s="17">
        <v>0</v>
      </c>
      <c r="CG233" s="17">
        <v>200</v>
      </c>
      <c r="CH233" s="17" t="s">
        <v>112</v>
      </c>
      <c r="CI233" s="17">
        <v>0</v>
      </c>
      <c r="CJ233" s="17" t="s">
        <v>112</v>
      </c>
      <c r="CK233" s="17">
        <v>384</v>
      </c>
      <c r="CL233" s="17">
        <v>0</v>
      </c>
      <c r="CM233" s="17">
        <v>0</v>
      </c>
      <c r="CN233" s="17" t="s">
        <v>112</v>
      </c>
      <c r="CO233" s="17">
        <v>0</v>
      </c>
      <c r="CP233" s="17">
        <v>8</v>
      </c>
      <c r="CQ233" s="17">
        <v>0</v>
      </c>
      <c r="CR233" s="17">
        <v>0</v>
      </c>
      <c r="CS233" s="17">
        <v>0</v>
      </c>
      <c r="CT233" s="17">
        <v>0</v>
      </c>
      <c r="CU233" s="17">
        <v>0</v>
      </c>
      <c r="CV233" s="17">
        <v>290</v>
      </c>
      <c r="CW233" s="17" t="s">
        <v>112</v>
      </c>
      <c r="CX233" s="17" t="s">
        <v>112</v>
      </c>
      <c r="CY233" s="17">
        <v>0</v>
      </c>
      <c r="CZ233" s="17" t="s">
        <v>112</v>
      </c>
      <c r="DA233" s="17">
        <v>0</v>
      </c>
      <c r="DB233" s="17">
        <v>80</v>
      </c>
      <c r="DC233" s="17">
        <v>0</v>
      </c>
      <c r="DD233" s="17">
        <v>0</v>
      </c>
      <c r="DE233" s="17">
        <v>150</v>
      </c>
      <c r="DF233" s="18">
        <v>1442</v>
      </c>
      <c r="DG233" s="19">
        <v>7.4329896907216489E-2</v>
      </c>
    </row>
    <row r="234" spans="1:111" x14ac:dyDescent="0.25">
      <c r="A234" s="13">
        <v>233</v>
      </c>
      <c r="B234" s="13" t="s">
        <v>132</v>
      </c>
      <c r="C234" s="13" t="s">
        <v>125</v>
      </c>
      <c r="D234" s="13">
        <v>28400</v>
      </c>
      <c r="E234" s="13" t="s">
        <v>127</v>
      </c>
      <c r="F234" s="13" t="s">
        <v>111</v>
      </c>
      <c r="G234" s="13">
        <v>0</v>
      </c>
      <c r="H234" s="13" t="s">
        <v>112</v>
      </c>
      <c r="I234" s="13" t="s">
        <v>112</v>
      </c>
      <c r="J234" s="13" t="s">
        <v>112</v>
      </c>
      <c r="K234" s="13" t="s">
        <v>112</v>
      </c>
      <c r="L234" s="13" t="s">
        <v>112</v>
      </c>
      <c r="M234" s="13">
        <v>19</v>
      </c>
      <c r="N234" s="13">
        <v>2</v>
      </c>
      <c r="O234" s="13">
        <f t="shared" si="39"/>
        <v>4</v>
      </c>
      <c r="P234" s="13">
        <v>4361</v>
      </c>
      <c r="Q234" s="14">
        <f t="shared" si="44"/>
        <v>0.15355633802816901</v>
      </c>
      <c r="R234" s="15">
        <v>551974.5</v>
      </c>
      <c r="S234" s="16">
        <f t="shared" si="45"/>
        <v>19.435721830985916</v>
      </c>
      <c r="T234" s="15">
        <v>154949.52458579198</v>
      </c>
      <c r="U234" s="16">
        <f t="shared" si="46"/>
        <v>5.4559691755560555</v>
      </c>
      <c r="V234" s="16">
        <v>1585.9184908377724</v>
      </c>
      <c r="W234" s="16">
        <v>1258.6922715165479</v>
      </c>
      <c r="X234" s="14">
        <f t="shared" si="47"/>
        <v>4.4320150405512251E-2</v>
      </c>
      <c r="Z234" s="17"/>
      <c r="AA234" s="17">
        <v>1</v>
      </c>
      <c r="AB234" s="17">
        <v>0</v>
      </c>
      <c r="AC234" s="17">
        <v>1</v>
      </c>
      <c r="AD234" s="17">
        <v>1</v>
      </c>
      <c r="AE234" s="17">
        <v>1</v>
      </c>
      <c r="AF234" s="17">
        <v>0</v>
      </c>
      <c r="AG234" s="17">
        <v>1</v>
      </c>
      <c r="AH234" s="17">
        <v>0</v>
      </c>
      <c r="AI234" s="17">
        <v>0</v>
      </c>
      <c r="AJ234" s="17">
        <v>1</v>
      </c>
      <c r="AK234" s="17">
        <v>1</v>
      </c>
      <c r="AL234" s="17">
        <v>0</v>
      </c>
      <c r="AM234" s="17">
        <v>0</v>
      </c>
      <c r="AN234" s="17">
        <v>0</v>
      </c>
      <c r="AO234" s="17">
        <v>0</v>
      </c>
      <c r="AP234" s="17">
        <v>1</v>
      </c>
      <c r="AQ234" s="17">
        <v>0</v>
      </c>
      <c r="AR234" s="17">
        <v>0</v>
      </c>
      <c r="AS234" s="17">
        <v>1</v>
      </c>
      <c r="AT234" s="17">
        <v>1</v>
      </c>
      <c r="AU234" s="17">
        <v>0</v>
      </c>
      <c r="AV234" s="17">
        <v>0</v>
      </c>
      <c r="AW234" s="17">
        <v>0</v>
      </c>
      <c r="AX234" s="17">
        <v>0</v>
      </c>
      <c r="AY234" s="17">
        <v>1</v>
      </c>
      <c r="AZ234" s="17">
        <v>1</v>
      </c>
      <c r="BA234" s="17">
        <v>1</v>
      </c>
      <c r="BB234" s="17">
        <v>0</v>
      </c>
      <c r="BC234" s="17">
        <v>0</v>
      </c>
      <c r="BD234" s="17">
        <v>0</v>
      </c>
      <c r="BE234" s="17">
        <v>1</v>
      </c>
      <c r="BF234" s="17">
        <v>1</v>
      </c>
      <c r="BG234" s="17">
        <v>0</v>
      </c>
      <c r="BH234" s="17">
        <v>0</v>
      </c>
      <c r="BI234" s="17">
        <v>0</v>
      </c>
      <c r="BJ234" s="17">
        <v>0</v>
      </c>
      <c r="BK234" s="17">
        <v>1</v>
      </c>
      <c r="BL234" s="17">
        <v>0</v>
      </c>
      <c r="BM234" s="17">
        <v>1</v>
      </c>
      <c r="BN234" s="17">
        <v>1</v>
      </c>
      <c r="BO234" s="17">
        <v>0</v>
      </c>
      <c r="BQ234" s="17"/>
      <c r="BR234" s="17">
        <v>156</v>
      </c>
      <c r="BS234" s="17">
        <v>0</v>
      </c>
      <c r="BT234" s="17">
        <v>77</v>
      </c>
      <c r="BU234" s="17" t="s">
        <v>112</v>
      </c>
      <c r="BV234" s="17" t="s">
        <v>112</v>
      </c>
      <c r="BW234" s="17" t="s">
        <v>112</v>
      </c>
      <c r="BX234" s="17" t="s">
        <v>112</v>
      </c>
      <c r="BY234" s="17" t="s">
        <v>112</v>
      </c>
      <c r="BZ234" s="17">
        <v>0</v>
      </c>
      <c r="CA234" s="17">
        <v>260</v>
      </c>
      <c r="CB234" s="17">
        <v>212</v>
      </c>
      <c r="CC234" s="17">
        <v>0</v>
      </c>
      <c r="CD234" s="17" t="s">
        <v>112</v>
      </c>
      <c r="CE234" s="17" t="s">
        <v>112</v>
      </c>
      <c r="CF234" s="17">
        <v>0</v>
      </c>
      <c r="CG234" s="17">
        <v>427</v>
      </c>
      <c r="CH234" s="17" t="s">
        <v>112</v>
      </c>
      <c r="CI234" s="17">
        <v>0</v>
      </c>
      <c r="CJ234" s="17" t="s">
        <v>112</v>
      </c>
      <c r="CK234" s="17">
        <v>299</v>
      </c>
      <c r="CL234" s="17">
        <v>0</v>
      </c>
      <c r="CM234" s="17">
        <v>0</v>
      </c>
      <c r="CN234" s="17" t="s">
        <v>112</v>
      </c>
      <c r="CO234" s="17">
        <v>0</v>
      </c>
      <c r="CP234" s="17">
        <v>120</v>
      </c>
      <c r="CQ234" s="17">
        <v>58</v>
      </c>
      <c r="CR234" s="17">
        <v>0</v>
      </c>
      <c r="CS234" s="17">
        <v>0</v>
      </c>
      <c r="CT234" s="17">
        <v>0</v>
      </c>
      <c r="CU234" s="17">
        <v>0</v>
      </c>
      <c r="CV234" s="17">
        <v>1003</v>
      </c>
      <c r="CW234" s="17" t="s">
        <v>112</v>
      </c>
      <c r="CX234" s="17" t="s">
        <v>112</v>
      </c>
      <c r="CY234" s="17">
        <v>0</v>
      </c>
      <c r="CZ234" s="17" t="s">
        <v>112</v>
      </c>
      <c r="DA234" s="17">
        <v>0</v>
      </c>
      <c r="DB234" s="17">
        <v>922</v>
      </c>
      <c r="DC234" s="17">
        <v>0</v>
      </c>
      <c r="DD234" s="17">
        <v>82</v>
      </c>
      <c r="DE234" s="17">
        <v>745</v>
      </c>
      <c r="DF234" s="18">
        <v>4361</v>
      </c>
      <c r="DG234" s="19">
        <v>0.15355633802816901</v>
      </c>
    </row>
    <row r="235" spans="1:111" x14ac:dyDescent="0.25">
      <c r="A235" s="13">
        <v>234</v>
      </c>
      <c r="B235" s="13" t="s">
        <v>132</v>
      </c>
      <c r="C235" s="13" t="s">
        <v>122</v>
      </c>
      <c r="D235" s="13">
        <v>950000</v>
      </c>
      <c r="E235" s="13" t="s">
        <v>123</v>
      </c>
      <c r="F235" s="13" t="s">
        <v>111</v>
      </c>
      <c r="G235" s="13">
        <v>0</v>
      </c>
      <c r="H235" s="13" t="s">
        <v>112</v>
      </c>
      <c r="I235" s="13" t="s">
        <v>112</v>
      </c>
      <c r="J235" s="13" t="s">
        <v>112</v>
      </c>
      <c r="K235" s="13" t="s">
        <v>112</v>
      </c>
      <c r="L235" s="13" t="s">
        <v>112</v>
      </c>
      <c r="M235" s="13">
        <v>11</v>
      </c>
      <c r="N235" s="13">
        <v>1</v>
      </c>
      <c r="O235" s="13">
        <f t="shared" si="39"/>
        <v>1</v>
      </c>
      <c r="P235" s="13" t="s">
        <v>112</v>
      </c>
      <c r="Q235" s="13" t="s">
        <v>112</v>
      </c>
      <c r="R235" s="13" t="s">
        <v>112</v>
      </c>
      <c r="S235" s="13" t="s">
        <v>112</v>
      </c>
      <c r="T235" s="13" t="s">
        <v>112</v>
      </c>
      <c r="U235" s="13" t="s">
        <v>112</v>
      </c>
      <c r="V235" s="13" t="s">
        <v>112</v>
      </c>
      <c r="W235" s="13" t="s">
        <v>112</v>
      </c>
      <c r="X235" s="13" t="s">
        <v>112</v>
      </c>
      <c r="Z235" s="17"/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7">
        <v>0</v>
      </c>
      <c r="AG235" s="17">
        <v>1</v>
      </c>
      <c r="AH235" s="17">
        <v>0</v>
      </c>
      <c r="AI235" s="17">
        <v>0</v>
      </c>
      <c r="AJ235" s="17">
        <v>1</v>
      </c>
      <c r="AK235" s="17">
        <v>1</v>
      </c>
      <c r="AL235" s="17">
        <v>1</v>
      </c>
      <c r="AM235" s="17">
        <v>0</v>
      </c>
      <c r="AN235" s="17">
        <v>0</v>
      </c>
      <c r="AO235" s="17">
        <v>0</v>
      </c>
      <c r="AP235" s="17">
        <v>1</v>
      </c>
      <c r="AQ235" s="17">
        <v>0</v>
      </c>
      <c r="AR235" s="17">
        <v>0</v>
      </c>
      <c r="AS235" s="17">
        <v>0</v>
      </c>
      <c r="AT235" s="17">
        <v>1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7">
        <v>0</v>
      </c>
      <c r="BB235" s="17">
        <v>0</v>
      </c>
      <c r="BC235" s="17">
        <v>0</v>
      </c>
      <c r="BD235" s="17">
        <v>0</v>
      </c>
      <c r="BE235" s="17">
        <v>1</v>
      </c>
      <c r="BF235" s="17">
        <v>1</v>
      </c>
      <c r="BG235" s="17">
        <v>0</v>
      </c>
      <c r="BH235" s="17">
        <v>0</v>
      </c>
      <c r="BI235" s="17">
        <v>1</v>
      </c>
      <c r="BJ235" s="17">
        <v>0</v>
      </c>
      <c r="BK235" s="17">
        <v>0</v>
      </c>
      <c r="BL235" s="17">
        <v>1</v>
      </c>
      <c r="BM235" s="17">
        <v>0</v>
      </c>
      <c r="BN235" s="17">
        <v>0</v>
      </c>
      <c r="BO235" s="17">
        <v>0</v>
      </c>
      <c r="BQ235" s="17"/>
      <c r="BR235" s="17" t="s">
        <v>112</v>
      </c>
      <c r="BS235" s="17" t="s">
        <v>112</v>
      </c>
      <c r="BT235" s="17" t="s">
        <v>112</v>
      </c>
      <c r="BU235" s="17" t="s">
        <v>112</v>
      </c>
      <c r="BV235" s="17" t="s">
        <v>112</v>
      </c>
      <c r="BW235" s="17" t="s">
        <v>112</v>
      </c>
      <c r="BX235" s="17" t="s">
        <v>112</v>
      </c>
      <c r="BY235" s="17" t="s">
        <v>112</v>
      </c>
      <c r="BZ235" s="17" t="s">
        <v>112</v>
      </c>
      <c r="CA235" s="17" t="s">
        <v>112</v>
      </c>
      <c r="CB235" s="17" t="s">
        <v>112</v>
      </c>
      <c r="CC235" s="17" t="s">
        <v>112</v>
      </c>
      <c r="CD235" s="17" t="s">
        <v>112</v>
      </c>
      <c r="CE235" s="17" t="s">
        <v>112</v>
      </c>
      <c r="CF235" s="17" t="s">
        <v>112</v>
      </c>
      <c r="CG235" s="17" t="s">
        <v>112</v>
      </c>
      <c r="CH235" s="17" t="s">
        <v>112</v>
      </c>
      <c r="CI235" s="17" t="s">
        <v>112</v>
      </c>
      <c r="CJ235" s="17" t="s">
        <v>112</v>
      </c>
      <c r="CK235" s="17" t="s">
        <v>112</v>
      </c>
      <c r="CL235" s="17" t="s">
        <v>112</v>
      </c>
      <c r="CM235" s="17" t="s">
        <v>112</v>
      </c>
      <c r="CN235" s="17" t="s">
        <v>112</v>
      </c>
      <c r="CO235" s="17" t="s">
        <v>112</v>
      </c>
      <c r="CP235" s="17" t="s">
        <v>112</v>
      </c>
      <c r="CQ235" s="17" t="s">
        <v>112</v>
      </c>
      <c r="CR235" s="17" t="s">
        <v>112</v>
      </c>
      <c r="CS235" s="17" t="s">
        <v>112</v>
      </c>
      <c r="CT235" s="17" t="s">
        <v>112</v>
      </c>
      <c r="CU235" s="17" t="s">
        <v>112</v>
      </c>
      <c r="CV235" s="17" t="s">
        <v>112</v>
      </c>
      <c r="CW235" s="17" t="s">
        <v>112</v>
      </c>
      <c r="CX235" s="17" t="s">
        <v>112</v>
      </c>
      <c r="CY235" s="17" t="s">
        <v>112</v>
      </c>
      <c r="CZ235" s="17" t="s">
        <v>112</v>
      </c>
      <c r="DA235" s="17" t="s">
        <v>112</v>
      </c>
      <c r="DB235" s="17" t="s">
        <v>112</v>
      </c>
      <c r="DC235" s="17" t="s">
        <v>112</v>
      </c>
      <c r="DD235" s="17" t="s">
        <v>112</v>
      </c>
      <c r="DE235" s="17" t="s">
        <v>112</v>
      </c>
      <c r="DF235" s="18"/>
      <c r="DG235" s="19"/>
    </row>
    <row r="236" spans="1:111" x14ac:dyDescent="0.25">
      <c r="A236" s="13">
        <v>235</v>
      </c>
      <c r="B236" s="13" t="s">
        <v>132</v>
      </c>
      <c r="C236" s="13" t="s">
        <v>109</v>
      </c>
      <c r="D236" s="13">
        <v>67000</v>
      </c>
      <c r="E236" s="13" t="s">
        <v>110</v>
      </c>
      <c r="F236" s="13" t="s">
        <v>111</v>
      </c>
      <c r="G236" s="13">
        <v>0</v>
      </c>
      <c r="H236" s="13" t="s">
        <v>112</v>
      </c>
      <c r="I236" s="13" t="s">
        <v>112</v>
      </c>
      <c r="J236" s="13" t="s">
        <v>112</v>
      </c>
      <c r="K236" s="13" t="s">
        <v>112</v>
      </c>
      <c r="L236" s="13" t="s">
        <v>112</v>
      </c>
      <c r="M236" s="13">
        <v>29</v>
      </c>
      <c r="N236" s="13">
        <v>4</v>
      </c>
      <c r="O236" s="13">
        <f t="shared" si="39"/>
        <v>6</v>
      </c>
      <c r="P236" s="13" t="s">
        <v>112</v>
      </c>
      <c r="Q236" s="13" t="s">
        <v>112</v>
      </c>
      <c r="R236" s="13" t="s">
        <v>112</v>
      </c>
      <c r="S236" s="13" t="s">
        <v>112</v>
      </c>
      <c r="T236" s="13" t="s">
        <v>112</v>
      </c>
      <c r="U236" s="13" t="s">
        <v>112</v>
      </c>
      <c r="V236" s="13" t="s">
        <v>112</v>
      </c>
      <c r="W236" s="13" t="s">
        <v>112</v>
      </c>
      <c r="X236" s="13" t="s">
        <v>112</v>
      </c>
      <c r="Z236" s="17"/>
      <c r="AA236" s="17">
        <v>1</v>
      </c>
      <c r="AB236" s="17">
        <v>0</v>
      </c>
      <c r="AC236" s="17">
        <v>1</v>
      </c>
      <c r="AD236" s="17">
        <v>1</v>
      </c>
      <c r="AE236" s="17">
        <v>1</v>
      </c>
      <c r="AF236" s="17">
        <v>0</v>
      </c>
      <c r="AG236" s="17">
        <v>1</v>
      </c>
      <c r="AH236" s="17">
        <v>0</v>
      </c>
      <c r="AI236" s="17">
        <v>1</v>
      </c>
      <c r="AJ236" s="17">
        <v>1</v>
      </c>
      <c r="AK236" s="17">
        <v>1</v>
      </c>
      <c r="AL236" s="17">
        <v>1</v>
      </c>
      <c r="AM236" s="17">
        <v>0</v>
      </c>
      <c r="AN236" s="17">
        <v>0</v>
      </c>
      <c r="AO236" s="17">
        <v>0</v>
      </c>
      <c r="AP236" s="17">
        <v>1</v>
      </c>
      <c r="AQ236" s="17">
        <v>0</v>
      </c>
      <c r="AR236" s="17">
        <v>1</v>
      </c>
      <c r="AS236" s="17">
        <v>1</v>
      </c>
      <c r="AT236" s="17">
        <v>1</v>
      </c>
      <c r="AU236" s="17">
        <v>0</v>
      </c>
      <c r="AV236" s="17">
        <v>1</v>
      </c>
      <c r="AW236" s="17">
        <v>0</v>
      </c>
      <c r="AX236" s="17">
        <v>1</v>
      </c>
      <c r="AY236" s="17">
        <v>1</v>
      </c>
      <c r="AZ236" s="17">
        <v>1</v>
      </c>
      <c r="BA236" s="17">
        <v>1</v>
      </c>
      <c r="BB236" s="17">
        <v>1</v>
      </c>
      <c r="BC236" s="17">
        <v>1</v>
      </c>
      <c r="BD236" s="17">
        <v>1</v>
      </c>
      <c r="BE236" s="17">
        <v>1</v>
      </c>
      <c r="BF236" s="17">
        <v>1</v>
      </c>
      <c r="BG236" s="17">
        <v>0</v>
      </c>
      <c r="BH236" s="17">
        <v>1</v>
      </c>
      <c r="BI236" s="17">
        <v>1</v>
      </c>
      <c r="BJ236" s="17">
        <v>1</v>
      </c>
      <c r="BK236" s="17">
        <v>0</v>
      </c>
      <c r="BL236" s="17">
        <v>1</v>
      </c>
      <c r="BM236" s="17">
        <v>1</v>
      </c>
      <c r="BN236" s="17">
        <v>0</v>
      </c>
      <c r="BO236" s="17">
        <v>0</v>
      </c>
      <c r="BQ236" s="17"/>
      <c r="BR236" s="17" t="s">
        <v>112</v>
      </c>
      <c r="BS236" s="17" t="s">
        <v>112</v>
      </c>
      <c r="BT236" s="17" t="s">
        <v>112</v>
      </c>
      <c r="BU236" s="17" t="s">
        <v>112</v>
      </c>
      <c r="BV236" s="17" t="s">
        <v>112</v>
      </c>
      <c r="BW236" s="17" t="s">
        <v>112</v>
      </c>
      <c r="BX236" s="17" t="s">
        <v>112</v>
      </c>
      <c r="BY236" s="17" t="s">
        <v>112</v>
      </c>
      <c r="BZ236" s="17" t="s">
        <v>112</v>
      </c>
      <c r="CA236" s="17" t="s">
        <v>112</v>
      </c>
      <c r="CB236" s="17" t="s">
        <v>112</v>
      </c>
      <c r="CC236" s="17" t="s">
        <v>112</v>
      </c>
      <c r="CD236" s="17" t="s">
        <v>112</v>
      </c>
      <c r="CE236" s="17" t="s">
        <v>112</v>
      </c>
      <c r="CF236" s="17" t="s">
        <v>112</v>
      </c>
      <c r="CG236" s="17" t="s">
        <v>112</v>
      </c>
      <c r="CH236" s="17" t="s">
        <v>112</v>
      </c>
      <c r="CI236" s="17" t="s">
        <v>112</v>
      </c>
      <c r="CJ236" s="17" t="s">
        <v>112</v>
      </c>
      <c r="CK236" s="17" t="s">
        <v>112</v>
      </c>
      <c r="CL236" s="17" t="s">
        <v>112</v>
      </c>
      <c r="CM236" s="17" t="s">
        <v>112</v>
      </c>
      <c r="CN236" s="17" t="s">
        <v>112</v>
      </c>
      <c r="CO236" s="17" t="s">
        <v>112</v>
      </c>
      <c r="CP236" s="17" t="s">
        <v>112</v>
      </c>
      <c r="CQ236" s="17" t="s">
        <v>112</v>
      </c>
      <c r="CR236" s="17" t="s">
        <v>112</v>
      </c>
      <c r="CS236" s="17" t="s">
        <v>112</v>
      </c>
      <c r="CT236" s="17" t="s">
        <v>112</v>
      </c>
      <c r="CU236" s="17" t="s">
        <v>112</v>
      </c>
      <c r="CV236" s="17" t="s">
        <v>112</v>
      </c>
      <c r="CW236" s="17" t="s">
        <v>112</v>
      </c>
      <c r="CX236" s="17" t="s">
        <v>112</v>
      </c>
      <c r="CY236" s="17" t="s">
        <v>112</v>
      </c>
      <c r="CZ236" s="17" t="s">
        <v>112</v>
      </c>
      <c r="DA236" s="17" t="s">
        <v>112</v>
      </c>
      <c r="DB236" s="17" t="s">
        <v>112</v>
      </c>
      <c r="DC236" s="17" t="s">
        <v>112</v>
      </c>
      <c r="DD236" s="17" t="s">
        <v>112</v>
      </c>
      <c r="DE236" s="17" t="s">
        <v>112</v>
      </c>
      <c r="DF236" s="18"/>
      <c r="DG236" s="19"/>
    </row>
    <row r="237" spans="1:111" x14ac:dyDescent="0.25">
      <c r="A237" s="13">
        <v>236</v>
      </c>
      <c r="B237" s="13" t="s">
        <v>132</v>
      </c>
      <c r="C237" s="13" t="s">
        <v>109</v>
      </c>
      <c r="D237" s="13">
        <v>28000</v>
      </c>
      <c r="E237" s="13" t="s">
        <v>116</v>
      </c>
      <c r="F237" s="13" t="s">
        <v>111</v>
      </c>
      <c r="G237" s="13">
        <v>0</v>
      </c>
      <c r="H237" s="13" t="s">
        <v>112</v>
      </c>
      <c r="I237" s="13" t="s">
        <v>112</v>
      </c>
      <c r="J237" s="13" t="s">
        <v>112</v>
      </c>
      <c r="K237" s="13" t="s">
        <v>112</v>
      </c>
      <c r="L237" s="13" t="s">
        <v>112</v>
      </c>
      <c r="M237" s="13">
        <v>19</v>
      </c>
      <c r="N237" s="13">
        <v>2</v>
      </c>
      <c r="O237" s="13">
        <f t="shared" si="39"/>
        <v>4</v>
      </c>
      <c r="P237" s="13">
        <v>3376</v>
      </c>
      <c r="Q237" s="14">
        <f>P237/D237</f>
        <v>0.12057142857142857</v>
      </c>
      <c r="R237" s="15">
        <v>1643443.5</v>
      </c>
      <c r="S237" s="16">
        <f>R237/D237</f>
        <v>58.694410714285716</v>
      </c>
      <c r="T237" s="15">
        <v>279178.53897447634</v>
      </c>
      <c r="U237" s="16">
        <f>T237/D237</f>
        <v>9.9706621062312983</v>
      </c>
      <c r="V237" s="16">
        <v>2857.4105560391881</v>
      </c>
      <c r="W237" s="16">
        <v>1614.0464660403086</v>
      </c>
      <c r="X237" s="14">
        <f>W237/D237</f>
        <v>5.7644516644296734E-2</v>
      </c>
      <c r="Z237" s="17"/>
      <c r="AA237" s="17">
        <v>0</v>
      </c>
      <c r="AB237" s="17">
        <v>0</v>
      </c>
      <c r="AC237" s="17">
        <v>0</v>
      </c>
      <c r="AD237" s="17">
        <v>0</v>
      </c>
      <c r="AE237" s="17">
        <v>1</v>
      </c>
      <c r="AF237" s="17">
        <v>0</v>
      </c>
      <c r="AG237" s="17">
        <v>1</v>
      </c>
      <c r="AH237" s="17">
        <v>0</v>
      </c>
      <c r="AI237" s="17">
        <v>1</v>
      </c>
      <c r="AJ237" s="17">
        <v>1</v>
      </c>
      <c r="AK237" s="17">
        <v>1</v>
      </c>
      <c r="AL237" s="17">
        <v>1</v>
      </c>
      <c r="AM237" s="17">
        <v>0</v>
      </c>
      <c r="AN237" s="17">
        <v>0</v>
      </c>
      <c r="AO237" s="17">
        <v>0</v>
      </c>
      <c r="AP237" s="17">
        <v>1</v>
      </c>
      <c r="AQ237" s="17">
        <v>1</v>
      </c>
      <c r="AR237" s="17">
        <v>1</v>
      </c>
      <c r="AS237" s="17">
        <v>1</v>
      </c>
      <c r="AT237" s="17">
        <v>1</v>
      </c>
      <c r="AU237" s="17">
        <v>0</v>
      </c>
      <c r="AV237" s="17">
        <v>0</v>
      </c>
      <c r="AW237" s="17">
        <v>0</v>
      </c>
      <c r="AX237" s="17">
        <v>0</v>
      </c>
      <c r="AY237" s="17">
        <v>0</v>
      </c>
      <c r="AZ237" s="17">
        <v>0</v>
      </c>
      <c r="BA237" s="17">
        <v>0</v>
      </c>
      <c r="BB237" s="17">
        <v>1</v>
      </c>
      <c r="BC237" s="17">
        <v>0</v>
      </c>
      <c r="BD237" s="17">
        <v>0</v>
      </c>
      <c r="BE237" s="17">
        <v>0</v>
      </c>
      <c r="BF237" s="17">
        <v>1</v>
      </c>
      <c r="BG237" s="17">
        <v>0</v>
      </c>
      <c r="BH237" s="17">
        <v>1</v>
      </c>
      <c r="BI237" s="17">
        <v>1</v>
      </c>
      <c r="BJ237" s="17">
        <v>1</v>
      </c>
      <c r="BK237" s="17">
        <v>0</v>
      </c>
      <c r="BL237" s="17">
        <v>1</v>
      </c>
      <c r="BM237" s="17">
        <v>1</v>
      </c>
      <c r="BN237" s="17">
        <v>0</v>
      </c>
      <c r="BO237" s="17">
        <v>0</v>
      </c>
      <c r="BQ237" s="17"/>
      <c r="BR237" s="17">
        <v>0</v>
      </c>
      <c r="BS237" s="17">
        <v>0</v>
      </c>
      <c r="BT237" s="17">
        <v>0</v>
      </c>
      <c r="BU237" s="17" t="s">
        <v>112</v>
      </c>
      <c r="BV237" s="17" t="s">
        <v>112</v>
      </c>
      <c r="BW237" s="17" t="s">
        <v>112</v>
      </c>
      <c r="BX237" s="17" t="s">
        <v>112</v>
      </c>
      <c r="BY237" s="17" t="s">
        <v>112</v>
      </c>
      <c r="BZ237" s="17">
        <v>400</v>
      </c>
      <c r="CA237" s="17">
        <v>330</v>
      </c>
      <c r="CB237" s="17">
        <v>130</v>
      </c>
      <c r="CC237" s="17">
        <v>60</v>
      </c>
      <c r="CD237" s="17" t="s">
        <v>112</v>
      </c>
      <c r="CE237" s="17" t="s">
        <v>112</v>
      </c>
      <c r="CF237" s="17">
        <v>0</v>
      </c>
      <c r="CG237" s="17">
        <v>15</v>
      </c>
      <c r="CH237" s="17" t="s">
        <v>112</v>
      </c>
      <c r="CI237" s="17">
        <v>1490</v>
      </c>
      <c r="CJ237" s="17" t="s">
        <v>112</v>
      </c>
      <c r="CK237" s="17">
        <v>110</v>
      </c>
      <c r="CL237" s="17">
        <v>0</v>
      </c>
      <c r="CM237" s="17">
        <v>0</v>
      </c>
      <c r="CN237" s="17" t="s">
        <v>112</v>
      </c>
      <c r="CO237" s="17">
        <v>0</v>
      </c>
      <c r="CP237" s="17">
        <v>0</v>
      </c>
      <c r="CQ237" s="17">
        <v>0</v>
      </c>
      <c r="CR237" s="17">
        <v>0</v>
      </c>
      <c r="CS237" s="17">
        <v>0</v>
      </c>
      <c r="CT237" s="17">
        <v>0</v>
      </c>
      <c r="CU237" s="17">
        <v>0</v>
      </c>
      <c r="CV237" s="17">
        <v>0</v>
      </c>
      <c r="CW237" s="17" t="s">
        <v>112</v>
      </c>
      <c r="CX237" s="17" t="s">
        <v>112</v>
      </c>
      <c r="CY237" s="17">
        <v>1</v>
      </c>
      <c r="CZ237" s="17" t="s">
        <v>112</v>
      </c>
      <c r="DA237" s="17">
        <v>40</v>
      </c>
      <c r="DB237" s="17">
        <v>0</v>
      </c>
      <c r="DC237" s="17">
        <v>520</v>
      </c>
      <c r="DD237" s="17">
        <v>280</v>
      </c>
      <c r="DE237" s="17">
        <v>0</v>
      </c>
      <c r="DF237" s="18">
        <v>3376</v>
      </c>
      <c r="DG237" s="19">
        <v>0.12057142857142857</v>
      </c>
    </row>
    <row r="238" spans="1:111" x14ac:dyDescent="0.25">
      <c r="A238" s="13">
        <v>237</v>
      </c>
      <c r="B238" s="13" t="s">
        <v>132</v>
      </c>
      <c r="C238" s="13" t="s">
        <v>125</v>
      </c>
      <c r="D238" s="13">
        <v>164000</v>
      </c>
      <c r="E238" s="13" t="s">
        <v>126</v>
      </c>
      <c r="F238" s="13" t="s">
        <v>111</v>
      </c>
      <c r="G238" s="13">
        <v>0</v>
      </c>
      <c r="H238" s="13" t="s">
        <v>112</v>
      </c>
      <c r="I238" s="13" t="s">
        <v>112</v>
      </c>
      <c r="J238" s="13" t="s">
        <v>112</v>
      </c>
      <c r="K238" s="13" t="s">
        <v>112</v>
      </c>
      <c r="L238" s="13" t="s">
        <v>112</v>
      </c>
      <c r="M238" s="13">
        <v>23</v>
      </c>
      <c r="N238" s="13">
        <v>6</v>
      </c>
      <c r="O238" s="13">
        <f t="shared" si="39"/>
        <v>6</v>
      </c>
      <c r="P238" s="13" t="s">
        <v>112</v>
      </c>
      <c r="Q238" s="13" t="s">
        <v>112</v>
      </c>
      <c r="R238" s="13" t="s">
        <v>112</v>
      </c>
      <c r="S238" s="13" t="s">
        <v>112</v>
      </c>
      <c r="T238" s="13" t="s">
        <v>112</v>
      </c>
      <c r="U238" s="13" t="s">
        <v>112</v>
      </c>
      <c r="V238" s="13" t="s">
        <v>112</v>
      </c>
      <c r="W238" s="13" t="s">
        <v>112</v>
      </c>
      <c r="X238" s="13" t="s">
        <v>112</v>
      </c>
      <c r="Z238" s="17"/>
      <c r="AA238" s="17">
        <v>1</v>
      </c>
      <c r="AB238" s="17">
        <v>0</v>
      </c>
      <c r="AC238" s="17">
        <v>1</v>
      </c>
      <c r="AD238" s="17">
        <v>1</v>
      </c>
      <c r="AE238" s="17">
        <v>1</v>
      </c>
      <c r="AF238" s="17">
        <v>0</v>
      </c>
      <c r="AG238" s="17">
        <v>1</v>
      </c>
      <c r="AH238" s="17">
        <v>0</v>
      </c>
      <c r="AI238" s="17">
        <v>1</v>
      </c>
      <c r="AJ238" s="17">
        <v>1</v>
      </c>
      <c r="AK238" s="17">
        <v>1</v>
      </c>
      <c r="AL238" s="17">
        <v>0</v>
      </c>
      <c r="AM238" s="17">
        <v>1</v>
      </c>
      <c r="AN238" s="17">
        <v>0</v>
      </c>
      <c r="AO238" s="17">
        <v>0</v>
      </c>
      <c r="AP238" s="17">
        <v>1</v>
      </c>
      <c r="AQ238" s="17">
        <v>1</v>
      </c>
      <c r="AR238" s="17">
        <v>1</v>
      </c>
      <c r="AS238" s="17">
        <v>1</v>
      </c>
      <c r="AT238" s="17">
        <v>1</v>
      </c>
      <c r="AU238" s="17">
        <v>0</v>
      </c>
      <c r="AV238" s="17">
        <v>0</v>
      </c>
      <c r="AW238" s="17">
        <v>0</v>
      </c>
      <c r="AX238" s="17">
        <v>0</v>
      </c>
      <c r="AY238" s="17">
        <v>1</v>
      </c>
      <c r="AZ238" s="17">
        <v>1</v>
      </c>
      <c r="BA238" s="17">
        <v>1</v>
      </c>
      <c r="BB238" s="17">
        <v>0</v>
      </c>
      <c r="BC238" s="17">
        <v>0</v>
      </c>
      <c r="BD238" s="17">
        <v>0</v>
      </c>
      <c r="BE238" s="17">
        <v>1</v>
      </c>
      <c r="BF238" s="17">
        <v>1</v>
      </c>
      <c r="BG238" s="17">
        <v>0</v>
      </c>
      <c r="BH238" s="17">
        <v>0</v>
      </c>
      <c r="BI238" s="17">
        <v>1</v>
      </c>
      <c r="BJ238" s="17">
        <v>0</v>
      </c>
      <c r="BK238" s="17">
        <v>1</v>
      </c>
      <c r="BL238" s="17">
        <v>0</v>
      </c>
      <c r="BM238" s="17">
        <v>1</v>
      </c>
      <c r="BN238" s="17">
        <v>1</v>
      </c>
      <c r="BO238" s="17">
        <v>0</v>
      </c>
      <c r="BQ238" s="17"/>
      <c r="BR238" s="17" t="s">
        <v>112</v>
      </c>
      <c r="BS238" s="17" t="s">
        <v>112</v>
      </c>
      <c r="BT238" s="17" t="s">
        <v>112</v>
      </c>
      <c r="BU238" s="17" t="s">
        <v>112</v>
      </c>
      <c r="BV238" s="17" t="s">
        <v>112</v>
      </c>
      <c r="BW238" s="17" t="s">
        <v>112</v>
      </c>
      <c r="BX238" s="17" t="s">
        <v>112</v>
      </c>
      <c r="BY238" s="17" t="s">
        <v>112</v>
      </c>
      <c r="BZ238" s="17" t="s">
        <v>112</v>
      </c>
      <c r="CA238" s="17" t="s">
        <v>112</v>
      </c>
      <c r="CB238" s="17" t="s">
        <v>112</v>
      </c>
      <c r="CC238" s="17" t="s">
        <v>112</v>
      </c>
      <c r="CD238" s="17" t="s">
        <v>112</v>
      </c>
      <c r="CE238" s="17" t="s">
        <v>112</v>
      </c>
      <c r="CF238" s="17" t="s">
        <v>112</v>
      </c>
      <c r="CG238" s="17" t="s">
        <v>112</v>
      </c>
      <c r="CH238" s="17" t="s">
        <v>112</v>
      </c>
      <c r="CI238" s="17" t="s">
        <v>112</v>
      </c>
      <c r="CJ238" s="17" t="s">
        <v>112</v>
      </c>
      <c r="CK238" s="17" t="s">
        <v>112</v>
      </c>
      <c r="CL238" s="17" t="s">
        <v>112</v>
      </c>
      <c r="CM238" s="17" t="s">
        <v>112</v>
      </c>
      <c r="CN238" s="17" t="s">
        <v>112</v>
      </c>
      <c r="CO238" s="17" t="s">
        <v>112</v>
      </c>
      <c r="CP238" s="17" t="s">
        <v>112</v>
      </c>
      <c r="CQ238" s="17" t="s">
        <v>112</v>
      </c>
      <c r="CR238" s="17" t="s">
        <v>112</v>
      </c>
      <c r="CS238" s="17" t="s">
        <v>112</v>
      </c>
      <c r="CT238" s="17" t="s">
        <v>112</v>
      </c>
      <c r="CU238" s="17" t="s">
        <v>112</v>
      </c>
      <c r="CV238" s="17" t="s">
        <v>112</v>
      </c>
      <c r="CW238" s="17" t="s">
        <v>112</v>
      </c>
      <c r="CX238" s="17" t="s">
        <v>112</v>
      </c>
      <c r="CY238" s="17" t="s">
        <v>112</v>
      </c>
      <c r="CZ238" s="17" t="s">
        <v>112</v>
      </c>
      <c r="DA238" s="17" t="s">
        <v>112</v>
      </c>
      <c r="DB238" s="17" t="s">
        <v>112</v>
      </c>
      <c r="DC238" s="17" t="s">
        <v>112</v>
      </c>
      <c r="DD238" s="17" t="s">
        <v>112</v>
      </c>
      <c r="DE238" s="17" t="s">
        <v>112</v>
      </c>
      <c r="DF238" s="18"/>
      <c r="DG238" s="19"/>
    </row>
    <row r="239" spans="1:111" x14ac:dyDescent="0.25">
      <c r="A239" s="13">
        <v>238</v>
      </c>
      <c r="B239" s="13" t="s">
        <v>132</v>
      </c>
      <c r="C239" s="13" t="s">
        <v>119</v>
      </c>
      <c r="D239" s="13">
        <v>77000</v>
      </c>
      <c r="E239" s="13" t="s">
        <v>121</v>
      </c>
      <c r="F239" s="13" t="s">
        <v>111</v>
      </c>
      <c r="G239" s="13">
        <v>0</v>
      </c>
      <c r="H239" s="13" t="s">
        <v>112</v>
      </c>
      <c r="I239" s="13" t="s">
        <v>112</v>
      </c>
      <c r="J239" s="13" t="s">
        <v>112</v>
      </c>
      <c r="K239" s="13" t="s">
        <v>112</v>
      </c>
      <c r="L239" s="13" t="s">
        <v>112</v>
      </c>
      <c r="M239" s="13">
        <v>16</v>
      </c>
      <c r="N239" s="13">
        <v>4</v>
      </c>
      <c r="O239" s="13">
        <f t="shared" si="39"/>
        <v>4</v>
      </c>
      <c r="P239" s="13">
        <v>4944</v>
      </c>
      <c r="Q239" s="14">
        <f>P239/D239</f>
        <v>6.4207792207792214E-2</v>
      </c>
      <c r="R239" s="15">
        <v>764253.75</v>
      </c>
      <c r="S239" s="16">
        <f>R239/D239</f>
        <v>9.9253733766233765</v>
      </c>
      <c r="T239" s="15">
        <v>210413.10958255996</v>
      </c>
      <c r="U239" s="16">
        <f>T239/D239</f>
        <v>2.7326377867864928</v>
      </c>
      <c r="V239" s="16">
        <v>2153.5919009347813</v>
      </c>
      <c r="W239" s="16">
        <v>1644.2911129229606</v>
      </c>
      <c r="X239" s="14">
        <f>W239/D239</f>
        <v>2.1354430037960528E-2</v>
      </c>
      <c r="Z239" s="17"/>
      <c r="AA239" s="17">
        <v>1</v>
      </c>
      <c r="AB239" s="17">
        <v>0</v>
      </c>
      <c r="AC239" s="17">
        <v>1</v>
      </c>
      <c r="AD239" s="17">
        <v>0</v>
      </c>
      <c r="AE239" s="17">
        <v>0</v>
      </c>
      <c r="AF239" s="17">
        <v>0</v>
      </c>
      <c r="AG239" s="17">
        <v>1</v>
      </c>
      <c r="AH239" s="17">
        <v>0</v>
      </c>
      <c r="AI239" s="17">
        <v>0</v>
      </c>
      <c r="AJ239" s="17">
        <v>1</v>
      </c>
      <c r="AK239" s="17">
        <v>1</v>
      </c>
      <c r="AL239" s="17">
        <v>0</v>
      </c>
      <c r="AM239" s="17">
        <v>0</v>
      </c>
      <c r="AN239" s="17">
        <v>0</v>
      </c>
      <c r="AO239" s="17">
        <v>0</v>
      </c>
      <c r="AP239" s="17">
        <v>1</v>
      </c>
      <c r="AQ239" s="17">
        <v>0</v>
      </c>
      <c r="AR239" s="17">
        <v>0</v>
      </c>
      <c r="AS239" s="17">
        <v>1</v>
      </c>
      <c r="AT239" s="17">
        <v>1</v>
      </c>
      <c r="AU239" s="17">
        <v>0</v>
      </c>
      <c r="AV239" s="17">
        <v>0</v>
      </c>
      <c r="AW239" s="17">
        <v>0</v>
      </c>
      <c r="AX239" s="17">
        <v>0</v>
      </c>
      <c r="AY239" s="17">
        <v>1</v>
      </c>
      <c r="AZ239" s="17">
        <v>1</v>
      </c>
      <c r="BA239" s="17">
        <v>1</v>
      </c>
      <c r="BB239" s="17">
        <v>0</v>
      </c>
      <c r="BC239" s="17">
        <v>0</v>
      </c>
      <c r="BD239" s="17">
        <v>0</v>
      </c>
      <c r="BE239" s="17">
        <v>1</v>
      </c>
      <c r="BF239" s="17">
        <v>1</v>
      </c>
      <c r="BG239" s="17">
        <v>0</v>
      </c>
      <c r="BH239" s="17">
        <v>0</v>
      </c>
      <c r="BI239" s="17">
        <v>0</v>
      </c>
      <c r="BJ239" s="17">
        <v>0</v>
      </c>
      <c r="BK239" s="17">
        <v>0</v>
      </c>
      <c r="BL239" s="17">
        <v>1</v>
      </c>
      <c r="BM239" s="17">
        <v>1</v>
      </c>
      <c r="BN239" s="17">
        <v>1</v>
      </c>
      <c r="BO239" s="17">
        <v>0</v>
      </c>
      <c r="BQ239" s="17"/>
      <c r="BR239" s="17">
        <v>0</v>
      </c>
      <c r="BS239" s="17">
        <v>0</v>
      </c>
      <c r="BT239" s="17">
        <v>4</v>
      </c>
      <c r="BU239" s="17" t="s">
        <v>112</v>
      </c>
      <c r="BV239" s="17" t="s">
        <v>112</v>
      </c>
      <c r="BW239" s="17" t="s">
        <v>112</v>
      </c>
      <c r="BX239" s="17" t="s">
        <v>112</v>
      </c>
      <c r="BY239" s="17" t="s">
        <v>112</v>
      </c>
      <c r="BZ239" s="17">
        <v>0</v>
      </c>
      <c r="CA239" s="17">
        <v>330</v>
      </c>
      <c r="CB239" s="17">
        <v>1450</v>
      </c>
      <c r="CC239" s="17">
        <v>0</v>
      </c>
      <c r="CD239" s="17" t="s">
        <v>112</v>
      </c>
      <c r="CE239" s="17" t="s">
        <v>112</v>
      </c>
      <c r="CF239" s="17">
        <v>0</v>
      </c>
      <c r="CG239" s="17">
        <v>1240</v>
      </c>
      <c r="CH239" s="17" t="s">
        <v>112</v>
      </c>
      <c r="CI239" s="17">
        <v>0</v>
      </c>
      <c r="CJ239" s="17" t="s">
        <v>112</v>
      </c>
      <c r="CK239" s="17">
        <v>680</v>
      </c>
      <c r="CL239" s="17">
        <v>0</v>
      </c>
      <c r="CM239" s="17">
        <v>0</v>
      </c>
      <c r="CN239" s="17" t="s">
        <v>112</v>
      </c>
      <c r="CO239" s="17">
        <v>0</v>
      </c>
      <c r="CP239" s="17">
        <v>30</v>
      </c>
      <c r="CQ239" s="17">
        <v>100</v>
      </c>
      <c r="CR239" s="17">
        <v>0</v>
      </c>
      <c r="CS239" s="17">
        <v>0</v>
      </c>
      <c r="CT239" s="17">
        <v>0</v>
      </c>
      <c r="CU239" s="17">
        <v>0</v>
      </c>
      <c r="CV239" s="17">
        <v>420</v>
      </c>
      <c r="CW239" s="17" t="s">
        <v>112</v>
      </c>
      <c r="CX239" s="17" t="s">
        <v>112</v>
      </c>
      <c r="CY239" s="17">
        <v>0</v>
      </c>
      <c r="CZ239" s="17" t="s">
        <v>112</v>
      </c>
      <c r="DA239" s="17">
        <v>0</v>
      </c>
      <c r="DB239" s="17">
        <v>0</v>
      </c>
      <c r="DC239" s="17">
        <v>0</v>
      </c>
      <c r="DD239" s="17">
        <v>140</v>
      </c>
      <c r="DE239" s="17">
        <v>550</v>
      </c>
      <c r="DF239" s="18">
        <v>4944</v>
      </c>
      <c r="DG239" s="19">
        <v>6.4207792207792214E-2</v>
      </c>
    </row>
    <row r="240" spans="1:111" x14ac:dyDescent="0.25">
      <c r="A240" s="13">
        <v>239</v>
      </c>
      <c r="B240" s="13" t="s">
        <v>132</v>
      </c>
      <c r="C240" s="13" t="s">
        <v>130</v>
      </c>
      <c r="D240" s="13">
        <v>24000</v>
      </c>
      <c r="E240" s="13" t="s">
        <v>123</v>
      </c>
      <c r="F240" s="13" t="s">
        <v>111</v>
      </c>
      <c r="G240" s="13">
        <v>0</v>
      </c>
      <c r="H240" s="13" t="s">
        <v>112</v>
      </c>
      <c r="I240" s="13" t="s">
        <v>112</v>
      </c>
      <c r="J240" s="13" t="s">
        <v>112</v>
      </c>
      <c r="K240" s="13" t="s">
        <v>112</v>
      </c>
      <c r="L240" s="13" t="s">
        <v>112</v>
      </c>
      <c r="M240" s="13">
        <v>15</v>
      </c>
      <c r="N240" s="13">
        <v>2</v>
      </c>
      <c r="O240" s="13">
        <f t="shared" si="39"/>
        <v>1</v>
      </c>
      <c r="P240" s="13">
        <v>4550</v>
      </c>
      <c r="Q240" s="14">
        <f>P240/D240</f>
        <v>0.18958333333333333</v>
      </c>
      <c r="R240" s="15">
        <v>918285</v>
      </c>
      <c r="S240" s="16">
        <f>R240/D240</f>
        <v>38.261875000000003</v>
      </c>
      <c r="T240" s="15">
        <v>236965.03415504756</v>
      </c>
      <c r="U240" s="16">
        <f>T240/D240</f>
        <v>9.8735430897936478</v>
      </c>
      <c r="V240" s="16">
        <v>2425.3525808039412</v>
      </c>
      <c r="W240" s="16">
        <v>1857.0096604271921</v>
      </c>
      <c r="X240" s="14">
        <f>W240/D240</f>
        <v>7.7375402517799674E-2</v>
      </c>
      <c r="Z240" s="17"/>
      <c r="AA240" s="17">
        <v>0</v>
      </c>
      <c r="AB240" s="17">
        <v>0</v>
      </c>
      <c r="AC240" s="17">
        <v>0</v>
      </c>
      <c r="AD240" s="17">
        <v>1</v>
      </c>
      <c r="AE240" s="17">
        <v>0</v>
      </c>
      <c r="AF240" s="17">
        <v>0</v>
      </c>
      <c r="AG240" s="17">
        <v>1</v>
      </c>
      <c r="AH240" s="17">
        <v>0</v>
      </c>
      <c r="AI240" s="17">
        <v>0</v>
      </c>
      <c r="AJ240" s="17">
        <v>1</v>
      </c>
      <c r="AK240" s="17">
        <v>1</v>
      </c>
      <c r="AL240" s="17">
        <v>1</v>
      </c>
      <c r="AM240" s="17">
        <v>0</v>
      </c>
      <c r="AN240" s="17">
        <v>0</v>
      </c>
      <c r="AO240" s="17">
        <v>0</v>
      </c>
      <c r="AP240" s="17">
        <v>1</v>
      </c>
      <c r="AQ240" s="17">
        <v>0</v>
      </c>
      <c r="AR240" s="17">
        <v>1</v>
      </c>
      <c r="AS240" s="17">
        <v>0</v>
      </c>
      <c r="AT240" s="17">
        <v>1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7">
        <v>0</v>
      </c>
      <c r="BB240" s="17">
        <v>0</v>
      </c>
      <c r="BC240" s="17">
        <v>0</v>
      </c>
      <c r="BD240" s="17">
        <v>0</v>
      </c>
      <c r="BE240" s="17">
        <v>1</v>
      </c>
      <c r="BF240" s="17">
        <v>1</v>
      </c>
      <c r="BG240" s="17">
        <v>0</v>
      </c>
      <c r="BH240" s="17">
        <v>1</v>
      </c>
      <c r="BI240" s="17">
        <v>1</v>
      </c>
      <c r="BJ240" s="17">
        <v>1</v>
      </c>
      <c r="BK240" s="17">
        <v>0</v>
      </c>
      <c r="BL240" s="17">
        <v>1</v>
      </c>
      <c r="BM240" s="17">
        <v>1</v>
      </c>
      <c r="BN240" s="17">
        <v>0</v>
      </c>
      <c r="BO240" s="17">
        <v>0</v>
      </c>
      <c r="BQ240" s="17"/>
      <c r="BR240" s="17">
        <v>0</v>
      </c>
      <c r="BS240" s="17">
        <v>0</v>
      </c>
      <c r="BT240" s="17">
        <v>0</v>
      </c>
      <c r="BU240" s="17" t="s">
        <v>112</v>
      </c>
      <c r="BV240" s="17" t="s">
        <v>112</v>
      </c>
      <c r="BW240" s="17" t="s">
        <v>112</v>
      </c>
      <c r="BX240" s="17" t="s">
        <v>112</v>
      </c>
      <c r="BY240" s="17" t="s">
        <v>112</v>
      </c>
      <c r="BZ240" s="17">
        <v>0</v>
      </c>
      <c r="CA240" s="17">
        <v>803</v>
      </c>
      <c r="CB240" s="17">
        <v>1636</v>
      </c>
      <c r="CC240" s="17">
        <v>11</v>
      </c>
      <c r="CD240" s="17" t="s">
        <v>112</v>
      </c>
      <c r="CE240" s="17" t="s">
        <v>112</v>
      </c>
      <c r="CF240" s="17">
        <v>0</v>
      </c>
      <c r="CG240" s="17">
        <v>167</v>
      </c>
      <c r="CH240" s="17" t="s">
        <v>112</v>
      </c>
      <c r="CI240" s="17">
        <v>71</v>
      </c>
      <c r="CJ240" s="17" t="s">
        <v>112</v>
      </c>
      <c r="CK240" s="17">
        <v>322</v>
      </c>
      <c r="CL240" s="17">
        <v>0</v>
      </c>
      <c r="CM240" s="17">
        <v>0</v>
      </c>
      <c r="CN240" s="17" t="s">
        <v>112</v>
      </c>
      <c r="CO240" s="17">
        <v>0</v>
      </c>
      <c r="CP240" s="17">
        <v>0</v>
      </c>
      <c r="CQ240" s="17">
        <v>0</v>
      </c>
      <c r="CR240" s="17">
        <v>0</v>
      </c>
      <c r="CS240" s="17">
        <v>0</v>
      </c>
      <c r="CT240" s="17">
        <v>0</v>
      </c>
      <c r="CU240" s="17">
        <v>0</v>
      </c>
      <c r="CV240" s="17">
        <v>265</v>
      </c>
      <c r="CW240" s="17" t="s">
        <v>112</v>
      </c>
      <c r="CX240" s="17" t="s">
        <v>112</v>
      </c>
      <c r="CY240" s="17">
        <v>144</v>
      </c>
      <c r="CZ240" s="17" t="s">
        <v>112</v>
      </c>
      <c r="DA240" s="17">
        <v>74</v>
      </c>
      <c r="DB240" s="17">
        <v>0</v>
      </c>
      <c r="DC240" s="17">
        <v>899</v>
      </c>
      <c r="DD240" s="17">
        <v>158</v>
      </c>
      <c r="DE240" s="17">
        <v>0</v>
      </c>
      <c r="DF240" s="18">
        <v>4550</v>
      </c>
      <c r="DG240" s="19">
        <v>0.18958333333333333</v>
      </c>
    </row>
    <row r="241" spans="1:111" x14ac:dyDescent="0.25">
      <c r="A241" s="13">
        <v>240</v>
      </c>
      <c r="B241" s="13" t="s">
        <v>132</v>
      </c>
      <c r="C241" s="13" t="s">
        <v>130</v>
      </c>
      <c r="D241" s="13">
        <v>55000</v>
      </c>
      <c r="E241" s="13" t="s">
        <v>110</v>
      </c>
      <c r="F241" s="13" t="s">
        <v>111</v>
      </c>
      <c r="G241" s="13">
        <v>0</v>
      </c>
      <c r="H241" s="13" t="s">
        <v>112</v>
      </c>
      <c r="I241" s="13" t="s">
        <v>112</v>
      </c>
      <c r="J241" s="13" t="s">
        <v>112</v>
      </c>
      <c r="K241" s="13" t="s">
        <v>112</v>
      </c>
      <c r="L241" s="13" t="s">
        <v>112</v>
      </c>
      <c r="M241" s="13">
        <v>25</v>
      </c>
      <c r="N241" s="13">
        <v>0</v>
      </c>
      <c r="O241" s="13">
        <f t="shared" si="39"/>
        <v>6</v>
      </c>
      <c r="P241" s="13">
        <v>7401</v>
      </c>
      <c r="Q241" s="14">
        <f>P241/D241</f>
        <v>0.13456363636363636</v>
      </c>
      <c r="R241" s="15">
        <v>1847379</v>
      </c>
      <c r="S241" s="16">
        <f>R241/D241</f>
        <v>33.588709090909092</v>
      </c>
      <c r="T241" s="15">
        <v>387444.04446426965</v>
      </c>
      <c r="U241" s="16">
        <f>T241/D241</f>
        <v>7.0444371720776298</v>
      </c>
      <c r="V241" s="16">
        <v>3965.5150664282819</v>
      </c>
      <c r="W241" s="16">
        <v>2627.8347536742617</v>
      </c>
      <c r="X241" s="14">
        <f>W241/D241</f>
        <v>4.7778813703168395E-2</v>
      </c>
      <c r="Z241" s="17"/>
      <c r="AA241" s="17">
        <v>0</v>
      </c>
      <c r="AB241" s="17">
        <v>0</v>
      </c>
      <c r="AC241" s="17">
        <v>1</v>
      </c>
      <c r="AD241" s="17">
        <v>1</v>
      </c>
      <c r="AE241" s="17">
        <v>1</v>
      </c>
      <c r="AF241" s="17">
        <v>0</v>
      </c>
      <c r="AG241" s="17">
        <v>1</v>
      </c>
      <c r="AH241" s="17">
        <v>0</v>
      </c>
      <c r="AI241" s="17">
        <v>1</v>
      </c>
      <c r="AJ241" s="17">
        <v>1</v>
      </c>
      <c r="AK241" s="17">
        <v>0</v>
      </c>
      <c r="AL241" s="17">
        <v>1</v>
      </c>
      <c r="AM241" s="17">
        <v>0</v>
      </c>
      <c r="AN241" s="17">
        <v>0</v>
      </c>
      <c r="AO241" s="17">
        <v>0</v>
      </c>
      <c r="AP241" s="17">
        <v>1</v>
      </c>
      <c r="AQ241" s="17">
        <v>1</v>
      </c>
      <c r="AR241" s="17">
        <v>1</v>
      </c>
      <c r="AS241" s="17">
        <v>1</v>
      </c>
      <c r="AT241" s="17">
        <v>1</v>
      </c>
      <c r="AU241" s="17">
        <v>0</v>
      </c>
      <c r="AV241" s="17">
        <v>0</v>
      </c>
      <c r="AW241" s="17">
        <v>0</v>
      </c>
      <c r="AX241" s="17">
        <v>1</v>
      </c>
      <c r="AY241" s="17">
        <v>1</v>
      </c>
      <c r="AZ241" s="17">
        <v>0</v>
      </c>
      <c r="BA241" s="17">
        <v>1</v>
      </c>
      <c r="BB241" s="17">
        <v>1</v>
      </c>
      <c r="BC241" s="17">
        <v>0</v>
      </c>
      <c r="BD241" s="17">
        <v>1</v>
      </c>
      <c r="BE241" s="17">
        <v>1</v>
      </c>
      <c r="BF241" s="17">
        <v>1</v>
      </c>
      <c r="BG241" s="17">
        <v>0</v>
      </c>
      <c r="BH241" s="17">
        <v>1</v>
      </c>
      <c r="BI241" s="17">
        <v>1</v>
      </c>
      <c r="BJ241" s="17">
        <v>1</v>
      </c>
      <c r="BK241" s="17">
        <v>0</v>
      </c>
      <c r="BL241" s="17">
        <v>1</v>
      </c>
      <c r="BM241" s="17">
        <v>1</v>
      </c>
      <c r="BN241" s="17">
        <v>0</v>
      </c>
      <c r="BO241" s="17">
        <v>0</v>
      </c>
      <c r="BQ241" s="17"/>
      <c r="BR241" s="17">
        <v>0</v>
      </c>
      <c r="BS241" s="17">
        <v>0</v>
      </c>
      <c r="BT241" s="17">
        <v>131</v>
      </c>
      <c r="BU241" s="17" t="s">
        <v>112</v>
      </c>
      <c r="BV241" s="17" t="s">
        <v>112</v>
      </c>
      <c r="BW241" s="17" t="s">
        <v>112</v>
      </c>
      <c r="BX241" s="17" t="s">
        <v>112</v>
      </c>
      <c r="BY241" s="17" t="s">
        <v>112</v>
      </c>
      <c r="BZ241" s="17">
        <v>273</v>
      </c>
      <c r="CA241" s="17">
        <v>49</v>
      </c>
      <c r="CB241" s="17">
        <v>0</v>
      </c>
      <c r="CC241" s="17">
        <v>164</v>
      </c>
      <c r="CD241" s="17" t="s">
        <v>112</v>
      </c>
      <c r="CE241" s="17" t="s">
        <v>112</v>
      </c>
      <c r="CF241" s="17">
        <v>0</v>
      </c>
      <c r="CG241" s="17">
        <v>49</v>
      </c>
      <c r="CH241" s="17" t="s">
        <v>112</v>
      </c>
      <c r="CI241" s="17">
        <v>3006</v>
      </c>
      <c r="CJ241" s="17" t="s">
        <v>112</v>
      </c>
      <c r="CK241" s="17">
        <v>556</v>
      </c>
      <c r="CL241" s="17">
        <v>0</v>
      </c>
      <c r="CM241" s="17">
        <v>0</v>
      </c>
      <c r="CN241" s="17" t="s">
        <v>112</v>
      </c>
      <c r="CO241" s="17">
        <v>4</v>
      </c>
      <c r="CP241" s="17">
        <v>88</v>
      </c>
      <c r="CQ241" s="17">
        <v>0</v>
      </c>
      <c r="CR241" s="17">
        <v>0</v>
      </c>
      <c r="CS241" s="17">
        <v>0</v>
      </c>
      <c r="CT241" s="17">
        <v>0</v>
      </c>
      <c r="CU241" s="17">
        <v>0</v>
      </c>
      <c r="CV241" s="17">
        <v>109</v>
      </c>
      <c r="CW241" s="17" t="s">
        <v>112</v>
      </c>
      <c r="CX241" s="17" t="s">
        <v>112</v>
      </c>
      <c r="CY241" s="17">
        <v>62</v>
      </c>
      <c r="CZ241" s="17" t="s">
        <v>112</v>
      </c>
      <c r="DA241" s="17">
        <v>189</v>
      </c>
      <c r="DB241" s="17">
        <v>0</v>
      </c>
      <c r="DC241" s="17">
        <v>1120</v>
      </c>
      <c r="DD241" s="17">
        <v>1601</v>
      </c>
      <c r="DE241" s="17">
        <v>0</v>
      </c>
      <c r="DF241" s="18">
        <v>7401</v>
      </c>
      <c r="DG241" s="19">
        <v>0.13456363636363636</v>
      </c>
    </row>
    <row r="242" spans="1:111" x14ac:dyDescent="0.25">
      <c r="A242" s="13">
        <v>241</v>
      </c>
      <c r="B242" s="13" t="s">
        <v>132</v>
      </c>
      <c r="C242" s="13" t="s">
        <v>125</v>
      </c>
      <c r="D242" s="13">
        <v>45000</v>
      </c>
      <c r="E242" s="13" t="s">
        <v>126</v>
      </c>
      <c r="F242" s="13" t="s">
        <v>111</v>
      </c>
      <c r="G242" s="13">
        <v>0</v>
      </c>
      <c r="H242" s="13" t="s">
        <v>112</v>
      </c>
      <c r="I242" s="13" t="s">
        <v>112</v>
      </c>
      <c r="J242" s="13" t="s">
        <v>112</v>
      </c>
      <c r="K242" s="13" t="s">
        <v>112</v>
      </c>
      <c r="L242" s="13" t="s">
        <v>112</v>
      </c>
      <c r="M242" s="13">
        <v>19</v>
      </c>
      <c r="N242" s="13">
        <v>4</v>
      </c>
      <c r="O242" s="13">
        <f t="shared" si="39"/>
        <v>4</v>
      </c>
      <c r="P242" s="13" t="s">
        <v>112</v>
      </c>
      <c r="Q242" s="13" t="s">
        <v>112</v>
      </c>
      <c r="R242" s="13" t="s">
        <v>112</v>
      </c>
      <c r="S242" s="13" t="s">
        <v>112</v>
      </c>
      <c r="T242" s="13" t="s">
        <v>112</v>
      </c>
      <c r="U242" s="13" t="s">
        <v>112</v>
      </c>
      <c r="V242" s="13" t="s">
        <v>112</v>
      </c>
      <c r="W242" s="13" t="s">
        <v>112</v>
      </c>
      <c r="X242" s="13" t="s">
        <v>112</v>
      </c>
      <c r="Z242" s="17"/>
      <c r="AA242" s="17">
        <v>0</v>
      </c>
      <c r="AB242" s="17">
        <v>0</v>
      </c>
      <c r="AC242" s="17">
        <v>1</v>
      </c>
      <c r="AD242" s="17">
        <v>1</v>
      </c>
      <c r="AE242" s="17">
        <v>1</v>
      </c>
      <c r="AF242" s="17">
        <v>0</v>
      </c>
      <c r="AG242" s="17">
        <v>1</v>
      </c>
      <c r="AH242" s="17">
        <v>0</v>
      </c>
      <c r="AI242" s="17">
        <v>1</v>
      </c>
      <c r="AJ242" s="17">
        <v>1</v>
      </c>
      <c r="AK242" s="17">
        <v>0</v>
      </c>
      <c r="AL242" s="17">
        <v>0</v>
      </c>
      <c r="AM242" s="17">
        <v>0</v>
      </c>
      <c r="AN242" s="17">
        <v>0</v>
      </c>
      <c r="AO242" s="17">
        <v>0</v>
      </c>
      <c r="AP242" s="17">
        <v>1</v>
      </c>
      <c r="AQ242" s="17">
        <v>1</v>
      </c>
      <c r="AR242" s="17">
        <v>1</v>
      </c>
      <c r="AS242" s="17">
        <v>0</v>
      </c>
      <c r="AT242" s="17">
        <v>1</v>
      </c>
      <c r="AU242" s="17">
        <v>0</v>
      </c>
      <c r="AV242" s="17">
        <v>1</v>
      </c>
      <c r="AW242" s="17">
        <v>0</v>
      </c>
      <c r="AX242" s="17">
        <v>1</v>
      </c>
      <c r="AY242" s="17">
        <v>1</v>
      </c>
      <c r="AZ242" s="17">
        <v>0</v>
      </c>
      <c r="BA242" s="17">
        <v>1</v>
      </c>
      <c r="BB242" s="17">
        <v>0</v>
      </c>
      <c r="BC242" s="17">
        <v>0</v>
      </c>
      <c r="BD242" s="17">
        <v>0</v>
      </c>
      <c r="BE242" s="17">
        <v>0</v>
      </c>
      <c r="BF242" s="17">
        <v>1</v>
      </c>
      <c r="BG242" s="17">
        <v>0</v>
      </c>
      <c r="BH242" s="17">
        <v>0</v>
      </c>
      <c r="BI242" s="17">
        <v>1</v>
      </c>
      <c r="BJ242" s="17">
        <v>1</v>
      </c>
      <c r="BK242" s="17">
        <v>0</v>
      </c>
      <c r="BL242" s="17">
        <v>0</v>
      </c>
      <c r="BM242" s="17">
        <v>1</v>
      </c>
      <c r="BN242" s="17">
        <v>0</v>
      </c>
      <c r="BO242" s="17">
        <v>0</v>
      </c>
      <c r="BQ242" s="17"/>
      <c r="BR242" s="17" t="s">
        <v>112</v>
      </c>
      <c r="BS242" s="17" t="s">
        <v>112</v>
      </c>
      <c r="BT242" s="17" t="s">
        <v>112</v>
      </c>
      <c r="BU242" s="17" t="s">
        <v>112</v>
      </c>
      <c r="BV242" s="17" t="s">
        <v>112</v>
      </c>
      <c r="BW242" s="17" t="s">
        <v>112</v>
      </c>
      <c r="BX242" s="17" t="s">
        <v>112</v>
      </c>
      <c r="BY242" s="17" t="s">
        <v>112</v>
      </c>
      <c r="BZ242" s="17" t="s">
        <v>112</v>
      </c>
      <c r="CA242" s="17" t="s">
        <v>112</v>
      </c>
      <c r="CB242" s="17" t="s">
        <v>112</v>
      </c>
      <c r="CC242" s="17" t="s">
        <v>112</v>
      </c>
      <c r="CD242" s="17" t="s">
        <v>112</v>
      </c>
      <c r="CE242" s="17" t="s">
        <v>112</v>
      </c>
      <c r="CF242" s="17" t="s">
        <v>112</v>
      </c>
      <c r="CG242" s="17" t="s">
        <v>112</v>
      </c>
      <c r="CH242" s="17" t="s">
        <v>112</v>
      </c>
      <c r="CI242" s="17" t="s">
        <v>112</v>
      </c>
      <c r="CJ242" s="17" t="s">
        <v>112</v>
      </c>
      <c r="CK242" s="17" t="s">
        <v>112</v>
      </c>
      <c r="CL242" s="17" t="s">
        <v>112</v>
      </c>
      <c r="CM242" s="17" t="s">
        <v>112</v>
      </c>
      <c r="CN242" s="17" t="s">
        <v>112</v>
      </c>
      <c r="CO242" s="17" t="s">
        <v>112</v>
      </c>
      <c r="CP242" s="17" t="s">
        <v>112</v>
      </c>
      <c r="CQ242" s="17" t="s">
        <v>112</v>
      </c>
      <c r="CR242" s="17" t="s">
        <v>112</v>
      </c>
      <c r="CS242" s="17" t="s">
        <v>112</v>
      </c>
      <c r="CT242" s="17" t="s">
        <v>112</v>
      </c>
      <c r="CU242" s="17" t="s">
        <v>112</v>
      </c>
      <c r="CV242" s="17" t="s">
        <v>112</v>
      </c>
      <c r="CW242" s="17" t="s">
        <v>112</v>
      </c>
      <c r="CX242" s="17" t="s">
        <v>112</v>
      </c>
      <c r="CY242" s="17" t="s">
        <v>112</v>
      </c>
      <c r="CZ242" s="17" t="s">
        <v>112</v>
      </c>
      <c r="DA242" s="17" t="s">
        <v>112</v>
      </c>
      <c r="DB242" s="17" t="s">
        <v>112</v>
      </c>
      <c r="DC242" s="17" t="s">
        <v>112</v>
      </c>
      <c r="DD242" s="17" t="s">
        <v>112</v>
      </c>
      <c r="DE242" s="17" t="s">
        <v>112</v>
      </c>
      <c r="DF242" s="18"/>
      <c r="DG242" s="19"/>
    </row>
    <row r="243" spans="1:111" x14ac:dyDescent="0.25">
      <c r="A243" s="13">
        <v>242</v>
      </c>
      <c r="B243" s="13" t="s">
        <v>132</v>
      </c>
      <c r="C243" s="13" t="s">
        <v>124</v>
      </c>
      <c r="D243" s="13">
        <v>18000</v>
      </c>
      <c r="E243" s="13" t="s">
        <v>127</v>
      </c>
      <c r="F243" s="13" t="s">
        <v>111</v>
      </c>
      <c r="G243" s="13">
        <v>0</v>
      </c>
      <c r="H243" s="13" t="s">
        <v>112</v>
      </c>
      <c r="I243" s="13" t="s">
        <v>112</v>
      </c>
      <c r="J243" s="13" t="s">
        <v>112</v>
      </c>
      <c r="K243" s="13" t="s">
        <v>112</v>
      </c>
      <c r="L243" s="13" t="s">
        <v>112</v>
      </c>
      <c r="M243" s="13">
        <v>12</v>
      </c>
      <c r="N243" s="13">
        <v>1</v>
      </c>
      <c r="O243" s="13">
        <f t="shared" si="39"/>
        <v>2</v>
      </c>
      <c r="P243" s="13" t="s">
        <v>112</v>
      </c>
      <c r="Q243" s="13" t="s">
        <v>112</v>
      </c>
      <c r="R243" s="13" t="s">
        <v>112</v>
      </c>
      <c r="S243" s="13" t="s">
        <v>112</v>
      </c>
      <c r="T243" s="13" t="s">
        <v>112</v>
      </c>
      <c r="U243" s="13" t="s">
        <v>112</v>
      </c>
      <c r="V243" s="13" t="s">
        <v>112</v>
      </c>
      <c r="W243" s="13" t="s">
        <v>112</v>
      </c>
      <c r="X243" s="13" t="s">
        <v>112</v>
      </c>
      <c r="Z243" s="17"/>
      <c r="AA243" s="17">
        <v>1</v>
      </c>
      <c r="AB243" s="17">
        <v>0</v>
      </c>
      <c r="AC243" s="17">
        <v>0</v>
      </c>
      <c r="AD243" s="17">
        <v>0</v>
      </c>
      <c r="AE243" s="17">
        <v>0</v>
      </c>
      <c r="AF243" s="17">
        <v>0</v>
      </c>
      <c r="AG243" s="17">
        <v>1</v>
      </c>
      <c r="AH243" s="17">
        <v>0</v>
      </c>
      <c r="AI243" s="17">
        <v>0</v>
      </c>
      <c r="AJ243" s="17">
        <v>1</v>
      </c>
      <c r="AK243" s="17">
        <v>0</v>
      </c>
      <c r="AL243" s="17">
        <v>0</v>
      </c>
      <c r="AM243" s="17">
        <v>0</v>
      </c>
      <c r="AN243" s="17">
        <v>0</v>
      </c>
      <c r="AO243" s="17">
        <v>0</v>
      </c>
      <c r="AP243" s="17">
        <v>1</v>
      </c>
      <c r="AQ243" s="17">
        <v>0</v>
      </c>
      <c r="AR243" s="17">
        <v>0</v>
      </c>
      <c r="AS243" s="17">
        <v>0</v>
      </c>
      <c r="AT243" s="17">
        <v>0</v>
      </c>
      <c r="AU243" s="17">
        <v>0</v>
      </c>
      <c r="AV243" s="17">
        <v>0</v>
      </c>
      <c r="AW243" s="17">
        <v>1</v>
      </c>
      <c r="AX243" s="17">
        <v>1</v>
      </c>
      <c r="AY243" s="17">
        <v>1</v>
      </c>
      <c r="AZ243" s="17">
        <v>1</v>
      </c>
      <c r="BA243" s="17">
        <v>0</v>
      </c>
      <c r="BB243" s="17">
        <v>0</v>
      </c>
      <c r="BC243" s="17">
        <v>0</v>
      </c>
      <c r="BD243" s="17">
        <v>0</v>
      </c>
      <c r="BE243" s="17">
        <v>1</v>
      </c>
      <c r="BF243" s="17">
        <v>0</v>
      </c>
      <c r="BG243" s="17">
        <v>0</v>
      </c>
      <c r="BH243" s="17">
        <v>0</v>
      </c>
      <c r="BI243" s="17">
        <v>0</v>
      </c>
      <c r="BJ243" s="17">
        <v>1</v>
      </c>
      <c r="BK243" s="17">
        <v>1</v>
      </c>
      <c r="BL243" s="17">
        <v>0</v>
      </c>
      <c r="BM243" s="17">
        <v>1</v>
      </c>
      <c r="BN243" s="17">
        <v>0</v>
      </c>
      <c r="BO243" s="17">
        <v>0</v>
      </c>
      <c r="BQ243" s="17"/>
      <c r="BR243" s="17" t="s">
        <v>112</v>
      </c>
      <c r="BS243" s="17" t="s">
        <v>112</v>
      </c>
      <c r="BT243" s="17" t="s">
        <v>112</v>
      </c>
      <c r="BU243" s="17" t="s">
        <v>112</v>
      </c>
      <c r="BV243" s="17" t="s">
        <v>112</v>
      </c>
      <c r="BW243" s="17" t="s">
        <v>112</v>
      </c>
      <c r="BX243" s="17" t="s">
        <v>112</v>
      </c>
      <c r="BY243" s="17" t="s">
        <v>112</v>
      </c>
      <c r="BZ243" s="17" t="s">
        <v>112</v>
      </c>
      <c r="CA243" s="17" t="s">
        <v>112</v>
      </c>
      <c r="CB243" s="17" t="s">
        <v>112</v>
      </c>
      <c r="CC243" s="17" t="s">
        <v>112</v>
      </c>
      <c r="CD243" s="17" t="s">
        <v>112</v>
      </c>
      <c r="CE243" s="17" t="s">
        <v>112</v>
      </c>
      <c r="CF243" s="17" t="s">
        <v>112</v>
      </c>
      <c r="CG243" s="17" t="s">
        <v>112</v>
      </c>
      <c r="CH243" s="17" t="s">
        <v>112</v>
      </c>
      <c r="CI243" s="17" t="s">
        <v>112</v>
      </c>
      <c r="CJ243" s="17" t="s">
        <v>112</v>
      </c>
      <c r="CK243" s="17" t="s">
        <v>112</v>
      </c>
      <c r="CL243" s="17" t="s">
        <v>112</v>
      </c>
      <c r="CM243" s="17" t="s">
        <v>112</v>
      </c>
      <c r="CN243" s="17" t="s">
        <v>112</v>
      </c>
      <c r="CO243" s="17" t="s">
        <v>112</v>
      </c>
      <c r="CP243" s="17" t="s">
        <v>112</v>
      </c>
      <c r="CQ243" s="17" t="s">
        <v>112</v>
      </c>
      <c r="CR243" s="17" t="s">
        <v>112</v>
      </c>
      <c r="CS243" s="17" t="s">
        <v>112</v>
      </c>
      <c r="CT243" s="17" t="s">
        <v>112</v>
      </c>
      <c r="CU243" s="17" t="s">
        <v>112</v>
      </c>
      <c r="CV243" s="17" t="s">
        <v>112</v>
      </c>
      <c r="CW243" s="17" t="s">
        <v>112</v>
      </c>
      <c r="CX243" s="17" t="s">
        <v>112</v>
      </c>
      <c r="CY243" s="17" t="s">
        <v>112</v>
      </c>
      <c r="CZ243" s="17" t="s">
        <v>112</v>
      </c>
      <c r="DA243" s="17" t="s">
        <v>112</v>
      </c>
      <c r="DB243" s="17" t="s">
        <v>112</v>
      </c>
      <c r="DC243" s="17" t="s">
        <v>112</v>
      </c>
      <c r="DD243" s="17" t="s">
        <v>112</v>
      </c>
      <c r="DE243" s="17" t="s">
        <v>112</v>
      </c>
      <c r="DF243" s="18"/>
      <c r="DG243" s="19"/>
    </row>
    <row r="244" spans="1:111" x14ac:dyDescent="0.25">
      <c r="A244" s="13">
        <v>243</v>
      </c>
      <c r="B244" s="13" t="s">
        <v>132</v>
      </c>
      <c r="C244" s="13" t="s">
        <v>130</v>
      </c>
      <c r="D244" s="13">
        <v>75000</v>
      </c>
      <c r="E244" s="13" t="s">
        <v>110</v>
      </c>
      <c r="F244" s="13" t="s">
        <v>111</v>
      </c>
      <c r="G244" s="13">
        <v>0</v>
      </c>
      <c r="H244" s="13" t="s">
        <v>112</v>
      </c>
      <c r="I244" s="13" t="s">
        <v>112</v>
      </c>
      <c r="J244" s="13" t="s">
        <v>112</v>
      </c>
      <c r="K244" s="13" t="s">
        <v>112</v>
      </c>
      <c r="L244" s="13" t="s">
        <v>112</v>
      </c>
      <c r="M244" s="13">
        <v>24</v>
      </c>
      <c r="N244" s="13">
        <v>0</v>
      </c>
      <c r="O244" s="13">
        <f t="shared" si="39"/>
        <v>6</v>
      </c>
      <c r="P244" s="13">
        <v>8279</v>
      </c>
      <c r="Q244" s="14">
        <f>P244/D244</f>
        <v>0.11038666666666666</v>
      </c>
      <c r="R244" s="15">
        <v>4766919.75</v>
      </c>
      <c r="S244" s="16">
        <f>R244/D244</f>
        <v>63.558929999999997</v>
      </c>
      <c r="T244" s="15">
        <v>793223.51125396928</v>
      </c>
      <c r="U244" s="16">
        <f>T244/D244</f>
        <v>10.576313483386256</v>
      </c>
      <c r="V244" s="16">
        <v>8118.694376299396</v>
      </c>
      <c r="W244" s="16">
        <v>4909.0764111701428</v>
      </c>
      <c r="X244" s="14">
        <f>W244/D244</f>
        <v>6.5454352148935233E-2</v>
      </c>
      <c r="Z244" s="17"/>
      <c r="AA244" s="17">
        <v>0</v>
      </c>
      <c r="AB244" s="17">
        <v>0</v>
      </c>
      <c r="AC244" s="17">
        <v>1</v>
      </c>
      <c r="AD244" s="17">
        <v>1</v>
      </c>
      <c r="AE244" s="17">
        <v>1</v>
      </c>
      <c r="AF244" s="17">
        <v>0</v>
      </c>
      <c r="AG244" s="17">
        <v>1</v>
      </c>
      <c r="AH244" s="17">
        <v>0</v>
      </c>
      <c r="AI244" s="17">
        <v>1</v>
      </c>
      <c r="AJ244" s="17">
        <v>1</v>
      </c>
      <c r="AK244" s="17">
        <v>1</v>
      </c>
      <c r="AL244" s="17">
        <v>1</v>
      </c>
      <c r="AM244" s="17">
        <v>0</v>
      </c>
      <c r="AN244" s="17">
        <v>0</v>
      </c>
      <c r="AO244" s="17">
        <v>0</v>
      </c>
      <c r="AP244" s="17">
        <v>1</v>
      </c>
      <c r="AQ244" s="17">
        <v>1</v>
      </c>
      <c r="AR244" s="17">
        <v>1</v>
      </c>
      <c r="AS244" s="17">
        <v>1</v>
      </c>
      <c r="AT244" s="17">
        <v>1</v>
      </c>
      <c r="AU244" s="17">
        <v>0</v>
      </c>
      <c r="AV244" s="17">
        <v>0</v>
      </c>
      <c r="AW244" s="17">
        <v>0</v>
      </c>
      <c r="AX244" s="17">
        <v>1</v>
      </c>
      <c r="AY244" s="17">
        <v>1</v>
      </c>
      <c r="AZ244" s="17">
        <v>0</v>
      </c>
      <c r="BA244" s="17">
        <v>1</v>
      </c>
      <c r="BB244" s="17">
        <v>1</v>
      </c>
      <c r="BC244" s="17">
        <v>0</v>
      </c>
      <c r="BD244" s="17">
        <v>0</v>
      </c>
      <c r="BE244" s="17">
        <v>1</v>
      </c>
      <c r="BF244" s="17">
        <v>1</v>
      </c>
      <c r="BG244" s="17">
        <v>0</v>
      </c>
      <c r="BH244" s="17">
        <v>0</v>
      </c>
      <c r="BI244" s="17">
        <v>1</v>
      </c>
      <c r="BJ244" s="17">
        <v>1</v>
      </c>
      <c r="BK244" s="17">
        <v>0</v>
      </c>
      <c r="BL244" s="17">
        <v>1</v>
      </c>
      <c r="BM244" s="17">
        <v>1</v>
      </c>
      <c r="BN244" s="17">
        <v>0</v>
      </c>
      <c r="BO244" s="17">
        <v>0</v>
      </c>
      <c r="BQ244" s="17"/>
      <c r="BR244" s="17">
        <v>0</v>
      </c>
      <c r="BS244" s="17">
        <v>0</v>
      </c>
      <c r="BT244" s="17">
        <v>677</v>
      </c>
      <c r="BU244" s="17" t="s">
        <v>112</v>
      </c>
      <c r="BV244" s="17" t="s">
        <v>112</v>
      </c>
      <c r="BW244" s="17" t="s">
        <v>112</v>
      </c>
      <c r="BX244" s="17" t="s">
        <v>112</v>
      </c>
      <c r="BY244" s="17" t="s">
        <v>112</v>
      </c>
      <c r="BZ244" s="17">
        <v>1172</v>
      </c>
      <c r="CA244" s="17">
        <v>5</v>
      </c>
      <c r="CB244" s="17">
        <v>33</v>
      </c>
      <c r="CC244" s="17">
        <v>195</v>
      </c>
      <c r="CD244" s="17" t="s">
        <v>112</v>
      </c>
      <c r="CE244" s="17" t="s">
        <v>112</v>
      </c>
      <c r="CF244" s="17">
        <v>0</v>
      </c>
      <c r="CG244" s="17">
        <v>33</v>
      </c>
      <c r="CH244" s="17" t="s">
        <v>112</v>
      </c>
      <c r="CI244" s="17">
        <v>2985</v>
      </c>
      <c r="CJ244" s="17" t="s">
        <v>112</v>
      </c>
      <c r="CK244" s="17">
        <v>532</v>
      </c>
      <c r="CL244" s="17">
        <v>0</v>
      </c>
      <c r="CM244" s="17">
        <v>0</v>
      </c>
      <c r="CN244" s="17" t="s">
        <v>112</v>
      </c>
      <c r="CO244" s="17">
        <v>0</v>
      </c>
      <c r="CP244" s="17">
        <v>0</v>
      </c>
      <c r="CQ244" s="17">
        <v>0</v>
      </c>
      <c r="CR244" s="17">
        <v>0</v>
      </c>
      <c r="CS244" s="17">
        <v>0</v>
      </c>
      <c r="CT244" s="17">
        <v>0</v>
      </c>
      <c r="CU244" s="17">
        <v>0</v>
      </c>
      <c r="CV244" s="17">
        <v>23</v>
      </c>
      <c r="CW244" s="17" t="s">
        <v>112</v>
      </c>
      <c r="CX244" s="17" t="s">
        <v>112</v>
      </c>
      <c r="CY244" s="17">
        <v>0</v>
      </c>
      <c r="CZ244" s="17" t="s">
        <v>112</v>
      </c>
      <c r="DA244" s="17">
        <v>107</v>
      </c>
      <c r="DB244" s="17">
        <v>0</v>
      </c>
      <c r="DC244" s="17">
        <v>782</v>
      </c>
      <c r="DD244" s="17">
        <v>1735</v>
      </c>
      <c r="DE244" s="17">
        <v>0</v>
      </c>
      <c r="DF244" s="18">
        <v>8279</v>
      </c>
      <c r="DG244" s="19">
        <v>0.11038666666666666</v>
      </c>
    </row>
    <row r="245" spans="1:111" x14ac:dyDescent="0.25">
      <c r="A245" s="13">
        <v>244</v>
      </c>
      <c r="B245" s="13" t="s">
        <v>132</v>
      </c>
      <c r="C245" s="13" t="s">
        <v>130</v>
      </c>
      <c r="D245" s="13">
        <v>13000</v>
      </c>
      <c r="E245" s="13" t="s">
        <v>110</v>
      </c>
      <c r="F245" s="13" t="s">
        <v>111</v>
      </c>
      <c r="G245" s="13">
        <v>0</v>
      </c>
      <c r="H245" s="13" t="s">
        <v>112</v>
      </c>
      <c r="I245" s="13" t="s">
        <v>112</v>
      </c>
      <c r="J245" s="13" t="s">
        <v>112</v>
      </c>
      <c r="K245" s="13" t="s">
        <v>112</v>
      </c>
      <c r="L245" s="13" t="s">
        <v>112</v>
      </c>
      <c r="M245" s="13">
        <v>23</v>
      </c>
      <c r="N245" s="13">
        <v>4</v>
      </c>
      <c r="O245" s="13">
        <f t="shared" si="39"/>
        <v>3</v>
      </c>
      <c r="P245" s="13" t="s">
        <v>112</v>
      </c>
      <c r="Q245" s="13" t="s">
        <v>112</v>
      </c>
      <c r="R245" s="13" t="s">
        <v>112</v>
      </c>
      <c r="S245" s="13" t="s">
        <v>112</v>
      </c>
      <c r="T245" s="13" t="s">
        <v>112</v>
      </c>
      <c r="U245" s="13" t="s">
        <v>112</v>
      </c>
      <c r="V245" s="13" t="s">
        <v>112</v>
      </c>
      <c r="W245" s="13" t="s">
        <v>112</v>
      </c>
      <c r="X245" s="13" t="s">
        <v>112</v>
      </c>
      <c r="Y245"/>
      <c r="Z245" s="20"/>
      <c r="AA245" s="21">
        <v>1</v>
      </c>
      <c r="AB245" s="17">
        <v>0</v>
      </c>
      <c r="AC245" s="21">
        <v>1</v>
      </c>
      <c r="AD245" s="21">
        <v>1</v>
      </c>
      <c r="AE245" s="21">
        <v>1</v>
      </c>
      <c r="AF245" s="17">
        <v>0</v>
      </c>
      <c r="AG245" s="21">
        <v>1</v>
      </c>
      <c r="AH245" s="17">
        <v>0</v>
      </c>
      <c r="AI245" s="17">
        <v>0</v>
      </c>
      <c r="AJ245" s="21">
        <v>1</v>
      </c>
      <c r="AK245" s="21">
        <v>1</v>
      </c>
      <c r="AL245" s="21">
        <v>1</v>
      </c>
      <c r="AM245" s="17">
        <v>0</v>
      </c>
      <c r="AN245" s="17">
        <v>0</v>
      </c>
      <c r="AO245" s="17">
        <v>0</v>
      </c>
      <c r="AP245" s="21">
        <v>1</v>
      </c>
      <c r="AQ245" s="21">
        <v>1</v>
      </c>
      <c r="AR245" s="21">
        <v>1</v>
      </c>
      <c r="AS245" s="21">
        <v>1</v>
      </c>
      <c r="AT245" s="21">
        <v>1</v>
      </c>
      <c r="AU245" s="17">
        <v>0</v>
      </c>
      <c r="AV245" s="21">
        <v>1</v>
      </c>
      <c r="AW245" s="17">
        <v>0</v>
      </c>
      <c r="AX245" s="21">
        <v>1</v>
      </c>
      <c r="AY245" s="21">
        <v>1</v>
      </c>
      <c r="AZ245" s="17">
        <v>0</v>
      </c>
      <c r="BA245" s="17">
        <v>0</v>
      </c>
      <c r="BB245" s="17">
        <v>0</v>
      </c>
      <c r="BC245" s="17">
        <v>0</v>
      </c>
      <c r="BD245" s="21">
        <v>1</v>
      </c>
      <c r="BE245" s="17">
        <v>0</v>
      </c>
      <c r="BF245" s="21">
        <v>1</v>
      </c>
      <c r="BG245" s="17">
        <v>0</v>
      </c>
      <c r="BH245" s="21">
        <v>1</v>
      </c>
      <c r="BI245" s="21">
        <v>1</v>
      </c>
      <c r="BJ245" s="21">
        <v>1</v>
      </c>
      <c r="BK245" s="17">
        <v>0</v>
      </c>
      <c r="BL245" s="21">
        <v>1</v>
      </c>
      <c r="BM245" s="21">
        <v>1</v>
      </c>
      <c r="BN245" s="17">
        <v>0</v>
      </c>
      <c r="BO245" s="17">
        <v>0</v>
      </c>
      <c r="BQ245" s="17"/>
      <c r="BR245" s="17" t="s">
        <v>112</v>
      </c>
      <c r="BS245" s="17" t="s">
        <v>112</v>
      </c>
      <c r="BT245" s="17" t="s">
        <v>112</v>
      </c>
      <c r="BU245" s="17" t="s">
        <v>112</v>
      </c>
      <c r="BV245" s="17" t="s">
        <v>112</v>
      </c>
      <c r="BW245" s="17" t="s">
        <v>112</v>
      </c>
      <c r="BX245" s="17" t="s">
        <v>112</v>
      </c>
      <c r="BY245" s="17" t="s">
        <v>112</v>
      </c>
      <c r="BZ245" s="17" t="s">
        <v>112</v>
      </c>
      <c r="CA245" s="17" t="s">
        <v>112</v>
      </c>
      <c r="CB245" s="17" t="s">
        <v>112</v>
      </c>
      <c r="CC245" s="17" t="s">
        <v>112</v>
      </c>
      <c r="CD245" s="17" t="s">
        <v>112</v>
      </c>
      <c r="CE245" s="17" t="s">
        <v>112</v>
      </c>
      <c r="CF245" s="17" t="s">
        <v>112</v>
      </c>
      <c r="CG245" s="17" t="s">
        <v>112</v>
      </c>
      <c r="CH245" s="17" t="s">
        <v>112</v>
      </c>
      <c r="CI245" s="17" t="s">
        <v>112</v>
      </c>
      <c r="CJ245" s="17" t="s">
        <v>112</v>
      </c>
      <c r="CK245" s="17" t="s">
        <v>112</v>
      </c>
      <c r="CL245" s="17" t="s">
        <v>112</v>
      </c>
      <c r="CM245" s="17" t="s">
        <v>112</v>
      </c>
      <c r="CN245" s="17" t="s">
        <v>112</v>
      </c>
      <c r="CO245" s="17" t="s">
        <v>112</v>
      </c>
      <c r="CP245" s="17" t="s">
        <v>112</v>
      </c>
      <c r="CQ245" s="17" t="s">
        <v>112</v>
      </c>
      <c r="CR245" s="17" t="s">
        <v>112</v>
      </c>
      <c r="CS245" s="17" t="s">
        <v>112</v>
      </c>
      <c r="CT245" s="17" t="s">
        <v>112</v>
      </c>
      <c r="CU245" s="17" t="s">
        <v>112</v>
      </c>
      <c r="CV245" s="17" t="s">
        <v>112</v>
      </c>
      <c r="CW245" s="17" t="s">
        <v>112</v>
      </c>
      <c r="CX245" s="17" t="s">
        <v>112</v>
      </c>
      <c r="CY245" s="17" t="s">
        <v>112</v>
      </c>
      <c r="CZ245" s="17" t="s">
        <v>112</v>
      </c>
      <c r="DA245" s="17" t="s">
        <v>112</v>
      </c>
      <c r="DB245" s="17" t="s">
        <v>112</v>
      </c>
      <c r="DC245" s="17" t="s">
        <v>112</v>
      </c>
      <c r="DD245" s="17" t="s">
        <v>112</v>
      </c>
      <c r="DE245" s="17" t="s">
        <v>112</v>
      </c>
      <c r="DF245" s="18"/>
      <c r="DG245" s="18"/>
    </row>
    <row r="246" spans="1:111" x14ac:dyDescent="0.25">
      <c r="A246" s="13">
        <v>245</v>
      </c>
      <c r="B246" s="13" t="s">
        <v>132</v>
      </c>
      <c r="C246" s="13" t="s">
        <v>130</v>
      </c>
      <c r="D246" s="13">
        <v>3996</v>
      </c>
      <c r="E246" s="13" t="s">
        <v>110</v>
      </c>
      <c r="F246" s="13" t="s">
        <v>111</v>
      </c>
      <c r="G246" s="13">
        <v>0</v>
      </c>
      <c r="H246" s="13" t="s">
        <v>112</v>
      </c>
      <c r="I246" s="13" t="s">
        <v>112</v>
      </c>
      <c r="J246" s="13" t="s">
        <v>112</v>
      </c>
      <c r="K246" s="13" t="s">
        <v>112</v>
      </c>
      <c r="L246" s="13" t="s">
        <v>112</v>
      </c>
      <c r="M246" s="13">
        <v>14</v>
      </c>
      <c r="N246" s="13">
        <v>1</v>
      </c>
      <c r="O246" s="13">
        <f t="shared" ref="O246:O258" si="48">AB246+AI246+AL246+AQ246+AY246+AZ246+BA246+BB246+BN246</f>
        <v>1</v>
      </c>
      <c r="P246" s="13" t="s">
        <v>112</v>
      </c>
      <c r="Q246" s="13" t="s">
        <v>112</v>
      </c>
      <c r="R246" s="13" t="s">
        <v>112</v>
      </c>
      <c r="S246" s="13" t="s">
        <v>112</v>
      </c>
      <c r="T246" s="13" t="s">
        <v>112</v>
      </c>
      <c r="U246" s="13" t="s">
        <v>112</v>
      </c>
      <c r="V246" s="13" t="s">
        <v>112</v>
      </c>
      <c r="W246" s="13" t="s">
        <v>112</v>
      </c>
      <c r="X246" s="13" t="s">
        <v>112</v>
      </c>
      <c r="Y246"/>
      <c r="Z246" s="20"/>
      <c r="AA246" s="21">
        <v>0</v>
      </c>
      <c r="AB246" s="17">
        <v>0</v>
      </c>
      <c r="AC246" s="17">
        <v>0</v>
      </c>
      <c r="AD246" s="21">
        <v>1</v>
      </c>
      <c r="AE246" s="21">
        <v>1</v>
      </c>
      <c r="AF246" s="17">
        <v>0</v>
      </c>
      <c r="AG246" s="21">
        <v>1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7">
        <v>0</v>
      </c>
      <c r="AN246" s="17">
        <v>0</v>
      </c>
      <c r="AO246" s="17">
        <v>0</v>
      </c>
      <c r="AP246" s="21">
        <v>1</v>
      </c>
      <c r="AQ246" s="21">
        <v>1</v>
      </c>
      <c r="AR246" s="21">
        <v>1</v>
      </c>
      <c r="AS246" s="21">
        <v>0</v>
      </c>
      <c r="AT246" s="21">
        <v>1</v>
      </c>
      <c r="AU246" s="21">
        <v>0</v>
      </c>
      <c r="AV246" s="21">
        <v>1</v>
      </c>
      <c r="AW246" s="17">
        <v>0</v>
      </c>
      <c r="AX246" s="21">
        <v>1</v>
      </c>
      <c r="AY246" s="21">
        <v>0</v>
      </c>
      <c r="AZ246" s="17">
        <v>0</v>
      </c>
      <c r="BA246" s="17">
        <v>0</v>
      </c>
      <c r="BB246" s="17">
        <v>0</v>
      </c>
      <c r="BC246" s="17">
        <v>0</v>
      </c>
      <c r="BD246" s="17">
        <v>0</v>
      </c>
      <c r="BE246" s="17">
        <v>0</v>
      </c>
      <c r="BF246" s="21">
        <v>1</v>
      </c>
      <c r="BG246" s="17">
        <v>0</v>
      </c>
      <c r="BH246" s="17">
        <v>0</v>
      </c>
      <c r="BI246" s="21">
        <v>1</v>
      </c>
      <c r="BJ246" s="21">
        <v>1</v>
      </c>
      <c r="BK246" s="17">
        <v>0</v>
      </c>
      <c r="BL246" s="21">
        <v>1</v>
      </c>
      <c r="BM246" s="21">
        <v>1</v>
      </c>
      <c r="BN246" s="17">
        <v>0</v>
      </c>
      <c r="BO246" s="17">
        <v>0</v>
      </c>
      <c r="BQ246" s="17"/>
      <c r="BR246" s="17" t="s">
        <v>112</v>
      </c>
      <c r="BS246" s="17" t="s">
        <v>112</v>
      </c>
      <c r="BT246" s="17" t="s">
        <v>112</v>
      </c>
      <c r="BU246" s="17" t="s">
        <v>112</v>
      </c>
      <c r="BV246" s="17" t="s">
        <v>112</v>
      </c>
      <c r="BW246" s="17" t="s">
        <v>112</v>
      </c>
      <c r="BX246" s="17" t="s">
        <v>112</v>
      </c>
      <c r="BY246" s="17" t="s">
        <v>112</v>
      </c>
      <c r="BZ246" s="17" t="s">
        <v>112</v>
      </c>
      <c r="CA246" s="17" t="s">
        <v>112</v>
      </c>
      <c r="CB246" s="17" t="s">
        <v>112</v>
      </c>
      <c r="CC246" s="17" t="s">
        <v>112</v>
      </c>
      <c r="CD246" s="17" t="s">
        <v>112</v>
      </c>
      <c r="CE246" s="17" t="s">
        <v>112</v>
      </c>
      <c r="CF246" s="17" t="s">
        <v>112</v>
      </c>
      <c r="CG246" s="17" t="s">
        <v>112</v>
      </c>
      <c r="CH246" s="17" t="s">
        <v>112</v>
      </c>
      <c r="CI246" s="17" t="s">
        <v>112</v>
      </c>
      <c r="CJ246" s="17" t="s">
        <v>112</v>
      </c>
      <c r="CK246" s="17" t="s">
        <v>112</v>
      </c>
      <c r="CL246" s="17" t="s">
        <v>112</v>
      </c>
      <c r="CM246" s="17" t="s">
        <v>112</v>
      </c>
      <c r="CN246" s="17" t="s">
        <v>112</v>
      </c>
      <c r="CO246" s="17" t="s">
        <v>112</v>
      </c>
      <c r="CP246" s="17" t="s">
        <v>112</v>
      </c>
      <c r="CQ246" s="17" t="s">
        <v>112</v>
      </c>
      <c r="CR246" s="17" t="s">
        <v>112</v>
      </c>
      <c r="CS246" s="17" t="s">
        <v>112</v>
      </c>
      <c r="CT246" s="17" t="s">
        <v>112</v>
      </c>
      <c r="CU246" s="17" t="s">
        <v>112</v>
      </c>
      <c r="CV246" s="17" t="s">
        <v>112</v>
      </c>
      <c r="CW246" s="17" t="s">
        <v>112</v>
      </c>
      <c r="CX246" s="17" t="s">
        <v>112</v>
      </c>
      <c r="CY246" s="17" t="s">
        <v>112</v>
      </c>
      <c r="CZ246" s="17" t="s">
        <v>112</v>
      </c>
      <c r="DA246" s="17" t="s">
        <v>112</v>
      </c>
      <c r="DB246" s="17" t="s">
        <v>112</v>
      </c>
      <c r="DC246" s="17" t="s">
        <v>112</v>
      </c>
      <c r="DD246" s="17" t="s">
        <v>112</v>
      </c>
      <c r="DE246" s="17" t="s">
        <v>112</v>
      </c>
      <c r="DF246" s="18"/>
      <c r="DG246" s="18"/>
    </row>
    <row r="247" spans="1:111" x14ac:dyDescent="0.25">
      <c r="A247" s="13">
        <v>246</v>
      </c>
      <c r="B247" s="13" t="s">
        <v>132</v>
      </c>
      <c r="C247" s="13" t="s">
        <v>130</v>
      </c>
      <c r="D247" s="13">
        <v>5300</v>
      </c>
      <c r="E247" s="13" t="s">
        <v>110</v>
      </c>
      <c r="F247" s="13" t="s">
        <v>111</v>
      </c>
      <c r="G247" s="13">
        <v>0</v>
      </c>
      <c r="H247" s="13" t="s">
        <v>112</v>
      </c>
      <c r="I247" s="13" t="s">
        <v>112</v>
      </c>
      <c r="J247" s="13" t="s">
        <v>112</v>
      </c>
      <c r="K247" s="13" t="s">
        <v>112</v>
      </c>
      <c r="L247" s="13" t="s">
        <v>112</v>
      </c>
      <c r="M247" s="13">
        <v>18</v>
      </c>
      <c r="N247" s="13">
        <v>1</v>
      </c>
      <c r="O247" s="13">
        <f t="shared" si="48"/>
        <v>1</v>
      </c>
      <c r="P247" s="13" t="s">
        <v>112</v>
      </c>
      <c r="Q247" s="13" t="s">
        <v>112</v>
      </c>
      <c r="R247" s="13" t="s">
        <v>112</v>
      </c>
      <c r="S247" s="13" t="s">
        <v>112</v>
      </c>
      <c r="T247" s="13" t="s">
        <v>112</v>
      </c>
      <c r="U247" s="13" t="s">
        <v>112</v>
      </c>
      <c r="V247" s="13" t="s">
        <v>112</v>
      </c>
      <c r="W247" s="13" t="s">
        <v>112</v>
      </c>
      <c r="X247" s="13" t="s">
        <v>112</v>
      </c>
      <c r="Y247"/>
      <c r="Z247" s="20"/>
      <c r="AA247" s="21">
        <v>1</v>
      </c>
      <c r="AB247" s="17">
        <v>0</v>
      </c>
      <c r="AC247" s="17">
        <v>0</v>
      </c>
      <c r="AD247" s="21">
        <v>1</v>
      </c>
      <c r="AE247" s="21">
        <v>1</v>
      </c>
      <c r="AF247" s="17">
        <v>0</v>
      </c>
      <c r="AG247" s="21">
        <v>1</v>
      </c>
      <c r="AH247" s="17">
        <v>0</v>
      </c>
      <c r="AI247" s="17">
        <v>0</v>
      </c>
      <c r="AJ247" s="21">
        <v>1</v>
      </c>
      <c r="AK247" s="21">
        <v>0</v>
      </c>
      <c r="AL247" s="21">
        <v>0</v>
      </c>
      <c r="AM247" s="21">
        <v>0</v>
      </c>
      <c r="AN247" s="21">
        <v>0</v>
      </c>
      <c r="AO247" s="21">
        <v>0</v>
      </c>
      <c r="AP247" s="21">
        <v>1</v>
      </c>
      <c r="AQ247" s="21">
        <v>0</v>
      </c>
      <c r="AR247" s="21">
        <v>1</v>
      </c>
      <c r="AS247" s="21">
        <v>1</v>
      </c>
      <c r="AT247" s="21">
        <v>1</v>
      </c>
      <c r="AU247" s="21">
        <v>0</v>
      </c>
      <c r="AV247" s="21">
        <v>0</v>
      </c>
      <c r="AW247" s="21">
        <v>1</v>
      </c>
      <c r="AX247" s="21">
        <v>1</v>
      </c>
      <c r="AY247" s="21">
        <v>1</v>
      </c>
      <c r="AZ247" s="21">
        <v>0</v>
      </c>
      <c r="BA247" s="21">
        <v>0</v>
      </c>
      <c r="BB247" s="21">
        <v>0</v>
      </c>
      <c r="BC247" s="21">
        <v>1</v>
      </c>
      <c r="BD247" s="21">
        <v>1</v>
      </c>
      <c r="BE247" s="21">
        <v>1</v>
      </c>
      <c r="BF247" s="21">
        <v>0</v>
      </c>
      <c r="BG247" s="17">
        <v>0</v>
      </c>
      <c r="BH247" s="17">
        <v>0</v>
      </c>
      <c r="BI247" s="21">
        <v>1</v>
      </c>
      <c r="BJ247" s="21">
        <v>1</v>
      </c>
      <c r="BK247" s="17">
        <v>0</v>
      </c>
      <c r="BL247" s="17">
        <v>0</v>
      </c>
      <c r="BM247" s="21">
        <v>1</v>
      </c>
      <c r="BN247" s="17">
        <v>0</v>
      </c>
      <c r="BO247" s="17">
        <v>0</v>
      </c>
      <c r="BQ247" s="17"/>
      <c r="BR247" s="17" t="s">
        <v>112</v>
      </c>
      <c r="BS247" s="17" t="s">
        <v>112</v>
      </c>
      <c r="BT247" s="17" t="s">
        <v>112</v>
      </c>
      <c r="BU247" s="17" t="s">
        <v>112</v>
      </c>
      <c r="BV247" s="17" t="s">
        <v>112</v>
      </c>
      <c r="BW247" s="17" t="s">
        <v>112</v>
      </c>
      <c r="BX247" s="17" t="s">
        <v>112</v>
      </c>
      <c r="BY247" s="17" t="s">
        <v>112</v>
      </c>
      <c r="BZ247" s="17" t="s">
        <v>112</v>
      </c>
      <c r="CA247" s="17" t="s">
        <v>112</v>
      </c>
      <c r="CB247" s="17" t="s">
        <v>112</v>
      </c>
      <c r="CC247" s="17" t="s">
        <v>112</v>
      </c>
      <c r="CD247" s="17" t="s">
        <v>112</v>
      </c>
      <c r="CE247" s="17" t="s">
        <v>112</v>
      </c>
      <c r="CF247" s="17" t="s">
        <v>112</v>
      </c>
      <c r="CG247" s="17" t="s">
        <v>112</v>
      </c>
      <c r="CH247" s="17" t="s">
        <v>112</v>
      </c>
      <c r="CI247" s="17" t="s">
        <v>112</v>
      </c>
      <c r="CJ247" s="17" t="s">
        <v>112</v>
      </c>
      <c r="CK247" s="17" t="s">
        <v>112</v>
      </c>
      <c r="CL247" s="17" t="s">
        <v>112</v>
      </c>
      <c r="CM247" s="17" t="s">
        <v>112</v>
      </c>
      <c r="CN247" s="17" t="s">
        <v>112</v>
      </c>
      <c r="CO247" s="17" t="s">
        <v>112</v>
      </c>
      <c r="CP247" s="17" t="s">
        <v>112</v>
      </c>
      <c r="CQ247" s="17" t="s">
        <v>112</v>
      </c>
      <c r="CR247" s="17" t="s">
        <v>112</v>
      </c>
      <c r="CS247" s="17" t="s">
        <v>112</v>
      </c>
      <c r="CT247" s="17" t="s">
        <v>112</v>
      </c>
      <c r="CU247" s="17" t="s">
        <v>112</v>
      </c>
      <c r="CV247" s="17" t="s">
        <v>112</v>
      </c>
      <c r="CW247" s="17" t="s">
        <v>112</v>
      </c>
      <c r="CX247" s="17" t="s">
        <v>112</v>
      </c>
      <c r="CY247" s="17" t="s">
        <v>112</v>
      </c>
      <c r="CZ247" s="17" t="s">
        <v>112</v>
      </c>
      <c r="DA247" s="17" t="s">
        <v>112</v>
      </c>
      <c r="DB247" s="17" t="s">
        <v>112</v>
      </c>
      <c r="DC247" s="17" t="s">
        <v>112</v>
      </c>
      <c r="DD247" s="17" t="s">
        <v>112</v>
      </c>
      <c r="DE247" s="17" t="s">
        <v>112</v>
      </c>
      <c r="DF247" s="18"/>
      <c r="DG247" s="18"/>
    </row>
    <row r="248" spans="1:111" x14ac:dyDescent="0.25">
      <c r="A248" s="13">
        <v>247</v>
      </c>
      <c r="B248" s="13" t="s">
        <v>132</v>
      </c>
      <c r="C248" s="13" t="s">
        <v>130</v>
      </c>
      <c r="D248" s="13">
        <v>4155</v>
      </c>
      <c r="E248" s="13" t="s">
        <v>123</v>
      </c>
      <c r="F248" s="13" t="s">
        <v>111</v>
      </c>
      <c r="G248" s="13">
        <v>0</v>
      </c>
      <c r="H248" s="13" t="s">
        <v>112</v>
      </c>
      <c r="I248" s="13" t="s">
        <v>112</v>
      </c>
      <c r="J248" s="13" t="s">
        <v>112</v>
      </c>
      <c r="K248" s="13" t="s">
        <v>112</v>
      </c>
      <c r="L248" s="13" t="s">
        <v>112</v>
      </c>
      <c r="M248" s="13">
        <v>10</v>
      </c>
      <c r="N248" s="13">
        <v>1</v>
      </c>
      <c r="O248" s="13">
        <f t="shared" si="48"/>
        <v>0</v>
      </c>
      <c r="P248" s="13" t="s">
        <v>112</v>
      </c>
      <c r="Q248" s="13" t="s">
        <v>112</v>
      </c>
      <c r="R248" s="13" t="s">
        <v>112</v>
      </c>
      <c r="S248" s="13" t="s">
        <v>112</v>
      </c>
      <c r="T248" s="13" t="s">
        <v>112</v>
      </c>
      <c r="U248" s="13" t="s">
        <v>112</v>
      </c>
      <c r="V248" s="13" t="s">
        <v>112</v>
      </c>
      <c r="W248" s="13" t="s">
        <v>112</v>
      </c>
      <c r="X248" s="13" t="s">
        <v>112</v>
      </c>
      <c r="Y248"/>
      <c r="Z248" s="20"/>
      <c r="AA248" s="21">
        <v>1</v>
      </c>
      <c r="AB248" s="17">
        <v>0</v>
      </c>
      <c r="AC248" s="17">
        <v>0</v>
      </c>
      <c r="AD248" s="17">
        <v>0</v>
      </c>
      <c r="AE248" s="17">
        <v>0</v>
      </c>
      <c r="AF248" s="17">
        <v>0</v>
      </c>
      <c r="AG248" s="21">
        <v>1</v>
      </c>
      <c r="AH248" s="17">
        <v>0</v>
      </c>
      <c r="AI248" s="17">
        <v>0</v>
      </c>
      <c r="AJ248" s="21">
        <v>0</v>
      </c>
      <c r="AK248" s="21">
        <v>1</v>
      </c>
      <c r="AL248" s="21">
        <v>0</v>
      </c>
      <c r="AM248" s="21">
        <v>0</v>
      </c>
      <c r="AN248" s="21">
        <v>0</v>
      </c>
      <c r="AO248" s="21">
        <v>0</v>
      </c>
      <c r="AP248" s="21">
        <v>1</v>
      </c>
      <c r="AQ248" s="21">
        <v>0</v>
      </c>
      <c r="AR248" s="21">
        <v>1</v>
      </c>
      <c r="AS248" s="21">
        <v>0</v>
      </c>
      <c r="AT248" s="21">
        <v>0</v>
      </c>
      <c r="AU248" s="21">
        <v>0</v>
      </c>
      <c r="AV248" s="21">
        <v>0</v>
      </c>
      <c r="AW248" s="21">
        <v>0</v>
      </c>
      <c r="AX248" s="21">
        <v>0</v>
      </c>
      <c r="AY248" s="21">
        <v>0</v>
      </c>
      <c r="AZ248" s="21">
        <v>0</v>
      </c>
      <c r="BA248" s="21">
        <v>0</v>
      </c>
      <c r="BB248" s="21">
        <v>0</v>
      </c>
      <c r="BC248" s="21">
        <v>0</v>
      </c>
      <c r="BD248" s="21">
        <v>0</v>
      </c>
      <c r="BE248" s="21">
        <v>1</v>
      </c>
      <c r="BF248" s="21">
        <v>1</v>
      </c>
      <c r="BG248" s="17">
        <v>0</v>
      </c>
      <c r="BH248" s="17">
        <v>0</v>
      </c>
      <c r="BI248" s="21">
        <v>1</v>
      </c>
      <c r="BJ248" s="17">
        <v>0</v>
      </c>
      <c r="BK248" s="21">
        <v>1</v>
      </c>
      <c r="BL248" s="17">
        <v>0</v>
      </c>
      <c r="BM248" s="21">
        <v>1</v>
      </c>
      <c r="BN248" s="17">
        <v>0</v>
      </c>
      <c r="BO248" s="17">
        <v>0</v>
      </c>
      <c r="BQ248" s="17"/>
      <c r="BR248" s="17" t="s">
        <v>112</v>
      </c>
      <c r="BS248" s="17" t="s">
        <v>112</v>
      </c>
      <c r="BT248" s="17" t="s">
        <v>112</v>
      </c>
      <c r="BU248" s="17" t="s">
        <v>112</v>
      </c>
      <c r="BV248" s="17" t="s">
        <v>112</v>
      </c>
      <c r="BW248" s="17" t="s">
        <v>112</v>
      </c>
      <c r="BX248" s="17" t="s">
        <v>112</v>
      </c>
      <c r="BY248" s="17" t="s">
        <v>112</v>
      </c>
      <c r="BZ248" s="17" t="s">
        <v>112</v>
      </c>
      <c r="CA248" s="17" t="s">
        <v>112</v>
      </c>
      <c r="CB248" s="17" t="s">
        <v>112</v>
      </c>
      <c r="CC248" s="17" t="s">
        <v>112</v>
      </c>
      <c r="CD248" s="17" t="s">
        <v>112</v>
      </c>
      <c r="CE248" s="17" t="s">
        <v>112</v>
      </c>
      <c r="CF248" s="17" t="s">
        <v>112</v>
      </c>
      <c r="CG248" s="17" t="s">
        <v>112</v>
      </c>
      <c r="CH248" s="17" t="s">
        <v>112</v>
      </c>
      <c r="CI248" s="17" t="s">
        <v>112</v>
      </c>
      <c r="CJ248" s="17" t="s">
        <v>112</v>
      </c>
      <c r="CK248" s="17" t="s">
        <v>112</v>
      </c>
      <c r="CL248" s="17" t="s">
        <v>112</v>
      </c>
      <c r="CM248" s="17" t="s">
        <v>112</v>
      </c>
      <c r="CN248" s="17" t="s">
        <v>112</v>
      </c>
      <c r="CO248" s="17" t="s">
        <v>112</v>
      </c>
      <c r="CP248" s="17" t="s">
        <v>112</v>
      </c>
      <c r="CQ248" s="17" t="s">
        <v>112</v>
      </c>
      <c r="CR248" s="17" t="s">
        <v>112</v>
      </c>
      <c r="CS248" s="17" t="s">
        <v>112</v>
      </c>
      <c r="CT248" s="17" t="s">
        <v>112</v>
      </c>
      <c r="CU248" s="17" t="s">
        <v>112</v>
      </c>
      <c r="CV248" s="17" t="s">
        <v>112</v>
      </c>
      <c r="CW248" s="17" t="s">
        <v>112</v>
      </c>
      <c r="CX248" s="17" t="s">
        <v>112</v>
      </c>
      <c r="CY248" s="17" t="s">
        <v>112</v>
      </c>
      <c r="CZ248" s="17" t="s">
        <v>112</v>
      </c>
      <c r="DA248" s="17" t="s">
        <v>112</v>
      </c>
      <c r="DB248" s="17" t="s">
        <v>112</v>
      </c>
      <c r="DC248" s="17" t="s">
        <v>112</v>
      </c>
      <c r="DD248" s="17" t="s">
        <v>112</v>
      </c>
      <c r="DE248" s="17" t="s">
        <v>112</v>
      </c>
      <c r="DF248" s="18"/>
      <c r="DG248" s="18"/>
    </row>
    <row r="249" spans="1:111" x14ac:dyDescent="0.25">
      <c r="A249" s="13">
        <v>248</v>
      </c>
      <c r="B249" s="13" t="s">
        <v>132</v>
      </c>
      <c r="C249" s="13" t="s">
        <v>130</v>
      </c>
      <c r="D249" s="13">
        <v>5000</v>
      </c>
      <c r="E249" s="13" t="s">
        <v>127</v>
      </c>
      <c r="F249" s="13" t="s">
        <v>111</v>
      </c>
      <c r="G249" s="13">
        <v>0</v>
      </c>
      <c r="H249" s="13" t="s">
        <v>112</v>
      </c>
      <c r="I249" s="13" t="s">
        <v>112</v>
      </c>
      <c r="J249" s="13" t="s">
        <v>112</v>
      </c>
      <c r="K249" s="13" t="s">
        <v>112</v>
      </c>
      <c r="L249" s="13" t="s">
        <v>112</v>
      </c>
      <c r="M249" s="13">
        <v>13</v>
      </c>
      <c r="N249" s="13">
        <v>0</v>
      </c>
      <c r="O249" s="13">
        <f t="shared" si="48"/>
        <v>0</v>
      </c>
      <c r="P249" s="13" t="s">
        <v>112</v>
      </c>
      <c r="Q249" s="13" t="s">
        <v>112</v>
      </c>
      <c r="R249" s="13" t="s">
        <v>112</v>
      </c>
      <c r="S249" s="13" t="s">
        <v>112</v>
      </c>
      <c r="T249" s="13" t="s">
        <v>112</v>
      </c>
      <c r="U249" s="13" t="s">
        <v>112</v>
      </c>
      <c r="V249" s="13" t="s">
        <v>112</v>
      </c>
      <c r="W249" s="13" t="s">
        <v>112</v>
      </c>
      <c r="X249" s="13" t="s">
        <v>112</v>
      </c>
      <c r="Y249"/>
      <c r="Z249" s="20"/>
      <c r="AA249" s="21">
        <v>1</v>
      </c>
      <c r="AB249" s="17">
        <v>0</v>
      </c>
      <c r="AC249" s="21">
        <v>1</v>
      </c>
      <c r="AD249" s="21">
        <v>1</v>
      </c>
      <c r="AE249" s="21">
        <v>1</v>
      </c>
      <c r="AF249" s="17">
        <v>0</v>
      </c>
      <c r="AG249" s="21">
        <v>1</v>
      </c>
      <c r="AH249" s="17">
        <v>0</v>
      </c>
      <c r="AI249" s="17">
        <v>0</v>
      </c>
      <c r="AJ249" s="21">
        <v>0</v>
      </c>
      <c r="AK249" s="21">
        <v>0</v>
      </c>
      <c r="AL249" s="21">
        <v>0</v>
      </c>
      <c r="AM249" s="21">
        <v>0</v>
      </c>
      <c r="AN249" s="21">
        <v>0</v>
      </c>
      <c r="AO249" s="21">
        <v>0</v>
      </c>
      <c r="AP249" s="21">
        <v>1</v>
      </c>
      <c r="AQ249" s="21">
        <v>0</v>
      </c>
      <c r="AR249" s="21">
        <v>0</v>
      </c>
      <c r="AS249" s="21">
        <v>0</v>
      </c>
      <c r="AT249" s="21">
        <v>1</v>
      </c>
      <c r="AU249" s="21">
        <v>0</v>
      </c>
      <c r="AV249" s="21">
        <v>0</v>
      </c>
      <c r="AW249" s="21">
        <v>0</v>
      </c>
      <c r="AX249" s="21">
        <v>1</v>
      </c>
      <c r="AY249" s="21">
        <v>0</v>
      </c>
      <c r="AZ249" s="21">
        <v>0</v>
      </c>
      <c r="BA249" s="21">
        <v>0</v>
      </c>
      <c r="BB249" s="21">
        <v>0</v>
      </c>
      <c r="BC249" s="21">
        <v>0</v>
      </c>
      <c r="BD249" s="21">
        <v>0</v>
      </c>
      <c r="BE249" s="21">
        <v>1</v>
      </c>
      <c r="BF249" s="21">
        <v>1</v>
      </c>
      <c r="BG249" s="17">
        <v>0</v>
      </c>
      <c r="BH249" s="17">
        <v>0</v>
      </c>
      <c r="BI249" s="21">
        <v>1</v>
      </c>
      <c r="BJ249" s="17">
        <v>0</v>
      </c>
      <c r="BK249" s="21">
        <v>1</v>
      </c>
      <c r="BL249" s="17">
        <v>0</v>
      </c>
      <c r="BM249" s="21">
        <v>1</v>
      </c>
      <c r="BN249" s="17">
        <v>0</v>
      </c>
      <c r="BO249" s="17">
        <v>0</v>
      </c>
      <c r="BQ249" s="17"/>
      <c r="BR249" s="17" t="s">
        <v>112</v>
      </c>
      <c r="BS249" s="17" t="s">
        <v>112</v>
      </c>
      <c r="BT249" s="17" t="s">
        <v>112</v>
      </c>
      <c r="BU249" s="17" t="s">
        <v>112</v>
      </c>
      <c r="BV249" s="17" t="s">
        <v>112</v>
      </c>
      <c r="BW249" s="17" t="s">
        <v>112</v>
      </c>
      <c r="BX249" s="17" t="s">
        <v>112</v>
      </c>
      <c r="BY249" s="17" t="s">
        <v>112</v>
      </c>
      <c r="BZ249" s="17" t="s">
        <v>112</v>
      </c>
      <c r="CA249" s="17" t="s">
        <v>112</v>
      </c>
      <c r="CB249" s="17" t="s">
        <v>112</v>
      </c>
      <c r="CC249" s="17" t="s">
        <v>112</v>
      </c>
      <c r="CD249" s="17" t="s">
        <v>112</v>
      </c>
      <c r="CE249" s="17" t="s">
        <v>112</v>
      </c>
      <c r="CF249" s="17" t="s">
        <v>112</v>
      </c>
      <c r="CG249" s="17" t="s">
        <v>112</v>
      </c>
      <c r="CH249" s="17" t="s">
        <v>112</v>
      </c>
      <c r="CI249" s="17" t="s">
        <v>112</v>
      </c>
      <c r="CJ249" s="17" t="s">
        <v>112</v>
      </c>
      <c r="CK249" s="17" t="s">
        <v>112</v>
      </c>
      <c r="CL249" s="17" t="s">
        <v>112</v>
      </c>
      <c r="CM249" s="17" t="s">
        <v>112</v>
      </c>
      <c r="CN249" s="17" t="s">
        <v>112</v>
      </c>
      <c r="CO249" s="17" t="s">
        <v>112</v>
      </c>
      <c r="CP249" s="17" t="s">
        <v>112</v>
      </c>
      <c r="CQ249" s="17" t="s">
        <v>112</v>
      </c>
      <c r="CR249" s="17" t="s">
        <v>112</v>
      </c>
      <c r="CS249" s="17" t="s">
        <v>112</v>
      </c>
      <c r="CT249" s="17" t="s">
        <v>112</v>
      </c>
      <c r="CU249" s="17" t="s">
        <v>112</v>
      </c>
      <c r="CV249" s="17" t="s">
        <v>112</v>
      </c>
      <c r="CW249" s="17" t="s">
        <v>112</v>
      </c>
      <c r="CX249" s="17" t="s">
        <v>112</v>
      </c>
      <c r="CY249" s="17" t="s">
        <v>112</v>
      </c>
      <c r="CZ249" s="17" t="s">
        <v>112</v>
      </c>
      <c r="DA249" s="17" t="s">
        <v>112</v>
      </c>
      <c r="DB249" s="17" t="s">
        <v>112</v>
      </c>
      <c r="DC249" s="17" t="s">
        <v>112</v>
      </c>
      <c r="DD249" s="17" t="s">
        <v>112</v>
      </c>
      <c r="DE249" s="17" t="s">
        <v>112</v>
      </c>
      <c r="DF249" s="18"/>
      <c r="DG249" s="18"/>
    </row>
    <row r="250" spans="1:111" x14ac:dyDescent="0.25">
      <c r="A250" s="13">
        <v>249</v>
      </c>
      <c r="B250" s="13" t="s">
        <v>132</v>
      </c>
      <c r="C250" s="13" t="s">
        <v>130</v>
      </c>
      <c r="D250" s="13">
        <v>5800</v>
      </c>
      <c r="E250" s="13" t="s">
        <v>127</v>
      </c>
      <c r="F250" s="13" t="s">
        <v>111</v>
      </c>
      <c r="G250" s="13">
        <v>0</v>
      </c>
      <c r="H250" s="13" t="s">
        <v>112</v>
      </c>
      <c r="I250" s="13" t="s">
        <v>112</v>
      </c>
      <c r="J250" s="13" t="s">
        <v>112</v>
      </c>
      <c r="K250" s="13" t="s">
        <v>112</v>
      </c>
      <c r="L250" s="13" t="s">
        <v>112</v>
      </c>
      <c r="M250" s="13">
        <v>19</v>
      </c>
      <c r="N250" s="13">
        <v>1</v>
      </c>
      <c r="O250" s="13">
        <f t="shared" si="48"/>
        <v>3</v>
      </c>
      <c r="P250" s="13" t="s">
        <v>112</v>
      </c>
      <c r="Q250" s="13" t="s">
        <v>112</v>
      </c>
      <c r="R250" s="13" t="s">
        <v>112</v>
      </c>
      <c r="S250" s="13" t="s">
        <v>112</v>
      </c>
      <c r="T250" s="13" t="s">
        <v>112</v>
      </c>
      <c r="U250" s="13" t="s">
        <v>112</v>
      </c>
      <c r="V250" s="13" t="s">
        <v>112</v>
      </c>
      <c r="W250" s="13" t="s">
        <v>112</v>
      </c>
      <c r="X250" s="13" t="s">
        <v>112</v>
      </c>
      <c r="Y250"/>
      <c r="Z250" s="20"/>
      <c r="AA250" s="21">
        <v>1</v>
      </c>
      <c r="AB250" s="17">
        <v>0</v>
      </c>
      <c r="AC250" s="21">
        <v>1</v>
      </c>
      <c r="AD250" s="21">
        <v>1</v>
      </c>
      <c r="AE250" s="21">
        <v>1</v>
      </c>
      <c r="AF250" s="17">
        <v>0</v>
      </c>
      <c r="AG250" s="21">
        <v>1</v>
      </c>
      <c r="AH250" s="17">
        <v>0</v>
      </c>
      <c r="AI250" s="17">
        <v>0</v>
      </c>
      <c r="AJ250" s="21">
        <v>1</v>
      </c>
      <c r="AK250" s="21">
        <v>1</v>
      </c>
      <c r="AL250" s="21">
        <v>1</v>
      </c>
      <c r="AM250" s="21">
        <v>0</v>
      </c>
      <c r="AN250" s="21">
        <v>0</v>
      </c>
      <c r="AO250" s="21">
        <v>0</v>
      </c>
      <c r="AP250" s="21">
        <v>1</v>
      </c>
      <c r="AQ250" s="21">
        <v>0</v>
      </c>
      <c r="AR250" s="21">
        <v>1</v>
      </c>
      <c r="AS250" s="21">
        <v>0</v>
      </c>
      <c r="AT250" s="21">
        <v>1</v>
      </c>
      <c r="AU250" s="21">
        <v>0</v>
      </c>
      <c r="AV250" s="21">
        <v>0</v>
      </c>
      <c r="AW250" s="21">
        <v>0</v>
      </c>
      <c r="AX250" s="21">
        <v>0</v>
      </c>
      <c r="AY250" s="21">
        <v>1</v>
      </c>
      <c r="AZ250" s="21">
        <v>0</v>
      </c>
      <c r="BA250" s="21">
        <v>0</v>
      </c>
      <c r="BB250" s="21">
        <v>1</v>
      </c>
      <c r="BC250" s="21">
        <v>0</v>
      </c>
      <c r="BD250" s="21">
        <v>0</v>
      </c>
      <c r="BE250" s="21">
        <v>1</v>
      </c>
      <c r="BF250" s="21">
        <v>1</v>
      </c>
      <c r="BG250" s="17">
        <v>0</v>
      </c>
      <c r="BH250" s="17">
        <v>0</v>
      </c>
      <c r="BI250" s="21">
        <v>1</v>
      </c>
      <c r="BJ250" s="21">
        <v>1</v>
      </c>
      <c r="BK250" s="21">
        <v>1</v>
      </c>
      <c r="BL250" s="17">
        <v>0</v>
      </c>
      <c r="BM250" s="21">
        <v>1</v>
      </c>
      <c r="BN250" s="17">
        <v>0</v>
      </c>
      <c r="BO250" s="17">
        <v>0</v>
      </c>
      <c r="BQ250" s="17"/>
      <c r="BR250" s="17" t="s">
        <v>112</v>
      </c>
      <c r="BS250" s="17" t="s">
        <v>112</v>
      </c>
      <c r="BT250" s="17" t="s">
        <v>112</v>
      </c>
      <c r="BU250" s="17" t="s">
        <v>112</v>
      </c>
      <c r="BV250" s="17" t="s">
        <v>112</v>
      </c>
      <c r="BW250" s="17" t="s">
        <v>112</v>
      </c>
      <c r="BX250" s="17" t="s">
        <v>112</v>
      </c>
      <c r="BY250" s="17" t="s">
        <v>112</v>
      </c>
      <c r="BZ250" s="17" t="s">
        <v>112</v>
      </c>
      <c r="CA250" s="17" t="s">
        <v>112</v>
      </c>
      <c r="CB250" s="17" t="s">
        <v>112</v>
      </c>
      <c r="CC250" s="17" t="s">
        <v>112</v>
      </c>
      <c r="CD250" s="17" t="s">
        <v>112</v>
      </c>
      <c r="CE250" s="17" t="s">
        <v>112</v>
      </c>
      <c r="CF250" s="17" t="s">
        <v>112</v>
      </c>
      <c r="CG250" s="17" t="s">
        <v>112</v>
      </c>
      <c r="CH250" s="17" t="s">
        <v>112</v>
      </c>
      <c r="CI250" s="17" t="s">
        <v>112</v>
      </c>
      <c r="CJ250" s="17" t="s">
        <v>112</v>
      </c>
      <c r="CK250" s="17" t="s">
        <v>112</v>
      </c>
      <c r="CL250" s="17" t="s">
        <v>112</v>
      </c>
      <c r="CM250" s="17" t="s">
        <v>112</v>
      </c>
      <c r="CN250" s="17" t="s">
        <v>112</v>
      </c>
      <c r="CO250" s="17" t="s">
        <v>112</v>
      </c>
      <c r="CP250" s="17" t="s">
        <v>112</v>
      </c>
      <c r="CQ250" s="17" t="s">
        <v>112</v>
      </c>
      <c r="CR250" s="17" t="s">
        <v>112</v>
      </c>
      <c r="CS250" s="17" t="s">
        <v>112</v>
      </c>
      <c r="CT250" s="17" t="s">
        <v>112</v>
      </c>
      <c r="CU250" s="17" t="s">
        <v>112</v>
      </c>
      <c r="CV250" s="17" t="s">
        <v>112</v>
      </c>
      <c r="CW250" s="17" t="s">
        <v>112</v>
      </c>
      <c r="CX250" s="17" t="s">
        <v>112</v>
      </c>
      <c r="CY250" s="17" t="s">
        <v>112</v>
      </c>
      <c r="CZ250" s="17" t="s">
        <v>112</v>
      </c>
      <c r="DA250" s="17" t="s">
        <v>112</v>
      </c>
      <c r="DB250" s="17" t="s">
        <v>112</v>
      </c>
      <c r="DC250" s="17" t="s">
        <v>112</v>
      </c>
      <c r="DD250" s="17" t="s">
        <v>112</v>
      </c>
      <c r="DE250" s="17" t="s">
        <v>112</v>
      </c>
      <c r="DF250" s="18"/>
      <c r="DG250" s="18"/>
    </row>
    <row r="251" spans="1:111" x14ac:dyDescent="0.25">
      <c r="A251" s="13">
        <v>250</v>
      </c>
      <c r="B251" s="13" t="s">
        <v>132</v>
      </c>
      <c r="C251" s="13" t="s">
        <v>130</v>
      </c>
      <c r="D251" s="13">
        <v>4800</v>
      </c>
      <c r="E251" s="13" t="s">
        <v>127</v>
      </c>
      <c r="F251" s="13" t="s">
        <v>111</v>
      </c>
      <c r="G251" s="13">
        <v>0</v>
      </c>
      <c r="H251" s="13" t="s">
        <v>112</v>
      </c>
      <c r="I251" s="13" t="s">
        <v>112</v>
      </c>
      <c r="J251" s="13" t="s">
        <v>112</v>
      </c>
      <c r="K251" s="13" t="s">
        <v>112</v>
      </c>
      <c r="L251" s="13" t="s">
        <v>112</v>
      </c>
      <c r="M251" s="13">
        <v>20</v>
      </c>
      <c r="N251" s="13">
        <v>4</v>
      </c>
      <c r="O251" s="13">
        <f t="shared" si="48"/>
        <v>3</v>
      </c>
      <c r="P251" s="13" t="s">
        <v>112</v>
      </c>
      <c r="Q251" s="13" t="s">
        <v>112</v>
      </c>
      <c r="R251" s="13" t="s">
        <v>112</v>
      </c>
      <c r="S251" s="13" t="s">
        <v>112</v>
      </c>
      <c r="T251" s="13" t="s">
        <v>112</v>
      </c>
      <c r="U251" s="13" t="s">
        <v>112</v>
      </c>
      <c r="V251" s="13" t="s">
        <v>112</v>
      </c>
      <c r="W251" s="13" t="s">
        <v>112</v>
      </c>
      <c r="X251" s="13" t="s">
        <v>112</v>
      </c>
      <c r="Y251"/>
      <c r="Z251" s="20"/>
      <c r="AA251" s="21">
        <v>1</v>
      </c>
      <c r="AB251" s="17">
        <v>0</v>
      </c>
      <c r="AC251" s="21">
        <v>1</v>
      </c>
      <c r="AD251" s="21">
        <v>1</v>
      </c>
      <c r="AE251" s="21">
        <v>1</v>
      </c>
      <c r="AF251" s="17">
        <v>0</v>
      </c>
      <c r="AG251" s="21">
        <v>1</v>
      </c>
      <c r="AH251" s="17">
        <v>0</v>
      </c>
      <c r="AI251" s="17">
        <v>0</v>
      </c>
      <c r="AJ251" s="21">
        <v>1</v>
      </c>
      <c r="AK251" s="21">
        <v>1</v>
      </c>
      <c r="AL251" s="21">
        <v>1</v>
      </c>
      <c r="AM251" s="21">
        <v>0</v>
      </c>
      <c r="AN251" s="21">
        <v>0</v>
      </c>
      <c r="AO251" s="21">
        <v>0</v>
      </c>
      <c r="AP251" s="21">
        <v>1</v>
      </c>
      <c r="AQ251" s="21">
        <v>0</v>
      </c>
      <c r="AR251" s="21">
        <v>1</v>
      </c>
      <c r="AS251" s="21">
        <v>0</v>
      </c>
      <c r="AT251" s="21">
        <v>1</v>
      </c>
      <c r="AU251" s="21">
        <v>0</v>
      </c>
      <c r="AV251" s="21">
        <v>0</v>
      </c>
      <c r="AW251" s="21">
        <v>0</v>
      </c>
      <c r="AX251" s="21">
        <v>1</v>
      </c>
      <c r="AY251" s="21">
        <v>1</v>
      </c>
      <c r="AZ251" s="21">
        <v>0</v>
      </c>
      <c r="BA251" s="21">
        <v>0</v>
      </c>
      <c r="BB251" s="21">
        <v>1</v>
      </c>
      <c r="BC251" s="21">
        <v>0</v>
      </c>
      <c r="BD251" s="21">
        <v>0</v>
      </c>
      <c r="BE251" s="21">
        <v>1</v>
      </c>
      <c r="BF251" s="21">
        <v>1</v>
      </c>
      <c r="BG251" s="17">
        <v>0</v>
      </c>
      <c r="BH251" s="17">
        <v>0</v>
      </c>
      <c r="BI251" s="21">
        <v>1</v>
      </c>
      <c r="BJ251" s="21">
        <v>1</v>
      </c>
      <c r="BK251" s="21">
        <v>1</v>
      </c>
      <c r="BL251" s="17">
        <v>0</v>
      </c>
      <c r="BM251" s="21">
        <v>1</v>
      </c>
      <c r="BN251" s="17">
        <v>0</v>
      </c>
      <c r="BO251" s="17">
        <v>0</v>
      </c>
      <c r="BQ251" s="17"/>
      <c r="BR251" s="17" t="s">
        <v>112</v>
      </c>
      <c r="BS251" s="17" t="s">
        <v>112</v>
      </c>
      <c r="BT251" s="17" t="s">
        <v>112</v>
      </c>
      <c r="BU251" s="17" t="s">
        <v>112</v>
      </c>
      <c r="BV251" s="17" t="s">
        <v>112</v>
      </c>
      <c r="BW251" s="17" t="s">
        <v>112</v>
      </c>
      <c r="BX251" s="17" t="s">
        <v>112</v>
      </c>
      <c r="BY251" s="17" t="s">
        <v>112</v>
      </c>
      <c r="BZ251" s="17" t="s">
        <v>112</v>
      </c>
      <c r="CA251" s="17" t="s">
        <v>112</v>
      </c>
      <c r="CB251" s="17" t="s">
        <v>112</v>
      </c>
      <c r="CC251" s="17" t="s">
        <v>112</v>
      </c>
      <c r="CD251" s="17" t="s">
        <v>112</v>
      </c>
      <c r="CE251" s="17" t="s">
        <v>112</v>
      </c>
      <c r="CF251" s="17" t="s">
        <v>112</v>
      </c>
      <c r="CG251" s="17" t="s">
        <v>112</v>
      </c>
      <c r="CH251" s="17" t="s">
        <v>112</v>
      </c>
      <c r="CI251" s="17" t="s">
        <v>112</v>
      </c>
      <c r="CJ251" s="17" t="s">
        <v>112</v>
      </c>
      <c r="CK251" s="17" t="s">
        <v>112</v>
      </c>
      <c r="CL251" s="17" t="s">
        <v>112</v>
      </c>
      <c r="CM251" s="17" t="s">
        <v>112</v>
      </c>
      <c r="CN251" s="17" t="s">
        <v>112</v>
      </c>
      <c r="CO251" s="17" t="s">
        <v>112</v>
      </c>
      <c r="CP251" s="17" t="s">
        <v>112</v>
      </c>
      <c r="CQ251" s="17" t="s">
        <v>112</v>
      </c>
      <c r="CR251" s="17" t="s">
        <v>112</v>
      </c>
      <c r="CS251" s="17" t="s">
        <v>112</v>
      </c>
      <c r="CT251" s="17" t="s">
        <v>112</v>
      </c>
      <c r="CU251" s="17" t="s">
        <v>112</v>
      </c>
      <c r="CV251" s="17" t="s">
        <v>112</v>
      </c>
      <c r="CW251" s="17" t="s">
        <v>112</v>
      </c>
      <c r="CX251" s="17" t="s">
        <v>112</v>
      </c>
      <c r="CY251" s="17" t="s">
        <v>112</v>
      </c>
      <c r="CZ251" s="17" t="s">
        <v>112</v>
      </c>
      <c r="DA251" s="17" t="s">
        <v>112</v>
      </c>
      <c r="DB251" s="17" t="s">
        <v>112</v>
      </c>
      <c r="DC251" s="17" t="s">
        <v>112</v>
      </c>
      <c r="DD251" s="17" t="s">
        <v>112</v>
      </c>
      <c r="DE251" s="17" t="s">
        <v>112</v>
      </c>
      <c r="DF251" s="18"/>
      <c r="DG251" s="18"/>
    </row>
    <row r="252" spans="1:111" x14ac:dyDescent="0.25">
      <c r="A252" s="13">
        <v>251</v>
      </c>
      <c r="B252" s="13" t="s">
        <v>132</v>
      </c>
      <c r="C252" s="13" t="s">
        <v>130</v>
      </c>
      <c r="D252" s="13">
        <v>2330</v>
      </c>
      <c r="E252" s="13" t="s">
        <v>127</v>
      </c>
      <c r="F252" s="13" t="s">
        <v>111</v>
      </c>
      <c r="G252" s="13">
        <v>0</v>
      </c>
      <c r="H252" s="13" t="s">
        <v>112</v>
      </c>
      <c r="I252" s="13" t="s">
        <v>112</v>
      </c>
      <c r="J252" s="13" t="s">
        <v>112</v>
      </c>
      <c r="K252" s="13" t="s">
        <v>112</v>
      </c>
      <c r="L252" s="13" t="s">
        <v>112</v>
      </c>
      <c r="M252" s="13">
        <v>11</v>
      </c>
      <c r="N252" s="13">
        <v>3</v>
      </c>
      <c r="O252" s="13">
        <f t="shared" si="48"/>
        <v>0</v>
      </c>
      <c r="P252" s="13" t="s">
        <v>112</v>
      </c>
      <c r="Q252" s="13" t="s">
        <v>112</v>
      </c>
      <c r="R252" s="13" t="s">
        <v>112</v>
      </c>
      <c r="S252" s="13" t="s">
        <v>112</v>
      </c>
      <c r="T252" s="13" t="s">
        <v>112</v>
      </c>
      <c r="U252" s="13" t="s">
        <v>112</v>
      </c>
      <c r="V252" s="13" t="s">
        <v>112</v>
      </c>
      <c r="W252" s="13" t="s">
        <v>112</v>
      </c>
      <c r="X252" s="13" t="s">
        <v>112</v>
      </c>
      <c r="Y252"/>
      <c r="Z252" s="20"/>
      <c r="AA252" s="21">
        <v>1</v>
      </c>
      <c r="AB252" s="17">
        <v>0</v>
      </c>
      <c r="AC252" s="17">
        <v>0</v>
      </c>
      <c r="AD252" s="17">
        <v>0</v>
      </c>
      <c r="AE252" s="17">
        <v>0</v>
      </c>
      <c r="AF252" s="17">
        <v>0</v>
      </c>
      <c r="AG252" s="21">
        <v>1</v>
      </c>
      <c r="AH252" s="17">
        <v>0</v>
      </c>
      <c r="AI252" s="17">
        <v>0</v>
      </c>
      <c r="AJ252" s="21">
        <v>1</v>
      </c>
      <c r="AK252" s="21">
        <v>0</v>
      </c>
      <c r="AL252" s="21">
        <v>0</v>
      </c>
      <c r="AM252" s="21">
        <v>0</v>
      </c>
      <c r="AN252" s="21">
        <v>0</v>
      </c>
      <c r="AO252" s="21">
        <v>0</v>
      </c>
      <c r="AP252" s="21">
        <v>1</v>
      </c>
      <c r="AQ252" s="21">
        <v>0</v>
      </c>
      <c r="AR252" s="21">
        <v>1</v>
      </c>
      <c r="AS252" s="21">
        <v>0</v>
      </c>
      <c r="AT252" s="21">
        <v>1</v>
      </c>
      <c r="AU252" s="21">
        <v>0</v>
      </c>
      <c r="AV252" s="21">
        <v>0</v>
      </c>
      <c r="AW252" s="21">
        <v>0</v>
      </c>
      <c r="AX252" s="21">
        <v>0</v>
      </c>
      <c r="AY252" s="21">
        <v>0</v>
      </c>
      <c r="AZ252" s="21">
        <v>0</v>
      </c>
      <c r="BA252" s="21">
        <v>0</v>
      </c>
      <c r="BB252" s="21">
        <v>0</v>
      </c>
      <c r="BC252" s="21">
        <v>0</v>
      </c>
      <c r="BD252" s="21">
        <v>0</v>
      </c>
      <c r="BE252" s="21">
        <v>1</v>
      </c>
      <c r="BF252" s="21">
        <v>1</v>
      </c>
      <c r="BG252" s="17">
        <v>0</v>
      </c>
      <c r="BH252" s="17">
        <v>0</v>
      </c>
      <c r="BI252" s="21">
        <v>1</v>
      </c>
      <c r="BJ252" s="21">
        <v>1</v>
      </c>
      <c r="BK252" s="17">
        <v>0</v>
      </c>
      <c r="BL252" s="17">
        <v>0</v>
      </c>
      <c r="BM252" s="21">
        <v>1</v>
      </c>
      <c r="BN252" s="17">
        <v>0</v>
      </c>
      <c r="BO252" s="17">
        <v>0</v>
      </c>
      <c r="BQ252" s="17"/>
      <c r="BR252" s="17" t="s">
        <v>112</v>
      </c>
      <c r="BS252" s="17" t="s">
        <v>112</v>
      </c>
      <c r="BT252" s="17" t="s">
        <v>112</v>
      </c>
      <c r="BU252" s="17" t="s">
        <v>112</v>
      </c>
      <c r="BV252" s="17" t="s">
        <v>112</v>
      </c>
      <c r="BW252" s="17" t="s">
        <v>112</v>
      </c>
      <c r="BX252" s="17" t="s">
        <v>112</v>
      </c>
      <c r="BY252" s="17" t="s">
        <v>112</v>
      </c>
      <c r="BZ252" s="17" t="s">
        <v>112</v>
      </c>
      <c r="CA252" s="17" t="s">
        <v>112</v>
      </c>
      <c r="CB252" s="17" t="s">
        <v>112</v>
      </c>
      <c r="CC252" s="17" t="s">
        <v>112</v>
      </c>
      <c r="CD252" s="17" t="s">
        <v>112</v>
      </c>
      <c r="CE252" s="17" t="s">
        <v>112</v>
      </c>
      <c r="CF252" s="17" t="s">
        <v>112</v>
      </c>
      <c r="CG252" s="17" t="s">
        <v>112</v>
      </c>
      <c r="CH252" s="17" t="s">
        <v>112</v>
      </c>
      <c r="CI252" s="17" t="s">
        <v>112</v>
      </c>
      <c r="CJ252" s="17" t="s">
        <v>112</v>
      </c>
      <c r="CK252" s="17" t="s">
        <v>112</v>
      </c>
      <c r="CL252" s="17" t="s">
        <v>112</v>
      </c>
      <c r="CM252" s="17" t="s">
        <v>112</v>
      </c>
      <c r="CN252" s="17" t="s">
        <v>112</v>
      </c>
      <c r="CO252" s="17" t="s">
        <v>112</v>
      </c>
      <c r="CP252" s="17" t="s">
        <v>112</v>
      </c>
      <c r="CQ252" s="17" t="s">
        <v>112</v>
      </c>
      <c r="CR252" s="17" t="s">
        <v>112</v>
      </c>
      <c r="CS252" s="17" t="s">
        <v>112</v>
      </c>
      <c r="CT252" s="17" t="s">
        <v>112</v>
      </c>
      <c r="CU252" s="17" t="s">
        <v>112</v>
      </c>
      <c r="CV252" s="17" t="s">
        <v>112</v>
      </c>
      <c r="CW252" s="17" t="s">
        <v>112</v>
      </c>
      <c r="CX252" s="17" t="s">
        <v>112</v>
      </c>
      <c r="CY252" s="17" t="s">
        <v>112</v>
      </c>
      <c r="CZ252" s="17" t="s">
        <v>112</v>
      </c>
      <c r="DA252" s="17" t="s">
        <v>112</v>
      </c>
      <c r="DB252" s="17" t="s">
        <v>112</v>
      </c>
      <c r="DC252" s="17" t="s">
        <v>112</v>
      </c>
      <c r="DD252" s="17" t="s">
        <v>112</v>
      </c>
      <c r="DE252" s="17" t="s">
        <v>112</v>
      </c>
      <c r="DF252" s="18"/>
      <c r="DG252" s="18"/>
    </row>
    <row r="253" spans="1:111" x14ac:dyDescent="0.25">
      <c r="A253" s="13">
        <v>252</v>
      </c>
      <c r="B253" s="13" t="s">
        <v>132</v>
      </c>
      <c r="C253" s="13" t="s">
        <v>130</v>
      </c>
      <c r="D253" s="13">
        <v>3000</v>
      </c>
      <c r="E253" s="13" t="s">
        <v>127</v>
      </c>
      <c r="F253" s="13" t="s">
        <v>111</v>
      </c>
      <c r="G253" s="13">
        <v>0</v>
      </c>
      <c r="H253" s="13" t="s">
        <v>112</v>
      </c>
      <c r="I253" s="13" t="s">
        <v>112</v>
      </c>
      <c r="J253" s="13" t="s">
        <v>112</v>
      </c>
      <c r="K253" s="13" t="s">
        <v>112</v>
      </c>
      <c r="L253" s="13" t="s">
        <v>112</v>
      </c>
      <c r="M253" s="13">
        <v>10</v>
      </c>
      <c r="N253" s="13">
        <v>1</v>
      </c>
      <c r="O253" s="13">
        <f t="shared" si="48"/>
        <v>0</v>
      </c>
      <c r="P253" s="13" t="s">
        <v>112</v>
      </c>
      <c r="Q253" s="13" t="s">
        <v>112</v>
      </c>
      <c r="R253" s="13" t="s">
        <v>112</v>
      </c>
      <c r="S253" s="13" t="s">
        <v>112</v>
      </c>
      <c r="T253" s="13" t="s">
        <v>112</v>
      </c>
      <c r="U253" s="13" t="s">
        <v>112</v>
      </c>
      <c r="V253" s="13" t="s">
        <v>112</v>
      </c>
      <c r="W253" s="13" t="s">
        <v>112</v>
      </c>
      <c r="X253" s="13" t="s">
        <v>112</v>
      </c>
      <c r="Y253"/>
      <c r="Z253" s="20"/>
      <c r="AA253" s="21">
        <v>1</v>
      </c>
      <c r="AB253" s="17">
        <v>0</v>
      </c>
      <c r="AC253" s="17">
        <v>0</v>
      </c>
      <c r="AD253" s="17">
        <v>0</v>
      </c>
      <c r="AE253" s="17">
        <v>0</v>
      </c>
      <c r="AF253" s="17">
        <v>0</v>
      </c>
      <c r="AG253" s="21">
        <v>1</v>
      </c>
      <c r="AH253" s="17">
        <v>0</v>
      </c>
      <c r="AI253" s="17">
        <v>0</v>
      </c>
      <c r="AJ253" s="21">
        <v>1</v>
      </c>
      <c r="AK253" s="21">
        <v>0</v>
      </c>
      <c r="AL253" s="21">
        <v>0</v>
      </c>
      <c r="AM253" s="21">
        <v>0</v>
      </c>
      <c r="AN253" s="21">
        <v>0</v>
      </c>
      <c r="AO253" s="21">
        <v>0</v>
      </c>
      <c r="AP253" s="21">
        <v>1</v>
      </c>
      <c r="AQ253" s="21">
        <v>0</v>
      </c>
      <c r="AR253" s="21">
        <v>0</v>
      </c>
      <c r="AS253" s="21">
        <v>0</v>
      </c>
      <c r="AT253" s="21">
        <v>0</v>
      </c>
      <c r="AU253" s="21">
        <v>0</v>
      </c>
      <c r="AV253" s="21">
        <v>0</v>
      </c>
      <c r="AW253" s="21">
        <v>0</v>
      </c>
      <c r="AX253" s="21">
        <v>0</v>
      </c>
      <c r="AY253" s="21">
        <v>0</v>
      </c>
      <c r="AZ253" s="21">
        <v>0</v>
      </c>
      <c r="BA253" s="21">
        <v>0</v>
      </c>
      <c r="BB253" s="21">
        <v>0</v>
      </c>
      <c r="BC253" s="21">
        <v>0</v>
      </c>
      <c r="BD253" s="21">
        <v>0</v>
      </c>
      <c r="BE253" s="21">
        <v>1</v>
      </c>
      <c r="BF253" s="21">
        <v>1</v>
      </c>
      <c r="BG253" s="21">
        <v>0</v>
      </c>
      <c r="BH253" s="17">
        <v>0</v>
      </c>
      <c r="BI253" s="21">
        <v>1</v>
      </c>
      <c r="BJ253" s="21">
        <v>1</v>
      </c>
      <c r="BK253" s="21">
        <v>1</v>
      </c>
      <c r="BL253" s="17">
        <v>0</v>
      </c>
      <c r="BM253" s="21">
        <v>1</v>
      </c>
      <c r="BN253" s="17">
        <v>0</v>
      </c>
      <c r="BO253" s="17">
        <v>0</v>
      </c>
      <c r="BQ253" s="17"/>
      <c r="BR253" s="17" t="s">
        <v>112</v>
      </c>
      <c r="BS253" s="17" t="s">
        <v>112</v>
      </c>
      <c r="BT253" s="17" t="s">
        <v>112</v>
      </c>
      <c r="BU253" s="17" t="s">
        <v>112</v>
      </c>
      <c r="BV253" s="17" t="s">
        <v>112</v>
      </c>
      <c r="BW253" s="17" t="s">
        <v>112</v>
      </c>
      <c r="BX253" s="17" t="s">
        <v>112</v>
      </c>
      <c r="BY253" s="17" t="s">
        <v>112</v>
      </c>
      <c r="BZ253" s="17" t="s">
        <v>112</v>
      </c>
      <c r="CA253" s="17" t="s">
        <v>112</v>
      </c>
      <c r="CB253" s="17" t="s">
        <v>112</v>
      </c>
      <c r="CC253" s="17" t="s">
        <v>112</v>
      </c>
      <c r="CD253" s="17" t="s">
        <v>112</v>
      </c>
      <c r="CE253" s="17" t="s">
        <v>112</v>
      </c>
      <c r="CF253" s="17" t="s">
        <v>112</v>
      </c>
      <c r="CG253" s="17" t="s">
        <v>112</v>
      </c>
      <c r="CH253" s="17" t="s">
        <v>112</v>
      </c>
      <c r="CI253" s="17" t="s">
        <v>112</v>
      </c>
      <c r="CJ253" s="17" t="s">
        <v>112</v>
      </c>
      <c r="CK253" s="17" t="s">
        <v>112</v>
      </c>
      <c r="CL253" s="17" t="s">
        <v>112</v>
      </c>
      <c r="CM253" s="17" t="s">
        <v>112</v>
      </c>
      <c r="CN253" s="17" t="s">
        <v>112</v>
      </c>
      <c r="CO253" s="17" t="s">
        <v>112</v>
      </c>
      <c r="CP253" s="17" t="s">
        <v>112</v>
      </c>
      <c r="CQ253" s="17" t="s">
        <v>112</v>
      </c>
      <c r="CR253" s="17" t="s">
        <v>112</v>
      </c>
      <c r="CS253" s="17" t="s">
        <v>112</v>
      </c>
      <c r="CT253" s="17" t="s">
        <v>112</v>
      </c>
      <c r="CU253" s="17" t="s">
        <v>112</v>
      </c>
      <c r="CV253" s="17" t="s">
        <v>112</v>
      </c>
      <c r="CW253" s="17" t="s">
        <v>112</v>
      </c>
      <c r="CX253" s="17" t="s">
        <v>112</v>
      </c>
      <c r="CY253" s="17" t="s">
        <v>112</v>
      </c>
      <c r="CZ253" s="17" t="s">
        <v>112</v>
      </c>
      <c r="DA253" s="17" t="s">
        <v>112</v>
      </c>
      <c r="DB253" s="17" t="s">
        <v>112</v>
      </c>
      <c r="DC253" s="17" t="s">
        <v>112</v>
      </c>
      <c r="DD253" s="17" t="s">
        <v>112</v>
      </c>
      <c r="DE253" s="17" t="s">
        <v>112</v>
      </c>
      <c r="DF253" s="18"/>
      <c r="DG253" s="18"/>
    </row>
    <row r="254" spans="1:111" x14ac:dyDescent="0.25">
      <c r="A254" s="13">
        <v>253</v>
      </c>
      <c r="B254" s="13" t="s">
        <v>132</v>
      </c>
      <c r="C254" s="13" t="s">
        <v>109</v>
      </c>
      <c r="D254" s="13">
        <v>9660</v>
      </c>
      <c r="E254" s="13" t="s">
        <v>110</v>
      </c>
      <c r="F254" s="13" t="s">
        <v>111</v>
      </c>
      <c r="G254" s="13">
        <v>0</v>
      </c>
      <c r="H254" s="13" t="s">
        <v>112</v>
      </c>
      <c r="I254" s="13" t="s">
        <v>112</v>
      </c>
      <c r="J254" s="13" t="s">
        <v>112</v>
      </c>
      <c r="K254" s="13" t="s">
        <v>112</v>
      </c>
      <c r="L254" s="13" t="s">
        <v>112</v>
      </c>
      <c r="M254" s="13">
        <v>18</v>
      </c>
      <c r="N254" s="13">
        <v>0</v>
      </c>
      <c r="O254" s="13">
        <f t="shared" si="48"/>
        <v>2</v>
      </c>
      <c r="P254" s="13" t="s">
        <v>112</v>
      </c>
      <c r="Q254" s="13" t="s">
        <v>112</v>
      </c>
      <c r="R254" s="13" t="s">
        <v>112</v>
      </c>
      <c r="S254" s="13" t="s">
        <v>112</v>
      </c>
      <c r="T254" s="13" t="s">
        <v>112</v>
      </c>
      <c r="U254" s="13" t="s">
        <v>112</v>
      </c>
      <c r="V254" s="13" t="s">
        <v>112</v>
      </c>
      <c r="W254" s="13" t="s">
        <v>112</v>
      </c>
      <c r="X254" s="13" t="s">
        <v>112</v>
      </c>
      <c r="Y254"/>
      <c r="Z254" s="22"/>
      <c r="AA254" s="21">
        <v>0</v>
      </c>
      <c r="AB254" s="21">
        <v>0</v>
      </c>
      <c r="AC254" s="17">
        <v>1</v>
      </c>
      <c r="AD254" s="17">
        <v>1</v>
      </c>
      <c r="AE254" s="17">
        <v>1</v>
      </c>
      <c r="AF254" s="21">
        <v>0</v>
      </c>
      <c r="AG254" s="17">
        <v>1</v>
      </c>
      <c r="AH254" s="21">
        <v>0</v>
      </c>
      <c r="AI254" s="21">
        <v>0</v>
      </c>
      <c r="AJ254" s="17">
        <v>1</v>
      </c>
      <c r="AK254" s="17">
        <v>1</v>
      </c>
      <c r="AL254" s="17">
        <v>1</v>
      </c>
      <c r="AM254" s="21">
        <v>0</v>
      </c>
      <c r="AN254" s="21">
        <v>0</v>
      </c>
      <c r="AO254" s="21">
        <v>0</v>
      </c>
      <c r="AP254" s="17">
        <v>1</v>
      </c>
      <c r="AQ254" s="21">
        <v>0</v>
      </c>
      <c r="AR254" s="17">
        <v>1</v>
      </c>
      <c r="AS254" s="17">
        <v>1</v>
      </c>
      <c r="AT254" s="17">
        <v>1</v>
      </c>
      <c r="AU254" s="21">
        <v>0</v>
      </c>
      <c r="AV254" s="17">
        <v>1</v>
      </c>
      <c r="AW254" s="21">
        <v>0</v>
      </c>
      <c r="AX254" s="21">
        <v>0</v>
      </c>
      <c r="AY254" s="17">
        <v>1</v>
      </c>
      <c r="AZ254" s="21">
        <v>0</v>
      </c>
      <c r="BA254" s="21">
        <v>0</v>
      </c>
      <c r="BB254" s="21">
        <v>0</v>
      </c>
      <c r="BC254" s="21">
        <v>0</v>
      </c>
      <c r="BD254" s="17">
        <v>1</v>
      </c>
      <c r="BE254" s="21">
        <v>0</v>
      </c>
      <c r="BF254" s="17">
        <v>1</v>
      </c>
      <c r="BG254" s="21">
        <v>0</v>
      </c>
      <c r="BH254" s="21">
        <v>0</v>
      </c>
      <c r="BI254" s="17">
        <v>1</v>
      </c>
      <c r="BJ254" s="17">
        <v>1</v>
      </c>
      <c r="BK254" s="21">
        <v>0</v>
      </c>
      <c r="BL254" s="21">
        <v>0</v>
      </c>
      <c r="BM254" s="17">
        <v>1</v>
      </c>
      <c r="BN254" s="17">
        <v>0</v>
      </c>
      <c r="BO254" s="17">
        <v>0</v>
      </c>
      <c r="BQ254" s="17"/>
      <c r="BR254" s="17" t="s">
        <v>112</v>
      </c>
      <c r="BS254" s="17" t="s">
        <v>112</v>
      </c>
      <c r="BT254" s="17" t="s">
        <v>112</v>
      </c>
      <c r="BU254" s="17" t="s">
        <v>112</v>
      </c>
      <c r="BV254" s="17" t="s">
        <v>112</v>
      </c>
      <c r="BW254" s="17" t="s">
        <v>112</v>
      </c>
      <c r="BX254" s="17" t="s">
        <v>112</v>
      </c>
      <c r="BY254" s="17" t="s">
        <v>112</v>
      </c>
      <c r="BZ254" s="17" t="s">
        <v>112</v>
      </c>
      <c r="CA254" s="17" t="s">
        <v>112</v>
      </c>
      <c r="CB254" s="17" t="s">
        <v>112</v>
      </c>
      <c r="CC254" s="17" t="s">
        <v>112</v>
      </c>
      <c r="CD254" s="17" t="s">
        <v>112</v>
      </c>
      <c r="CE254" s="17" t="s">
        <v>112</v>
      </c>
      <c r="CF254" s="17" t="s">
        <v>112</v>
      </c>
      <c r="CG254" s="17" t="s">
        <v>112</v>
      </c>
      <c r="CH254" s="17" t="s">
        <v>112</v>
      </c>
      <c r="CI254" s="17" t="s">
        <v>112</v>
      </c>
      <c r="CJ254" s="17" t="s">
        <v>112</v>
      </c>
      <c r="CK254" s="17" t="s">
        <v>112</v>
      </c>
      <c r="CL254" s="17" t="s">
        <v>112</v>
      </c>
      <c r="CM254" s="17" t="s">
        <v>112</v>
      </c>
      <c r="CN254" s="17" t="s">
        <v>112</v>
      </c>
      <c r="CO254" s="17" t="s">
        <v>112</v>
      </c>
      <c r="CP254" s="17" t="s">
        <v>112</v>
      </c>
      <c r="CQ254" s="17" t="s">
        <v>112</v>
      </c>
      <c r="CR254" s="17" t="s">
        <v>112</v>
      </c>
      <c r="CS254" s="17" t="s">
        <v>112</v>
      </c>
      <c r="CT254" s="17" t="s">
        <v>112</v>
      </c>
      <c r="CU254" s="17" t="s">
        <v>112</v>
      </c>
      <c r="CV254" s="17" t="s">
        <v>112</v>
      </c>
      <c r="CW254" s="17" t="s">
        <v>112</v>
      </c>
      <c r="CX254" s="17" t="s">
        <v>112</v>
      </c>
      <c r="CY254" s="17" t="s">
        <v>112</v>
      </c>
      <c r="CZ254" s="17" t="s">
        <v>112</v>
      </c>
      <c r="DA254" s="17" t="s">
        <v>112</v>
      </c>
      <c r="DB254" s="17" t="s">
        <v>112</v>
      </c>
      <c r="DC254" s="17" t="s">
        <v>112</v>
      </c>
      <c r="DD254" s="17" t="s">
        <v>112</v>
      </c>
      <c r="DE254" s="17" t="s">
        <v>112</v>
      </c>
      <c r="DF254" s="18"/>
      <c r="DG254" s="18"/>
    </row>
    <row r="255" spans="1:111" x14ac:dyDescent="0.25">
      <c r="A255" s="13">
        <v>254</v>
      </c>
      <c r="B255" s="13" t="s">
        <v>132</v>
      </c>
      <c r="C255" s="13" t="s">
        <v>109</v>
      </c>
      <c r="D255" s="13">
        <v>4500</v>
      </c>
      <c r="E255" s="13" t="s">
        <v>110</v>
      </c>
      <c r="F255" s="13" t="s">
        <v>111</v>
      </c>
      <c r="G255" s="13">
        <v>0</v>
      </c>
      <c r="H255" s="13" t="s">
        <v>112</v>
      </c>
      <c r="I255" s="13" t="s">
        <v>112</v>
      </c>
      <c r="J255" s="13" t="s">
        <v>112</v>
      </c>
      <c r="K255" s="13" t="s">
        <v>112</v>
      </c>
      <c r="L255" s="13" t="s">
        <v>112</v>
      </c>
      <c r="M255" s="13">
        <v>15</v>
      </c>
      <c r="N255" s="13">
        <v>1</v>
      </c>
      <c r="O255" s="13">
        <f t="shared" si="48"/>
        <v>2</v>
      </c>
      <c r="P255" s="13" t="s">
        <v>112</v>
      </c>
      <c r="Q255" s="13" t="s">
        <v>112</v>
      </c>
      <c r="R255" s="13" t="s">
        <v>112</v>
      </c>
      <c r="S255" s="13" t="s">
        <v>112</v>
      </c>
      <c r="T255" s="13" t="s">
        <v>112</v>
      </c>
      <c r="U255" s="13" t="s">
        <v>112</v>
      </c>
      <c r="V255" s="13" t="s">
        <v>112</v>
      </c>
      <c r="W255" s="13" t="s">
        <v>112</v>
      </c>
      <c r="X255" s="13" t="s">
        <v>112</v>
      </c>
      <c r="Y255"/>
      <c r="Z255" s="22"/>
      <c r="AA255" s="21">
        <v>0</v>
      </c>
      <c r="AB255" s="21">
        <v>0</v>
      </c>
      <c r="AC255" s="21">
        <v>0</v>
      </c>
      <c r="AD255" s="17">
        <v>1</v>
      </c>
      <c r="AE255" s="21">
        <v>0</v>
      </c>
      <c r="AF255" s="21">
        <v>0</v>
      </c>
      <c r="AG255" s="17">
        <v>1</v>
      </c>
      <c r="AH255" s="21">
        <v>0</v>
      </c>
      <c r="AI255" s="21">
        <v>0</v>
      </c>
      <c r="AJ255" s="17">
        <v>1</v>
      </c>
      <c r="AK255" s="21">
        <v>0</v>
      </c>
      <c r="AL255" s="17">
        <v>1</v>
      </c>
      <c r="AM255" s="21">
        <v>0</v>
      </c>
      <c r="AN255" s="17">
        <v>1</v>
      </c>
      <c r="AO255" s="21">
        <v>0</v>
      </c>
      <c r="AP255" s="21">
        <v>0</v>
      </c>
      <c r="AQ255" s="21">
        <v>0</v>
      </c>
      <c r="AR255" s="17">
        <v>1</v>
      </c>
      <c r="AS255" s="17">
        <v>1</v>
      </c>
      <c r="AT255" s="17">
        <v>1</v>
      </c>
      <c r="AU255" s="21">
        <v>0</v>
      </c>
      <c r="AV255" s="17">
        <v>1</v>
      </c>
      <c r="AW255" s="21">
        <v>0</v>
      </c>
      <c r="AX255" s="21">
        <v>0</v>
      </c>
      <c r="AY255" s="17">
        <v>1</v>
      </c>
      <c r="AZ255" s="21">
        <v>0</v>
      </c>
      <c r="BA255" s="21">
        <v>0</v>
      </c>
      <c r="BB255" s="21">
        <v>0</v>
      </c>
      <c r="BC255" s="21">
        <v>0</v>
      </c>
      <c r="BD255" s="21">
        <v>0</v>
      </c>
      <c r="BE255" s="21">
        <v>0</v>
      </c>
      <c r="BF255" s="17">
        <v>1</v>
      </c>
      <c r="BG255" s="21">
        <v>0</v>
      </c>
      <c r="BH255" s="21">
        <v>0</v>
      </c>
      <c r="BI255" s="17">
        <v>1</v>
      </c>
      <c r="BJ255" s="17">
        <v>1</v>
      </c>
      <c r="BK255" s="21">
        <v>0</v>
      </c>
      <c r="BL255" s="17">
        <v>1</v>
      </c>
      <c r="BM255" s="17">
        <v>1</v>
      </c>
      <c r="BN255" s="17">
        <v>0</v>
      </c>
      <c r="BO255" s="17">
        <v>0</v>
      </c>
      <c r="BQ255" s="17"/>
      <c r="BR255" s="17" t="s">
        <v>112</v>
      </c>
      <c r="BS255" s="17" t="s">
        <v>112</v>
      </c>
      <c r="BT255" s="17" t="s">
        <v>112</v>
      </c>
      <c r="BU255" s="17" t="s">
        <v>112</v>
      </c>
      <c r="BV255" s="17" t="s">
        <v>112</v>
      </c>
      <c r="BW255" s="17" t="s">
        <v>112</v>
      </c>
      <c r="BX255" s="17" t="s">
        <v>112</v>
      </c>
      <c r="BY255" s="17" t="s">
        <v>112</v>
      </c>
      <c r="BZ255" s="17" t="s">
        <v>112</v>
      </c>
      <c r="CA255" s="17" t="s">
        <v>112</v>
      </c>
      <c r="CB255" s="17" t="s">
        <v>112</v>
      </c>
      <c r="CC255" s="17" t="s">
        <v>112</v>
      </c>
      <c r="CD255" s="17" t="s">
        <v>112</v>
      </c>
      <c r="CE255" s="17" t="s">
        <v>112</v>
      </c>
      <c r="CF255" s="17" t="s">
        <v>112</v>
      </c>
      <c r="CG255" s="17" t="s">
        <v>112</v>
      </c>
      <c r="CH255" s="17" t="s">
        <v>112</v>
      </c>
      <c r="CI255" s="17" t="s">
        <v>112</v>
      </c>
      <c r="CJ255" s="17" t="s">
        <v>112</v>
      </c>
      <c r="CK255" s="17" t="s">
        <v>112</v>
      </c>
      <c r="CL255" s="17" t="s">
        <v>112</v>
      </c>
      <c r="CM255" s="17" t="s">
        <v>112</v>
      </c>
      <c r="CN255" s="17" t="s">
        <v>112</v>
      </c>
      <c r="CO255" s="17" t="s">
        <v>112</v>
      </c>
      <c r="CP255" s="17" t="s">
        <v>112</v>
      </c>
      <c r="CQ255" s="17" t="s">
        <v>112</v>
      </c>
      <c r="CR255" s="17" t="s">
        <v>112</v>
      </c>
      <c r="CS255" s="17" t="s">
        <v>112</v>
      </c>
      <c r="CT255" s="17" t="s">
        <v>112</v>
      </c>
      <c r="CU255" s="17" t="s">
        <v>112</v>
      </c>
      <c r="CV255" s="17" t="s">
        <v>112</v>
      </c>
      <c r="CW255" s="17" t="s">
        <v>112</v>
      </c>
      <c r="CX255" s="17" t="s">
        <v>112</v>
      </c>
      <c r="CY255" s="17" t="s">
        <v>112</v>
      </c>
      <c r="CZ255" s="17" t="s">
        <v>112</v>
      </c>
      <c r="DA255" s="17" t="s">
        <v>112</v>
      </c>
      <c r="DB255" s="17" t="s">
        <v>112</v>
      </c>
      <c r="DC255" s="17" t="s">
        <v>112</v>
      </c>
      <c r="DD255" s="17" t="s">
        <v>112</v>
      </c>
      <c r="DE255" s="17" t="s">
        <v>112</v>
      </c>
      <c r="DF255" s="18"/>
      <c r="DG255" s="18"/>
    </row>
    <row r="256" spans="1:111" x14ac:dyDescent="0.25">
      <c r="A256" s="13">
        <v>255</v>
      </c>
      <c r="B256" s="13" t="s">
        <v>132</v>
      </c>
      <c r="C256" s="13" t="s">
        <v>109</v>
      </c>
      <c r="D256" s="13">
        <v>5286</v>
      </c>
      <c r="E256" s="13" t="s">
        <v>116</v>
      </c>
      <c r="F256" s="13" t="s">
        <v>111</v>
      </c>
      <c r="G256" s="13">
        <v>0</v>
      </c>
      <c r="H256" s="13" t="s">
        <v>112</v>
      </c>
      <c r="I256" s="13" t="s">
        <v>112</v>
      </c>
      <c r="J256" s="13" t="s">
        <v>112</v>
      </c>
      <c r="K256" s="13" t="s">
        <v>112</v>
      </c>
      <c r="L256" s="13" t="s">
        <v>112</v>
      </c>
      <c r="M256" s="13">
        <v>14</v>
      </c>
      <c r="N256" s="13">
        <v>0</v>
      </c>
      <c r="O256" s="13">
        <f t="shared" si="48"/>
        <v>3</v>
      </c>
      <c r="P256" s="13" t="s">
        <v>112</v>
      </c>
      <c r="Q256" s="13" t="s">
        <v>112</v>
      </c>
      <c r="R256" s="13" t="s">
        <v>112</v>
      </c>
      <c r="S256" s="13" t="s">
        <v>112</v>
      </c>
      <c r="T256" s="13" t="s">
        <v>112</v>
      </c>
      <c r="U256" s="13" t="s">
        <v>112</v>
      </c>
      <c r="V256" s="13" t="s">
        <v>112</v>
      </c>
      <c r="W256" s="13" t="s">
        <v>112</v>
      </c>
      <c r="X256" s="13" t="s">
        <v>112</v>
      </c>
      <c r="Y256"/>
      <c r="Z256" s="22"/>
      <c r="AA256" s="21">
        <v>0</v>
      </c>
      <c r="AB256" s="21">
        <v>0</v>
      </c>
      <c r="AC256" s="21">
        <v>0</v>
      </c>
      <c r="AD256" s="17">
        <v>1</v>
      </c>
      <c r="AE256" s="17">
        <v>1</v>
      </c>
      <c r="AF256" s="21">
        <v>0</v>
      </c>
      <c r="AG256" s="17">
        <v>1</v>
      </c>
      <c r="AH256" s="21">
        <v>0</v>
      </c>
      <c r="AI256" s="21">
        <v>0</v>
      </c>
      <c r="AJ256" s="17">
        <v>1</v>
      </c>
      <c r="AK256" s="21">
        <v>0</v>
      </c>
      <c r="AL256" s="17">
        <v>1</v>
      </c>
      <c r="AM256" s="21">
        <v>0</v>
      </c>
      <c r="AN256" s="21">
        <v>0</v>
      </c>
      <c r="AO256" s="21">
        <v>0</v>
      </c>
      <c r="AP256" s="21">
        <v>0</v>
      </c>
      <c r="AQ256" s="17">
        <v>1</v>
      </c>
      <c r="AR256" s="17">
        <v>1</v>
      </c>
      <c r="AS256" s="21">
        <v>0</v>
      </c>
      <c r="AT256" s="17">
        <v>1</v>
      </c>
      <c r="AU256" s="21">
        <v>0</v>
      </c>
      <c r="AV256" s="21">
        <v>0</v>
      </c>
      <c r="AW256" s="21">
        <v>0</v>
      </c>
      <c r="AX256" s="21">
        <v>0</v>
      </c>
      <c r="AY256" s="21">
        <v>0</v>
      </c>
      <c r="AZ256" s="17">
        <v>1</v>
      </c>
      <c r="BA256" s="21">
        <v>0</v>
      </c>
      <c r="BB256" s="21">
        <v>0</v>
      </c>
      <c r="BC256" s="21">
        <v>0</v>
      </c>
      <c r="BD256" s="21">
        <v>0</v>
      </c>
      <c r="BE256" s="21">
        <v>0</v>
      </c>
      <c r="BF256" s="17">
        <v>1</v>
      </c>
      <c r="BG256" s="21">
        <v>0</v>
      </c>
      <c r="BH256" s="21">
        <v>0</v>
      </c>
      <c r="BI256" s="17">
        <v>1</v>
      </c>
      <c r="BJ256" s="17">
        <v>1</v>
      </c>
      <c r="BK256" s="21">
        <v>0</v>
      </c>
      <c r="BL256" s="17">
        <v>1</v>
      </c>
      <c r="BM256" s="17">
        <v>1</v>
      </c>
      <c r="BN256" s="17">
        <v>0</v>
      </c>
      <c r="BO256" s="17">
        <v>0</v>
      </c>
      <c r="BQ256" s="17"/>
      <c r="BR256" s="17" t="s">
        <v>112</v>
      </c>
      <c r="BS256" s="17" t="s">
        <v>112</v>
      </c>
      <c r="BT256" s="17" t="s">
        <v>112</v>
      </c>
      <c r="BU256" s="17" t="s">
        <v>112</v>
      </c>
      <c r="BV256" s="17" t="s">
        <v>112</v>
      </c>
      <c r="BW256" s="17" t="s">
        <v>112</v>
      </c>
      <c r="BX256" s="17" t="s">
        <v>112</v>
      </c>
      <c r="BY256" s="17" t="s">
        <v>112</v>
      </c>
      <c r="BZ256" s="17" t="s">
        <v>112</v>
      </c>
      <c r="CA256" s="17" t="s">
        <v>112</v>
      </c>
      <c r="CB256" s="17" t="s">
        <v>112</v>
      </c>
      <c r="CC256" s="17" t="s">
        <v>112</v>
      </c>
      <c r="CD256" s="17" t="s">
        <v>112</v>
      </c>
      <c r="CE256" s="17" t="s">
        <v>112</v>
      </c>
      <c r="CF256" s="17" t="s">
        <v>112</v>
      </c>
      <c r="CG256" s="17" t="s">
        <v>112</v>
      </c>
      <c r="CH256" s="17" t="s">
        <v>112</v>
      </c>
      <c r="CI256" s="17" t="s">
        <v>112</v>
      </c>
      <c r="CJ256" s="17" t="s">
        <v>112</v>
      </c>
      <c r="CK256" s="17" t="s">
        <v>112</v>
      </c>
      <c r="CL256" s="17" t="s">
        <v>112</v>
      </c>
      <c r="CM256" s="17" t="s">
        <v>112</v>
      </c>
      <c r="CN256" s="17" t="s">
        <v>112</v>
      </c>
      <c r="CO256" s="17" t="s">
        <v>112</v>
      </c>
      <c r="CP256" s="17" t="s">
        <v>112</v>
      </c>
      <c r="CQ256" s="17" t="s">
        <v>112</v>
      </c>
      <c r="CR256" s="17" t="s">
        <v>112</v>
      </c>
      <c r="CS256" s="17" t="s">
        <v>112</v>
      </c>
      <c r="CT256" s="17" t="s">
        <v>112</v>
      </c>
      <c r="CU256" s="17" t="s">
        <v>112</v>
      </c>
      <c r="CV256" s="17" t="s">
        <v>112</v>
      </c>
      <c r="CW256" s="17" t="s">
        <v>112</v>
      </c>
      <c r="CX256" s="17" t="s">
        <v>112</v>
      </c>
      <c r="CY256" s="17" t="s">
        <v>112</v>
      </c>
      <c r="CZ256" s="17" t="s">
        <v>112</v>
      </c>
      <c r="DA256" s="17" t="s">
        <v>112</v>
      </c>
      <c r="DB256" s="17" t="s">
        <v>112</v>
      </c>
      <c r="DC256" s="17" t="s">
        <v>112</v>
      </c>
      <c r="DD256" s="17" t="s">
        <v>112</v>
      </c>
      <c r="DE256" s="17" t="s">
        <v>112</v>
      </c>
      <c r="DF256" s="18"/>
      <c r="DG256" s="18"/>
    </row>
    <row r="257" spans="1:111" x14ac:dyDescent="0.25">
      <c r="A257" s="13">
        <v>256</v>
      </c>
      <c r="B257" s="13" t="s">
        <v>132</v>
      </c>
      <c r="C257" s="13" t="s">
        <v>109</v>
      </c>
      <c r="D257" s="13">
        <v>18718</v>
      </c>
      <c r="E257" s="13" t="s">
        <v>127</v>
      </c>
      <c r="F257" s="13" t="s">
        <v>111</v>
      </c>
      <c r="G257" s="13">
        <v>0</v>
      </c>
      <c r="H257" s="13" t="s">
        <v>112</v>
      </c>
      <c r="I257" s="13" t="s">
        <v>112</v>
      </c>
      <c r="J257" s="13" t="s">
        <v>112</v>
      </c>
      <c r="K257" s="13" t="s">
        <v>112</v>
      </c>
      <c r="L257" s="13" t="s">
        <v>112</v>
      </c>
      <c r="M257" s="13">
        <v>9</v>
      </c>
      <c r="N257" s="13">
        <v>1</v>
      </c>
      <c r="O257" s="13">
        <f t="shared" si="48"/>
        <v>1</v>
      </c>
      <c r="P257" s="13" t="s">
        <v>112</v>
      </c>
      <c r="Q257" s="13" t="s">
        <v>112</v>
      </c>
      <c r="R257" s="13" t="s">
        <v>112</v>
      </c>
      <c r="S257" s="13" t="s">
        <v>112</v>
      </c>
      <c r="T257" s="13" t="s">
        <v>112</v>
      </c>
      <c r="U257" s="13" t="s">
        <v>112</v>
      </c>
      <c r="V257" s="13" t="s">
        <v>112</v>
      </c>
      <c r="W257" s="13" t="s">
        <v>112</v>
      </c>
      <c r="X257" s="13" t="s">
        <v>112</v>
      </c>
      <c r="Y257"/>
      <c r="Z257" s="22"/>
      <c r="AA257" s="21">
        <v>0</v>
      </c>
      <c r="AB257" s="21">
        <v>0</v>
      </c>
      <c r="AC257" s="21">
        <v>0</v>
      </c>
      <c r="AD257" s="17">
        <v>1</v>
      </c>
      <c r="AE257" s="17">
        <v>1</v>
      </c>
      <c r="AF257" s="21">
        <v>0</v>
      </c>
      <c r="AG257" s="17">
        <v>1</v>
      </c>
      <c r="AH257" s="21">
        <v>0</v>
      </c>
      <c r="AI257" s="21">
        <v>0</v>
      </c>
      <c r="AJ257" s="17">
        <v>1</v>
      </c>
      <c r="AK257" s="21">
        <v>0</v>
      </c>
      <c r="AL257" s="21">
        <v>0</v>
      </c>
      <c r="AM257" s="21">
        <v>0</v>
      </c>
      <c r="AN257" s="21">
        <v>0</v>
      </c>
      <c r="AO257" s="21">
        <v>0</v>
      </c>
      <c r="AP257" s="21">
        <v>0</v>
      </c>
      <c r="AQ257" s="21">
        <v>0</v>
      </c>
      <c r="AR257" s="21">
        <v>0</v>
      </c>
      <c r="AS257" s="17">
        <v>1</v>
      </c>
      <c r="AT257" s="21">
        <v>0</v>
      </c>
      <c r="AU257" s="21">
        <v>0</v>
      </c>
      <c r="AV257" s="21">
        <v>0</v>
      </c>
      <c r="AW257" s="21">
        <v>0</v>
      </c>
      <c r="AX257" s="21">
        <v>0</v>
      </c>
      <c r="AY257" s="17">
        <v>1</v>
      </c>
      <c r="AZ257" s="21">
        <v>0</v>
      </c>
      <c r="BA257" s="21">
        <v>0</v>
      </c>
      <c r="BB257" s="21">
        <v>0</v>
      </c>
      <c r="BC257" s="21">
        <v>0</v>
      </c>
      <c r="BD257" s="21">
        <v>0</v>
      </c>
      <c r="BE257" s="21">
        <v>0</v>
      </c>
      <c r="BF257" s="17">
        <v>1</v>
      </c>
      <c r="BG257" s="21">
        <v>0</v>
      </c>
      <c r="BH257" s="21">
        <v>0</v>
      </c>
      <c r="BI257" s="21">
        <v>0</v>
      </c>
      <c r="BJ257" s="17">
        <v>1</v>
      </c>
      <c r="BK257" s="21">
        <v>0</v>
      </c>
      <c r="BL257" s="21">
        <v>0</v>
      </c>
      <c r="BM257" s="17">
        <v>1</v>
      </c>
      <c r="BN257" s="17">
        <v>0</v>
      </c>
      <c r="BO257" s="17">
        <v>0</v>
      </c>
      <c r="BQ257" s="17"/>
      <c r="BR257" s="17" t="s">
        <v>112</v>
      </c>
      <c r="BS257" s="17" t="s">
        <v>112</v>
      </c>
      <c r="BT257" s="17" t="s">
        <v>112</v>
      </c>
      <c r="BU257" s="17" t="s">
        <v>112</v>
      </c>
      <c r="BV257" s="17" t="s">
        <v>112</v>
      </c>
      <c r="BW257" s="17" t="s">
        <v>112</v>
      </c>
      <c r="BX257" s="17" t="s">
        <v>112</v>
      </c>
      <c r="BY257" s="17" t="s">
        <v>112</v>
      </c>
      <c r="BZ257" s="17" t="s">
        <v>112</v>
      </c>
      <c r="CA257" s="17" t="s">
        <v>112</v>
      </c>
      <c r="CB257" s="17" t="s">
        <v>112</v>
      </c>
      <c r="CC257" s="17" t="s">
        <v>112</v>
      </c>
      <c r="CD257" s="17" t="s">
        <v>112</v>
      </c>
      <c r="CE257" s="17" t="s">
        <v>112</v>
      </c>
      <c r="CF257" s="17" t="s">
        <v>112</v>
      </c>
      <c r="CG257" s="17" t="s">
        <v>112</v>
      </c>
      <c r="CH257" s="17" t="s">
        <v>112</v>
      </c>
      <c r="CI257" s="17" t="s">
        <v>112</v>
      </c>
      <c r="CJ257" s="17" t="s">
        <v>112</v>
      </c>
      <c r="CK257" s="17" t="s">
        <v>112</v>
      </c>
      <c r="CL257" s="17" t="s">
        <v>112</v>
      </c>
      <c r="CM257" s="17" t="s">
        <v>112</v>
      </c>
      <c r="CN257" s="17" t="s">
        <v>112</v>
      </c>
      <c r="CO257" s="17" t="s">
        <v>112</v>
      </c>
      <c r="CP257" s="17" t="s">
        <v>112</v>
      </c>
      <c r="CQ257" s="17" t="s">
        <v>112</v>
      </c>
      <c r="CR257" s="17" t="s">
        <v>112</v>
      </c>
      <c r="CS257" s="17" t="s">
        <v>112</v>
      </c>
      <c r="CT257" s="17" t="s">
        <v>112</v>
      </c>
      <c r="CU257" s="17" t="s">
        <v>112</v>
      </c>
      <c r="CV257" s="17" t="s">
        <v>112</v>
      </c>
      <c r="CW257" s="17" t="s">
        <v>112</v>
      </c>
      <c r="CX257" s="17" t="s">
        <v>112</v>
      </c>
      <c r="CY257" s="17" t="s">
        <v>112</v>
      </c>
      <c r="CZ257" s="17" t="s">
        <v>112</v>
      </c>
      <c r="DA257" s="17" t="s">
        <v>112</v>
      </c>
      <c r="DB257" s="17" t="s">
        <v>112</v>
      </c>
      <c r="DC257" s="17" t="s">
        <v>112</v>
      </c>
      <c r="DD257" s="17" t="s">
        <v>112</v>
      </c>
      <c r="DE257" s="17" t="s">
        <v>112</v>
      </c>
      <c r="DF257" s="18"/>
      <c r="DG257" s="18"/>
    </row>
    <row r="258" spans="1:111" x14ac:dyDescent="0.25">
      <c r="A258" s="13">
        <v>257</v>
      </c>
      <c r="B258" s="13" t="s">
        <v>132</v>
      </c>
      <c r="C258" s="13" t="s">
        <v>109</v>
      </c>
      <c r="D258" s="13">
        <v>4000</v>
      </c>
      <c r="E258" s="13" t="s">
        <v>110</v>
      </c>
      <c r="F258" s="13" t="s">
        <v>111</v>
      </c>
      <c r="G258" s="13">
        <v>0</v>
      </c>
      <c r="H258" s="13" t="s">
        <v>112</v>
      </c>
      <c r="I258" s="13" t="s">
        <v>112</v>
      </c>
      <c r="J258" s="13" t="s">
        <v>112</v>
      </c>
      <c r="K258" s="13" t="s">
        <v>112</v>
      </c>
      <c r="L258" s="13" t="s">
        <v>112</v>
      </c>
      <c r="M258" s="13">
        <v>14</v>
      </c>
      <c r="N258" s="13">
        <v>1</v>
      </c>
      <c r="O258" s="13">
        <f t="shared" si="48"/>
        <v>1</v>
      </c>
      <c r="P258" s="13" t="s">
        <v>112</v>
      </c>
      <c r="Q258" s="13" t="s">
        <v>112</v>
      </c>
      <c r="R258" s="13" t="s">
        <v>112</v>
      </c>
      <c r="S258" s="13" t="s">
        <v>112</v>
      </c>
      <c r="T258" s="13" t="s">
        <v>112</v>
      </c>
      <c r="U258" s="13" t="s">
        <v>112</v>
      </c>
      <c r="V258" s="13" t="s">
        <v>112</v>
      </c>
      <c r="W258" s="13" t="s">
        <v>112</v>
      </c>
      <c r="X258" s="13" t="s">
        <v>112</v>
      </c>
      <c r="Y258"/>
      <c r="Z258" s="22"/>
      <c r="AA258" s="21">
        <v>0</v>
      </c>
      <c r="AB258" s="21">
        <v>0</v>
      </c>
      <c r="AC258" s="21">
        <v>0</v>
      </c>
      <c r="AD258" s="17">
        <v>1</v>
      </c>
      <c r="AE258" s="21">
        <v>0</v>
      </c>
      <c r="AF258" s="21">
        <v>0</v>
      </c>
      <c r="AG258" s="17">
        <v>1</v>
      </c>
      <c r="AH258" s="21">
        <v>0</v>
      </c>
      <c r="AI258" s="21">
        <v>0</v>
      </c>
      <c r="AJ258" s="17">
        <v>1</v>
      </c>
      <c r="AK258" s="21">
        <v>0</v>
      </c>
      <c r="AL258" s="17">
        <v>1</v>
      </c>
      <c r="AM258" s="21">
        <v>0</v>
      </c>
      <c r="AN258" s="21">
        <v>0</v>
      </c>
      <c r="AO258" s="21">
        <v>0</v>
      </c>
      <c r="AP258" s="21">
        <v>0</v>
      </c>
      <c r="AQ258" s="21">
        <v>0</v>
      </c>
      <c r="AR258" s="17">
        <v>1</v>
      </c>
      <c r="AS258" s="21">
        <v>0</v>
      </c>
      <c r="AT258" s="17">
        <v>1</v>
      </c>
      <c r="AU258" s="21">
        <v>0</v>
      </c>
      <c r="AV258" s="21">
        <v>0</v>
      </c>
      <c r="AW258" s="21">
        <v>0</v>
      </c>
      <c r="AX258" s="17">
        <v>1</v>
      </c>
      <c r="AY258" s="21">
        <v>0</v>
      </c>
      <c r="AZ258" s="21">
        <v>0</v>
      </c>
      <c r="BA258" s="21">
        <v>0</v>
      </c>
      <c r="BB258" s="21">
        <v>0</v>
      </c>
      <c r="BC258" s="17">
        <v>1</v>
      </c>
      <c r="BD258" s="21">
        <v>0</v>
      </c>
      <c r="BE258" s="21">
        <v>0</v>
      </c>
      <c r="BF258" s="17">
        <v>1</v>
      </c>
      <c r="BG258" s="21">
        <v>0</v>
      </c>
      <c r="BH258" s="17">
        <v>1</v>
      </c>
      <c r="BI258" s="17">
        <v>1</v>
      </c>
      <c r="BJ258" s="17">
        <v>1</v>
      </c>
      <c r="BK258" s="21">
        <v>0</v>
      </c>
      <c r="BL258" s="17">
        <v>1</v>
      </c>
      <c r="BM258" s="17">
        <v>1</v>
      </c>
      <c r="BN258" s="17">
        <v>0</v>
      </c>
      <c r="BO258" s="17">
        <v>0</v>
      </c>
      <c r="BQ258" s="17"/>
      <c r="BR258" s="17" t="s">
        <v>112</v>
      </c>
      <c r="BS258" s="17" t="s">
        <v>112</v>
      </c>
      <c r="BT258" s="17" t="s">
        <v>112</v>
      </c>
      <c r="BU258" s="17" t="s">
        <v>112</v>
      </c>
      <c r="BV258" s="17" t="s">
        <v>112</v>
      </c>
      <c r="BW258" s="17" t="s">
        <v>112</v>
      </c>
      <c r="BX258" s="17" t="s">
        <v>112</v>
      </c>
      <c r="BY258" s="17" t="s">
        <v>112</v>
      </c>
      <c r="BZ258" s="17" t="s">
        <v>112</v>
      </c>
      <c r="CA258" s="17" t="s">
        <v>112</v>
      </c>
      <c r="CB258" s="17" t="s">
        <v>112</v>
      </c>
      <c r="CC258" s="17" t="s">
        <v>112</v>
      </c>
      <c r="CD258" s="17" t="s">
        <v>112</v>
      </c>
      <c r="CE258" s="17" t="s">
        <v>112</v>
      </c>
      <c r="CF258" s="17" t="s">
        <v>112</v>
      </c>
      <c r="CG258" s="17" t="s">
        <v>112</v>
      </c>
      <c r="CH258" s="17" t="s">
        <v>112</v>
      </c>
      <c r="CI258" s="17" t="s">
        <v>112</v>
      </c>
      <c r="CJ258" s="17" t="s">
        <v>112</v>
      </c>
      <c r="CK258" s="17" t="s">
        <v>112</v>
      </c>
      <c r="CL258" s="17" t="s">
        <v>112</v>
      </c>
      <c r="CM258" s="17" t="s">
        <v>112</v>
      </c>
      <c r="CN258" s="17" t="s">
        <v>112</v>
      </c>
      <c r="CO258" s="17" t="s">
        <v>112</v>
      </c>
      <c r="CP258" s="17" t="s">
        <v>112</v>
      </c>
      <c r="CQ258" s="17" t="s">
        <v>112</v>
      </c>
      <c r="CR258" s="17" t="s">
        <v>112</v>
      </c>
      <c r="CS258" s="17" t="s">
        <v>112</v>
      </c>
      <c r="CT258" s="17" t="s">
        <v>112</v>
      </c>
      <c r="CU258" s="17" t="s">
        <v>112</v>
      </c>
      <c r="CV258" s="17" t="s">
        <v>112</v>
      </c>
      <c r="CW258" s="17" t="s">
        <v>112</v>
      </c>
      <c r="CX258" s="17" t="s">
        <v>112</v>
      </c>
      <c r="CY258" s="17" t="s">
        <v>112</v>
      </c>
      <c r="CZ258" s="17" t="s">
        <v>112</v>
      </c>
      <c r="DA258" s="17" t="s">
        <v>112</v>
      </c>
      <c r="DB258" s="17" t="s">
        <v>112</v>
      </c>
      <c r="DC258" s="17" t="s">
        <v>112</v>
      </c>
      <c r="DD258" s="17" t="s">
        <v>112</v>
      </c>
      <c r="DE258" s="17" t="s">
        <v>112</v>
      </c>
      <c r="DF258" s="18"/>
      <c r="DG258" s="18"/>
    </row>
    <row r="259" spans="1:111" x14ac:dyDescent="0.25">
      <c r="A259" s="13">
        <v>258</v>
      </c>
      <c r="B259" s="13" t="s">
        <v>132</v>
      </c>
      <c r="C259" s="13" t="s">
        <v>109</v>
      </c>
      <c r="D259" s="13">
        <v>23500</v>
      </c>
      <c r="E259" s="13" t="s">
        <v>110</v>
      </c>
      <c r="F259" s="13" t="s">
        <v>111</v>
      </c>
      <c r="G259" s="13">
        <v>0</v>
      </c>
      <c r="H259" s="13" t="s">
        <v>112</v>
      </c>
      <c r="I259" s="13" t="s">
        <v>112</v>
      </c>
      <c r="J259" s="13" t="s">
        <v>112</v>
      </c>
      <c r="K259" s="13" t="s">
        <v>112</v>
      </c>
      <c r="L259" s="13" t="s">
        <v>112</v>
      </c>
      <c r="M259" s="13">
        <v>20</v>
      </c>
      <c r="N259" s="13">
        <v>1</v>
      </c>
      <c r="O259" s="13">
        <f t="shared" ref="O259:O281" si="49">AB259+AI259+AL259+AQ259+AY259+AZ259+BA259+BB259+BN259</f>
        <v>3</v>
      </c>
      <c r="P259" s="13" t="s">
        <v>112</v>
      </c>
      <c r="Q259" s="13" t="s">
        <v>112</v>
      </c>
      <c r="R259" s="13" t="s">
        <v>112</v>
      </c>
      <c r="S259" s="13" t="s">
        <v>112</v>
      </c>
      <c r="T259" s="13" t="s">
        <v>112</v>
      </c>
      <c r="U259" s="13" t="s">
        <v>112</v>
      </c>
      <c r="V259" s="13" t="s">
        <v>112</v>
      </c>
      <c r="W259" s="13" t="s">
        <v>112</v>
      </c>
      <c r="X259" s="13" t="s">
        <v>112</v>
      </c>
      <c r="Y259"/>
      <c r="Z259" s="22"/>
      <c r="AA259" s="17">
        <v>1</v>
      </c>
      <c r="AB259" s="21">
        <v>0</v>
      </c>
      <c r="AC259" s="17">
        <v>1</v>
      </c>
      <c r="AD259" s="17">
        <v>1</v>
      </c>
      <c r="AE259" s="21">
        <v>0</v>
      </c>
      <c r="AF259" s="21">
        <v>0</v>
      </c>
      <c r="AG259" s="17">
        <v>1</v>
      </c>
      <c r="AH259" s="21">
        <v>0</v>
      </c>
      <c r="AI259" s="21">
        <v>0</v>
      </c>
      <c r="AJ259" s="17">
        <v>1</v>
      </c>
      <c r="AK259" s="17">
        <v>1</v>
      </c>
      <c r="AL259" s="17">
        <v>1</v>
      </c>
      <c r="AM259" s="21">
        <v>0</v>
      </c>
      <c r="AN259" s="21">
        <v>0</v>
      </c>
      <c r="AO259" s="21">
        <v>0</v>
      </c>
      <c r="AP259" s="17">
        <v>1</v>
      </c>
      <c r="AQ259" s="21">
        <v>0</v>
      </c>
      <c r="AR259" s="17">
        <v>1</v>
      </c>
      <c r="AS259" s="21">
        <v>0</v>
      </c>
      <c r="AT259" s="17">
        <v>1</v>
      </c>
      <c r="AU259" s="21">
        <v>0</v>
      </c>
      <c r="AV259" s="21">
        <v>0</v>
      </c>
      <c r="AW259" s="21">
        <v>0</v>
      </c>
      <c r="AX259" s="21">
        <v>0</v>
      </c>
      <c r="AY259" s="21">
        <v>0</v>
      </c>
      <c r="AZ259" s="21">
        <v>0</v>
      </c>
      <c r="BA259" s="17">
        <v>1</v>
      </c>
      <c r="BB259" s="17">
        <v>1</v>
      </c>
      <c r="BC259" s="21">
        <v>0</v>
      </c>
      <c r="BD259" s="17">
        <v>1</v>
      </c>
      <c r="BE259" s="21">
        <v>0</v>
      </c>
      <c r="BF259" s="17">
        <v>1</v>
      </c>
      <c r="BG259" s="21">
        <v>0</v>
      </c>
      <c r="BH259" s="17">
        <v>1</v>
      </c>
      <c r="BI259" s="17">
        <v>1</v>
      </c>
      <c r="BJ259" s="17">
        <v>1</v>
      </c>
      <c r="BK259" s="21">
        <v>0</v>
      </c>
      <c r="BL259" s="17">
        <v>1</v>
      </c>
      <c r="BM259" s="17">
        <v>1</v>
      </c>
      <c r="BN259" s="17">
        <v>0</v>
      </c>
      <c r="BO259" s="17">
        <v>0</v>
      </c>
      <c r="BQ259" s="17"/>
      <c r="BR259" s="17" t="s">
        <v>112</v>
      </c>
      <c r="BS259" s="17" t="s">
        <v>112</v>
      </c>
      <c r="BT259" s="17" t="s">
        <v>112</v>
      </c>
      <c r="BU259" s="17" t="s">
        <v>112</v>
      </c>
      <c r="BV259" s="17" t="s">
        <v>112</v>
      </c>
      <c r="BW259" s="17" t="s">
        <v>112</v>
      </c>
      <c r="BX259" s="17" t="s">
        <v>112</v>
      </c>
      <c r="BY259" s="17" t="s">
        <v>112</v>
      </c>
      <c r="BZ259" s="17" t="s">
        <v>112</v>
      </c>
      <c r="CA259" s="17" t="s">
        <v>112</v>
      </c>
      <c r="CB259" s="17" t="s">
        <v>112</v>
      </c>
      <c r="CC259" s="17" t="s">
        <v>112</v>
      </c>
      <c r="CD259" s="17" t="s">
        <v>112</v>
      </c>
      <c r="CE259" s="17" t="s">
        <v>112</v>
      </c>
      <c r="CF259" s="17" t="s">
        <v>112</v>
      </c>
      <c r="CG259" s="17" t="s">
        <v>112</v>
      </c>
      <c r="CH259" s="17" t="s">
        <v>112</v>
      </c>
      <c r="CI259" s="17" t="s">
        <v>112</v>
      </c>
      <c r="CJ259" s="17" t="s">
        <v>112</v>
      </c>
      <c r="CK259" s="17" t="s">
        <v>112</v>
      </c>
      <c r="CL259" s="17" t="s">
        <v>112</v>
      </c>
      <c r="CM259" s="17" t="s">
        <v>112</v>
      </c>
      <c r="CN259" s="17" t="s">
        <v>112</v>
      </c>
      <c r="CO259" s="17" t="s">
        <v>112</v>
      </c>
      <c r="CP259" s="17" t="s">
        <v>112</v>
      </c>
      <c r="CQ259" s="17" t="s">
        <v>112</v>
      </c>
      <c r="CR259" s="17" t="s">
        <v>112</v>
      </c>
      <c r="CS259" s="17" t="s">
        <v>112</v>
      </c>
      <c r="CT259" s="17" t="s">
        <v>112</v>
      </c>
      <c r="CU259" s="17" t="s">
        <v>112</v>
      </c>
      <c r="CV259" s="17" t="s">
        <v>112</v>
      </c>
      <c r="CW259" s="17" t="s">
        <v>112</v>
      </c>
      <c r="CX259" s="17" t="s">
        <v>112</v>
      </c>
      <c r="CY259" s="17" t="s">
        <v>112</v>
      </c>
      <c r="CZ259" s="17" t="s">
        <v>112</v>
      </c>
      <c r="DA259" s="17" t="s">
        <v>112</v>
      </c>
      <c r="DB259" s="17" t="s">
        <v>112</v>
      </c>
      <c r="DC259" s="17" t="s">
        <v>112</v>
      </c>
      <c r="DD259" s="17" t="s">
        <v>112</v>
      </c>
      <c r="DE259" s="17" t="s">
        <v>112</v>
      </c>
      <c r="DF259" s="18"/>
      <c r="DG259" s="18"/>
    </row>
    <row r="260" spans="1:111" x14ac:dyDescent="0.25">
      <c r="A260" s="13">
        <v>259</v>
      </c>
      <c r="B260" s="13" t="s">
        <v>132</v>
      </c>
      <c r="C260" s="13" t="s">
        <v>109</v>
      </c>
      <c r="D260" s="13">
        <v>2985</v>
      </c>
      <c r="E260" s="13" t="s">
        <v>110</v>
      </c>
      <c r="F260" s="13" t="s">
        <v>111</v>
      </c>
      <c r="G260" s="13">
        <v>0</v>
      </c>
      <c r="H260" s="13" t="s">
        <v>112</v>
      </c>
      <c r="I260" s="13" t="s">
        <v>112</v>
      </c>
      <c r="J260" s="13" t="s">
        <v>112</v>
      </c>
      <c r="K260" s="13" t="s">
        <v>112</v>
      </c>
      <c r="L260" s="13" t="s">
        <v>112</v>
      </c>
      <c r="M260" s="13">
        <v>21</v>
      </c>
      <c r="N260" s="13">
        <v>3</v>
      </c>
      <c r="O260" s="13">
        <f t="shared" si="49"/>
        <v>2</v>
      </c>
      <c r="P260" s="13" t="s">
        <v>112</v>
      </c>
      <c r="Q260" s="13" t="s">
        <v>112</v>
      </c>
      <c r="R260" s="13" t="s">
        <v>112</v>
      </c>
      <c r="S260" s="13" t="s">
        <v>112</v>
      </c>
      <c r="T260" s="13" t="s">
        <v>112</v>
      </c>
      <c r="U260" s="13" t="s">
        <v>112</v>
      </c>
      <c r="V260" s="13" t="s">
        <v>112</v>
      </c>
      <c r="W260" s="13" t="s">
        <v>112</v>
      </c>
      <c r="X260" s="13" t="s">
        <v>112</v>
      </c>
      <c r="Y260"/>
      <c r="Z260" s="22"/>
      <c r="AA260" s="21">
        <v>0</v>
      </c>
      <c r="AB260" s="21">
        <v>0</v>
      </c>
      <c r="AC260" s="17">
        <v>1</v>
      </c>
      <c r="AD260" s="17">
        <v>1</v>
      </c>
      <c r="AE260" s="17">
        <v>1</v>
      </c>
      <c r="AF260" s="21">
        <v>0</v>
      </c>
      <c r="AG260" s="17">
        <v>1</v>
      </c>
      <c r="AH260" s="21">
        <v>0</v>
      </c>
      <c r="AI260" s="21">
        <v>0</v>
      </c>
      <c r="AJ260" s="17">
        <v>1</v>
      </c>
      <c r="AK260" s="17">
        <v>1</v>
      </c>
      <c r="AL260" s="17">
        <v>1</v>
      </c>
      <c r="AM260" s="21">
        <v>0</v>
      </c>
      <c r="AN260" s="21">
        <v>0</v>
      </c>
      <c r="AO260" s="21">
        <v>0</v>
      </c>
      <c r="AP260" s="17">
        <v>1</v>
      </c>
      <c r="AQ260" s="21">
        <v>0</v>
      </c>
      <c r="AR260" s="17">
        <v>1</v>
      </c>
      <c r="AS260" s="17">
        <v>1</v>
      </c>
      <c r="AT260" s="17">
        <v>1</v>
      </c>
      <c r="AU260" s="21">
        <v>0</v>
      </c>
      <c r="AV260" s="21">
        <v>0</v>
      </c>
      <c r="AW260" s="21">
        <v>0</v>
      </c>
      <c r="AX260" s="17">
        <v>1</v>
      </c>
      <c r="AY260" s="17">
        <v>1</v>
      </c>
      <c r="AZ260" s="21">
        <v>0</v>
      </c>
      <c r="BA260" s="21">
        <v>0</v>
      </c>
      <c r="BB260" s="21">
        <v>0</v>
      </c>
      <c r="BC260" s="17">
        <v>1</v>
      </c>
      <c r="BD260" s="17">
        <v>1</v>
      </c>
      <c r="BE260" s="21">
        <v>0</v>
      </c>
      <c r="BF260" s="17">
        <v>1</v>
      </c>
      <c r="BG260" s="21">
        <v>0</v>
      </c>
      <c r="BH260" s="17">
        <v>1</v>
      </c>
      <c r="BI260" s="17">
        <v>1</v>
      </c>
      <c r="BJ260" s="17">
        <v>1</v>
      </c>
      <c r="BK260" s="21">
        <v>0</v>
      </c>
      <c r="BL260" s="17">
        <v>1</v>
      </c>
      <c r="BM260" s="17">
        <v>1</v>
      </c>
      <c r="BN260" s="17">
        <v>0</v>
      </c>
      <c r="BO260" s="17">
        <v>0</v>
      </c>
      <c r="BQ260" s="17"/>
      <c r="BR260" s="17" t="s">
        <v>112</v>
      </c>
      <c r="BS260" s="17" t="s">
        <v>112</v>
      </c>
      <c r="BT260" s="17" t="s">
        <v>112</v>
      </c>
      <c r="BU260" s="17" t="s">
        <v>112</v>
      </c>
      <c r="BV260" s="17" t="s">
        <v>112</v>
      </c>
      <c r="BW260" s="17" t="s">
        <v>112</v>
      </c>
      <c r="BX260" s="17" t="s">
        <v>112</v>
      </c>
      <c r="BY260" s="17" t="s">
        <v>112</v>
      </c>
      <c r="BZ260" s="17" t="s">
        <v>112</v>
      </c>
      <c r="CA260" s="17" t="s">
        <v>112</v>
      </c>
      <c r="CB260" s="17" t="s">
        <v>112</v>
      </c>
      <c r="CC260" s="17" t="s">
        <v>112</v>
      </c>
      <c r="CD260" s="17" t="s">
        <v>112</v>
      </c>
      <c r="CE260" s="17" t="s">
        <v>112</v>
      </c>
      <c r="CF260" s="17" t="s">
        <v>112</v>
      </c>
      <c r="CG260" s="17" t="s">
        <v>112</v>
      </c>
      <c r="CH260" s="17" t="s">
        <v>112</v>
      </c>
      <c r="CI260" s="17" t="s">
        <v>112</v>
      </c>
      <c r="CJ260" s="17" t="s">
        <v>112</v>
      </c>
      <c r="CK260" s="17" t="s">
        <v>112</v>
      </c>
      <c r="CL260" s="17" t="s">
        <v>112</v>
      </c>
      <c r="CM260" s="17" t="s">
        <v>112</v>
      </c>
      <c r="CN260" s="17" t="s">
        <v>112</v>
      </c>
      <c r="CO260" s="17" t="s">
        <v>112</v>
      </c>
      <c r="CP260" s="17" t="s">
        <v>112</v>
      </c>
      <c r="CQ260" s="17" t="s">
        <v>112</v>
      </c>
      <c r="CR260" s="17" t="s">
        <v>112</v>
      </c>
      <c r="CS260" s="17" t="s">
        <v>112</v>
      </c>
      <c r="CT260" s="17" t="s">
        <v>112</v>
      </c>
      <c r="CU260" s="17" t="s">
        <v>112</v>
      </c>
      <c r="CV260" s="17" t="s">
        <v>112</v>
      </c>
      <c r="CW260" s="17" t="s">
        <v>112</v>
      </c>
      <c r="CX260" s="17" t="s">
        <v>112</v>
      </c>
      <c r="CY260" s="17" t="s">
        <v>112</v>
      </c>
      <c r="CZ260" s="17" t="s">
        <v>112</v>
      </c>
      <c r="DA260" s="17" t="s">
        <v>112</v>
      </c>
      <c r="DB260" s="17" t="s">
        <v>112</v>
      </c>
      <c r="DC260" s="17" t="s">
        <v>112</v>
      </c>
      <c r="DD260" s="17" t="s">
        <v>112</v>
      </c>
      <c r="DE260" s="17" t="s">
        <v>112</v>
      </c>
      <c r="DF260" s="18"/>
      <c r="DG260" s="18"/>
    </row>
    <row r="261" spans="1:111" x14ac:dyDescent="0.25">
      <c r="A261" s="13">
        <v>260</v>
      </c>
      <c r="B261" s="13" t="s">
        <v>132</v>
      </c>
      <c r="C261" s="13" t="s">
        <v>124</v>
      </c>
      <c r="D261" s="13">
        <v>3400</v>
      </c>
      <c r="E261" s="13" t="s">
        <v>127</v>
      </c>
      <c r="F261" s="13" t="s">
        <v>111</v>
      </c>
      <c r="G261" s="13">
        <v>0</v>
      </c>
      <c r="H261" s="13" t="s">
        <v>112</v>
      </c>
      <c r="I261" s="13" t="s">
        <v>112</v>
      </c>
      <c r="J261" s="13" t="s">
        <v>112</v>
      </c>
      <c r="K261" s="13" t="s">
        <v>112</v>
      </c>
      <c r="L261" s="13" t="s">
        <v>112</v>
      </c>
      <c r="M261" s="13">
        <v>19</v>
      </c>
      <c r="N261" s="13">
        <v>7</v>
      </c>
      <c r="O261" s="13">
        <f t="shared" si="49"/>
        <v>1</v>
      </c>
      <c r="P261" s="13" t="s">
        <v>112</v>
      </c>
      <c r="Q261" s="13" t="s">
        <v>112</v>
      </c>
      <c r="R261" s="13" t="s">
        <v>112</v>
      </c>
      <c r="S261" s="13" t="s">
        <v>112</v>
      </c>
      <c r="T261" s="13" t="s">
        <v>112</v>
      </c>
      <c r="U261" s="13" t="s">
        <v>112</v>
      </c>
      <c r="V261" s="13" t="s">
        <v>112</v>
      </c>
      <c r="W261" s="13" t="s">
        <v>112</v>
      </c>
      <c r="X261" s="13" t="s">
        <v>112</v>
      </c>
      <c r="Y261"/>
      <c r="Z261" s="22"/>
      <c r="AA261" s="17">
        <v>1</v>
      </c>
      <c r="AB261" s="21">
        <v>0</v>
      </c>
      <c r="AC261" s="17">
        <v>1</v>
      </c>
      <c r="AD261" s="21">
        <v>0</v>
      </c>
      <c r="AE261" s="21">
        <v>0</v>
      </c>
      <c r="AF261" s="21">
        <v>0</v>
      </c>
      <c r="AG261" s="17">
        <v>1</v>
      </c>
      <c r="AH261" s="21">
        <v>0</v>
      </c>
      <c r="AI261" s="21">
        <v>0</v>
      </c>
      <c r="AJ261" s="17">
        <v>1</v>
      </c>
      <c r="AK261" s="17">
        <v>1</v>
      </c>
      <c r="AL261" s="17">
        <v>0</v>
      </c>
      <c r="AM261" s="21">
        <v>0</v>
      </c>
      <c r="AN261" s="21">
        <v>0</v>
      </c>
      <c r="AO261" s="21">
        <v>0</v>
      </c>
      <c r="AP261" s="17">
        <v>1</v>
      </c>
      <c r="AQ261" s="21">
        <v>0</v>
      </c>
      <c r="AR261" s="17">
        <v>1</v>
      </c>
      <c r="AS261" s="21">
        <v>0</v>
      </c>
      <c r="AT261" s="17">
        <v>1</v>
      </c>
      <c r="AU261" s="21">
        <v>0</v>
      </c>
      <c r="AV261" s="21">
        <v>0</v>
      </c>
      <c r="AW261" s="17">
        <v>1</v>
      </c>
      <c r="AX261" s="17">
        <v>1</v>
      </c>
      <c r="AY261" s="21">
        <v>0</v>
      </c>
      <c r="AZ261" s="21">
        <v>0</v>
      </c>
      <c r="BA261" s="21">
        <v>0</v>
      </c>
      <c r="BB261" s="17">
        <v>1</v>
      </c>
      <c r="BC261" s="21">
        <v>0</v>
      </c>
      <c r="BD261" s="17">
        <v>1</v>
      </c>
      <c r="BE261" s="17">
        <v>1</v>
      </c>
      <c r="BF261" s="17">
        <v>1</v>
      </c>
      <c r="BG261" s="21">
        <v>0</v>
      </c>
      <c r="BH261" s="17">
        <v>1</v>
      </c>
      <c r="BI261" s="17">
        <v>1</v>
      </c>
      <c r="BJ261" s="17">
        <v>1</v>
      </c>
      <c r="BK261" s="17">
        <v>1</v>
      </c>
      <c r="BL261" s="21">
        <v>0</v>
      </c>
      <c r="BM261" s="17">
        <v>1</v>
      </c>
      <c r="BN261" s="17">
        <v>0</v>
      </c>
      <c r="BO261" s="17">
        <v>0</v>
      </c>
      <c r="BQ261" s="17"/>
      <c r="BR261" s="17" t="s">
        <v>112</v>
      </c>
      <c r="BS261" s="17" t="s">
        <v>112</v>
      </c>
      <c r="BT261" s="17" t="s">
        <v>112</v>
      </c>
      <c r="BU261" s="17" t="s">
        <v>112</v>
      </c>
      <c r="BV261" s="17" t="s">
        <v>112</v>
      </c>
      <c r="BW261" s="17" t="s">
        <v>112</v>
      </c>
      <c r="BX261" s="17" t="s">
        <v>112</v>
      </c>
      <c r="BY261" s="17" t="s">
        <v>112</v>
      </c>
      <c r="BZ261" s="17" t="s">
        <v>112</v>
      </c>
      <c r="CA261" s="17" t="s">
        <v>112</v>
      </c>
      <c r="CB261" s="17" t="s">
        <v>112</v>
      </c>
      <c r="CC261" s="17" t="s">
        <v>112</v>
      </c>
      <c r="CD261" s="17" t="s">
        <v>112</v>
      </c>
      <c r="CE261" s="17" t="s">
        <v>112</v>
      </c>
      <c r="CF261" s="17" t="s">
        <v>112</v>
      </c>
      <c r="CG261" s="17" t="s">
        <v>112</v>
      </c>
      <c r="CH261" s="17" t="s">
        <v>112</v>
      </c>
      <c r="CI261" s="17" t="s">
        <v>112</v>
      </c>
      <c r="CJ261" s="17" t="s">
        <v>112</v>
      </c>
      <c r="CK261" s="17" t="s">
        <v>112</v>
      </c>
      <c r="CL261" s="17" t="s">
        <v>112</v>
      </c>
      <c r="CM261" s="17" t="s">
        <v>112</v>
      </c>
      <c r="CN261" s="17" t="s">
        <v>112</v>
      </c>
      <c r="CO261" s="17" t="s">
        <v>112</v>
      </c>
      <c r="CP261" s="17" t="s">
        <v>112</v>
      </c>
      <c r="CQ261" s="17" t="s">
        <v>112</v>
      </c>
      <c r="CR261" s="17" t="s">
        <v>112</v>
      </c>
      <c r="CS261" s="17" t="s">
        <v>112</v>
      </c>
      <c r="CT261" s="17" t="s">
        <v>112</v>
      </c>
      <c r="CU261" s="17" t="s">
        <v>112</v>
      </c>
      <c r="CV261" s="17" t="s">
        <v>112</v>
      </c>
      <c r="CW261" s="17" t="s">
        <v>112</v>
      </c>
      <c r="CX261" s="17" t="s">
        <v>112</v>
      </c>
      <c r="CY261" s="17" t="s">
        <v>112</v>
      </c>
      <c r="CZ261" s="17" t="s">
        <v>112</v>
      </c>
      <c r="DA261" s="17" t="s">
        <v>112</v>
      </c>
      <c r="DB261" s="17" t="s">
        <v>112</v>
      </c>
      <c r="DC261" s="17" t="s">
        <v>112</v>
      </c>
      <c r="DD261" s="17" t="s">
        <v>112</v>
      </c>
      <c r="DE261" s="17" t="s">
        <v>112</v>
      </c>
      <c r="DF261" s="18"/>
      <c r="DG261" s="18"/>
    </row>
    <row r="262" spans="1:111" x14ac:dyDescent="0.25">
      <c r="A262" s="13">
        <v>261</v>
      </c>
      <c r="B262" s="13" t="s">
        <v>132</v>
      </c>
      <c r="C262" s="13" t="s">
        <v>124</v>
      </c>
      <c r="D262" s="13">
        <v>3750</v>
      </c>
      <c r="E262" s="13" t="s">
        <v>127</v>
      </c>
      <c r="F262" s="13" t="s">
        <v>111</v>
      </c>
      <c r="G262" s="13">
        <v>0</v>
      </c>
      <c r="H262" s="13" t="s">
        <v>112</v>
      </c>
      <c r="I262" s="13" t="s">
        <v>112</v>
      </c>
      <c r="J262" s="13" t="s">
        <v>112</v>
      </c>
      <c r="K262" s="13" t="s">
        <v>112</v>
      </c>
      <c r="L262" s="13" t="s">
        <v>112</v>
      </c>
      <c r="M262" s="13">
        <v>11</v>
      </c>
      <c r="N262" s="13">
        <v>3</v>
      </c>
      <c r="O262" s="13">
        <f t="shared" si="49"/>
        <v>1</v>
      </c>
      <c r="P262" s="13" t="s">
        <v>112</v>
      </c>
      <c r="Q262" s="13" t="s">
        <v>112</v>
      </c>
      <c r="R262" s="13" t="s">
        <v>112</v>
      </c>
      <c r="S262" s="13" t="s">
        <v>112</v>
      </c>
      <c r="T262" s="13" t="s">
        <v>112</v>
      </c>
      <c r="U262" s="13" t="s">
        <v>112</v>
      </c>
      <c r="V262" s="13" t="s">
        <v>112</v>
      </c>
      <c r="W262" s="13" t="s">
        <v>112</v>
      </c>
      <c r="X262" s="13" t="s">
        <v>112</v>
      </c>
      <c r="Y262"/>
      <c r="Z262" s="22"/>
      <c r="AA262" s="17">
        <v>1</v>
      </c>
      <c r="AB262" s="21">
        <v>0</v>
      </c>
      <c r="AC262" s="21">
        <v>0</v>
      </c>
      <c r="AD262" s="21">
        <v>0</v>
      </c>
      <c r="AE262" s="21">
        <v>0</v>
      </c>
      <c r="AF262" s="21">
        <v>0</v>
      </c>
      <c r="AG262" s="17">
        <v>1</v>
      </c>
      <c r="AH262" s="21">
        <v>0</v>
      </c>
      <c r="AI262" s="21">
        <v>0</v>
      </c>
      <c r="AJ262" s="21">
        <v>0</v>
      </c>
      <c r="AK262" s="17">
        <v>1</v>
      </c>
      <c r="AL262" s="17">
        <v>0</v>
      </c>
      <c r="AM262" s="21">
        <v>0</v>
      </c>
      <c r="AN262" s="21">
        <v>0</v>
      </c>
      <c r="AO262" s="21">
        <v>0</v>
      </c>
      <c r="AP262" s="17">
        <v>1</v>
      </c>
      <c r="AQ262" s="21">
        <v>0</v>
      </c>
      <c r="AR262" s="17">
        <v>1</v>
      </c>
      <c r="AS262" s="21">
        <v>0</v>
      </c>
      <c r="AT262" s="21">
        <v>0</v>
      </c>
      <c r="AU262" s="21">
        <v>0</v>
      </c>
      <c r="AV262" s="21">
        <v>0</v>
      </c>
      <c r="AW262" s="21">
        <v>0</v>
      </c>
      <c r="AX262" s="17">
        <v>1</v>
      </c>
      <c r="AY262" s="17">
        <v>1</v>
      </c>
      <c r="AZ262" s="21">
        <v>0</v>
      </c>
      <c r="BA262" s="21">
        <v>0</v>
      </c>
      <c r="BB262" s="21">
        <v>0</v>
      </c>
      <c r="BC262" s="21">
        <v>0</v>
      </c>
      <c r="BD262" s="21">
        <v>0</v>
      </c>
      <c r="BE262" s="17">
        <v>1</v>
      </c>
      <c r="BF262" s="17">
        <v>1</v>
      </c>
      <c r="BG262" s="21">
        <v>0</v>
      </c>
      <c r="BH262" s="21">
        <v>0</v>
      </c>
      <c r="BI262" s="21">
        <v>0</v>
      </c>
      <c r="BJ262" s="21">
        <v>0</v>
      </c>
      <c r="BK262" s="17">
        <v>1</v>
      </c>
      <c r="BL262" s="21">
        <v>0</v>
      </c>
      <c r="BM262" s="17">
        <v>1</v>
      </c>
      <c r="BN262" s="17">
        <v>0</v>
      </c>
      <c r="BO262" s="17">
        <v>0</v>
      </c>
      <c r="BQ262" s="17"/>
      <c r="BR262" s="17" t="s">
        <v>112</v>
      </c>
      <c r="BS262" s="17" t="s">
        <v>112</v>
      </c>
      <c r="BT262" s="17" t="s">
        <v>112</v>
      </c>
      <c r="BU262" s="17" t="s">
        <v>112</v>
      </c>
      <c r="BV262" s="17" t="s">
        <v>112</v>
      </c>
      <c r="BW262" s="17" t="s">
        <v>112</v>
      </c>
      <c r="BX262" s="17" t="s">
        <v>112</v>
      </c>
      <c r="BY262" s="17" t="s">
        <v>112</v>
      </c>
      <c r="BZ262" s="17" t="s">
        <v>112</v>
      </c>
      <c r="CA262" s="17" t="s">
        <v>112</v>
      </c>
      <c r="CB262" s="17" t="s">
        <v>112</v>
      </c>
      <c r="CC262" s="17" t="s">
        <v>112</v>
      </c>
      <c r="CD262" s="17" t="s">
        <v>112</v>
      </c>
      <c r="CE262" s="17" t="s">
        <v>112</v>
      </c>
      <c r="CF262" s="17" t="s">
        <v>112</v>
      </c>
      <c r="CG262" s="17" t="s">
        <v>112</v>
      </c>
      <c r="CH262" s="17" t="s">
        <v>112</v>
      </c>
      <c r="CI262" s="17" t="s">
        <v>112</v>
      </c>
      <c r="CJ262" s="17" t="s">
        <v>112</v>
      </c>
      <c r="CK262" s="17" t="s">
        <v>112</v>
      </c>
      <c r="CL262" s="17" t="s">
        <v>112</v>
      </c>
      <c r="CM262" s="17" t="s">
        <v>112</v>
      </c>
      <c r="CN262" s="17" t="s">
        <v>112</v>
      </c>
      <c r="CO262" s="17" t="s">
        <v>112</v>
      </c>
      <c r="CP262" s="17" t="s">
        <v>112</v>
      </c>
      <c r="CQ262" s="17" t="s">
        <v>112</v>
      </c>
      <c r="CR262" s="17" t="s">
        <v>112</v>
      </c>
      <c r="CS262" s="17" t="s">
        <v>112</v>
      </c>
      <c r="CT262" s="17" t="s">
        <v>112</v>
      </c>
      <c r="CU262" s="17" t="s">
        <v>112</v>
      </c>
      <c r="CV262" s="17" t="s">
        <v>112</v>
      </c>
      <c r="CW262" s="17" t="s">
        <v>112</v>
      </c>
      <c r="CX262" s="17" t="s">
        <v>112</v>
      </c>
      <c r="CY262" s="17" t="s">
        <v>112</v>
      </c>
      <c r="CZ262" s="17" t="s">
        <v>112</v>
      </c>
      <c r="DA262" s="17" t="s">
        <v>112</v>
      </c>
      <c r="DB262" s="17" t="s">
        <v>112</v>
      </c>
      <c r="DC262" s="17" t="s">
        <v>112</v>
      </c>
      <c r="DD262" s="17" t="s">
        <v>112</v>
      </c>
      <c r="DE262" s="17" t="s">
        <v>112</v>
      </c>
      <c r="DF262" s="18"/>
      <c r="DG262" s="18"/>
    </row>
    <row r="263" spans="1:111" x14ac:dyDescent="0.25">
      <c r="A263" s="13">
        <v>262</v>
      </c>
      <c r="B263" s="13" t="s">
        <v>132</v>
      </c>
      <c r="C263" s="13" t="s">
        <v>124</v>
      </c>
      <c r="D263" s="13">
        <v>11237</v>
      </c>
      <c r="E263" s="13" t="s">
        <v>127</v>
      </c>
      <c r="F263" s="13" t="s">
        <v>111</v>
      </c>
      <c r="G263" s="13">
        <v>0</v>
      </c>
      <c r="H263" s="13" t="s">
        <v>112</v>
      </c>
      <c r="I263" s="13" t="s">
        <v>112</v>
      </c>
      <c r="J263" s="13" t="s">
        <v>112</v>
      </c>
      <c r="K263" s="13" t="s">
        <v>112</v>
      </c>
      <c r="L263" s="13" t="s">
        <v>112</v>
      </c>
      <c r="M263" s="13">
        <v>14</v>
      </c>
      <c r="N263" s="13">
        <v>3</v>
      </c>
      <c r="O263" s="13">
        <f t="shared" si="49"/>
        <v>2</v>
      </c>
      <c r="P263" s="13" t="s">
        <v>112</v>
      </c>
      <c r="Q263" s="13" t="s">
        <v>112</v>
      </c>
      <c r="R263" s="13" t="s">
        <v>112</v>
      </c>
      <c r="S263" s="13" t="s">
        <v>112</v>
      </c>
      <c r="T263" s="13" t="s">
        <v>112</v>
      </c>
      <c r="U263" s="13" t="s">
        <v>112</v>
      </c>
      <c r="V263" s="13" t="s">
        <v>112</v>
      </c>
      <c r="W263" s="13" t="s">
        <v>112</v>
      </c>
      <c r="X263" s="13" t="s">
        <v>112</v>
      </c>
      <c r="Y263"/>
      <c r="Z263" s="22"/>
      <c r="AA263" s="17">
        <v>1</v>
      </c>
      <c r="AB263" s="21">
        <v>0</v>
      </c>
      <c r="AC263" s="21">
        <v>0</v>
      </c>
      <c r="AD263" s="21">
        <v>0</v>
      </c>
      <c r="AE263" s="21">
        <v>0</v>
      </c>
      <c r="AF263" s="21">
        <v>0</v>
      </c>
      <c r="AG263" s="17">
        <v>1</v>
      </c>
      <c r="AH263" s="21">
        <v>0</v>
      </c>
      <c r="AI263" s="21">
        <v>0</v>
      </c>
      <c r="AJ263" s="17">
        <v>1</v>
      </c>
      <c r="AK263" s="17">
        <v>1</v>
      </c>
      <c r="AL263" s="17">
        <v>0</v>
      </c>
      <c r="AM263" s="21">
        <v>0</v>
      </c>
      <c r="AN263" s="21">
        <v>0</v>
      </c>
      <c r="AO263" s="21">
        <v>0</v>
      </c>
      <c r="AP263" s="17">
        <v>1</v>
      </c>
      <c r="AQ263" s="21">
        <v>0</v>
      </c>
      <c r="AR263" s="17">
        <v>1</v>
      </c>
      <c r="AS263" s="17">
        <v>1</v>
      </c>
      <c r="AT263" s="17">
        <v>1</v>
      </c>
      <c r="AU263" s="21">
        <v>0</v>
      </c>
      <c r="AV263" s="21">
        <v>0</v>
      </c>
      <c r="AW263" s="21">
        <v>0</v>
      </c>
      <c r="AX263" s="21">
        <v>0</v>
      </c>
      <c r="AY263" s="17">
        <v>1</v>
      </c>
      <c r="AZ263" s="21">
        <v>0</v>
      </c>
      <c r="BA263" s="21">
        <v>0</v>
      </c>
      <c r="BB263" s="21">
        <v>0</v>
      </c>
      <c r="BC263" s="21">
        <v>0</v>
      </c>
      <c r="BD263" s="21">
        <v>0</v>
      </c>
      <c r="BE263" s="17">
        <v>1</v>
      </c>
      <c r="BF263" s="17">
        <v>1</v>
      </c>
      <c r="BG263" s="21">
        <v>0</v>
      </c>
      <c r="BH263" s="21">
        <v>0</v>
      </c>
      <c r="BI263" s="21">
        <v>0</v>
      </c>
      <c r="BJ263" s="21">
        <v>0</v>
      </c>
      <c r="BK263" s="17">
        <v>1</v>
      </c>
      <c r="BL263" s="17">
        <v>1</v>
      </c>
      <c r="BM263" s="21">
        <v>0</v>
      </c>
      <c r="BN263" s="17">
        <v>1</v>
      </c>
      <c r="BO263" s="17">
        <v>0</v>
      </c>
      <c r="BQ263" s="17"/>
      <c r="BR263" s="17" t="s">
        <v>112</v>
      </c>
      <c r="BS263" s="17" t="s">
        <v>112</v>
      </c>
      <c r="BT263" s="17" t="s">
        <v>112</v>
      </c>
      <c r="BU263" s="17" t="s">
        <v>112</v>
      </c>
      <c r="BV263" s="17" t="s">
        <v>112</v>
      </c>
      <c r="BW263" s="17" t="s">
        <v>112</v>
      </c>
      <c r="BX263" s="17" t="s">
        <v>112</v>
      </c>
      <c r="BY263" s="17" t="s">
        <v>112</v>
      </c>
      <c r="BZ263" s="17" t="s">
        <v>112</v>
      </c>
      <c r="CA263" s="17" t="s">
        <v>112</v>
      </c>
      <c r="CB263" s="17" t="s">
        <v>112</v>
      </c>
      <c r="CC263" s="17" t="s">
        <v>112</v>
      </c>
      <c r="CD263" s="17" t="s">
        <v>112</v>
      </c>
      <c r="CE263" s="17" t="s">
        <v>112</v>
      </c>
      <c r="CF263" s="17" t="s">
        <v>112</v>
      </c>
      <c r="CG263" s="17" t="s">
        <v>112</v>
      </c>
      <c r="CH263" s="17" t="s">
        <v>112</v>
      </c>
      <c r="CI263" s="17" t="s">
        <v>112</v>
      </c>
      <c r="CJ263" s="17" t="s">
        <v>112</v>
      </c>
      <c r="CK263" s="17" t="s">
        <v>112</v>
      </c>
      <c r="CL263" s="17" t="s">
        <v>112</v>
      </c>
      <c r="CM263" s="17" t="s">
        <v>112</v>
      </c>
      <c r="CN263" s="17" t="s">
        <v>112</v>
      </c>
      <c r="CO263" s="17" t="s">
        <v>112</v>
      </c>
      <c r="CP263" s="17" t="s">
        <v>112</v>
      </c>
      <c r="CQ263" s="17" t="s">
        <v>112</v>
      </c>
      <c r="CR263" s="17" t="s">
        <v>112</v>
      </c>
      <c r="CS263" s="17" t="s">
        <v>112</v>
      </c>
      <c r="CT263" s="17" t="s">
        <v>112</v>
      </c>
      <c r="CU263" s="17" t="s">
        <v>112</v>
      </c>
      <c r="CV263" s="17" t="s">
        <v>112</v>
      </c>
      <c r="CW263" s="17" t="s">
        <v>112</v>
      </c>
      <c r="CX263" s="17" t="s">
        <v>112</v>
      </c>
      <c r="CY263" s="17" t="s">
        <v>112</v>
      </c>
      <c r="CZ263" s="17" t="s">
        <v>112</v>
      </c>
      <c r="DA263" s="17" t="s">
        <v>112</v>
      </c>
      <c r="DB263" s="17" t="s">
        <v>112</v>
      </c>
      <c r="DC263" s="17" t="s">
        <v>112</v>
      </c>
      <c r="DD263" s="17" t="s">
        <v>112</v>
      </c>
      <c r="DE263" s="17" t="s">
        <v>112</v>
      </c>
      <c r="DF263" s="18"/>
      <c r="DG263" s="18"/>
    </row>
    <row r="264" spans="1:111" x14ac:dyDescent="0.25">
      <c r="A264" s="13">
        <v>263</v>
      </c>
      <c r="B264" s="13" t="s">
        <v>132</v>
      </c>
      <c r="C264" s="13" t="s">
        <v>124</v>
      </c>
      <c r="D264" s="13">
        <v>3676</v>
      </c>
      <c r="E264" s="13" t="s">
        <v>127</v>
      </c>
      <c r="F264" s="13" t="s">
        <v>111</v>
      </c>
      <c r="G264" s="13">
        <v>0</v>
      </c>
      <c r="H264" s="13" t="s">
        <v>112</v>
      </c>
      <c r="I264" s="13" t="s">
        <v>112</v>
      </c>
      <c r="J264" s="13" t="s">
        <v>112</v>
      </c>
      <c r="K264" s="13" t="s">
        <v>112</v>
      </c>
      <c r="L264" s="13" t="s">
        <v>112</v>
      </c>
      <c r="M264" s="13">
        <v>14</v>
      </c>
      <c r="N264" s="13">
        <v>3</v>
      </c>
      <c r="O264" s="13">
        <f t="shared" si="49"/>
        <v>4</v>
      </c>
      <c r="P264" s="13" t="s">
        <v>112</v>
      </c>
      <c r="Q264" s="13" t="s">
        <v>112</v>
      </c>
      <c r="R264" s="13" t="s">
        <v>112</v>
      </c>
      <c r="S264" s="13" t="s">
        <v>112</v>
      </c>
      <c r="T264" s="13" t="s">
        <v>112</v>
      </c>
      <c r="U264" s="13" t="s">
        <v>112</v>
      </c>
      <c r="V264" s="13" t="s">
        <v>112</v>
      </c>
      <c r="W264" s="13" t="s">
        <v>112</v>
      </c>
      <c r="X264" s="13" t="s">
        <v>112</v>
      </c>
      <c r="Y264"/>
      <c r="Z264" s="22"/>
      <c r="AA264" s="17">
        <v>1</v>
      </c>
      <c r="AB264" s="21">
        <v>0</v>
      </c>
      <c r="AC264" s="17">
        <v>1</v>
      </c>
      <c r="AD264" s="21">
        <v>0</v>
      </c>
      <c r="AE264" s="21">
        <v>0</v>
      </c>
      <c r="AF264" s="21">
        <v>0</v>
      </c>
      <c r="AG264" s="17">
        <v>1</v>
      </c>
      <c r="AH264" s="21">
        <v>0</v>
      </c>
      <c r="AI264" s="21">
        <v>0</v>
      </c>
      <c r="AJ264" s="17">
        <v>1</v>
      </c>
      <c r="AK264" s="17">
        <v>1</v>
      </c>
      <c r="AL264" s="17">
        <v>1</v>
      </c>
      <c r="AM264" s="21">
        <v>0</v>
      </c>
      <c r="AN264" s="21">
        <v>0</v>
      </c>
      <c r="AO264" s="21">
        <v>0</v>
      </c>
      <c r="AP264" s="17">
        <v>1</v>
      </c>
      <c r="AQ264" s="21">
        <v>0</v>
      </c>
      <c r="AR264" s="21">
        <v>0</v>
      </c>
      <c r="AS264" s="21">
        <v>0</v>
      </c>
      <c r="AT264" s="21">
        <v>0</v>
      </c>
      <c r="AU264" s="21">
        <v>0</v>
      </c>
      <c r="AV264" s="21">
        <v>0</v>
      </c>
      <c r="AW264" s="21">
        <v>0</v>
      </c>
      <c r="AX264" s="17">
        <v>1</v>
      </c>
      <c r="AY264" s="17">
        <v>1</v>
      </c>
      <c r="AZ264" s="17">
        <v>1</v>
      </c>
      <c r="BA264" s="21">
        <v>0</v>
      </c>
      <c r="BB264" s="17">
        <v>1</v>
      </c>
      <c r="BC264" s="21">
        <v>0</v>
      </c>
      <c r="BD264" s="21">
        <v>0</v>
      </c>
      <c r="BE264" s="17">
        <v>1</v>
      </c>
      <c r="BF264" s="21">
        <v>0</v>
      </c>
      <c r="BG264" s="21">
        <v>0</v>
      </c>
      <c r="BH264" s="21">
        <v>0</v>
      </c>
      <c r="BI264" s="21">
        <v>0</v>
      </c>
      <c r="BJ264" s="21">
        <v>0</v>
      </c>
      <c r="BK264" s="17">
        <v>1</v>
      </c>
      <c r="BL264" s="21">
        <v>0</v>
      </c>
      <c r="BM264" s="17">
        <v>1</v>
      </c>
      <c r="BN264" s="21">
        <v>0</v>
      </c>
      <c r="BO264" s="17">
        <v>0</v>
      </c>
      <c r="BQ264" s="17"/>
      <c r="BR264" s="17" t="s">
        <v>112</v>
      </c>
      <c r="BS264" s="17" t="s">
        <v>112</v>
      </c>
      <c r="BT264" s="17" t="s">
        <v>112</v>
      </c>
      <c r="BU264" s="17" t="s">
        <v>112</v>
      </c>
      <c r="BV264" s="17" t="s">
        <v>112</v>
      </c>
      <c r="BW264" s="17" t="s">
        <v>112</v>
      </c>
      <c r="BX264" s="17" t="s">
        <v>112</v>
      </c>
      <c r="BY264" s="17" t="s">
        <v>112</v>
      </c>
      <c r="BZ264" s="17" t="s">
        <v>112</v>
      </c>
      <c r="CA264" s="17" t="s">
        <v>112</v>
      </c>
      <c r="CB264" s="17" t="s">
        <v>112</v>
      </c>
      <c r="CC264" s="17" t="s">
        <v>112</v>
      </c>
      <c r="CD264" s="17" t="s">
        <v>112</v>
      </c>
      <c r="CE264" s="17" t="s">
        <v>112</v>
      </c>
      <c r="CF264" s="17" t="s">
        <v>112</v>
      </c>
      <c r="CG264" s="17" t="s">
        <v>112</v>
      </c>
      <c r="CH264" s="17" t="s">
        <v>112</v>
      </c>
      <c r="CI264" s="17" t="s">
        <v>112</v>
      </c>
      <c r="CJ264" s="17" t="s">
        <v>112</v>
      </c>
      <c r="CK264" s="17" t="s">
        <v>112</v>
      </c>
      <c r="CL264" s="17" t="s">
        <v>112</v>
      </c>
      <c r="CM264" s="17" t="s">
        <v>112</v>
      </c>
      <c r="CN264" s="17" t="s">
        <v>112</v>
      </c>
      <c r="CO264" s="17" t="s">
        <v>112</v>
      </c>
      <c r="CP264" s="17" t="s">
        <v>112</v>
      </c>
      <c r="CQ264" s="17" t="s">
        <v>112</v>
      </c>
      <c r="CR264" s="17" t="s">
        <v>112</v>
      </c>
      <c r="CS264" s="17" t="s">
        <v>112</v>
      </c>
      <c r="CT264" s="17" t="s">
        <v>112</v>
      </c>
      <c r="CU264" s="17" t="s">
        <v>112</v>
      </c>
      <c r="CV264" s="17" t="s">
        <v>112</v>
      </c>
      <c r="CW264" s="17" t="s">
        <v>112</v>
      </c>
      <c r="CX264" s="17" t="s">
        <v>112</v>
      </c>
      <c r="CY264" s="17" t="s">
        <v>112</v>
      </c>
      <c r="CZ264" s="17" t="s">
        <v>112</v>
      </c>
      <c r="DA264" s="17" t="s">
        <v>112</v>
      </c>
      <c r="DB264" s="17" t="s">
        <v>112</v>
      </c>
      <c r="DC264" s="17" t="s">
        <v>112</v>
      </c>
      <c r="DD264" s="17" t="s">
        <v>112</v>
      </c>
      <c r="DE264" s="17" t="s">
        <v>112</v>
      </c>
      <c r="DF264" s="18"/>
      <c r="DG264" s="18"/>
    </row>
    <row r="265" spans="1:111" x14ac:dyDescent="0.25">
      <c r="A265" s="13">
        <v>264</v>
      </c>
      <c r="B265" s="13" t="s">
        <v>132</v>
      </c>
      <c r="C265" s="13" t="s">
        <v>124</v>
      </c>
      <c r="D265" s="13">
        <v>37000</v>
      </c>
      <c r="E265" s="13" t="s">
        <v>123</v>
      </c>
      <c r="F265" s="13" t="s">
        <v>111</v>
      </c>
      <c r="G265" s="13">
        <v>0</v>
      </c>
      <c r="H265" s="13" t="s">
        <v>112</v>
      </c>
      <c r="I265" s="13" t="s">
        <v>112</v>
      </c>
      <c r="J265" s="13" t="s">
        <v>112</v>
      </c>
      <c r="K265" s="13" t="s">
        <v>112</v>
      </c>
      <c r="L265" s="13" t="s">
        <v>112</v>
      </c>
      <c r="M265" s="13">
        <v>21</v>
      </c>
      <c r="N265" s="13">
        <v>4</v>
      </c>
      <c r="O265" s="13">
        <f t="shared" si="49"/>
        <v>3</v>
      </c>
      <c r="P265" s="13" t="s">
        <v>112</v>
      </c>
      <c r="Q265" s="13" t="s">
        <v>112</v>
      </c>
      <c r="R265" s="13" t="s">
        <v>112</v>
      </c>
      <c r="S265" s="13" t="s">
        <v>112</v>
      </c>
      <c r="T265" s="13" t="s">
        <v>112</v>
      </c>
      <c r="U265" s="13" t="s">
        <v>112</v>
      </c>
      <c r="V265" s="13" t="s">
        <v>112</v>
      </c>
      <c r="W265" s="13" t="s">
        <v>112</v>
      </c>
      <c r="X265" s="13" t="s">
        <v>112</v>
      </c>
      <c r="Y265"/>
      <c r="Z265" s="22"/>
      <c r="AA265" s="21">
        <v>0</v>
      </c>
      <c r="AB265" s="21">
        <v>0</v>
      </c>
      <c r="AC265" s="17">
        <v>1</v>
      </c>
      <c r="AD265" s="21">
        <v>0</v>
      </c>
      <c r="AE265" s="21">
        <v>0</v>
      </c>
      <c r="AF265" s="21">
        <v>0</v>
      </c>
      <c r="AG265" s="17">
        <v>1</v>
      </c>
      <c r="AH265" s="21">
        <v>0</v>
      </c>
      <c r="AI265" s="21">
        <v>0</v>
      </c>
      <c r="AJ265" s="17">
        <v>1</v>
      </c>
      <c r="AK265" s="17">
        <v>1</v>
      </c>
      <c r="AL265" s="17">
        <v>1</v>
      </c>
      <c r="AM265" s="21">
        <v>0</v>
      </c>
      <c r="AN265" s="21">
        <v>0</v>
      </c>
      <c r="AO265" s="21">
        <v>0</v>
      </c>
      <c r="AP265" s="17">
        <v>1</v>
      </c>
      <c r="AQ265" s="21">
        <v>0</v>
      </c>
      <c r="AR265" s="17">
        <v>1</v>
      </c>
      <c r="AS265" s="21">
        <v>0</v>
      </c>
      <c r="AT265" s="17">
        <v>1</v>
      </c>
      <c r="AU265" s="21">
        <v>0</v>
      </c>
      <c r="AV265" s="21">
        <v>0</v>
      </c>
      <c r="AW265" s="21">
        <v>0</v>
      </c>
      <c r="AX265" s="17">
        <v>1</v>
      </c>
      <c r="AY265" s="21">
        <v>0</v>
      </c>
      <c r="AZ265" s="21">
        <v>0</v>
      </c>
      <c r="BA265" s="17">
        <v>1</v>
      </c>
      <c r="BB265" s="17">
        <v>1</v>
      </c>
      <c r="BC265" s="17">
        <v>1</v>
      </c>
      <c r="BD265" s="17">
        <v>1</v>
      </c>
      <c r="BE265" s="17">
        <v>1</v>
      </c>
      <c r="BF265" s="17">
        <v>1</v>
      </c>
      <c r="BG265" s="21">
        <v>0</v>
      </c>
      <c r="BH265" s="17">
        <v>1</v>
      </c>
      <c r="BI265" s="17">
        <v>1</v>
      </c>
      <c r="BJ265" s="17">
        <v>1</v>
      </c>
      <c r="BK265" s="17">
        <v>1</v>
      </c>
      <c r="BL265" s="17">
        <v>1</v>
      </c>
      <c r="BM265" s="17">
        <v>1</v>
      </c>
      <c r="BN265" s="17">
        <v>0</v>
      </c>
      <c r="BO265" s="17">
        <v>0</v>
      </c>
      <c r="BQ265" s="17"/>
      <c r="BR265" s="17" t="s">
        <v>112</v>
      </c>
      <c r="BS265" s="17" t="s">
        <v>112</v>
      </c>
      <c r="BT265" s="17" t="s">
        <v>112</v>
      </c>
      <c r="BU265" s="17" t="s">
        <v>112</v>
      </c>
      <c r="BV265" s="17" t="s">
        <v>112</v>
      </c>
      <c r="BW265" s="17" t="s">
        <v>112</v>
      </c>
      <c r="BX265" s="17" t="s">
        <v>112</v>
      </c>
      <c r="BY265" s="17" t="s">
        <v>112</v>
      </c>
      <c r="BZ265" s="17" t="s">
        <v>112</v>
      </c>
      <c r="CA265" s="17" t="s">
        <v>112</v>
      </c>
      <c r="CB265" s="17" t="s">
        <v>112</v>
      </c>
      <c r="CC265" s="17" t="s">
        <v>112</v>
      </c>
      <c r="CD265" s="17" t="s">
        <v>112</v>
      </c>
      <c r="CE265" s="17" t="s">
        <v>112</v>
      </c>
      <c r="CF265" s="17" t="s">
        <v>112</v>
      </c>
      <c r="CG265" s="17" t="s">
        <v>112</v>
      </c>
      <c r="CH265" s="17" t="s">
        <v>112</v>
      </c>
      <c r="CI265" s="17" t="s">
        <v>112</v>
      </c>
      <c r="CJ265" s="17" t="s">
        <v>112</v>
      </c>
      <c r="CK265" s="17" t="s">
        <v>112</v>
      </c>
      <c r="CL265" s="17" t="s">
        <v>112</v>
      </c>
      <c r="CM265" s="17" t="s">
        <v>112</v>
      </c>
      <c r="CN265" s="17" t="s">
        <v>112</v>
      </c>
      <c r="CO265" s="17" t="s">
        <v>112</v>
      </c>
      <c r="CP265" s="17" t="s">
        <v>112</v>
      </c>
      <c r="CQ265" s="17" t="s">
        <v>112</v>
      </c>
      <c r="CR265" s="17" t="s">
        <v>112</v>
      </c>
      <c r="CS265" s="17" t="s">
        <v>112</v>
      </c>
      <c r="CT265" s="17" t="s">
        <v>112</v>
      </c>
      <c r="CU265" s="17" t="s">
        <v>112</v>
      </c>
      <c r="CV265" s="17" t="s">
        <v>112</v>
      </c>
      <c r="CW265" s="17" t="s">
        <v>112</v>
      </c>
      <c r="CX265" s="17" t="s">
        <v>112</v>
      </c>
      <c r="CY265" s="17" t="s">
        <v>112</v>
      </c>
      <c r="CZ265" s="17" t="s">
        <v>112</v>
      </c>
      <c r="DA265" s="17" t="s">
        <v>112</v>
      </c>
      <c r="DB265" s="17" t="s">
        <v>112</v>
      </c>
      <c r="DC265" s="17" t="s">
        <v>112</v>
      </c>
      <c r="DD265" s="17" t="s">
        <v>112</v>
      </c>
      <c r="DE265" s="17" t="s">
        <v>112</v>
      </c>
      <c r="DF265" s="18"/>
      <c r="DG265" s="18"/>
    </row>
    <row r="266" spans="1:111" x14ac:dyDescent="0.25">
      <c r="A266" s="13">
        <v>265</v>
      </c>
      <c r="B266" s="13" t="s">
        <v>132</v>
      </c>
      <c r="C266" s="13" t="s">
        <v>124</v>
      </c>
      <c r="D266" s="13">
        <v>12005</v>
      </c>
      <c r="E266" s="13" t="s">
        <v>127</v>
      </c>
      <c r="F266" s="13" t="s">
        <v>111</v>
      </c>
      <c r="G266" s="13">
        <v>0</v>
      </c>
      <c r="H266" s="13" t="s">
        <v>112</v>
      </c>
      <c r="I266" s="13" t="s">
        <v>112</v>
      </c>
      <c r="J266" s="13" t="s">
        <v>112</v>
      </c>
      <c r="K266" s="13" t="s">
        <v>112</v>
      </c>
      <c r="L266" s="13" t="s">
        <v>112</v>
      </c>
      <c r="M266" s="13">
        <v>18</v>
      </c>
      <c r="N266" s="13">
        <v>5</v>
      </c>
      <c r="O266" s="13">
        <f t="shared" si="49"/>
        <v>3</v>
      </c>
      <c r="P266" s="13" t="s">
        <v>112</v>
      </c>
      <c r="Q266" s="13" t="s">
        <v>112</v>
      </c>
      <c r="R266" s="13" t="s">
        <v>112</v>
      </c>
      <c r="S266" s="13" t="s">
        <v>112</v>
      </c>
      <c r="T266" s="13" t="s">
        <v>112</v>
      </c>
      <c r="U266" s="13" t="s">
        <v>112</v>
      </c>
      <c r="V266" s="13" t="s">
        <v>112</v>
      </c>
      <c r="W266" s="13" t="s">
        <v>112</v>
      </c>
      <c r="X266" s="13" t="s">
        <v>112</v>
      </c>
      <c r="Y266"/>
      <c r="Z266" s="22"/>
      <c r="AA266" s="17">
        <v>1</v>
      </c>
      <c r="AB266" s="21">
        <v>0</v>
      </c>
      <c r="AC266" s="17">
        <v>1</v>
      </c>
      <c r="AD266" s="21">
        <v>0</v>
      </c>
      <c r="AE266" s="21">
        <v>0</v>
      </c>
      <c r="AF266" s="21">
        <v>0</v>
      </c>
      <c r="AG266" s="17">
        <v>1</v>
      </c>
      <c r="AH266" s="21">
        <v>0</v>
      </c>
      <c r="AI266" s="21">
        <v>0</v>
      </c>
      <c r="AJ266" s="17">
        <v>1</v>
      </c>
      <c r="AK266" s="21">
        <v>0</v>
      </c>
      <c r="AL266" s="17">
        <v>1</v>
      </c>
      <c r="AM266" s="21">
        <v>0</v>
      </c>
      <c r="AN266" s="21">
        <v>0</v>
      </c>
      <c r="AO266" s="21">
        <v>0</v>
      </c>
      <c r="AP266" s="17">
        <v>1</v>
      </c>
      <c r="AQ266" s="21">
        <v>0</v>
      </c>
      <c r="AR266" s="17">
        <v>1</v>
      </c>
      <c r="AS266" s="17">
        <v>1</v>
      </c>
      <c r="AT266" s="17">
        <v>1</v>
      </c>
      <c r="AU266" s="21">
        <v>0</v>
      </c>
      <c r="AV266" s="21">
        <v>0</v>
      </c>
      <c r="AW266" s="21">
        <v>0</v>
      </c>
      <c r="AX266" s="17">
        <v>1</v>
      </c>
      <c r="AY266" s="17">
        <v>1</v>
      </c>
      <c r="AZ266" s="21">
        <v>0</v>
      </c>
      <c r="BA266" s="21">
        <v>0</v>
      </c>
      <c r="BB266" s="17">
        <v>1</v>
      </c>
      <c r="BC266" s="21">
        <v>0</v>
      </c>
      <c r="BD266" s="17">
        <v>1</v>
      </c>
      <c r="BE266" s="17">
        <v>1</v>
      </c>
      <c r="BF266" s="17">
        <v>1</v>
      </c>
      <c r="BG266" s="21">
        <v>0</v>
      </c>
      <c r="BH266" s="21">
        <v>0</v>
      </c>
      <c r="BI266" s="17">
        <v>1</v>
      </c>
      <c r="BJ266" s="21">
        <v>0</v>
      </c>
      <c r="BK266" s="17">
        <v>1</v>
      </c>
      <c r="BL266" s="21">
        <v>0</v>
      </c>
      <c r="BM266" s="17">
        <v>1</v>
      </c>
      <c r="BN266" s="21">
        <v>0</v>
      </c>
      <c r="BO266" s="17">
        <v>0</v>
      </c>
      <c r="BQ266" s="17"/>
      <c r="BR266" s="17" t="s">
        <v>112</v>
      </c>
      <c r="BS266" s="17" t="s">
        <v>112</v>
      </c>
      <c r="BT266" s="17" t="s">
        <v>112</v>
      </c>
      <c r="BU266" s="17" t="s">
        <v>112</v>
      </c>
      <c r="BV266" s="17" t="s">
        <v>112</v>
      </c>
      <c r="BW266" s="17" t="s">
        <v>112</v>
      </c>
      <c r="BX266" s="17" t="s">
        <v>112</v>
      </c>
      <c r="BY266" s="17" t="s">
        <v>112</v>
      </c>
      <c r="BZ266" s="17" t="s">
        <v>112</v>
      </c>
      <c r="CA266" s="17" t="s">
        <v>112</v>
      </c>
      <c r="CB266" s="17" t="s">
        <v>112</v>
      </c>
      <c r="CC266" s="17" t="s">
        <v>112</v>
      </c>
      <c r="CD266" s="17" t="s">
        <v>112</v>
      </c>
      <c r="CE266" s="17" t="s">
        <v>112</v>
      </c>
      <c r="CF266" s="17" t="s">
        <v>112</v>
      </c>
      <c r="CG266" s="17" t="s">
        <v>112</v>
      </c>
      <c r="CH266" s="17" t="s">
        <v>112</v>
      </c>
      <c r="CI266" s="17" t="s">
        <v>112</v>
      </c>
      <c r="CJ266" s="17" t="s">
        <v>112</v>
      </c>
      <c r="CK266" s="17" t="s">
        <v>112</v>
      </c>
      <c r="CL266" s="17" t="s">
        <v>112</v>
      </c>
      <c r="CM266" s="17" t="s">
        <v>112</v>
      </c>
      <c r="CN266" s="17" t="s">
        <v>112</v>
      </c>
      <c r="CO266" s="17" t="s">
        <v>112</v>
      </c>
      <c r="CP266" s="17" t="s">
        <v>112</v>
      </c>
      <c r="CQ266" s="17" t="s">
        <v>112</v>
      </c>
      <c r="CR266" s="17" t="s">
        <v>112</v>
      </c>
      <c r="CS266" s="17" t="s">
        <v>112</v>
      </c>
      <c r="CT266" s="17" t="s">
        <v>112</v>
      </c>
      <c r="CU266" s="17" t="s">
        <v>112</v>
      </c>
      <c r="CV266" s="17" t="s">
        <v>112</v>
      </c>
      <c r="CW266" s="17" t="s">
        <v>112</v>
      </c>
      <c r="CX266" s="17" t="s">
        <v>112</v>
      </c>
      <c r="CY266" s="17" t="s">
        <v>112</v>
      </c>
      <c r="CZ266" s="17" t="s">
        <v>112</v>
      </c>
      <c r="DA266" s="17" t="s">
        <v>112</v>
      </c>
      <c r="DB266" s="17" t="s">
        <v>112</v>
      </c>
      <c r="DC266" s="17" t="s">
        <v>112</v>
      </c>
      <c r="DD266" s="17" t="s">
        <v>112</v>
      </c>
      <c r="DE266" s="17" t="s">
        <v>112</v>
      </c>
      <c r="DF266" s="18"/>
      <c r="DG266" s="18"/>
    </row>
    <row r="267" spans="1:111" x14ac:dyDescent="0.25">
      <c r="A267" s="13">
        <v>266</v>
      </c>
      <c r="B267" s="13" t="s">
        <v>132</v>
      </c>
      <c r="C267" s="13" t="s">
        <v>125</v>
      </c>
      <c r="D267" s="13">
        <v>6000</v>
      </c>
      <c r="E267" s="13" t="s">
        <v>127</v>
      </c>
      <c r="F267" s="13" t="s">
        <v>111</v>
      </c>
      <c r="G267" s="13">
        <v>0</v>
      </c>
      <c r="H267" s="13" t="s">
        <v>112</v>
      </c>
      <c r="I267" s="13" t="s">
        <v>112</v>
      </c>
      <c r="J267" s="13" t="s">
        <v>112</v>
      </c>
      <c r="K267" s="13" t="s">
        <v>112</v>
      </c>
      <c r="L267" s="13" t="s">
        <v>112</v>
      </c>
      <c r="M267" s="13">
        <v>14</v>
      </c>
      <c r="N267" s="13">
        <v>3</v>
      </c>
      <c r="O267" s="13">
        <f t="shared" si="49"/>
        <v>2</v>
      </c>
      <c r="P267" s="13" t="s">
        <v>112</v>
      </c>
      <c r="Q267" s="13" t="s">
        <v>112</v>
      </c>
      <c r="R267" s="13" t="s">
        <v>112</v>
      </c>
      <c r="S267" s="13" t="s">
        <v>112</v>
      </c>
      <c r="T267" s="13" t="s">
        <v>112</v>
      </c>
      <c r="U267" s="13" t="s">
        <v>112</v>
      </c>
      <c r="V267" s="13" t="s">
        <v>112</v>
      </c>
      <c r="W267" s="13" t="s">
        <v>112</v>
      </c>
      <c r="X267" s="13" t="s">
        <v>112</v>
      </c>
      <c r="Y267"/>
      <c r="Z267" s="22"/>
      <c r="AA267" s="17">
        <v>1</v>
      </c>
      <c r="AB267" s="21">
        <v>0</v>
      </c>
      <c r="AC267" s="21">
        <v>0</v>
      </c>
      <c r="AD267" s="21">
        <v>0</v>
      </c>
      <c r="AE267" s="21">
        <v>0</v>
      </c>
      <c r="AF267" s="21">
        <v>0</v>
      </c>
      <c r="AG267" s="17">
        <v>1</v>
      </c>
      <c r="AH267" s="21">
        <v>0</v>
      </c>
      <c r="AI267" s="21">
        <v>0</v>
      </c>
      <c r="AJ267" s="21">
        <v>0</v>
      </c>
      <c r="AK267" s="17">
        <v>1</v>
      </c>
      <c r="AL267" s="21">
        <v>0</v>
      </c>
      <c r="AM267" s="21">
        <v>0</v>
      </c>
      <c r="AN267" s="21">
        <v>0</v>
      </c>
      <c r="AO267" s="21">
        <v>0</v>
      </c>
      <c r="AP267" s="17">
        <v>1</v>
      </c>
      <c r="AQ267" s="21">
        <v>0</v>
      </c>
      <c r="AR267" s="17">
        <v>1</v>
      </c>
      <c r="AS267" s="21">
        <v>0</v>
      </c>
      <c r="AT267" s="17">
        <v>1</v>
      </c>
      <c r="AU267" s="17">
        <v>1</v>
      </c>
      <c r="AV267" s="21">
        <v>0</v>
      </c>
      <c r="AW267" s="21">
        <v>0</v>
      </c>
      <c r="AX267" s="21">
        <v>0</v>
      </c>
      <c r="AY267" s="17">
        <v>1</v>
      </c>
      <c r="AZ267" s="21">
        <v>0</v>
      </c>
      <c r="BA267" s="21">
        <v>0</v>
      </c>
      <c r="BB267" s="21">
        <v>0</v>
      </c>
      <c r="BC267" s="21">
        <v>0</v>
      </c>
      <c r="BD267" s="21">
        <v>0</v>
      </c>
      <c r="BE267" s="17">
        <v>1</v>
      </c>
      <c r="BF267" s="17">
        <v>1</v>
      </c>
      <c r="BG267" s="21">
        <v>0</v>
      </c>
      <c r="BH267" s="21">
        <v>0</v>
      </c>
      <c r="BI267" s="17">
        <v>1</v>
      </c>
      <c r="BJ267" s="17">
        <v>1</v>
      </c>
      <c r="BK267" s="17">
        <v>1</v>
      </c>
      <c r="BL267" s="21">
        <v>0</v>
      </c>
      <c r="BM267" s="21">
        <v>0</v>
      </c>
      <c r="BN267" s="17">
        <v>1</v>
      </c>
      <c r="BO267" s="17">
        <v>1</v>
      </c>
      <c r="BQ267" s="17"/>
      <c r="BR267" s="17" t="s">
        <v>112</v>
      </c>
      <c r="BS267" s="17" t="s">
        <v>112</v>
      </c>
      <c r="BT267" s="17" t="s">
        <v>112</v>
      </c>
      <c r="BU267" s="17" t="s">
        <v>112</v>
      </c>
      <c r="BV267" s="17" t="s">
        <v>112</v>
      </c>
      <c r="BW267" s="17" t="s">
        <v>112</v>
      </c>
      <c r="BX267" s="17" t="s">
        <v>112</v>
      </c>
      <c r="BY267" s="17" t="s">
        <v>112</v>
      </c>
      <c r="BZ267" s="17" t="s">
        <v>112</v>
      </c>
      <c r="CA267" s="17" t="s">
        <v>112</v>
      </c>
      <c r="CB267" s="17" t="s">
        <v>112</v>
      </c>
      <c r="CC267" s="17" t="s">
        <v>112</v>
      </c>
      <c r="CD267" s="17" t="s">
        <v>112</v>
      </c>
      <c r="CE267" s="17" t="s">
        <v>112</v>
      </c>
      <c r="CF267" s="17" t="s">
        <v>112</v>
      </c>
      <c r="CG267" s="17" t="s">
        <v>112</v>
      </c>
      <c r="CH267" s="17" t="s">
        <v>112</v>
      </c>
      <c r="CI267" s="17" t="s">
        <v>112</v>
      </c>
      <c r="CJ267" s="17" t="s">
        <v>112</v>
      </c>
      <c r="CK267" s="17" t="s">
        <v>112</v>
      </c>
      <c r="CL267" s="17" t="s">
        <v>112</v>
      </c>
      <c r="CM267" s="17" t="s">
        <v>112</v>
      </c>
      <c r="CN267" s="17" t="s">
        <v>112</v>
      </c>
      <c r="CO267" s="17" t="s">
        <v>112</v>
      </c>
      <c r="CP267" s="17" t="s">
        <v>112</v>
      </c>
      <c r="CQ267" s="17" t="s">
        <v>112</v>
      </c>
      <c r="CR267" s="17" t="s">
        <v>112</v>
      </c>
      <c r="CS267" s="17" t="s">
        <v>112</v>
      </c>
      <c r="CT267" s="17" t="s">
        <v>112</v>
      </c>
      <c r="CU267" s="17" t="s">
        <v>112</v>
      </c>
      <c r="CV267" s="17" t="s">
        <v>112</v>
      </c>
      <c r="CW267" s="17" t="s">
        <v>112</v>
      </c>
      <c r="CX267" s="17" t="s">
        <v>112</v>
      </c>
      <c r="CY267" s="17" t="s">
        <v>112</v>
      </c>
      <c r="CZ267" s="17" t="s">
        <v>112</v>
      </c>
      <c r="DA267" s="17" t="s">
        <v>112</v>
      </c>
      <c r="DB267" s="17" t="s">
        <v>112</v>
      </c>
      <c r="DC267" s="17" t="s">
        <v>112</v>
      </c>
      <c r="DD267" s="17" t="s">
        <v>112</v>
      </c>
      <c r="DE267" s="17" t="s">
        <v>112</v>
      </c>
      <c r="DF267" s="18"/>
      <c r="DG267" s="18"/>
    </row>
    <row r="268" spans="1:111" x14ac:dyDescent="0.25">
      <c r="A268" s="13">
        <v>267</v>
      </c>
      <c r="B268" s="13" t="s">
        <v>132</v>
      </c>
      <c r="C268" s="13" t="s">
        <v>125</v>
      </c>
      <c r="D268" s="13">
        <v>7500</v>
      </c>
      <c r="E268" s="13" t="s">
        <v>127</v>
      </c>
      <c r="F268" s="13" t="s">
        <v>111</v>
      </c>
      <c r="G268" s="13">
        <v>0</v>
      </c>
      <c r="H268" s="13" t="s">
        <v>112</v>
      </c>
      <c r="I268" s="13" t="s">
        <v>112</v>
      </c>
      <c r="J268" s="13" t="s">
        <v>112</v>
      </c>
      <c r="K268" s="13" t="s">
        <v>112</v>
      </c>
      <c r="L268" s="13" t="s">
        <v>112</v>
      </c>
      <c r="M268" s="13">
        <v>17</v>
      </c>
      <c r="N268" s="13">
        <v>6</v>
      </c>
      <c r="O268" s="13">
        <f t="shared" si="49"/>
        <v>3</v>
      </c>
      <c r="P268" s="13" t="s">
        <v>112</v>
      </c>
      <c r="Q268" s="13" t="s">
        <v>112</v>
      </c>
      <c r="R268" s="13" t="s">
        <v>112</v>
      </c>
      <c r="S268" s="13" t="s">
        <v>112</v>
      </c>
      <c r="T268" s="13" t="s">
        <v>112</v>
      </c>
      <c r="U268" s="13" t="s">
        <v>112</v>
      </c>
      <c r="V268" s="13" t="s">
        <v>112</v>
      </c>
      <c r="W268" s="13" t="s">
        <v>112</v>
      </c>
      <c r="X268" s="13" t="s">
        <v>112</v>
      </c>
      <c r="Y268"/>
      <c r="Z268" s="22"/>
      <c r="AA268" s="17">
        <v>1</v>
      </c>
      <c r="AB268" s="21">
        <v>0</v>
      </c>
      <c r="AC268" s="17">
        <v>1</v>
      </c>
      <c r="AD268" s="17">
        <v>1</v>
      </c>
      <c r="AE268" s="21">
        <v>0</v>
      </c>
      <c r="AF268" s="21">
        <v>0</v>
      </c>
      <c r="AG268" s="17">
        <v>1</v>
      </c>
      <c r="AH268" s="21">
        <v>0</v>
      </c>
      <c r="AI268" s="21">
        <v>0</v>
      </c>
      <c r="AJ268" s="17">
        <v>1</v>
      </c>
      <c r="AK268" s="21">
        <v>0</v>
      </c>
      <c r="AL268" s="17">
        <v>1</v>
      </c>
      <c r="AM268" s="21">
        <v>0</v>
      </c>
      <c r="AN268" s="21">
        <v>0</v>
      </c>
      <c r="AO268" s="21">
        <v>0</v>
      </c>
      <c r="AP268" s="17">
        <v>1</v>
      </c>
      <c r="AQ268" s="21">
        <v>0</v>
      </c>
      <c r="AR268" s="17">
        <v>1</v>
      </c>
      <c r="AS268" s="21">
        <v>0</v>
      </c>
      <c r="AT268" s="17">
        <v>1</v>
      </c>
      <c r="AU268" s="21">
        <v>0</v>
      </c>
      <c r="AV268" s="21">
        <v>0</v>
      </c>
      <c r="AW268" s="21">
        <v>0</v>
      </c>
      <c r="AX268" s="17">
        <v>1</v>
      </c>
      <c r="AY268" s="17">
        <v>1</v>
      </c>
      <c r="AZ268" s="17">
        <v>1</v>
      </c>
      <c r="BA268" s="21">
        <v>0</v>
      </c>
      <c r="BB268" s="21">
        <v>0</v>
      </c>
      <c r="BC268" s="21">
        <v>0</v>
      </c>
      <c r="BD268" s="21">
        <v>0</v>
      </c>
      <c r="BE268" s="17">
        <v>1</v>
      </c>
      <c r="BF268" s="21">
        <v>0</v>
      </c>
      <c r="BG268" s="21">
        <v>0</v>
      </c>
      <c r="BH268" s="21">
        <v>0</v>
      </c>
      <c r="BI268" s="17">
        <v>1</v>
      </c>
      <c r="BJ268" s="17">
        <v>1</v>
      </c>
      <c r="BK268" s="17">
        <v>1</v>
      </c>
      <c r="BL268" s="21">
        <v>0</v>
      </c>
      <c r="BM268" s="17">
        <v>1</v>
      </c>
      <c r="BN268" s="21">
        <v>0</v>
      </c>
      <c r="BO268" s="17">
        <v>1</v>
      </c>
      <c r="BQ268" s="17"/>
      <c r="BR268" s="17" t="s">
        <v>112</v>
      </c>
      <c r="BS268" s="17" t="s">
        <v>112</v>
      </c>
      <c r="BT268" s="17" t="s">
        <v>112</v>
      </c>
      <c r="BU268" s="17" t="s">
        <v>112</v>
      </c>
      <c r="BV268" s="17" t="s">
        <v>112</v>
      </c>
      <c r="BW268" s="17" t="s">
        <v>112</v>
      </c>
      <c r="BX268" s="17" t="s">
        <v>112</v>
      </c>
      <c r="BY268" s="17" t="s">
        <v>112</v>
      </c>
      <c r="BZ268" s="17" t="s">
        <v>112</v>
      </c>
      <c r="CA268" s="17" t="s">
        <v>112</v>
      </c>
      <c r="CB268" s="17" t="s">
        <v>112</v>
      </c>
      <c r="CC268" s="17" t="s">
        <v>112</v>
      </c>
      <c r="CD268" s="17" t="s">
        <v>112</v>
      </c>
      <c r="CE268" s="17" t="s">
        <v>112</v>
      </c>
      <c r="CF268" s="17" t="s">
        <v>112</v>
      </c>
      <c r="CG268" s="17" t="s">
        <v>112</v>
      </c>
      <c r="CH268" s="17" t="s">
        <v>112</v>
      </c>
      <c r="CI268" s="17" t="s">
        <v>112</v>
      </c>
      <c r="CJ268" s="17" t="s">
        <v>112</v>
      </c>
      <c r="CK268" s="17" t="s">
        <v>112</v>
      </c>
      <c r="CL268" s="17" t="s">
        <v>112</v>
      </c>
      <c r="CM268" s="17" t="s">
        <v>112</v>
      </c>
      <c r="CN268" s="17" t="s">
        <v>112</v>
      </c>
      <c r="CO268" s="17" t="s">
        <v>112</v>
      </c>
      <c r="CP268" s="17" t="s">
        <v>112</v>
      </c>
      <c r="CQ268" s="17" t="s">
        <v>112</v>
      </c>
      <c r="CR268" s="17" t="s">
        <v>112</v>
      </c>
      <c r="CS268" s="17" t="s">
        <v>112</v>
      </c>
      <c r="CT268" s="17" t="s">
        <v>112</v>
      </c>
      <c r="CU268" s="17" t="s">
        <v>112</v>
      </c>
      <c r="CV268" s="17" t="s">
        <v>112</v>
      </c>
      <c r="CW268" s="17" t="s">
        <v>112</v>
      </c>
      <c r="CX268" s="17" t="s">
        <v>112</v>
      </c>
      <c r="CY268" s="17" t="s">
        <v>112</v>
      </c>
      <c r="CZ268" s="17" t="s">
        <v>112</v>
      </c>
      <c r="DA268" s="17" t="s">
        <v>112</v>
      </c>
      <c r="DB268" s="17" t="s">
        <v>112</v>
      </c>
      <c r="DC268" s="17" t="s">
        <v>112</v>
      </c>
      <c r="DD268" s="17" t="s">
        <v>112</v>
      </c>
      <c r="DE268" s="17" t="s">
        <v>112</v>
      </c>
      <c r="DF268" s="18"/>
      <c r="DG268" s="18"/>
    </row>
    <row r="269" spans="1:111" x14ac:dyDescent="0.25">
      <c r="A269" s="13">
        <v>268</v>
      </c>
      <c r="B269" s="13" t="s">
        <v>132</v>
      </c>
      <c r="C269" s="13" t="s">
        <v>125</v>
      </c>
      <c r="D269" s="13">
        <v>16000</v>
      </c>
      <c r="E269" s="13" t="s">
        <v>121</v>
      </c>
      <c r="F269" s="13" t="s">
        <v>111</v>
      </c>
      <c r="G269" s="13">
        <v>0</v>
      </c>
      <c r="H269" s="13" t="s">
        <v>112</v>
      </c>
      <c r="I269" s="13" t="s">
        <v>112</v>
      </c>
      <c r="J269" s="13" t="s">
        <v>112</v>
      </c>
      <c r="K269" s="13" t="s">
        <v>112</v>
      </c>
      <c r="L269" s="13" t="s">
        <v>112</v>
      </c>
      <c r="M269" s="13">
        <v>16</v>
      </c>
      <c r="N269" s="13">
        <v>4</v>
      </c>
      <c r="O269" s="13">
        <f t="shared" si="49"/>
        <v>1</v>
      </c>
      <c r="P269" s="13" t="s">
        <v>112</v>
      </c>
      <c r="Q269" s="13" t="s">
        <v>112</v>
      </c>
      <c r="R269" s="13" t="s">
        <v>112</v>
      </c>
      <c r="S269" s="13" t="s">
        <v>112</v>
      </c>
      <c r="T269" s="13" t="s">
        <v>112</v>
      </c>
      <c r="U269" s="13" t="s">
        <v>112</v>
      </c>
      <c r="V269" s="13" t="s">
        <v>112</v>
      </c>
      <c r="W269" s="13" t="s">
        <v>112</v>
      </c>
      <c r="X269" s="13" t="s">
        <v>112</v>
      </c>
      <c r="Y269"/>
      <c r="Z269" s="22"/>
      <c r="AA269" s="17">
        <v>1</v>
      </c>
      <c r="AB269" s="21">
        <v>0</v>
      </c>
      <c r="AC269" s="17">
        <v>1</v>
      </c>
      <c r="AD269" s="21">
        <v>0</v>
      </c>
      <c r="AE269" s="21">
        <v>0</v>
      </c>
      <c r="AF269" s="21">
        <v>0</v>
      </c>
      <c r="AG269" s="17">
        <v>1</v>
      </c>
      <c r="AH269" s="21">
        <v>0</v>
      </c>
      <c r="AI269" s="21">
        <v>0</v>
      </c>
      <c r="AJ269" s="17">
        <v>1</v>
      </c>
      <c r="AK269" s="17">
        <v>1</v>
      </c>
      <c r="AL269" s="21">
        <v>0</v>
      </c>
      <c r="AM269" s="21">
        <v>0</v>
      </c>
      <c r="AN269" s="21">
        <v>0</v>
      </c>
      <c r="AO269" s="21">
        <v>0</v>
      </c>
      <c r="AP269" s="17">
        <v>1</v>
      </c>
      <c r="AQ269" s="21">
        <v>0</v>
      </c>
      <c r="AR269" s="21">
        <v>0</v>
      </c>
      <c r="AS269" s="21">
        <v>0</v>
      </c>
      <c r="AT269" s="17">
        <v>1</v>
      </c>
      <c r="AU269" s="21">
        <v>0</v>
      </c>
      <c r="AV269" s="21">
        <v>0</v>
      </c>
      <c r="AW269" s="21">
        <v>0</v>
      </c>
      <c r="AX269" s="17">
        <v>1</v>
      </c>
      <c r="AY269" s="17">
        <v>1</v>
      </c>
      <c r="AZ269" s="21">
        <v>0</v>
      </c>
      <c r="BA269" s="21">
        <v>0</v>
      </c>
      <c r="BB269" s="21">
        <v>0</v>
      </c>
      <c r="BC269" s="21">
        <v>0</v>
      </c>
      <c r="BD269" s="21">
        <v>0</v>
      </c>
      <c r="BE269" s="17">
        <v>1</v>
      </c>
      <c r="BF269" s="17">
        <v>1</v>
      </c>
      <c r="BG269" s="21">
        <v>0</v>
      </c>
      <c r="BH269" s="21">
        <v>0</v>
      </c>
      <c r="BI269" s="17">
        <v>1</v>
      </c>
      <c r="BJ269" s="17">
        <v>1</v>
      </c>
      <c r="BK269" s="17">
        <v>1</v>
      </c>
      <c r="BL269" s="17">
        <v>1</v>
      </c>
      <c r="BM269" s="17">
        <v>1</v>
      </c>
      <c r="BN269" s="17">
        <v>0</v>
      </c>
      <c r="BO269" s="17">
        <v>0</v>
      </c>
      <c r="BQ269" s="17"/>
      <c r="BR269" s="17" t="s">
        <v>112</v>
      </c>
      <c r="BS269" s="17" t="s">
        <v>112</v>
      </c>
      <c r="BT269" s="17" t="s">
        <v>112</v>
      </c>
      <c r="BU269" s="17" t="s">
        <v>112</v>
      </c>
      <c r="BV269" s="17" t="s">
        <v>112</v>
      </c>
      <c r="BW269" s="17" t="s">
        <v>112</v>
      </c>
      <c r="BX269" s="17" t="s">
        <v>112</v>
      </c>
      <c r="BY269" s="17" t="s">
        <v>112</v>
      </c>
      <c r="BZ269" s="17" t="s">
        <v>112</v>
      </c>
      <c r="CA269" s="17" t="s">
        <v>112</v>
      </c>
      <c r="CB269" s="17" t="s">
        <v>112</v>
      </c>
      <c r="CC269" s="17" t="s">
        <v>112</v>
      </c>
      <c r="CD269" s="17" t="s">
        <v>112</v>
      </c>
      <c r="CE269" s="17" t="s">
        <v>112</v>
      </c>
      <c r="CF269" s="17" t="s">
        <v>112</v>
      </c>
      <c r="CG269" s="17" t="s">
        <v>112</v>
      </c>
      <c r="CH269" s="17" t="s">
        <v>112</v>
      </c>
      <c r="CI269" s="17" t="s">
        <v>112</v>
      </c>
      <c r="CJ269" s="17" t="s">
        <v>112</v>
      </c>
      <c r="CK269" s="17" t="s">
        <v>112</v>
      </c>
      <c r="CL269" s="17" t="s">
        <v>112</v>
      </c>
      <c r="CM269" s="17" t="s">
        <v>112</v>
      </c>
      <c r="CN269" s="17" t="s">
        <v>112</v>
      </c>
      <c r="CO269" s="17" t="s">
        <v>112</v>
      </c>
      <c r="CP269" s="17" t="s">
        <v>112</v>
      </c>
      <c r="CQ269" s="17" t="s">
        <v>112</v>
      </c>
      <c r="CR269" s="17" t="s">
        <v>112</v>
      </c>
      <c r="CS269" s="17" t="s">
        <v>112</v>
      </c>
      <c r="CT269" s="17" t="s">
        <v>112</v>
      </c>
      <c r="CU269" s="17" t="s">
        <v>112</v>
      </c>
      <c r="CV269" s="17" t="s">
        <v>112</v>
      </c>
      <c r="CW269" s="17" t="s">
        <v>112</v>
      </c>
      <c r="CX269" s="17" t="s">
        <v>112</v>
      </c>
      <c r="CY269" s="17" t="s">
        <v>112</v>
      </c>
      <c r="CZ269" s="17" t="s">
        <v>112</v>
      </c>
      <c r="DA269" s="17" t="s">
        <v>112</v>
      </c>
      <c r="DB269" s="17" t="s">
        <v>112</v>
      </c>
      <c r="DC269" s="17" t="s">
        <v>112</v>
      </c>
      <c r="DD269" s="17" t="s">
        <v>112</v>
      </c>
      <c r="DE269" s="17" t="s">
        <v>112</v>
      </c>
      <c r="DF269" s="18"/>
      <c r="DG269" s="18"/>
    </row>
    <row r="270" spans="1:111" x14ac:dyDescent="0.25">
      <c r="A270" s="13">
        <v>269</v>
      </c>
      <c r="B270" s="13" t="s">
        <v>132</v>
      </c>
      <c r="C270" s="13" t="s">
        <v>125</v>
      </c>
      <c r="D270" s="13">
        <v>8500</v>
      </c>
      <c r="E270" s="13" t="s">
        <v>127</v>
      </c>
      <c r="F270" s="13" t="s">
        <v>111</v>
      </c>
      <c r="G270" s="13">
        <v>0</v>
      </c>
      <c r="H270" s="13" t="s">
        <v>112</v>
      </c>
      <c r="I270" s="13" t="s">
        <v>112</v>
      </c>
      <c r="J270" s="13" t="s">
        <v>112</v>
      </c>
      <c r="K270" s="13" t="s">
        <v>112</v>
      </c>
      <c r="L270" s="13" t="s">
        <v>112</v>
      </c>
      <c r="M270" s="13">
        <v>16</v>
      </c>
      <c r="N270" s="13">
        <v>7</v>
      </c>
      <c r="O270" s="13">
        <f t="shared" si="49"/>
        <v>5</v>
      </c>
      <c r="P270" s="13" t="s">
        <v>112</v>
      </c>
      <c r="Q270" s="13" t="s">
        <v>112</v>
      </c>
      <c r="R270" s="13" t="s">
        <v>112</v>
      </c>
      <c r="S270" s="13" t="s">
        <v>112</v>
      </c>
      <c r="T270" s="13" t="s">
        <v>112</v>
      </c>
      <c r="U270" s="13" t="s">
        <v>112</v>
      </c>
      <c r="V270" s="13" t="s">
        <v>112</v>
      </c>
      <c r="W270" s="13" t="s">
        <v>112</v>
      </c>
      <c r="X270" s="13" t="s">
        <v>112</v>
      </c>
      <c r="Y270"/>
      <c r="Z270" s="22"/>
      <c r="AA270" s="21">
        <v>0</v>
      </c>
      <c r="AB270" s="17">
        <v>1</v>
      </c>
      <c r="AC270" s="21">
        <v>0</v>
      </c>
      <c r="AD270" s="21">
        <v>0</v>
      </c>
      <c r="AE270" s="21">
        <v>0</v>
      </c>
      <c r="AF270" s="21">
        <v>0</v>
      </c>
      <c r="AG270" s="17">
        <v>1</v>
      </c>
      <c r="AH270" s="21">
        <v>0</v>
      </c>
      <c r="AI270" s="21">
        <v>0</v>
      </c>
      <c r="AJ270" s="17">
        <v>1</v>
      </c>
      <c r="AK270" s="17">
        <v>1</v>
      </c>
      <c r="AL270" s="21">
        <v>0</v>
      </c>
      <c r="AM270" s="21">
        <v>0</v>
      </c>
      <c r="AN270" s="21">
        <v>0</v>
      </c>
      <c r="AO270" s="21">
        <v>0</v>
      </c>
      <c r="AP270" s="17">
        <v>1</v>
      </c>
      <c r="AQ270" s="21">
        <v>0</v>
      </c>
      <c r="AR270" s="17">
        <v>1</v>
      </c>
      <c r="AS270" s="21">
        <v>0</v>
      </c>
      <c r="AT270" s="17">
        <v>1</v>
      </c>
      <c r="AU270" s="21">
        <v>0</v>
      </c>
      <c r="AV270" s="21">
        <v>0</v>
      </c>
      <c r="AW270" s="21">
        <v>0</v>
      </c>
      <c r="AX270" s="21">
        <v>0</v>
      </c>
      <c r="AY270" s="17">
        <v>1</v>
      </c>
      <c r="AZ270" s="17">
        <v>1</v>
      </c>
      <c r="BA270" s="21">
        <v>0</v>
      </c>
      <c r="BB270" s="17">
        <v>1</v>
      </c>
      <c r="BC270" s="21">
        <v>0</v>
      </c>
      <c r="BD270" s="21">
        <v>0</v>
      </c>
      <c r="BE270" s="17">
        <v>1</v>
      </c>
      <c r="BF270" s="17">
        <v>1</v>
      </c>
      <c r="BG270" s="21">
        <v>0</v>
      </c>
      <c r="BH270" s="21">
        <v>0</v>
      </c>
      <c r="BI270" s="17">
        <v>1</v>
      </c>
      <c r="BJ270" s="17">
        <v>1</v>
      </c>
      <c r="BK270" s="17">
        <v>1</v>
      </c>
      <c r="BL270" s="21">
        <v>0</v>
      </c>
      <c r="BM270" s="21">
        <v>0</v>
      </c>
      <c r="BN270" s="17">
        <v>1</v>
      </c>
      <c r="BO270" s="17">
        <v>1</v>
      </c>
      <c r="BQ270" s="17"/>
      <c r="BR270" s="17" t="s">
        <v>112</v>
      </c>
      <c r="BS270" s="17" t="s">
        <v>112</v>
      </c>
      <c r="BT270" s="17" t="s">
        <v>112</v>
      </c>
      <c r="BU270" s="17" t="s">
        <v>112</v>
      </c>
      <c r="BV270" s="17" t="s">
        <v>112</v>
      </c>
      <c r="BW270" s="17" t="s">
        <v>112</v>
      </c>
      <c r="BX270" s="17" t="s">
        <v>112</v>
      </c>
      <c r="BY270" s="17" t="s">
        <v>112</v>
      </c>
      <c r="BZ270" s="17" t="s">
        <v>112</v>
      </c>
      <c r="CA270" s="17" t="s">
        <v>112</v>
      </c>
      <c r="CB270" s="17" t="s">
        <v>112</v>
      </c>
      <c r="CC270" s="17" t="s">
        <v>112</v>
      </c>
      <c r="CD270" s="17" t="s">
        <v>112</v>
      </c>
      <c r="CE270" s="17" t="s">
        <v>112</v>
      </c>
      <c r="CF270" s="17" t="s">
        <v>112</v>
      </c>
      <c r="CG270" s="17" t="s">
        <v>112</v>
      </c>
      <c r="CH270" s="17" t="s">
        <v>112</v>
      </c>
      <c r="CI270" s="17" t="s">
        <v>112</v>
      </c>
      <c r="CJ270" s="17" t="s">
        <v>112</v>
      </c>
      <c r="CK270" s="17" t="s">
        <v>112</v>
      </c>
      <c r="CL270" s="17" t="s">
        <v>112</v>
      </c>
      <c r="CM270" s="17" t="s">
        <v>112</v>
      </c>
      <c r="CN270" s="17" t="s">
        <v>112</v>
      </c>
      <c r="CO270" s="17" t="s">
        <v>112</v>
      </c>
      <c r="CP270" s="17" t="s">
        <v>112</v>
      </c>
      <c r="CQ270" s="17" t="s">
        <v>112</v>
      </c>
      <c r="CR270" s="17" t="s">
        <v>112</v>
      </c>
      <c r="CS270" s="17" t="s">
        <v>112</v>
      </c>
      <c r="CT270" s="17" t="s">
        <v>112</v>
      </c>
      <c r="CU270" s="17" t="s">
        <v>112</v>
      </c>
      <c r="CV270" s="17" t="s">
        <v>112</v>
      </c>
      <c r="CW270" s="17" t="s">
        <v>112</v>
      </c>
      <c r="CX270" s="17" t="s">
        <v>112</v>
      </c>
      <c r="CY270" s="17" t="s">
        <v>112</v>
      </c>
      <c r="CZ270" s="17" t="s">
        <v>112</v>
      </c>
      <c r="DA270" s="17" t="s">
        <v>112</v>
      </c>
      <c r="DB270" s="17" t="s">
        <v>112</v>
      </c>
      <c r="DC270" s="17" t="s">
        <v>112</v>
      </c>
      <c r="DD270" s="17" t="s">
        <v>112</v>
      </c>
      <c r="DE270" s="17" t="s">
        <v>112</v>
      </c>
      <c r="DF270" s="18"/>
      <c r="DG270" s="18"/>
    </row>
    <row r="271" spans="1:111" x14ac:dyDescent="0.25">
      <c r="A271" s="13">
        <v>270</v>
      </c>
      <c r="B271" s="13" t="s">
        <v>132</v>
      </c>
      <c r="C271" s="13" t="s">
        <v>122</v>
      </c>
      <c r="D271" s="13">
        <v>9388</v>
      </c>
      <c r="E271" s="13" t="s">
        <v>127</v>
      </c>
      <c r="F271" s="13" t="s">
        <v>111</v>
      </c>
      <c r="G271" s="13">
        <v>0</v>
      </c>
      <c r="H271" s="13" t="s">
        <v>112</v>
      </c>
      <c r="I271" s="13" t="s">
        <v>112</v>
      </c>
      <c r="J271" s="13" t="s">
        <v>112</v>
      </c>
      <c r="K271" s="13" t="s">
        <v>112</v>
      </c>
      <c r="L271" s="13" t="s">
        <v>112</v>
      </c>
      <c r="M271" s="13">
        <v>9</v>
      </c>
      <c r="N271" s="13">
        <v>2</v>
      </c>
      <c r="O271" s="13">
        <f t="shared" si="49"/>
        <v>1</v>
      </c>
      <c r="P271" s="13" t="s">
        <v>112</v>
      </c>
      <c r="Q271" s="13" t="s">
        <v>112</v>
      </c>
      <c r="R271" s="13" t="s">
        <v>112</v>
      </c>
      <c r="S271" s="13" t="s">
        <v>112</v>
      </c>
      <c r="T271" s="13" t="s">
        <v>112</v>
      </c>
      <c r="U271" s="13" t="s">
        <v>112</v>
      </c>
      <c r="V271" s="13" t="s">
        <v>112</v>
      </c>
      <c r="W271" s="13" t="s">
        <v>112</v>
      </c>
      <c r="X271" s="13" t="s">
        <v>112</v>
      </c>
      <c r="Y271"/>
      <c r="Z271" s="22"/>
      <c r="AA271" s="21">
        <v>0</v>
      </c>
      <c r="AB271" s="21">
        <v>0</v>
      </c>
      <c r="AC271" s="17">
        <v>1</v>
      </c>
      <c r="AD271" s="21">
        <v>0</v>
      </c>
      <c r="AE271" s="21">
        <v>0</v>
      </c>
      <c r="AF271" s="21">
        <v>0</v>
      </c>
      <c r="AG271" s="17">
        <v>1</v>
      </c>
      <c r="AH271" s="21">
        <v>0</v>
      </c>
      <c r="AI271" s="21">
        <v>0</v>
      </c>
      <c r="AJ271" s="17">
        <v>1</v>
      </c>
      <c r="AK271" s="17">
        <v>1</v>
      </c>
      <c r="AL271" s="21">
        <v>0</v>
      </c>
      <c r="AM271" s="21">
        <v>0</v>
      </c>
      <c r="AN271" s="21">
        <v>0</v>
      </c>
      <c r="AO271" s="21">
        <v>0</v>
      </c>
      <c r="AP271" s="17">
        <v>1</v>
      </c>
      <c r="AQ271" s="21">
        <v>0</v>
      </c>
      <c r="AR271" s="21">
        <v>0</v>
      </c>
      <c r="AS271" s="21">
        <v>0</v>
      </c>
      <c r="AT271" s="17">
        <v>1</v>
      </c>
      <c r="AU271" s="21">
        <v>0</v>
      </c>
      <c r="AV271" s="21">
        <v>0</v>
      </c>
      <c r="AW271" s="21">
        <v>0</v>
      </c>
      <c r="AX271" s="21">
        <v>0</v>
      </c>
      <c r="AY271" s="17">
        <v>1</v>
      </c>
      <c r="AZ271" s="21">
        <v>0</v>
      </c>
      <c r="BA271" s="21">
        <v>0</v>
      </c>
      <c r="BB271" s="21">
        <v>0</v>
      </c>
      <c r="BC271" s="21">
        <v>0</v>
      </c>
      <c r="BD271" s="21">
        <v>0</v>
      </c>
      <c r="BE271" s="21">
        <v>0</v>
      </c>
      <c r="BF271" s="17">
        <v>1</v>
      </c>
      <c r="BG271" s="21">
        <v>0</v>
      </c>
      <c r="BH271" s="21">
        <v>0</v>
      </c>
      <c r="BI271" s="17">
        <v>1</v>
      </c>
      <c r="BJ271" s="21">
        <v>0</v>
      </c>
      <c r="BK271" s="21">
        <v>0</v>
      </c>
      <c r="BL271" s="21">
        <v>0</v>
      </c>
      <c r="BM271" s="21">
        <v>0</v>
      </c>
      <c r="BN271" s="21">
        <v>0</v>
      </c>
      <c r="BO271" s="21">
        <v>0</v>
      </c>
      <c r="BQ271" s="17"/>
      <c r="BR271" s="17" t="s">
        <v>112</v>
      </c>
      <c r="BS271" s="17" t="s">
        <v>112</v>
      </c>
      <c r="BT271" s="17" t="s">
        <v>112</v>
      </c>
      <c r="BU271" s="17" t="s">
        <v>112</v>
      </c>
      <c r="BV271" s="17" t="s">
        <v>112</v>
      </c>
      <c r="BW271" s="17" t="s">
        <v>112</v>
      </c>
      <c r="BX271" s="17" t="s">
        <v>112</v>
      </c>
      <c r="BY271" s="17" t="s">
        <v>112</v>
      </c>
      <c r="BZ271" s="17" t="s">
        <v>112</v>
      </c>
      <c r="CA271" s="17" t="s">
        <v>112</v>
      </c>
      <c r="CB271" s="17" t="s">
        <v>112</v>
      </c>
      <c r="CC271" s="17" t="s">
        <v>112</v>
      </c>
      <c r="CD271" s="17" t="s">
        <v>112</v>
      </c>
      <c r="CE271" s="17" t="s">
        <v>112</v>
      </c>
      <c r="CF271" s="17" t="s">
        <v>112</v>
      </c>
      <c r="CG271" s="17" t="s">
        <v>112</v>
      </c>
      <c r="CH271" s="17" t="s">
        <v>112</v>
      </c>
      <c r="CI271" s="17" t="s">
        <v>112</v>
      </c>
      <c r="CJ271" s="17" t="s">
        <v>112</v>
      </c>
      <c r="CK271" s="17" t="s">
        <v>112</v>
      </c>
      <c r="CL271" s="17" t="s">
        <v>112</v>
      </c>
      <c r="CM271" s="17" t="s">
        <v>112</v>
      </c>
      <c r="CN271" s="17" t="s">
        <v>112</v>
      </c>
      <c r="CO271" s="17" t="s">
        <v>112</v>
      </c>
      <c r="CP271" s="17" t="s">
        <v>112</v>
      </c>
      <c r="CQ271" s="17" t="s">
        <v>112</v>
      </c>
      <c r="CR271" s="17" t="s">
        <v>112</v>
      </c>
      <c r="CS271" s="17" t="s">
        <v>112</v>
      </c>
      <c r="CT271" s="17" t="s">
        <v>112</v>
      </c>
      <c r="CU271" s="17" t="s">
        <v>112</v>
      </c>
      <c r="CV271" s="17" t="s">
        <v>112</v>
      </c>
      <c r="CW271" s="17" t="s">
        <v>112</v>
      </c>
      <c r="CX271" s="17" t="s">
        <v>112</v>
      </c>
      <c r="CY271" s="17" t="s">
        <v>112</v>
      </c>
      <c r="CZ271" s="17" t="s">
        <v>112</v>
      </c>
      <c r="DA271" s="17" t="s">
        <v>112</v>
      </c>
      <c r="DB271" s="17" t="s">
        <v>112</v>
      </c>
      <c r="DC271" s="17" t="s">
        <v>112</v>
      </c>
      <c r="DD271" s="17" t="s">
        <v>112</v>
      </c>
      <c r="DE271" s="17" t="s">
        <v>112</v>
      </c>
      <c r="DF271" s="18"/>
      <c r="DG271" s="18"/>
    </row>
    <row r="272" spans="1:111" x14ac:dyDescent="0.25">
      <c r="A272" s="13">
        <v>271</v>
      </c>
      <c r="B272" s="13" t="s">
        <v>132</v>
      </c>
      <c r="C272" s="13" t="s">
        <v>122</v>
      </c>
      <c r="D272" s="13">
        <v>6092</v>
      </c>
      <c r="E272" s="13" t="s">
        <v>121</v>
      </c>
      <c r="F272" s="13" t="s">
        <v>111</v>
      </c>
      <c r="G272" s="13">
        <v>0</v>
      </c>
      <c r="H272" s="13" t="s">
        <v>112</v>
      </c>
      <c r="I272" s="13" t="s">
        <v>112</v>
      </c>
      <c r="J272" s="13" t="s">
        <v>112</v>
      </c>
      <c r="K272" s="13" t="s">
        <v>112</v>
      </c>
      <c r="L272" s="13" t="s">
        <v>112</v>
      </c>
      <c r="M272" s="13">
        <v>13</v>
      </c>
      <c r="N272" s="13">
        <v>2</v>
      </c>
      <c r="O272" s="13">
        <f t="shared" si="49"/>
        <v>2</v>
      </c>
      <c r="P272" s="13" t="s">
        <v>112</v>
      </c>
      <c r="Q272" s="13" t="s">
        <v>112</v>
      </c>
      <c r="R272" s="13" t="s">
        <v>112</v>
      </c>
      <c r="S272" s="13" t="s">
        <v>112</v>
      </c>
      <c r="T272" s="13" t="s">
        <v>112</v>
      </c>
      <c r="U272" s="13" t="s">
        <v>112</v>
      </c>
      <c r="V272" s="13" t="s">
        <v>112</v>
      </c>
      <c r="W272" s="13" t="s">
        <v>112</v>
      </c>
      <c r="X272" s="13" t="s">
        <v>112</v>
      </c>
      <c r="Y272"/>
      <c r="Z272" s="22"/>
      <c r="AA272" s="17">
        <v>1</v>
      </c>
      <c r="AB272" s="21">
        <v>0</v>
      </c>
      <c r="AC272" s="21">
        <v>0</v>
      </c>
      <c r="AD272" s="21">
        <v>0</v>
      </c>
      <c r="AE272" s="21">
        <v>0</v>
      </c>
      <c r="AF272" s="21">
        <v>0</v>
      </c>
      <c r="AG272" s="17">
        <v>1</v>
      </c>
      <c r="AH272" s="21">
        <v>0</v>
      </c>
      <c r="AI272" s="21">
        <v>0</v>
      </c>
      <c r="AJ272" s="17">
        <v>1</v>
      </c>
      <c r="AK272" s="17">
        <v>1</v>
      </c>
      <c r="AL272" s="21">
        <v>0</v>
      </c>
      <c r="AM272" s="21">
        <v>0</v>
      </c>
      <c r="AN272" s="21">
        <v>0</v>
      </c>
      <c r="AO272" s="21">
        <v>0</v>
      </c>
      <c r="AP272" s="17">
        <v>1</v>
      </c>
      <c r="AQ272" s="21">
        <v>0</v>
      </c>
      <c r="AR272" s="21">
        <v>0</v>
      </c>
      <c r="AS272" s="21">
        <v>0</v>
      </c>
      <c r="AT272" s="17">
        <v>1</v>
      </c>
      <c r="AU272" s="21">
        <v>0</v>
      </c>
      <c r="AV272" s="21">
        <v>0</v>
      </c>
      <c r="AW272" s="21">
        <v>0</v>
      </c>
      <c r="AX272" s="21">
        <v>0</v>
      </c>
      <c r="AY272" s="17">
        <v>1</v>
      </c>
      <c r="AZ272" s="21">
        <v>0</v>
      </c>
      <c r="BA272" s="21">
        <v>0</v>
      </c>
      <c r="BB272" s="17">
        <v>1</v>
      </c>
      <c r="BC272" s="21">
        <v>0</v>
      </c>
      <c r="BD272" s="21">
        <v>0</v>
      </c>
      <c r="BE272" s="17">
        <v>1</v>
      </c>
      <c r="BF272" s="17">
        <v>1</v>
      </c>
      <c r="BG272" s="21">
        <v>0</v>
      </c>
      <c r="BH272" s="21">
        <v>0</v>
      </c>
      <c r="BI272" s="17">
        <v>1</v>
      </c>
      <c r="BJ272" s="21">
        <v>0</v>
      </c>
      <c r="BK272" s="17">
        <v>1</v>
      </c>
      <c r="BL272" s="21">
        <v>0</v>
      </c>
      <c r="BM272" s="17">
        <v>1</v>
      </c>
      <c r="BN272" s="21">
        <v>0</v>
      </c>
      <c r="BO272" s="17">
        <v>0</v>
      </c>
      <c r="BQ272" s="17"/>
      <c r="BR272" s="17" t="s">
        <v>112</v>
      </c>
      <c r="BS272" s="17" t="s">
        <v>112</v>
      </c>
      <c r="BT272" s="17" t="s">
        <v>112</v>
      </c>
      <c r="BU272" s="17" t="s">
        <v>112</v>
      </c>
      <c r="BV272" s="17" t="s">
        <v>112</v>
      </c>
      <c r="BW272" s="17" t="s">
        <v>112</v>
      </c>
      <c r="BX272" s="17" t="s">
        <v>112</v>
      </c>
      <c r="BY272" s="17" t="s">
        <v>112</v>
      </c>
      <c r="BZ272" s="17" t="s">
        <v>112</v>
      </c>
      <c r="CA272" s="17" t="s">
        <v>112</v>
      </c>
      <c r="CB272" s="17" t="s">
        <v>112</v>
      </c>
      <c r="CC272" s="17" t="s">
        <v>112</v>
      </c>
      <c r="CD272" s="17" t="s">
        <v>112</v>
      </c>
      <c r="CE272" s="17" t="s">
        <v>112</v>
      </c>
      <c r="CF272" s="17" t="s">
        <v>112</v>
      </c>
      <c r="CG272" s="17" t="s">
        <v>112</v>
      </c>
      <c r="CH272" s="17" t="s">
        <v>112</v>
      </c>
      <c r="CI272" s="17" t="s">
        <v>112</v>
      </c>
      <c r="CJ272" s="17" t="s">
        <v>112</v>
      </c>
      <c r="CK272" s="17" t="s">
        <v>112</v>
      </c>
      <c r="CL272" s="17" t="s">
        <v>112</v>
      </c>
      <c r="CM272" s="17" t="s">
        <v>112</v>
      </c>
      <c r="CN272" s="17" t="s">
        <v>112</v>
      </c>
      <c r="CO272" s="17" t="s">
        <v>112</v>
      </c>
      <c r="CP272" s="17" t="s">
        <v>112</v>
      </c>
      <c r="CQ272" s="17" t="s">
        <v>112</v>
      </c>
      <c r="CR272" s="17" t="s">
        <v>112</v>
      </c>
      <c r="CS272" s="17" t="s">
        <v>112</v>
      </c>
      <c r="CT272" s="17" t="s">
        <v>112</v>
      </c>
      <c r="CU272" s="17" t="s">
        <v>112</v>
      </c>
      <c r="CV272" s="17" t="s">
        <v>112</v>
      </c>
      <c r="CW272" s="17" t="s">
        <v>112</v>
      </c>
      <c r="CX272" s="17" t="s">
        <v>112</v>
      </c>
      <c r="CY272" s="17" t="s">
        <v>112</v>
      </c>
      <c r="CZ272" s="17" t="s">
        <v>112</v>
      </c>
      <c r="DA272" s="17" t="s">
        <v>112</v>
      </c>
      <c r="DB272" s="17" t="s">
        <v>112</v>
      </c>
      <c r="DC272" s="17" t="s">
        <v>112</v>
      </c>
      <c r="DD272" s="17" t="s">
        <v>112</v>
      </c>
      <c r="DE272" s="17" t="s">
        <v>112</v>
      </c>
      <c r="DF272" s="18"/>
      <c r="DG272" s="18"/>
    </row>
    <row r="273" spans="1:111" x14ac:dyDescent="0.25">
      <c r="A273" s="13">
        <v>272</v>
      </c>
      <c r="B273" s="13" t="s">
        <v>132</v>
      </c>
      <c r="C273" s="13" t="s">
        <v>117</v>
      </c>
      <c r="D273" s="13">
        <v>22850</v>
      </c>
      <c r="E273" s="13" t="s">
        <v>110</v>
      </c>
      <c r="F273" s="13" t="s">
        <v>111</v>
      </c>
      <c r="G273" s="13">
        <v>0</v>
      </c>
      <c r="H273" s="13" t="s">
        <v>112</v>
      </c>
      <c r="I273" s="13" t="s">
        <v>112</v>
      </c>
      <c r="J273" s="13" t="s">
        <v>112</v>
      </c>
      <c r="K273" s="13" t="s">
        <v>112</v>
      </c>
      <c r="L273" s="13" t="s">
        <v>112</v>
      </c>
      <c r="M273" s="13">
        <v>23</v>
      </c>
      <c r="N273" s="13">
        <v>3</v>
      </c>
      <c r="O273" s="13">
        <f t="shared" si="49"/>
        <v>4</v>
      </c>
      <c r="P273" s="13" t="s">
        <v>112</v>
      </c>
      <c r="Q273" s="13" t="s">
        <v>112</v>
      </c>
      <c r="R273" s="13" t="s">
        <v>112</v>
      </c>
      <c r="S273" s="13" t="s">
        <v>112</v>
      </c>
      <c r="T273" s="13" t="s">
        <v>112</v>
      </c>
      <c r="U273" s="13" t="s">
        <v>112</v>
      </c>
      <c r="V273" s="13" t="s">
        <v>112</v>
      </c>
      <c r="W273" s="13" t="s">
        <v>112</v>
      </c>
      <c r="X273" s="13" t="s">
        <v>112</v>
      </c>
      <c r="Y273"/>
      <c r="Z273" s="22"/>
      <c r="AA273" s="21">
        <v>0</v>
      </c>
      <c r="AB273" s="21">
        <v>0</v>
      </c>
      <c r="AC273" s="17">
        <v>1</v>
      </c>
      <c r="AD273" s="17">
        <v>1</v>
      </c>
      <c r="AE273" s="17">
        <v>1</v>
      </c>
      <c r="AF273" s="21">
        <v>0</v>
      </c>
      <c r="AG273" s="17">
        <v>1</v>
      </c>
      <c r="AH273" s="21">
        <v>0</v>
      </c>
      <c r="AI273" s="21">
        <v>0</v>
      </c>
      <c r="AJ273" s="17">
        <v>1</v>
      </c>
      <c r="AK273" s="21">
        <v>0</v>
      </c>
      <c r="AL273" s="17">
        <v>1</v>
      </c>
      <c r="AM273" s="21">
        <v>0</v>
      </c>
      <c r="AN273" s="21">
        <v>0</v>
      </c>
      <c r="AO273" s="21">
        <v>0</v>
      </c>
      <c r="AP273" s="17">
        <v>1</v>
      </c>
      <c r="AQ273" s="17">
        <v>1</v>
      </c>
      <c r="AR273" s="17">
        <v>1</v>
      </c>
      <c r="AS273" s="17">
        <v>1</v>
      </c>
      <c r="AT273" s="17">
        <v>1</v>
      </c>
      <c r="AU273" s="21">
        <v>0</v>
      </c>
      <c r="AV273" s="17">
        <v>1</v>
      </c>
      <c r="AW273" s="17">
        <v>1</v>
      </c>
      <c r="AX273" s="17">
        <v>1</v>
      </c>
      <c r="AY273" s="17">
        <v>1</v>
      </c>
      <c r="AZ273" s="21">
        <v>0</v>
      </c>
      <c r="BA273" s="21">
        <v>0</v>
      </c>
      <c r="BB273" s="17">
        <v>1</v>
      </c>
      <c r="BC273" s="21">
        <v>0</v>
      </c>
      <c r="BD273" s="17">
        <v>1</v>
      </c>
      <c r="BE273" s="21">
        <v>0</v>
      </c>
      <c r="BF273" s="17">
        <v>1</v>
      </c>
      <c r="BG273" s="21">
        <v>0</v>
      </c>
      <c r="BH273" s="17">
        <v>1</v>
      </c>
      <c r="BI273" s="17">
        <v>1</v>
      </c>
      <c r="BJ273" s="17">
        <v>1</v>
      </c>
      <c r="BK273" s="21">
        <v>0</v>
      </c>
      <c r="BL273" s="17">
        <v>1</v>
      </c>
      <c r="BM273" s="17">
        <v>1</v>
      </c>
      <c r="BN273" s="21">
        <v>0</v>
      </c>
      <c r="BO273" s="21">
        <v>0</v>
      </c>
      <c r="BQ273" s="17"/>
      <c r="BR273" s="17" t="s">
        <v>112</v>
      </c>
      <c r="BS273" s="17" t="s">
        <v>112</v>
      </c>
      <c r="BT273" s="17" t="s">
        <v>112</v>
      </c>
      <c r="BU273" s="17" t="s">
        <v>112</v>
      </c>
      <c r="BV273" s="17" t="s">
        <v>112</v>
      </c>
      <c r="BW273" s="17" t="s">
        <v>112</v>
      </c>
      <c r="BX273" s="17" t="s">
        <v>112</v>
      </c>
      <c r="BY273" s="17" t="s">
        <v>112</v>
      </c>
      <c r="BZ273" s="17" t="s">
        <v>112</v>
      </c>
      <c r="CA273" s="17" t="s">
        <v>112</v>
      </c>
      <c r="CB273" s="17" t="s">
        <v>112</v>
      </c>
      <c r="CC273" s="17" t="s">
        <v>112</v>
      </c>
      <c r="CD273" s="17" t="s">
        <v>112</v>
      </c>
      <c r="CE273" s="17" t="s">
        <v>112</v>
      </c>
      <c r="CF273" s="17" t="s">
        <v>112</v>
      </c>
      <c r="CG273" s="17" t="s">
        <v>112</v>
      </c>
      <c r="CH273" s="17" t="s">
        <v>112</v>
      </c>
      <c r="CI273" s="17" t="s">
        <v>112</v>
      </c>
      <c r="CJ273" s="17" t="s">
        <v>112</v>
      </c>
      <c r="CK273" s="17" t="s">
        <v>112</v>
      </c>
      <c r="CL273" s="17" t="s">
        <v>112</v>
      </c>
      <c r="CM273" s="17" t="s">
        <v>112</v>
      </c>
      <c r="CN273" s="17" t="s">
        <v>112</v>
      </c>
      <c r="CO273" s="17" t="s">
        <v>112</v>
      </c>
      <c r="CP273" s="17" t="s">
        <v>112</v>
      </c>
      <c r="CQ273" s="17" t="s">
        <v>112</v>
      </c>
      <c r="CR273" s="17" t="s">
        <v>112</v>
      </c>
      <c r="CS273" s="17" t="s">
        <v>112</v>
      </c>
      <c r="CT273" s="17" t="s">
        <v>112</v>
      </c>
      <c r="CU273" s="17" t="s">
        <v>112</v>
      </c>
      <c r="CV273" s="17" t="s">
        <v>112</v>
      </c>
      <c r="CW273" s="17" t="s">
        <v>112</v>
      </c>
      <c r="CX273" s="17" t="s">
        <v>112</v>
      </c>
      <c r="CY273" s="17" t="s">
        <v>112</v>
      </c>
      <c r="CZ273" s="17" t="s">
        <v>112</v>
      </c>
      <c r="DA273" s="17" t="s">
        <v>112</v>
      </c>
      <c r="DB273" s="17" t="s">
        <v>112</v>
      </c>
      <c r="DC273" s="17" t="s">
        <v>112</v>
      </c>
      <c r="DD273" s="17" t="s">
        <v>112</v>
      </c>
      <c r="DE273" s="17" t="s">
        <v>112</v>
      </c>
      <c r="DF273" s="18"/>
      <c r="DG273" s="18"/>
    </row>
    <row r="274" spans="1:111" x14ac:dyDescent="0.25">
      <c r="A274" s="13">
        <v>273</v>
      </c>
      <c r="B274" s="13" t="s">
        <v>132</v>
      </c>
      <c r="C274" s="13" t="s">
        <v>117</v>
      </c>
      <c r="D274" s="13">
        <v>1140</v>
      </c>
      <c r="E274" s="13" t="s">
        <v>118</v>
      </c>
      <c r="F274" s="13" t="s">
        <v>111</v>
      </c>
      <c r="G274" s="13">
        <v>0</v>
      </c>
      <c r="H274" s="13" t="s">
        <v>112</v>
      </c>
      <c r="I274" s="13" t="s">
        <v>112</v>
      </c>
      <c r="J274" s="13" t="s">
        <v>112</v>
      </c>
      <c r="K274" s="13" t="s">
        <v>112</v>
      </c>
      <c r="L274" s="13" t="s">
        <v>112</v>
      </c>
      <c r="M274" s="13">
        <v>10</v>
      </c>
      <c r="N274" s="13">
        <v>0</v>
      </c>
      <c r="O274" s="13">
        <f t="shared" si="49"/>
        <v>1</v>
      </c>
      <c r="P274" s="13" t="s">
        <v>112</v>
      </c>
      <c r="Q274" s="13" t="s">
        <v>112</v>
      </c>
      <c r="R274" s="13" t="s">
        <v>112</v>
      </c>
      <c r="S274" s="13" t="s">
        <v>112</v>
      </c>
      <c r="T274" s="13" t="s">
        <v>112</v>
      </c>
      <c r="U274" s="13" t="s">
        <v>112</v>
      </c>
      <c r="V274" s="13" t="s">
        <v>112</v>
      </c>
      <c r="W274" s="13" t="s">
        <v>112</v>
      </c>
      <c r="X274" s="13" t="s">
        <v>112</v>
      </c>
      <c r="Y274"/>
      <c r="Z274" s="22"/>
      <c r="AA274" s="21">
        <v>0</v>
      </c>
      <c r="AB274" s="21">
        <v>0</v>
      </c>
      <c r="AC274" s="21">
        <v>0</v>
      </c>
      <c r="AD274" s="21">
        <v>0</v>
      </c>
      <c r="AE274" s="17">
        <v>1</v>
      </c>
      <c r="AF274" s="21">
        <v>0</v>
      </c>
      <c r="AG274" s="17">
        <v>1</v>
      </c>
      <c r="AH274" s="21">
        <v>0</v>
      </c>
      <c r="AI274" s="21">
        <v>0</v>
      </c>
      <c r="AJ274" s="21">
        <v>0</v>
      </c>
      <c r="AK274" s="21">
        <v>0</v>
      </c>
      <c r="AL274" s="17">
        <v>1</v>
      </c>
      <c r="AM274" s="21">
        <v>0</v>
      </c>
      <c r="AN274" s="21">
        <v>0</v>
      </c>
      <c r="AO274" s="21">
        <v>0</v>
      </c>
      <c r="AP274" s="21">
        <v>0</v>
      </c>
      <c r="AQ274" s="21">
        <v>0</v>
      </c>
      <c r="AR274" s="17">
        <v>1</v>
      </c>
      <c r="AS274" s="21">
        <v>0</v>
      </c>
      <c r="AT274" s="17">
        <v>1</v>
      </c>
      <c r="AU274" s="21">
        <v>0</v>
      </c>
      <c r="AV274" s="17">
        <v>1</v>
      </c>
      <c r="AW274" s="21">
        <v>0</v>
      </c>
      <c r="AX274" s="21">
        <v>0</v>
      </c>
      <c r="AY274" s="21">
        <v>0</v>
      </c>
      <c r="AZ274" s="21">
        <v>0</v>
      </c>
      <c r="BA274" s="21">
        <v>0</v>
      </c>
      <c r="BB274" s="21">
        <v>0</v>
      </c>
      <c r="BC274" s="21">
        <v>0</v>
      </c>
      <c r="BD274" s="21">
        <v>0</v>
      </c>
      <c r="BE274" s="21">
        <v>0</v>
      </c>
      <c r="BF274" s="17">
        <v>1</v>
      </c>
      <c r="BG274" s="21">
        <v>0</v>
      </c>
      <c r="BH274" s="21">
        <v>0</v>
      </c>
      <c r="BI274" s="17">
        <v>1</v>
      </c>
      <c r="BJ274" s="21">
        <v>0</v>
      </c>
      <c r="BK274" s="21">
        <v>0</v>
      </c>
      <c r="BL274" s="17">
        <v>1</v>
      </c>
      <c r="BM274" s="17">
        <v>1</v>
      </c>
      <c r="BN274" s="21">
        <v>0</v>
      </c>
      <c r="BO274" s="21">
        <v>0</v>
      </c>
      <c r="BQ274" s="17"/>
      <c r="BR274" s="17" t="s">
        <v>112</v>
      </c>
      <c r="BS274" s="17" t="s">
        <v>112</v>
      </c>
      <c r="BT274" s="17" t="s">
        <v>112</v>
      </c>
      <c r="BU274" s="17" t="s">
        <v>112</v>
      </c>
      <c r="BV274" s="17" t="s">
        <v>112</v>
      </c>
      <c r="BW274" s="17" t="s">
        <v>112</v>
      </c>
      <c r="BX274" s="17" t="s">
        <v>112</v>
      </c>
      <c r="BY274" s="17" t="s">
        <v>112</v>
      </c>
      <c r="BZ274" s="17" t="s">
        <v>112</v>
      </c>
      <c r="CA274" s="17" t="s">
        <v>112</v>
      </c>
      <c r="CB274" s="17" t="s">
        <v>112</v>
      </c>
      <c r="CC274" s="17" t="s">
        <v>112</v>
      </c>
      <c r="CD274" s="17" t="s">
        <v>112</v>
      </c>
      <c r="CE274" s="17" t="s">
        <v>112</v>
      </c>
      <c r="CF274" s="17" t="s">
        <v>112</v>
      </c>
      <c r="CG274" s="17" t="s">
        <v>112</v>
      </c>
      <c r="CH274" s="17" t="s">
        <v>112</v>
      </c>
      <c r="CI274" s="17" t="s">
        <v>112</v>
      </c>
      <c r="CJ274" s="17" t="s">
        <v>112</v>
      </c>
      <c r="CK274" s="17" t="s">
        <v>112</v>
      </c>
      <c r="CL274" s="17" t="s">
        <v>112</v>
      </c>
      <c r="CM274" s="17" t="s">
        <v>112</v>
      </c>
      <c r="CN274" s="17" t="s">
        <v>112</v>
      </c>
      <c r="CO274" s="17" t="s">
        <v>112</v>
      </c>
      <c r="CP274" s="17" t="s">
        <v>112</v>
      </c>
      <c r="CQ274" s="17" t="s">
        <v>112</v>
      </c>
      <c r="CR274" s="17" t="s">
        <v>112</v>
      </c>
      <c r="CS274" s="17" t="s">
        <v>112</v>
      </c>
      <c r="CT274" s="17" t="s">
        <v>112</v>
      </c>
      <c r="CU274" s="17" t="s">
        <v>112</v>
      </c>
      <c r="CV274" s="17" t="s">
        <v>112</v>
      </c>
      <c r="CW274" s="17" t="s">
        <v>112</v>
      </c>
      <c r="CX274" s="17" t="s">
        <v>112</v>
      </c>
      <c r="CY274" s="17" t="s">
        <v>112</v>
      </c>
      <c r="CZ274" s="17" t="s">
        <v>112</v>
      </c>
      <c r="DA274" s="17" t="s">
        <v>112</v>
      </c>
      <c r="DB274" s="17" t="s">
        <v>112</v>
      </c>
      <c r="DC274" s="17" t="s">
        <v>112</v>
      </c>
      <c r="DD274" s="17" t="s">
        <v>112</v>
      </c>
      <c r="DE274" s="17" t="s">
        <v>112</v>
      </c>
      <c r="DF274" s="18"/>
      <c r="DG274" s="18"/>
    </row>
    <row r="275" spans="1:111" x14ac:dyDescent="0.25">
      <c r="A275" s="13">
        <v>274</v>
      </c>
      <c r="B275" s="13" t="s">
        <v>132</v>
      </c>
      <c r="C275" s="13" t="s">
        <v>117</v>
      </c>
      <c r="D275" s="13">
        <v>8203</v>
      </c>
      <c r="E275" s="13" t="s">
        <v>110</v>
      </c>
      <c r="F275" s="13" t="s">
        <v>111</v>
      </c>
      <c r="G275" s="13">
        <v>0</v>
      </c>
      <c r="H275" s="13" t="s">
        <v>112</v>
      </c>
      <c r="I275" s="13" t="s">
        <v>112</v>
      </c>
      <c r="J275" s="13" t="s">
        <v>112</v>
      </c>
      <c r="K275" s="13" t="s">
        <v>112</v>
      </c>
      <c r="L275" s="13" t="s">
        <v>112</v>
      </c>
      <c r="M275" s="13">
        <v>16</v>
      </c>
      <c r="N275" s="13">
        <v>1</v>
      </c>
      <c r="O275" s="13">
        <f t="shared" si="49"/>
        <v>2</v>
      </c>
      <c r="P275" s="13" t="s">
        <v>112</v>
      </c>
      <c r="Q275" s="13" t="s">
        <v>112</v>
      </c>
      <c r="R275" s="13" t="s">
        <v>112</v>
      </c>
      <c r="S275" s="13" t="s">
        <v>112</v>
      </c>
      <c r="T275" s="13" t="s">
        <v>112</v>
      </c>
      <c r="U275" s="13" t="s">
        <v>112</v>
      </c>
      <c r="V275" s="13" t="s">
        <v>112</v>
      </c>
      <c r="W275" s="13" t="s">
        <v>112</v>
      </c>
      <c r="X275" s="13" t="s">
        <v>112</v>
      </c>
      <c r="Y275"/>
      <c r="Z275" s="22"/>
      <c r="AA275" s="21">
        <v>0</v>
      </c>
      <c r="AB275" s="21">
        <v>0</v>
      </c>
      <c r="AC275" s="21">
        <v>0</v>
      </c>
      <c r="AD275" s="17">
        <v>1</v>
      </c>
      <c r="AE275" s="17">
        <v>1</v>
      </c>
      <c r="AF275" s="21">
        <v>0</v>
      </c>
      <c r="AG275" s="17">
        <v>1</v>
      </c>
      <c r="AH275" s="21">
        <v>0</v>
      </c>
      <c r="AI275" s="21">
        <v>0</v>
      </c>
      <c r="AJ275" s="17">
        <v>1</v>
      </c>
      <c r="AK275" s="17">
        <v>1</v>
      </c>
      <c r="AL275" s="17">
        <v>1</v>
      </c>
      <c r="AM275" s="21">
        <v>0</v>
      </c>
      <c r="AN275" s="21">
        <v>0</v>
      </c>
      <c r="AO275" s="21">
        <v>0</v>
      </c>
      <c r="AP275" s="17">
        <v>1</v>
      </c>
      <c r="AQ275" s="21">
        <v>0</v>
      </c>
      <c r="AR275" s="17">
        <v>1</v>
      </c>
      <c r="AS275" s="17">
        <v>1</v>
      </c>
      <c r="AT275" s="17">
        <v>1</v>
      </c>
      <c r="AU275" s="21">
        <v>0</v>
      </c>
      <c r="AV275" s="21">
        <v>0</v>
      </c>
      <c r="AW275" s="21">
        <v>0</v>
      </c>
      <c r="AX275" s="21">
        <v>0</v>
      </c>
      <c r="AY275" s="17">
        <v>1</v>
      </c>
      <c r="AZ275" s="21">
        <v>0</v>
      </c>
      <c r="BA275" s="21">
        <v>0</v>
      </c>
      <c r="BB275" s="21">
        <v>0</v>
      </c>
      <c r="BC275" s="21">
        <v>0</v>
      </c>
      <c r="BD275" s="21">
        <v>0</v>
      </c>
      <c r="BE275" s="21">
        <v>0</v>
      </c>
      <c r="BF275" s="17">
        <v>1</v>
      </c>
      <c r="BG275" s="21">
        <v>0</v>
      </c>
      <c r="BH275" s="21">
        <v>0</v>
      </c>
      <c r="BI275" s="17">
        <v>1</v>
      </c>
      <c r="BJ275" s="17">
        <v>1</v>
      </c>
      <c r="BK275" s="21">
        <v>0</v>
      </c>
      <c r="BL275" s="17">
        <v>1</v>
      </c>
      <c r="BM275" s="17">
        <v>1</v>
      </c>
      <c r="BN275" s="21">
        <v>0</v>
      </c>
      <c r="BO275" s="21">
        <v>0</v>
      </c>
      <c r="BQ275" s="17"/>
      <c r="BR275" s="17" t="s">
        <v>112</v>
      </c>
      <c r="BS275" s="17" t="s">
        <v>112</v>
      </c>
      <c r="BT275" s="17" t="s">
        <v>112</v>
      </c>
      <c r="BU275" s="17" t="s">
        <v>112</v>
      </c>
      <c r="BV275" s="17" t="s">
        <v>112</v>
      </c>
      <c r="BW275" s="17" t="s">
        <v>112</v>
      </c>
      <c r="BX275" s="17" t="s">
        <v>112</v>
      </c>
      <c r="BY275" s="17" t="s">
        <v>112</v>
      </c>
      <c r="BZ275" s="17" t="s">
        <v>112</v>
      </c>
      <c r="CA275" s="17" t="s">
        <v>112</v>
      </c>
      <c r="CB275" s="17" t="s">
        <v>112</v>
      </c>
      <c r="CC275" s="17" t="s">
        <v>112</v>
      </c>
      <c r="CD275" s="17" t="s">
        <v>112</v>
      </c>
      <c r="CE275" s="17" t="s">
        <v>112</v>
      </c>
      <c r="CF275" s="17" t="s">
        <v>112</v>
      </c>
      <c r="CG275" s="17" t="s">
        <v>112</v>
      </c>
      <c r="CH275" s="17" t="s">
        <v>112</v>
      </c>
      <c r="CI275" s="17" t="s">
        <v>112</v>
      </c>
      <c r="CJ275" s="17" t="s">
        <v>112</v>
      </c>
      <c r="CK275" s="17" t="s">
        <v>112</v>
      </c>
      <c r="CL275" s="17" t="s">
        <v>112</v>
      </c>
      <c r="CM275" s="17" t="s">
        <v>112</v>
      </c>
      <c r="CN275" s="17" t="s">
        <v>112</v>
      </c>
      <c r="CO275" s="17" t="s">
        <v>112</v>
      </c>
      <c r="CP275" s="17" t="s">
        <v>112</v>
      </c>
      <c r="CQ275" s="17" t="s">
        <v>112</v>
      </c>
      <c r="CR275" s="17" t="s">
        <v>112</v>
      </c>
      <c r="CS275" s="17" t="s">
        <v>112</v>
      </c>
      <c r="CT275" s="17" t="s">
        <v>112</v>
      </c>
      <c r="CU275" s="17" t="s">
        <v>112</v>
      </c>
      <c r="CV275" s="17" t="s">
        <v>112</v>
      </c>
      <c r="CW275" s="17" t="s">
        <v>112</v>
      </c>
      <c r="CX275" s="17" t="s">
        <v>112</v>
      </c>
      <c r="CY275" s="17" t="s">
        <v>112</v>
      </c>
      <c r="CZ275" s="17" t="s">
        <v>112</v>
      </c>
      <c r="DA275" s="17" t="s">
        <v>112</v>
      </c>
      <c r="DB275" s="17" t="s">
        <v>112</v>
      </c>
      <c r="DC275" s="17" t="s">
        <v>112</v>
      </c>
      <c r="DD275" s="17" t="s">
        <v>112</v>
      </c>
      <c r="DE275" s="17" t="s">
        <v>112</v>
      </c>
      <c r="DF275" s="18"/>
      <c r="DG275" s="18"/>
    </row>
    <row r="276" spans="1:111" x14ac:dyDescent="0.25">
      <c r="A276" s="13">
        <v>275</v>
      </c>
      <c r="B276" s="13" t="s">
        <v>132</v>
      </c>
      <c r="C276" s="13" t="s">
        <v>117</v>
      </c>
      <c r="D276" s="13">
        <v>11000</v>
      </c>
      <c r="E276" s="13" t="s">
        <v>110</v>
      </c>
      <c r="F276" s="13" t="s">
        <v>111</v>
      </c>
      <c r="G276" s="13">
        <v>0</v>
      </c>
      <c r="H276" s="13" t="s">
        <v>112</v>
      </c>
      <c r="I276" s="13" t="s">
        <v>112</v>
      </c>
      <c r="J276" s="13" t="s">
        <v>112</v>
      </c>
      <c r="K276" s="13" t="s">
        <v>112</v>
      </c>
      <c r="L276" s="13" t="s">
        <v>112</v>
      </c>
      <c r="M276" s="13">
        <v>12</v>
      </c>
      <c r="N276" s="13">
        <v>0</v>
      </c>
      <c r="O276" s="13">
        <f t="shared" si="49"/>
        <v>1</v>
      </c>
      <c r="P276" s="13" t="s">
        <v>112</v>
      </c>
      <c r="Q276" s="13" t="s">
        <v>112</v>
      </c>
      <c r="R276" s="13" t="s">
        <v>112</v>
      </c>
      <c r="S276" s="13" t="s">
        <v>112</v>
      </c>
      <c r="T276" s="13" t="s">
        <v>112</v>
      </c>
      <c r="U276" s="13" t="s">
        <v>112</v>
      </c>
      <c r="V276" s="13" t="s">
        <v>112</v>
      </c>
      <c r="W276" s="13" t="s">
        <v>112</v>
      </c>
      <c r="X276" s="13" t="s">
        <v>112</v>
      </c>
      <c r="Y276"/>
      <c r="Z276" s="22"/>
      <c r="AA276" s="21">
        <v>0</v>
      </c>
      <c r="AB276" s="21">
        <v>0</v>
      </c>
      <c r="AC276" s="21">
        <v>0</v>
      </c>
      <c r="AD276" s="17">
        <v>1</v>
      </c>
      <c r="AE276" s="17">
        <v>1</v>
      </c>
      <c r="AF276" s="21">
        <v>0</v>
      </c>
      <c r="AG276" s="17">
        <v>1</v>
      </c>
      <c r="AH276" s="21">
        <v>0</v>
      </c>
      <c r="AI276" s="21">
        <v>0</v>
      </c>
      <c r="AJ276" s="21">
        <v>0</v>
      </c>
      <c r="AK276" s="21">
        <v>0</v>
      </c>
      <c r="AL276" s="17">
        <v>1</v>
      </c>
      <c r="AM276" s="21">
        <v>0</v>
      </c>
      <c r="AN276" s="21">
        <v>0</v>
      </c>
      <c r="AO276" s="21">
        <v>0</v>
      </c>
      <c r="AP276" s="17">
        <v>1</v>
      </c>
      <c r="AQ276" s="21">
        <v>0</v>
      </c>
      <c r="AR276" s="17">
        <v>1</v>
      </c>
      <c r="AS276" s="21">
        <v>0</v>
      </c>
      <c r="AT276" s="17">
        <v>1</v>
      </c>
      <c r="AU276" s="21">
        <v>0</v>
      </c>
      <c r="AV276" s="21">
        <v>0</v>
      </c>
      <c r="AW276" s="21">
        <v>0</v>
      </c>
      <c r="AX276" s="21">
        <v>0</v>
      </c>
      <c r="AY276" s="21">
        <v>0</v>
      </c>
      <c r="AZ276" s="21">
        <v>0</v>
      </c>
      <c r="BA276" s="21">
        <v>0</v>
      </c>
      <c r="BB276" s="21">
        <v>0</v>
      </c>
      <c r="BC276" s="21">
        <v>0</v>
      </c>
      <c r="BD276" s="21">
        <v>0</v>
      </c>
      <c r="BE276" s="21">
        <v>0</v>
      </c>
      <c r="BF276" s="17">
        <v>1</v>
      </c>
      <c r="BG276" s="21">
        <v>0</v>
      </c>
      <c r="BH276" s="21">
        <v>0</v>
      </c>
      <c r="BI276" s="17">
        <v>1</v>
      </c>
      <c r="BJ276" s="17">
        <v>1</v>
      </c>
      <c r="BK276" s="21">
        <v>0</v>
      </c>
      <c r="BL276" s="17">
        <v>1</v>
      </c>
      <c r="BM276" s="17">
        <v>1</v>
      </c>
      <c r="BN276" s="21">
        <v>0</v>
      </c>
      <c r="BO276" s="21">
        <v>0</v>
      </c>
      <c r="BQ276" s="17"/>
      <c r="BR276" s="17" t="s">
        <v>112</v>
      </c>
      <c r="BS276" s="17" t="s">
        <v>112</v>
      </c>
      <c r="BT276" s="17" t="s">
        <v>112</v>
      </c>
      <c r="BU276" s="17" t="s">
        <v>112</v>
      </c>
      <c r="BV276" s="17" t="s">
        <v>112</v>
      </c>
      <c r="BW276" s="17" t="s">
        <v>112</v>
      </c>
      <c r="BX276" s="17" t="s">
        <v>112</v>
      </c>
      <c r="BY276" s="17" t="s">
        <v>112</v>
      </c>
      <c r="BZ276" s="17" t="s">
        <v>112</v>
      </c>
      <c r="CA276" s="17" t="s">
        <v>112</v>
      </c>
      <c r="CB276" s="17" t="s">
        <v>112</v>
      </c>
      <c r="CC276" s="17" t="s">
        <v>112</v>
      </c>
      <c r="CD276" s="17" t="s">
        <v>112</v>
      </c>
      <c r="CE276" s="17" t="s">
        <v>112</v>
      </c>
      <c r="CF276" s="17" t="s">
        <v>112</v>
      </c>
      <c r="CG276" s="17" t="s">
        <v>112</v>
      </c>
      <c r="CH276" s="17" t="s">
        <v>112</v>
      </c>
      <c r="CI276" s="17" t="s">
        <v>112</v>
      </c>
      <c r="CJ276" s="17" t="s">
        <v>112</v>
      </c>
      <c r="CK276" s="17" t="s">
        <v>112</v>
      </c>
      <c r="CL276" s="17" t="s">
        <v>112</v>
      </c>
      <c r="CM276" s="17" t="s">
        <v>112</v>
      </c>
      <c r="CN276" s="17" t="s">
        <v>112</v>
      </c>
      <c r="CO276" s="17" t="s">
        <v>112</v>
      </c>
      <c r="CP276" s="17" t="s">
        <v>112</v>
      </c>
      <c r="CQ276" s="17" t="s">
        <v>112</v>
      </c>
      <c r="CR276" s="17" t="s">
        <v>112</v>
      </c>
      <c r="CS276" s="17" t="s">
        <v>112</v>
      </c>
      <c r="CT276" s="17" t="s">
        <v>112</v>
      </c>
      <c r="CU276" s="17" t="s">
        <v>112</v>
      </c>
      <c r="CV276" s="17" t="s">
        <v>112</v>
      </c>
      <c r="CW276" s="17" t="s">
        <v>112</v>
      </c>
      <c r="CX276" s="17" t="s">
        <v>112</v>
      </c>
      <c r="CY276" s="17" t="s">
        <v>112</v>
      </c>
      <c r="CZ276" s="17" t="s">
        <v>112</v>
      </c>
      <c r="DA276" s="17" t="s">
        <v>112</v>
      </c>
      <c r="DB276" s="17" t="s">
        <v>112</v>
      </c>
      <c r="DC276" s="17" t="s">
        <v>112</v>
      </c>
      <c r="DD276" s="17" t="s">
        <v>112</v>
      </c>
      <c r="DE276" s="17" t="s">
        <v>112</v>
      </c>
      <c r="DF276" s="18"/>
      <c r="DG276" s="18"/>
    </row>
    <row r="277" spans="1:111" x14ac:dyDescent="0.25">
      <c r="A277" s="13">
        <v>276</v>
      </c>
      <c r="B277" s="13" t="s">
        <v>132</v>
      </c>
      <c r="C277" s="13" t="s">
        <v>117</v>
      </c>
      <c r="D277" s="13">
        <v>20000</v>
      </c>
      <c r="E277" s="13" t="s">
        <v>127</v>
      </c>
      <c r="F277" s="13" t="s">
        <v>111</v>
      </c>
      <c r="G277" s="13">
        <v>0</v>
      </c>
      <c r="H277" s="13" t="s">
        <v>112</v>
      </c>
      <c r="I277" s="13" t="s">
        <v>112</v>
      </c>
      <c r="J277" s="13" t="s">
        <v>112</v>
      </c>
      <c r="K277" s="13" t="s">
        <v>112</v>
      </c>
      <c r="L277" s="13" t="s">
        <v>112</v>
      </c>
      <c r="M277" s="13">
        <v>11</v>
      </c>
      <c r="N277" s="13">
        <v>2</v>
      </c>
      <c r="O277" s="13">
        <f t="shared" si="49"/>
        <v>2</v>
      </c>
      <c r="P277" s="13" t="s">
        <v>112</v>
      </c>
      <c r="Q277" s="13" t="s">
        <v>112</v>
      </c>
      <c r="R277" s="13" t="s">
        <v>112</v>
      </c>
      <c r="S277" s="13" t="s">
        <v>112</v>
      </c>
      <c r="T277" s="13" t="s">
        <v>112</v>
      </c>
      <c r="U277" s="13" t="s">
        <v>112</v>
      </c>
      <c r="V277" s="13" t="s">
        <v>112</v>
      </c>
      <c r="W277" s="13" t="s">
        <v>112</v>
      </c>
      <c r="X277" s="13" t="s">
        <v>112</v>
      </c>
      <c r="Y277"/>
      <c r="Z277" s="22"/>
      <c r="AA277" s="17">
        <v>1</v>
      </c>
      <c r="AB277" s="21">
        <v>0</v>
      </c>
      <c r="AC277" s="21">
        <v>0</v>
      </c>
      <c r="AD277" s="21">
        <v>0</v>
      </c>
      <c r="AE277" s="21">
        <v>0</v>
      </c>
      <c r="AF277" s="21">
        <v>0</v>
      </c>
      <c r="AG277" s="17">
        <v>1</v>
      </c>
      <c r="AH277" s="21">
        <v>0</v>
      </c>
      <c r="AI277" s="21">
        <v>0</v>
      </c>
      <c r="AJ277" s="21">
        <v>0</v>
      </c>
      <c r="AK277" s="21">
        <v>0</v>
      </c>
      <c r="AL277" s="21">
        <v>0</v>
      </c>
      <c r="AM277" s="21">
        <v>0</v>
      </c>
      <c r="AN277" s="21">
        <v>0</v>
      </c>
      <c r="AO277" s="21">
        <v>0</v>
      </c>
      <c r="AP277" s="17">
        <v>1</v>
      </c>
      <c r="AQ277" s="21">
        <v>0</v>
      </c>
      <c r="AR277" s="21">
        <v>0</v>
      </c>
      <c r="AS277" s="21">
        <v>0</v>
      </c>
      <c r="AT277" s="21">
        <v>0</v>
      </c>
      <c r="AU277" s="21">
        <v>0</v>
      </c>
      <c r="AV277" s="21">
        <v>0</v>
      </c>
      <c r="AW277" s="17">
        <v>1</v>
      </c>
      <c r="AX277" s="17">
        <v>1</v>
      </c>
      <c r="AY277" s="17">
        <v>1</v>
      </c>
      <c r="AZ277" s="17">
        <v>1</v>
      </c>
      <c r="BA277" s="21">
        <v>0</v>
      </c>
      <c r="BB277" s="21">
        <v>0</v>
      </c>
      <c r="BC277" s="21">
        <v>0</v>
      </c>
      <c r="BD277" s="21">
        <v>0</v>
      </c>
      <c r="BE277" s="17">
        <v>1</v>
      </c>
      <c r="BF277" s="17">
        <v>1</v>
      </c>
      <c r="BG277" s="21">
        <v>0</v>
      </c>
      <c r="BH277" s="21">
        <v>0</v>
      </c>
      <c r="BI277" s="21">
        <v>0</v>
      </c>
      <c r="BJ277" s="21">
        <v>0</v>
      </c>
      <c r="BK277" s="17">
        <v>1</v>
      </c>
      <c r="BL277" s="21">
        <v>0</v>
      </c>
      <c r="BM277" s="17">
        <v>1</v>
      </c>
      <c r="BN277" s="21">
        <v>0</v>
      </c>
      <c r="BO277" s="17">
        <v>1</v>
      </c>
      <c r="BQ277" s="17"/>
      <c r="BR277" s="17" t="s">
        <v>112</v>
      </c>
      <c r="BS277" s="17" t="s">
        <v>112</v>
      </c>
      <c r="BT277" s="17" t="s">
        <v>112</v>
      </c>
      <c r="BU277" s="17" t="s">
        <v>112</v>
      </c>
      <c r="BV277" s="17" t="s">
        <v>112</v>
      </c>
      <c r="BW277" s="17" t="s">
        <v>112</v>
      </c>
      <c r="BX277" s="17" t="s">
        <v>112</v>
      </c>
      <c r="BY277" s="17" t="s">
        <v>112</v>
      </c>
      <c r="BZ277" s="17" t="s">
        <v>112</v>
      </c>
      <c r="CA277" s="17" t="s">
        <v>112</v>
      </c>
      <c r="CB277" s="17" t="s">
        <v>112</v>
      </c>
      <c r="CC277" s="17" t="s">
        <v>112</v>
      </c>
      <c r="CD277" s="17" t="s">
        <v>112</v>
      </c>
      <c r="CE277" s="17" t="s">
        <v>112</v>
      </c>
      <c r="CF277" s="17" t="s">
        <v>112</v>
      </c>
      <c r="CG277" s="17" t="s">
        <v>112</v>
      </c>
      <c r="CH277" s="17" t="s">
        <v>112</v>
      </c>
      <c r="CI277" s="17" t="s">
        <v>112</v>
      </c>
      <c r="CJ277" s="17" t="s">
        <v>112</v>
      </c>
      <c r="CK277" s="17" t="s">
        <v>112</v>
      </c>
      <c r="CL277" s="17" t="s">
        <v>112</v>
      </c>
      <c r="CM277" s="17" t="s">
        <v>112</v>
      </c>
      <c r="CN277" s="17" t="s">
        <v>112</v>
      </c>
      <c r="CO277" s="17" t="s">
        <v>112</v>
      </c>
      <c r="CP277" s="17" t="s">
        <v>112</v>
      </c>
      <c r="CQ277" s="17" t="s">
        <v>112</v>
      </c>
      <c r="CR277" s="17" t="s">
        <v>112</v>
      </c>
      <c r="CS277" s="17" t="s">
        <v>112</v>
      </c>
      <c r="CT277" s="17" t="s">
        <v>112</v>
      </c>
      <c r="CU277" s="17" t="s">
        <v>112</v>
      </c>
      <c r="CV277" s="17" t="s">
        <v>112</v>
      </c>
      <c r="CW277" s="17" t="s">
        <v>112</v>
      </c>
      <c r="CX277" s="17" t="s">
        <v>112</v>
      </c>
      <c r="CY277" s="17" t="s">
        <v>112</v>
      </c>
      <c r="CZ277" s="17" t="s">
        <v>112</v>
      </c>
      <c r="DA277" s="17" t="s">
        <v>112</v>
      </c>
      <c r="DB277" s="17" t="s">
        <v>112</v>
      </c>
      <c r="DC277" s="17" t="s">
        <v>112</v>
      </c>
      <c r="DD277" s="17" t="s">
        <v>112</v>
      </c>
      <c r="DE277" s="17" t="s">
        <v>112</v>
      </c>
      <c r="DF277" s="18"/>
      <c r="DG277" s="18"/>
    </row>
    <row r="278" spans="1:111" x14ac:dyDescent="0.25">
      <c r="A278" s="13">
        <v>277</v>
      </c>
      <c r="B278" s="13" t="s">
        <v>132</v>
      </c>
      <c r="C278" s="13" t="s">
        <v>117</v>
      </c>
      <c r="D278" s="13">
        <v>2500</v>
      </c>
      <c r="E278" s="13" t="s">
        <v>127</v>
      </c>
      <c r="F278" s="13" t="s">
        <v>111</v>
      </c>
      <c r="G278" s="13">
        <v>0</v>
      </c>
      <c r="H278" s="13" t="s">
        <v>112</v>
      </c>
      <c r="I278" s="13" t="s">
        <v>112</v>
      </c>
      <c r="J278" s="13" t="s">
        <v>112</v>
      </c>
      <c r="K278" s="13" t="s">
        <v>112</v>
      </c>
      <c r="L278" s="13" t="s">
        <v>112</v>
      </c>
      <c r="M278" s="13">
        <v>14</v>
      </c>
      <c r="N278" s="13">
        <v>2</v>
      </c>
      <c r="O278" s="13">
        <f t="shared" si="49"/>
        <v>4</v>
      </c>
      <c r="P278" s="13" t="s">
        <v>112</v>
      </c>
      <c r="Q278" s="13" t="s">
        <v>112</v>
      </c>
      <c r="R278" s="13" t="s">
        <v>112</v>
      </c>
      <c r="S278" s="13" t="s">
        <v>112</v>
      </c>
      <c r="T278" s="13" t="s">
        <v>112</v>
      </c>
      <c r="U278" s="13" t="s">
        <v>112</v>
      </c>
      <c r="V278" s="13" t="s">
        <v>112</v>
      </c>
      <c r="W278" s="13" t="s">
        <v>112</v>
      </c>
      <c r="X278" s="13" t="s">
        <v>112</v>
      </c>
      <c r="Y278"/>
      <c r="Z278" s="22"/>
      <c r="AA278" s="21">
        <v>0</v>
      </c>
      <c r="AB278" s="21">
        <v>0</v>
      </c>
      <c r="AC278" s="21">
        <v>0</v>
      </c>
      <c r="AD278" s="17">
        <v>1</v>
      </c>
      <c r="AE278" s="17">
        <v>1</v>
      </c>
      <c r="AF278" s="21">
        <v>0</v>
      </c>
      <c r="AG278" s="17">
        <v>1</v>
      </c>
      <c r="AH278" s="21">
        <v>0</v>
      </c>
      <c r="AI278" s="21">
        <v>0</v>
      </c>
      <c r="AJ278" s="17">
        <v>1</v>
      </c>
      <c r="AK278" s="21">
        <v>0</v>
      </c>
      <c r="AL278" s="21">
        <v>0</v>
      </c>
      <c r="AM278" s="21">
        <v>0</v>
      </c>
      <c r="AN278" s="21">
        <v>0</v>
      </c>
      <c r="AO278" s="21">
        <v>0</v>
      </c>
      <c r="AP278" s="21">
        <v>0</v>
      </c>
      <c r="AQ278" s="17">
        <v>1</v>
      </c>
      <c r="AR278" s="21">
        <v>0</v>
      </c>
      <c r="AS278" s="17">
        <v>1</v>
      </c>
      <c r="AT278" s="17">
        <v>1</v>
      </c>
      <c r="AU278" s="21">
        <v>0</v>
      </c>
      <c r="AV278" s="21">
        <v>0</v>
      </c>
      <c r="AW278" s="21">
        <v>0</v>
      </c>
      <c r="AX278" s="17">
        <v>1</v>
      </c>
      <c r="AY278" s="17">
        <v>1</v>
      </c>
      <c r="AZ278" s="17">
        <v>1</v>
      </c>
      <c r="BA278" s="21">
        <v>0</v>
      </c>
      <c r="BB278" s="17">
        <v>1</v>
      </c>
      <c r="BC278" s="21">
        <v>0</v>
      </c>
      <c r="BD278" s="21">
        <v>0</v>
      </c>
      <c r="BE278" s="21">
        <v>0</v>
      </c>
      <c r="BF278" s="21">
        <v>0</v>
      </c>
      <c r="BG278" s="21">
        <v>0</v>
      </c>
      <c r="BH278" s="21">
        <v>0</v>
      </c>
      <c r="BI278" s="17">
        <v>1</v>
      </c>
      <c r="BJ278" s="17">
        <v>1</v>
      </c>
      <c r="BK278" s="21">
        <v>0</v>
      </c>
      <c r="BL278" s="21">
        <v>0</v>
      </c>
      <c r="BM278" s="17">
        <v>1</v>
      </c>
      <c r="BN278" s="21">
        <v>0</v>
      </c>
      <c r="BO278" s="21">
        <v>0</v>
      </c>
      <c r="BQ278" s="17"/>
      <c r="BR278" s="17" t="s">
        <v>112</v>
      </c>
      <c r="BS278" s="17" t="s">
        <v>112</v>
      </c>
      <c r="BT278" s="17" t="s">
        <v>112</v>
      </c>
      <c r="BU278" s="17" t="s">
        <v>112</v>
      </c>
      <c r="BV278" s="17" t="s">
        <v>112</v>
      </c>
      <c r="BW278" s="17" t="s">
        <v>112</v>
      </c>
      <c r="BX278" s="17" t="s">
        <v>112</v>
      </c>
      <c r="BY278" s="17" t="s">
        <v>112</v>
      </c>
      <c r="BZ278" s="17" t="s">
        <v>112</v>
      </c>
      <c r="CA278" s="17" t="s">
        <v>112</v>
      </c>
      <c r="CB278" s="17" t="s">
        <v>112</v>
      </c>
      <c r="CC278" s="17" t="s">
        <v>112</v>
      </c>
      <c r="CD278" s="17" t="s">
        <v>112</v>
      </c>
      <c r="CE278" s="17" t="s">
        <v>112</v>
      </c>
      <c r="CF278" s="17" t="s">
        <v>112</v>
      </c>
      <c r="CG278" s="17" t="s">
        <v>112</v>
      </c>
      <c r="CH278" s="17" t="s">
        <v>112</v>
      </c>
      <c r="CI278" s="17" t="s">
        <v>112</v>
      </c>
      <c r="CJ278" s="17" t="s">
        <v>112</v>
      </c>
      <c r="CK278" s="17" t="s">
        <v>112</v>
      </c>
      <c r="CL278" s="17" t="s">
        <v>112</v>
      </c>
      <c r="CM278" s="17" t="s">
        <v>112</v>
      </c>
      <c r="CN278" s="17" t="s">
        <v>112</v>
      </c>
      <c r="CO278" s="17" t="s">
        <v>112</v>
      </c>
      <c r="CP278" s="17" t="s">
        <v>112</v>
      </c>
      <c r="CQ278" s="17" t="s">
        <v>112</v>
      </c>
      <c r="CR278" s="17" t="s">
        <v>112</v>
      </c>
      <c r="CS278" s="17" t="s">
        <v>112</v>
      </c>
      <c r="CT278" s="17" t="s">
        <v>112</v>
      </c>
      <c r="CU278" s="17" t="s">
        <v>112</v>
      </c>
      <c r="CV278" s="17" t="s">
        <v>112</v>
      </c>
      <c r="CW278" s="17" t="s">
        <v>112</v>
      </c>
      <c r="CX278" s="17" t="s">
        <v>112</v>
      </c>
      <c r="CY278" s="17" t="s">
        <v>112</v>
      </c>
      <c r="CZ278" s="17" t="s">
        <v>112</v>
      </c>
      <c r="DA278" s="17" t="s">
        <v>112</v>
      </c>
      <c r="DB278" s="17" t="s">
        <v>112</v>
      </c>
      <c r="DC278" s="17" t="s">
        <v>112</v>
      </c>
      <c r="DD278" s="17" t="s">
        <v>112</v>
      </c>
      <c r="DE278" s="17" t="s">
        <v>112</v>
      </c>
      <c r="DF278" s="18"/>
      <c r="DG278" s="18"/>
    </row>
    <row r="279" spans="1:111" x14ac:dyDescent="0.25">
      <c r="A279" s="13">
        <v>278</v>
      </c>
      <c r="B279" s="13" t="s">
        <v>132</v>
      </c>
      <c r="C279" s="13" t="s">
        <v>129</v>
      </c>
      <c r="D279" s="13">
        <v>5980</v>
      </c>
      <c r="E279" s="13" t="s">
        <v>127</v>
      </c>
      <c r="F279" s="13" t="s">
        <v>111</v>
      </c>
      <c r="G279" s="13">
        <v>0</v>
      </c>
      <c r="H279" s="13" t="s">
        <v>112</v>
      </c>
      <c r="I279" s="13" t="s">
        <v>112</v>
      </c>
      <c r="J279" s="13" t="s">
        <v>112</v>
      </c>
      <c r="K279" s="13" t="s">
        <v>112</v>
      </c>
      <c r="L279" s="13" t="s">
        <v>112</v>
      </c>
      <c r="M279" s="13">
        <v>9</v>
      </c>
      <c r="N279" s="13">
        <v>0</v>
      </c>
      <c r="O279" s="13">
        <f t="shared" si="49"/>
        <v>0</v>
      </c>
      <c r="P279" s="13" t="s">
        <v>112</v>
      </c>
      <c r="Q279" s="13" t="s">
        <v>112</v>
      </c>
      <c r="R279" s="13" t="s">
        <v>112</v>
      </c>
      <c r="S279" s="13" t="s">
        <v>112</v>
      </c>
      <c r="T279" s="13" t="s">
        <v>112</v>
      </c>
      <c r="U279" s="13" t="s">
        <v>112</v>
      </c>
      <c r="V279" s="13" t="s">
        <v>112</v>
      </c>
      <c r="W279" s="13" t="s">
        <v>112</v>
      </c>
      <c r="X279" s="13" t="s">
        <v>112</v>
      </c>
      <c r="Y279"/>
      <c r="Z279" s="22"/>
      <c r="AA279" s="17">
        <v>1</v>
      </c>
      <c r="AB279" s="21">
        <v>0</v>
      </c>
      <c r="AC279" s="21">
        <v>0</v>
      </c>
      <c r="AD279" s="21">
        <v>0</v>
      </c>
      <c r="AE279" s="21">
        <v>0</v>
      </c>
      <c r="AF279" s="21">
        <v>0</v>
      </c>
      <c r="AG279" s="17">
        <v>1</v>
      </c>
      <c r="AH279" s="21">
        <v>0</v>
      </c>
      <c r="AI279" s="21">
        <v>0</v>
      </c>
      <c r="AJ279" s="21">
        <v>0</v>
      </c>
      <c r="AK279" s="21">
        <v>0</v>
      </c>
      <c r="AL279" s="21">
        <v>0</v>
      </c>
      <c r="AM279" s="21">
        <v>0</v>
      </c>
      <c r="AN279" s="21">
        <v>0</v>
      </c>
      <c r="AO279" s="21">
        <v>0</v>
      </c>
      <c r="AP279" s="17">
        <v>1</v>
      </c>
      <c r="AQ279" s="21">
        <v>0</v>
      </c>
      <c r="AR279" s="21">
        <v>0</v>
      </c>
      <c r="AS279" s="21">
        <v>0</v>
      </c>
      <c r="AT279" s="21">
        <v>0</v>
      </c>
      <c r="AU279" s="21">
        <v>0</v>
      </c>
      <c r="AV279" s="21">
        <v>0</v>
      </c>
      <c r="AW279" s="17">
        <v>1</v>
      </c>
      <c r="AX279" s="17">
        <v>1</v>
      </c>
      <c r="AY279" s="21">
        <v>0</v>
      </c>
      <c r="AZ279" s="21">
        <v>0</v>
      </c>
      <c r="BA279" s="21">
        <v>0</v>
      </c>
      <c r="BB279" s="21">
        <v>0</v>
      </c>
      <c r="BC279" s="21">
        <v>0</v>
      </c>
      <c r="BD279" s="21">
        <v>0</v>
      </c>
      <c r="BE279" s="17">
        <v>1</v>
      </c>
      <c r="BF279" s="17">
        <v>1</v>
      </c>
      <c r="BG279" s="21">
        <v>0</v>
      </c>
      <c r="BH279" s="21">
        <v>0</v>
      </c>
      <c r="BI279" s="21">
        <v>0</v>
      </c>
      <c r="BJ279" s="21">
        <v>0</v>
      </c>
      <c r="BK279" s="17">
        <v>1</v>
      </c>
      <c r="BL279" s="21">
        <v>0</v>
      </c>
      <c r="BM279" s="17">
        <v>1</v>
      </c>
      <c r="BN279" s="21">
        <v>0</v>
      </c>
      <c r="BO279" s="21">
        <v>0</v>
      </c>
      <c r="BQ279" s="17"/>
      <c r="BR279" s="17" t="s">
        <v>112</v>
      </c>
      <c r="BS279" s="17" t="s">
        <v>112</v>
      </c>
      <c r="BT279" s="17" t="s">
        <v>112</v>
      </c>
      <c r="BU279" s="17" t="s">
        <v>112</v>
      </c>
      <c r="BV279" s="17" t="s">
        <v>112</v>
      </c>
      <c r="BW279" s="17" t="s">
        <v>112</v>
      </c>
      <c r="BX279" s="17" t="s">
        <v>112</v>
      </c>
      <c r="BY279" s="17" t="s">
        <v>112</v>
      </c>
      <c r="BZ279" s="17" t="s">
        <v>112</v>
      </c>
      <c r="CA279" s="17" t="s">
        <v>112</v>
      </c>
      <c r="CB279" s="17" t="s">
        <v>112</v>
      </c>
      <c r="CC279" s="17" t="s">
        <v>112</v>
      </c>
      <c r="CD279" s="17" t="s">
        <v>112</v>
      </c>
      <c r="CE279" s="17" t="s">
        <v>112</v>
      </c>
      <c r="CF279" s="17" t="s">
        <v>112</v>
      </c>
      <c r="CG279" s="17" t="s">
        <v>112</v>
      </c>
      <c r="CH279" s="17" t="s">
        <v>112</v>
      </c>
      <c r="CI279" s="17" t="s">
        <v>112</v>
      </c>
      <c r="CJ279" s="17" t="s">
        <v>112</v>
      </c>
      <c r="CK279" s="17" t="s">
        <v>112</v>
      </c>
      <c r="CL279" s="17" t="s">
        <v>112</v>
      </c>
      <c r="CM279" s="17" t="s">
        <v>112</v>
      </c>
      <c r="CN279" s="17" t="s">
        <v>112</v>
      </c>
      <c r="CO279" s="17" t="s">
        <v>112</v>
      </c>
      <c r="CP279" s="17" t="s">
        <v>112</v>
      </c>
      <c r="CQ279" s="17" t="s">
        <v>112</v>
      </c>
      <c r="CR279" s="17" t="s">
        <v>112</v>
      </c>
      <c r="CS279" s="17" t="s">
        <v>112</v>
      </c>
      <c r="CT279" s="17" t="s">
        <v>112</v>
      </c>
      <c r="CU279" s="17" t="s">
        <v>112</v>
      </c>
      <c r="CV279" s="17" t="s">
        <v>112</v>
      </c>
      <c r="CW279" s="17" t="s">
        <v>112</v>
      </c>
      <c r="CX279" s="17" t="s">
        <v>112</v>
      </c>
      <c r="CY279" s="17" t="s">
        <v>112</v>
      </c>
      <c r="CZ279" s="17" t="s">
        <v>112</v>
      </c>
      <c r="DA279" s="17" t="s">
        <v>112</v>
      </c>
      <c r="DB279" s="17" t="s">
        <v>112</v>
      </c>
      <c r="DC279" s="17" t="s">
        <v>112</v>
      </c>
      <c r="DD279" s="17" t="s">
        <v>112</v>
      </c>
      <c r="DE279" s="17" t="s">
        <v>112</v>
      </c>
      <c r="DF279" s="18"/>
      <c r="DG279" s="18"/>
    </row>
    <row r="280" spans="1:111" x14ac:dyDescent="0.25">
      <c r="A280" s="13">
        <v>279</v>
      </c>
      <c r="B280" s="13" t="s">
        <v>132</v>
      </c>
      <c r="C280" s="13" t="s">
        <v>129</v>
      </c>
      <c r="D280" s="13">
        <v>29000</v>
      </c>
      <c r="E280" s="13" t="s">
        <v>127</v>
      </c>
      <c r="F280" s="13" t="s">
        <v>111</v>
      </c>
      <c r="G280" s="13">
        <v>0</v>
      </c>
      <c r="H280" s="13" t="s">
        <v>112</v>
      </c>
      <c r="I280" s="13" t="s">
        <v>112</v>
      </c>
      <c r="J280" s="13" t="s">
        <v>112</v>
      </c>
      <c r="K280" s="13" t="s">
        <v>112</v>
      </c>
      <c r="L280" s="13" t="s">
        <v>112</v>
      </c>
      <c r="M280" s="13">
        <v>24</v>
      </c>
      <c r="N280" s="13">
        <v>4</v>
      </c>
      <c r="O280" s="13">
        <f t="shared" si="49"/>
        <v>5</v>
      </c>
      <c r="P280" s="13" t="s">
        <v>112</v>
      </c>
      <c r="Q280" s="13" t="s">
        <v>112</v>
      </c>
      <c r="R280" s="13" t="s">
        <v>112</v>
      </c>
      <c r="S280" s="13" t="s">
        <v>112</v>
      </c>
      <c r="T280" s="13" t="s">
        <v>112</v>
      </c>
      <c r="U280" s="13" t="s">
        <v>112</v>
      </c>
      <c r="V280" s="13" t="s">
        <v>112</v>
      </c>
      <c r="W280" s="13" t="s">
        <v>112</v>
      </c>
      <c r="X280" s="13" t="s">
        <v>112</v>
      </c>
      <c r="Y280"/>
      <c r="Z280" s="22"/>
      <c r="AA280" s="21">
        <v>0</v>
      </c>
      <c r="AB280" s="21">
        <v>0</v>
      </c>
      <c r="AC280" s="17">
        <v>1</v>
      </c>
      <c r="AD280" s="17">
        <v>1</v>
      </c>
      <c r="AE280" s="17">
        <v>1</v>
      </c>
      <c r="AF280" s="21">
        <v>0</v>
      </c>
      <c r="AG280" s="17">
        <v>1</v>
      </c>
      <c r="AH280" s="17">
        <v>1</v>
      </c>
      <c r="AI280" s="17">
        <v>1</v>
      </c>
      <c r="AJ280" s="17">
        <v>1</v>
      </c>
      <c r="AK280" s="21">
        <v>0</v>
      </c>
      <c r="AL280" s="17">
        <v>1</v>
      </c>
      <c r="AM280" s="21">
        <v>0</v>
      </c>
      <c r="AN280" s="21">
        <v>0</v>
      </c>
      <c r="AO280" s="21">
        <v>0</v>
      </c>
      <c r="AP280" s="17">
        <v>1</v>
      </c>
      <c r="AQ280" s="21">
        <v>0</v>
      </c>
      <c r="AR280" s="17">
        <v>1</v>
      </c>
      <c r="AS280" s="17">
        <v>1</v>
      </c>
      <c r="AT280" s="17">
        <v>1</v>
      </c>
      <c r="AU280" s="21">
        <v>0</v>
      </c>
      <c r="AV280" s="17">
        <v>1</v>
      </c>
      <c r="AW280" s="17">
        <v>1</v>
      </c>
      <c r="AX280" s="17">
        <v>1</v>
      </c>
      <c r="AY280" s="17">
        <v>1</v>
      </c>
      <c r="AZ280" s="21">
        <v>0</v>
      </c>
      <c r="BA280" s="17">
        <v>1</v>
      </c>
      <c r="BB280" s="17">
        <v>1</v>
      </c>
      <c r="BC280" s="21">
        <v>0</v>
      </c>
      <c r="BD280" s="21">
        <v>0</v>
      </c>
      <c r="BE280" s="21">
        <v>0</v>
      </c>
      <c r="BF280" s="17">
        <v>1</v>
      </c>
      <c r="BG280" s="21">
        <v>0</v>
      </c>
      <c r="BH280" s="17">
        <v>1</v>
      </c>
      <c r="BI280" s="17">
        <v>1</v>
      </c>
      <c r="BJ280" s="17">
        <v>1</v>
      </c>
      <c r="BK280" s="21">
        <v>0</v>
      </c>
      <c r="BL280" s="17">
        <v>1</v>
      </c>
      <c r="BM280" s="17">
        <v>1</v>
      </c>
      <c r="BN280" s="21">
        <v>0</v>
      </c>
      <c r="BO280" s="21">
        <v>0</v>
      </c>
      <c r="BQ280" s="17"/>
      <c r="BR280" s="17" t="s">
        <v>112</v>
      </c>
      <c r="BS280" s="17" t="s">
        <v>112</v>
      </c>
      <c r="BT280" s="17" t="s">
        <v>112</v>
      </c>
      <c r="BU280" s="17" t="s">
        <v>112</v>
      </c>
      <c r="BV280" s="17" t="s">
        <v>112</v>
      </c>
      <c r="BW280" s="17" t="s">
        <v>112</v>
      </c>
      <c r="BX280" s="17" t="s">
        <v>112</v>
      </c>
      <c r="BY280" s="17" t="s">
        <v>112</v>
      </c>
      <c r="BZ280" s="17" t="s">
        <v>112</v>
      </c>
      <c r="CA280" s="17" t="s">
        <v>112</v>
      </c>
      <c r="CB280" s="17" t="s">
        <v>112</v>
      </c>
      <c r="CC280" s="17" t="s">
        <v>112</v>
      </c>
      <c r="CD280" s="17" t="s">
        <v>112</v>
      </c>
      <c r="CE280" s="17" t="s">
        <v>112</v>
      </c>
      <c r="CF280" s="17" t="s">
        <v>112</v>
      </c>
      <c r="CG280" s="17" t="s">
        <v>112</v>
      </c>
      <c r="CH280" s="17" t="s">
        <v>112</v>
      </c>
      <c r="CI280" s="17" t="s">
        <v>112</v>
      </c>
      <c r="CJ280" s="17" t="s">
        <v>112</v>
      </c>
      <c r="CK280" s="17" t="s">
        <v>112</v>
      </c>
      <c r="CL280" s="17" t="s">
        <v>112</v>
      </c>
      <c r="CM280" s="17" t="s">
        <v>112</v>
      </c>
      <c r="CN280" s="17" t="s">
        <v>112</v>
      </c>
      <c r="CO280" s="17" t="s">
        <v>112</v>
      </c>
      <c r="CP280" s="17" t="s">
        <v>112</v>
      </c>
      <c r="CQ280" s="17" t="s">
        <v>112</v>
      </c>
      <c r="CR280" s="17" t="s">
        <v>112</v>
      </c>
      <c r="CS280" s="17" t="s">
        <v>112</v>
      </c>
      <c r="CT280" s="17" t="s">
        <v>112</v>
      </c>
      <c r="CU280" s="17" t="s">
        <v>112</v>
      </c>
      <c r="CV280" s="17" t="s">
        <v>112</v>
      </c>
      <c r="CW280" s="17" t="s">
        <v>112</v>
      </c>
      <c r="CX280" s="17" t="s">
        <v>112</v>
      </c>
      <c r="CY280" s="17" t="s">
        <v>112</v>
      </c>
      <c r="CZ280" s="17" t="s">
        <v>112</v>
      </c>
      <c r="DA280" s="17" t="s">
        <v>112</v>
      </c>
      <c r="DB280" s="17" t="s">
        <v>112</v>
      </c>
      <c r="DC280" s="17" t="s">
        <v>112</v>
      </c>
      <c r="DD280" s="17" t="s">
        <v>112</v>
      </c>
      <c r="DE280" s="17" t="s">
        <v>112</v>
      </c>
      <c r="DF280" s="18"/>
      <c r="DG280" s="18"/>
    </row>
    <row r="281" spans="1:111" x14ac:dyDescent="0.25">
      <c r="A281" s="13">
        <v>280</v>
      </c>
      <c r="B281" s="13" t="s">
        <v>132</v>
      </c>
      <c r="C281" s="13" t="s">
        <v>129</v>
      </c>
      <c r="D281" s="13">
        <v>40000</v>
      </c>
      <c r="E281" s="13" t="s">
        <v>118</v>
      </c>
      <c r="F281" s="13" t="s">
        <v>111</v>
      </c>
      <c r="G281" s="13">
        <v>0</v>
      </c>
      <c r="H281" s="13" t="s">
        <v>112</v>
      </c>
      <c r="I281" s="13" t="s">
        <v>112</v>
      </c>
      <c r="J281" s="13" t="s">
        <v>112</v>
      </c>
      <c r="K281" s="13" t="s">
        <v>112</v>
      </c>
      <c r="L281" s="13" t="s">
        <v>112</v>
      </c>
      <c r="M281" s="13">
        <v>22</v>
      </c>
      <c r="N281" s="13">
        <v>1</v>
      </c>
      <c r="O281" s="13">
        <f t="shared" si="49"/>
        <v>6</v>
      </c>
      <c r="P281" s="13" t="s">
        <v>112</v>
      </c>
      <c r="Q281" s="13" t="s">
        <v>112</v>
      </c>
      <c r="R281" s="13" t="s">
        <v>112</v>
      </c>
      <c r="S281" s="13" t="s">
        <v>112</v>
      </c>
      <c r="T281" s="13" t="s">
        <v>112</v>
      </c>
      <c r="U281" s="13" t="s">
        <v>112</v>
      </c>
      <c r="V281" s="13" t="s">
        <v>112</v>
      </c>
      <c r="W281" s="13" t="s">
        <v>112</v>
      </c>
      <c r="X281" s="13" t="s">
        <v>112</v>
      </c>
      <c r="Y281"/>
      <c r="Z281" s="22"/>
      <c r="AA281" s="21">
        <v>0</v>
      </c>
      <c r="AB281" s="21">
        <v>0</v>
      </c>
      <c r="AC281" s="17">
        <v>1</v>
      </c>
      <c r="AD281" s="17">
        <v>1</v>
      </c>
      <c r="AE281" s="17">
        <v>1</v>
      </c>
      <c r="AF281" s="21">
        <v>0</v>
      </c>
      <c r="AG281" s="17">
        <v>1</v>
      </c>
      <c r="AH281" s="17">
        <v>1</v>
      </c>
      <c r="AI281" s="17">
        <v>1</v>
      </c>
      <c r="AJ281" s="21">
        <v>0</v>
      </c>
      <c r="AK281" s="21">
        <v>0</v>
      </c>
      <c r="AL281" s="17">
        <v>1</v>
      </c>
      <c r="AM281" s="21">
        <v>0</v>
      </c>
      <c r="AN281" s="21">
        <v>0</v>
      </c>
      <c r="AO281" s="21">
        <v>0</v>
      </c>
      <c r="AP281" s="21">
        <v>0</v>
      </c>
      <c r="AQ281" s="17">
        <v>1</v>
      </c>
      <c r="AR281" s="17">
        <v>1</v>
      </c>
      <c r="AS281" s="17">
        <v>1</v>
      </c>
      <c r="AT281" s="17">
        <v>1</v>
      </c>
      <c r="AU281" s="21">
        <v>0</v>
      </c>
      <c r="AV281" s="17">
        <v>1</v>
      </c>
      <c r="AW281" s="21">
        <v>0</v>
      </c>
      <c r="AX281" s="17">
        <v>1</v>
      </c>
      <c r="AY281" s="17">
        <v>1</v>
      </c>
      <c r="AZ281" s="21">
        <v>0</v>
      </c>
      <c r="BA281" s="17">
        <v>1</v>
      </c>
      <c r="BB281" s="17">
        <v>1</v>
      </c>
      <c r="BC281" s="21">
        <v>0</v>
      </c>
      <c r="BD281" s="21">
        <v>0</v>
      </c>
      <c r="BE281" s="21">
        <v>0</v>
      </c>
      <c r="BF281" s="17">
        <v>1</v>
      </c>
      <c r="BG281" s="17">
        <v>1</v>
      </c>
      <c r="BH281" s="21">
        <v>0</v>
      </c>
      <c r="BI281" s="17">
        <v>1</v>
      </c>
      <c r="BJ281" s="17">
        <v>1</v>
      </c>
      <c r="BK281" s="21">
        <v>0</v>
      </c>
      <c r="BL281" s="17">
        <v>1</v>
      </c>
      <c r="BM281" s="17">
        <v>1</v>
      </c>
      <c r="BN281" s="21">
        <v>0</v>
      </c>
      <c r="BO281" s="17">
        <v>0</v>
      </c>
      <c r="BQ281" s="17"/>
      <c r="BR281" s="17" t="s">
        <v>112</v>
      </c>
      <c r="BS281" s="17" t="s">
        <v>112</v>
      </c>
      <c r="BT281" s="17" t="s">
        <v>112</v>
      </c>
      <c r="BU281" s="17" t="s">
        <v>112</v>
      </c>
      <c r="BV281" s="17" t="s">
        <v>112</v>
      </c>
      <c r="BW281" s="17" t="s">
        <v>112</v>
      </c>
      <c r="BX281" s="17" t="s">
        <v>112</v>
      </c>
      <c r="BY281" s="17" t="s">
        <v>112</v>
      </c>
      <c r="BZ281" s="17" t="s">
        <v>112</v>
      </c>
      <c r="CA281" s="17" t="s">
        <v>112</v>
      </c>
      <c r="CB281" s="17" t="s">
        <v>112</v>
      </c>
      <c r="CC281" s="17" t="s">
        <v>112</v>
      </c>
      <c r="CD281" s="17" t="s">
        <v>112</v>
      </c>
      <c r="CE281" s="17" t="s">
        <v>112</v>
      </c>
      <c r="CF281" s="17" t="s">
        <v>112</v>
      </c>
      <c r="CG281" s="17" t="s">
        <v>112</v>
      </c>
      <c r="CH281" s="17" t="s">
        <v>112</v>
      </c>
      <c r="CI281" s="17" t="s">
        <v>112</v>
      </c>
      <c r="CJ281" s="17" t="s">
        <v>112</v>
      </c>
      <c r="CK281" s="17" t="s">
        <v>112</v>
      </c>
      <c r="CL281" s="17" t="s">
        <v>112</v>
      </c>
      <c r="CM281" s="17" t="s">
        <v>112</v>
      </c>
      <c r="CN281" s="17" t="s">
        <v>112</v>
      </c>
      <c r="CO281" s="17" t="s">
        <v>112</v>
      </c>
      <c r="CP281" s="17" t="s">
        <v>112</v>
      </c>
      <c r="CQ281" s="17" t="s">
        <v>112</v>
      </c>
      <c r="CR281" s="17" t="s">
        <v>112</v>
      </c>
      <c r="CS281" s="17" t="s">
        <v>112</v>
      </c>
      <c r="CT281" s="17" t="s">
        <v>112</v>
      </c>
      <c r="CU281" s="17" t="s">
        <v>112</v>
      </c>
      <c r="CV281" s="17" t="s">
        <v>112</v>
      </c>
      <c r="CW281" s="17" t="s">
        <v>112</v>
      </c>
      <c r="CX281" s="17" t="s">
        <v>112</v>
      </c>
      <c r="CY281" s="17" t="s">
        <v>112</v>
      </c>
      <c r="CZ281" s="17" t="s">
        <v>112</v>
      </c>
      <c r="DA281" s="17" t="s">
        <v>112</v>
      </c>
      <c r="DB281" s="17" t="s">
        <v>112</v>
      </c>
      <c r="DC281" s="17" t="s">
        <v>112</v>
      </c>
      <c r="DD281" s="17" t="s">
        <v>112</v>
      </c>
      <c r="DE281" s="17" t="s">
        <v>112</v>
      </c>
      <c r="DF281" s="18"/>
      <c r="DG281" s="18"/>
    </row>
    <row r="282" spans="1:111" x14ac:dyDescent="0.25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4"/>
      <c r="Z282" s="24"/>
      <c r="AA282" s="25"/>
      <c r="AB282" s="25"/>
      <c r="AC282" s="23"/>
      <c r="AD282" s="23"/>
      <c r="AE282" s="23"/>
      <c r="AF282" s="25"/>
      <c r="AG282" s="23"/>
      <c r="AH282" s="23"/>
      <c r="AI282" s="23"/>
      <c r="AJ282" s="25"/>
      <c r="AK282" s="25"/>
      <c r="AL282" s="23"/>
      <c r="AM282" s="25"/>
      <c r="AN282" s="25"/>
      <c r="AO282" s="25"/>
      <c r="AP282" s="25"/>
      <c r="AQ282" s="23"/>
      <c r="AR282" s="23"/>
      <c r="AS282" s="23"/>
      <c r="AT282" s="23"/>
      <c r="AU282" s="25"/>
      <c r="AV282" s="23"/>
      <c r="AW282" s="25"/>
      <c r="AX282" s="23"/>
      <c r="AY282" s="23"/>
      <c r="AZ282" s="25"/>
      <c r="BA282" s="23"/>
      <c r="BB282" s="23"/>
      <c r="BC282" s="25"/>
      <c r="BD282" s="25"/>
      <c r="BE282" s="25"/>
      <c r="BF282" s="23"/>
      <c r="BG282" s="23"/>
      <c r="BH282" s="25"/>
      <c r="BI282" s="23"/>
      <c r="BJ282" s="23"/>
      <c r="BK282" s="25"/>
      <c r="BL282" s="23"/>
      <c r="BM282" s="23"/>
      <c r="BN282" s="25"/>
      <c r="BO282" s="23"/>
    </row>
    <row r="315" spans="13:15" x14ac:dyDescent="0.25">
      <c r="M315" s="23"/>
      <c r="N315" s="23"/>
      <c r="O315" s="23"/>
    </row>
    <row r="316" spans="13:15" x14ac:dyDescent="0.25">
      <c r="M316" s="23"/>
      <c r="N316" s="23"/>
      <c r="O316" s="23"/>
    </row>
    <row r="317" spans="13:15" x14ac:dyDescent="0.25">
      <c r="M317" s="23"/>
      <c r="N317" s="23"/>
      <c r="O317" s="23"/>
    </row>
    <row r="318" spans="13:15" x14ac:dyDescent="0.25">
      <c r="M318" s="23"/>
      <c r="N318" s="23"/>
      <c r="O318" s="23"/>
    </row>
    <row r="319" spans="13:15" x14ac:dyDescent="0.25">
      <c r="M319" s="23"/>
      <c r="N319" s="23"/>
      <c r="O319" s="23"/>
    </row>
    <row r="320" spans="13:15" x14ac:dyDescent="0.25">
      <c r="M320" s="23"/>
      <c r="N320" s="23"/>
      <c r="O320" s="23"/>
    </row>
    <row r="321" spans="13:15" x14ac:dyDescent="0.25">
      <c r="M321" s="23"/>
      <c r="N321" s="23"/>
      <c r="O321" s="23"/>
    </row>
    <row r="322" spans="13:15" x14ac:dyDescent="0.25">
      <c r="M322" s="23"/>
      <c r="N322" s="23"/>
      <c r="O322" s="23"/>
    </row>
  </sheetData>
  <dataValidations count="1">
    <dataValidation type="list" allowBlank="1" showInputMessage="1" showErrorMessage="1" sqref="AC268 AG281:AH282" xr:uid="{78CF838B-C24F-4AB8-85E6-56F49200369C}">
      <formula1>Species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Online resources 3_Species</vt:lpstr>
      <vt:lpstr>Online resources 4_Properties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2021-03-13T09:14:58Z</dcterms:created>
  <dcterms:modified xsi:type="dcterms:W3CDTF">2022-10-31T06:13:39Z</dcterms:modified>
</cp:coreProperties>
</file>