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1BE89ED-9D80-42A1-B9FE-9913AE67A42D}" xr6:coauthVersionLast="36" xr6:coauthVersionMax="36" xr10:uidLastSave="{00000000-0000-0000-0000-000000000000}"/>
  <bookViews>
    <workbookView xWindow="0" yWindow="0" windowWidth="19200" windowHeight="7050" activeTab="1" xr2:uid="{00000000-000D-0000-FFFF-FFFF00000000}"/>
  </bookViews>
  <sheets>
    <sheet name="Feuil1" sheetId="1" r:id="rId1"/>
    <sheet name="Raw Data" sheetId="2" r:id="rId2"/>
    <sheet name="Summary Tables" sheetId="5" r:id="rId3"/>
  </sheets>
  <definedNames>
    <definedName name="_xlnm._FilterDatabase" localSheetId="0" hidden="1">Feuil1!$B$1:$W$115</definedName>
    <definedName name="_xlnm._FilterDatabase" localSheetId="1" hidden="1">'Raw Data'!$A$1:$T$109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11" i="2" l="1"/>
  <c r="E7" i="5" s="1"/>
  <c r="AI111" i="2"/>
  <c r="H3" i="5" s="1"/>
  <c r="AM111" i="2"/>
  <c r="H7" i="5" s="1"/>
  <c r="I7" i="5" s="1"/>
  <c r="AK111" i="2"/>
  <c r="H5" i="5" s="1"/>
  <c r="J5" i="5" s="1"/>
  <c r="AL111" i="2"/>
  <c r="H6" i="5" s="1"/>
  <c r="J6" i="5" s="1"/>
  <c r="AJ111" i="2"/>
  <c r="H4" i="5" s="1"/>
  <c r="J4" i="5" s="1"/>
  <c r="E13" i="5"/>
  <c r="AH111" i="2"/>
  <c r="E10" i="5" s="1"/>
  <c r="AG111" i="2"/>
  <c r="E11" i="5" s="1"/>
  <c r="AF111" i="2"/>
  <c r="E12" i="5" s="1"/>
  <c r="AE111" i="2"/>
  <c r="AD111" i="2"/>
  <c r="E8" i="5" s="1"/>
  <c r="AC111" i="2"/>
  <c r="E5" i="5" s="1"/>
  <c r="AB111" i="2"/>
  <c r="E3" i="5" s="1"/>
  <c r="AA111" i="2"/>
  <c r="E4" i="5" s="1"/>
  <c r="Z111" i="2"/>
  <c r="E9" i="5" s="1"/>
  <c r="X111" i="2"/>
  <c r="E6" i="5" s="1"/>
  <c r="AH110" i="2"/>
  <c r="AG110" i="2"/>
  <c r="AF110" i="2"/>
  <c r="AE110" i="2"/>
  <c r="AD110" i="2"/>
  <c r="AC110" i="2"/>
  <c r="AB110" i="2"/>
  <c r="AA110" i="2"/>
  <c r="Z110" i="2"/>
  <c r="Y110" i="2"/>
  <c r="X110" i="2"/>
  <c r="J3" i="5" l="1"/>
  <c r="I3" i="5"/>
  <c r="J7" i="5"/>
  <c r="I4" i="5"/>
  <c r="I6" i="5"/>
  <c r="I5" i="5"/>
  <c r="W111" i="2" l="1"/>
  <c r="V111" i="2"/>
  <c r="U111" i="2"/>
  <c r="T111" i="2"/>
  <c r="B19" i="5" s="1"/>
  <c r="S111" i="2"/>
  <c r="R111" i="2"/>
  <c r="Q111" i="2"/>
  <c r="P111" i="2"/>
  <c r="B15" i="5" s="1"/>
  <c r="O111" i="2"/>
  <c r="N111" i="2"/>
  <c r="M111" i="2"/>
  <c r="L111" i="2"/>
  <c r="B11" i="5" s="1"/>
  <c r="K111" i="2"/>
  <c r="J111" i="2"/>
  <c r="I111" i="2"/>
  <c r="H111" i="2"/>
  <c r="B7" i="5" s="1"/>
  <c r="G111" i="2"/>
  <c r="F111" i="2"/>
  <c r="B5" i="5" s="1"/>
  <c r="E111" i="2"/>
  <c r="B22" i="5"/>
  <c r="B21" i="5"/>
  <c r="B20" i="5"/>
  <c r="B18" i="5"/>
  <c r="B17" i="5"/>
  <c r="B16" i="5"/>
  <c r="B14" i="5"/>
  <c r="B13" i="5"/>
  <c r="B12" i="5"/>
  <c r="B10" i="5"/>
  <c r="B9" i="5"/>
  <c r="B8" i="5"/>
  <c r="B6" i="5"/>
  <c r="B4" i="5"/>
  <c r="D111" i="2"/>
  <c r="B3" i="5" s="1"/>
  <c r="D110" i="2"/>
  <c r="E110" i="2" l="1"/>
  <c r="F110" i="2"/>
  <c r="G110" i="2"/>
  <c r="H110" i="2"/>
  <c r="I110" i="2"/>
  <c r="J110" i="2"/>
  <c r="K110" i="2"/>
  <c r="L110" i="2"/>
  <c r="U110" i="2"/>
  <c r="V110" i="2"/>
  <c r="W110" i="2"/>
  <c r="M110" i="2"/>
  <c r="N110" i="2"/>
  <c r="O110" i="2"/>
  <c r="P110" i="2"/>
  <c r="Q110" i="2"/>
  <c r="R110" i="2"/>
  <c r="S110" i="2"/>
  <c r="T110" i="2"/>
</calcChain>
</file>

<file path=xl/sharedStrings.xml><?xml version="1.0" encoding="utf-8"?>
<sst xmlns="http://schemas.openxmlformats.org/spreadsheetml/2006/main" count="765" uniqueCount="191">
  <si>
    <t>Transect Code</t>
  </si>
  <si>
    <t>MN1</t>
  </si>
  <si>
    <t>MN2</t>
  </si>
  <si>
    <t>MN3</t>
  </si>
  <si>
    <t>MS1</t>
  </si>
  <si>
    <t>MS2</t>
  </si>
  <si>
    <t>MS3</t>
  </si>
  <si>
    <t>B2</t>
  </si>
  <si>
    <t>B1</t>
  </si>
  <si>
    <t>B3</t>
  </si>
  <si>
    <t>LF1</t>
  </si>
  <si>
    <t>LF2</t>
  </si>
  <si>
    <t>LF3</t>
  </si>
  <si>
    <t>LBS1</t>
  </si>
  <si>
    <t>LBS2</t>
  </si>
  <si>
    <t>LBS3</t>
  </si>
  <si>
    <t>LBS4</t>
  </si>
  <si>
    <t>LUS13.1</t>
  </si>
  <si>
    <t>LUS20.1</t>
  </si>
  <si>
    <t>LUS13.2</t>
  </si>
  <si>
    <t>LUS20.2</t>
  </si>
  <si>
    <t>Schedorhinotermes putorius</t>
  </si>
  <si>
    <t>Foraminitermes valen</t>
  </si>
  <si>
    <t>Microtermes sp 1</t>
  </si>
  <si>
    <t>Microtermes sp 2</t>
  </si>
  <si>
    <t>Acanthotermes acanthothorax</t>
  </si>
  <si>
    <t>Odontotermes sp 1</t>
  </si>
  <si>
    <t>Odontotermes sp 2</t>
  </si>
  <si>
    <t>Odontotermes sp 3</t>
  </si>
  <si>
    <t>Pseudacanthotermes militaris</t>
  </si>
  <si>
    <t>Pseudacanthotermes sp 1</t>
  </si>
  <si>
    <t>Jugositermes tuberculatus</t>
  </si>
  <si>
    <t>Apico sp 3</t>
  </si>
  <si>
    <t>Duplidentitermes sp 1</t>
  </si>
  <si>
    <t>Pericapritermes sp 1</t>
  </si>
  <si>
    <t>Pericapritermes sp 2</t>
  </si>
  <si>
    <t>Pericapritermes sp 3</t>
  </si>
  <si>
    <t>Pericapritermes sp 4</t>
  </si>
  <si>
    <t>Pericapritermes sp 5</t>
  </si>
  <si>
    <t>Cephalotermes rectangularis</t>
  </si>
  <si>
    <t>Microcerotermes fuscotibialis</t>
  </si>
  <si>
    <t>Microcerotermes progrediens</t>
  </si>
  <si>
    <t>Microcerotermes sp 3</t>
  </si>
  <si>
    <t>Microcerotermes sp 4</t>
  </si>
  <si>
    <t>Microcerotermes sp 5</t>
  </si>
  <si>
    <t>Microcerotermes parvus</t>
  </si>
  <si>
    <t>Acholotermes sp 1</t>
  </si>
  <si>
    <t>Acholotermes sp 2</t>
  </si>
  <si>
    <t>Aderitotermes sp 1</t>
  </si>
  <si>
    <t>Adaiphrotermes sp 1</t>
  </si>
  <si>
    <t>Adaiphrotermes sp 2</t>
  </si>
  <si>
    <t>Adaiphrotermes sp 3</t>
  </si>
  <si>
    <t>Astalotermes sp 1</t>
  </si>
  <si>
    <t>Astalotermes sp 2</t>
  </si>
  <si>
    <t>Astalotermes sp 3</t>
  </si>
  <si>
    <t>Atalotermes sp 3a</t>
  </si>
  <si>
    <t>Astalotermes sp 3b</t>
  </si>
  <si>
    <t>Astalotermes sp 4</t>
  </si>
  <si>
    <t>Alyscotermes kilimandjaricus</t>
  </si>
  <si>
    <t>Alyscotermes sp 2</t>
  </si>
  <si>
    <t>Alyscotermes sp 3</t>
  </si>
  <si>
    <t>Astalotermes sp 5</t>
  </si>
  <si>
    <t>Astalotermes sp 6</t>
  </si>
  <si>
    <t>Astalotermes sp 7</t>
  </si>
  <si>
    <t>Astalotermes sp 8</t>
  </si>
  <si>
    <t>Astalotermes sp 9</t>
  </si>
  <si>
    <t>Astalotermes sp 10</t>
  </si>
  <si>
    <t>Aderitotermes sp 1a</t>
  </si>
  <si>
    <t>Aderitotermes sp 2</t>
  </si>
  <si>
    <t>Astalotermes cf quietus</t>
  </si>
  <si>
    <t>Astalotermes sp 11</t>
  </si>
  <si>
    <t>Astalotermes sp 12</t>
  </si>
  <si>
    <t>Astalotermes sp 14</t>
  </si>
  <si>
    <t>Astalotermes sp 16</t>
  </si>
  <si>
    <t>Astalotermes sp 17</t>
  </si>
  <si>
    <t>Astalotermes sp 19</t>
  </si>
  <si>
    <t>Astalotermes sp 20</t>
  </si>
  <si>
    <t>Astalotermes sp 21</t>
  </si>
  <si>
    <t>Anenteotermes sp 1</t>
  </si>
  <si>
    <t>Anenteotermes sp 2</t>
  </si>
  <si>
    <t>Anenteotermes sp 6</t>
  </si>
  <si>
    <t>Anenteotermes polyscolus</t>
  </si>
  <si>
    <t>Anenteotermes sp 7</t>
  </si>
  <si>
    <t>Amalotermes phaeocephalus</t>
  </si>
  <si>
    <t>Ateuchotermes sp 1</t>
  </si>
  <si>
    <t>Ateuchotermes sp 2</t>
  </si>
  <si>
    <t>Ateuchotermes sp 3</t>
  </si>
  <si>
    <t>Ateuchotermes sp 4</t>
  </si>
  <si>
    <t>Ateuchotermes sp 5</t>
  </si>
  <si>
    <t>Ateuchotermes sp 6</t>
  </si>
  <si>
    <t>Ateuchotermes sp 7</t>
  </si>
  <si>
    <t>Ateuchotermes sp 8</t>
  </si>
  <si>
    <t>Aderitotermes sp 3</t>
  </si>
  <si>
    <t>Aderitotermes sp 4</t>
  </si>
  <si>
    <t>Aderitotermes sp 5</t>
  </si>
  <si>
    <t>Postsubulitermes parviconstrictus</t>
  </si>
  <si>
    <t>Leptomyxotermes doriae</t>
  </si>
  <si>
    <t>Nasutitermes sp 1</t>
  </si>
  <si>
    <t>Trinervitermes sp 1</t>
  </si>
  <si>
    <t>Promirotermes redundans</t>
  </si>
  <si>
    <t>Termes hospes</t>
  </si>
  <si>
    <t>Amitermes evuncifer</t>
  </si>
  <si>
    <t>Sphaerotermes sphaerotermes</t>
  </si>
  <si>
    <t>Sphaerotermes sp 1</t>
  </si>
  <si>
    <t>Cubitermes gp 1</t>
  </si>
  <si>
    <t>Cubitermes gp 2</t>
  </si>
  <si>
    <t>Euchilotermes sp 2</t>
  </si>
  <si>
    <t>Cubitermes gp sp 9</t>
  </si>
  <si>
    <t>Orthotermes sp 1</t>
  </si>
  <si>
    <t>Orthotermes sp 2</t>
  </si>
  <si>
    <t>Noditermes sp 1</t>
  </si>
  <si>
    <t>Probicitermes sp 1</t>
  </si>
  <si>
    <t>Cubitermes gp sp 3</t>
  </si>
  <si>
    <t>Cubitermes gp sp 5</t>
  </si>
  <si>
    <t>Cubitermes gp sp 6</t>
  </si>
  <si>
    <t>Fastigitermes jucundus</t>
  </si>
  <si>
    <t>Basidentitermes sp 1</t>
  </si>
  <si>
    <t>Basidentitermes sp 2</t>
  </si>
  <si>
    <t>Apilitermes longiceps</t>
  </si>
  <si>
    <t>Crenetermes albotarsalis</t>
  </si>
  <si>
    <t>Cubitermes sulcifrons</t>
  </si>
  <si>
    <t>Isognathotermes planifrons</t>
  </si>
  <si>
    <t>Nitiditermes sankurensis</t>
  </si>
  <si>
    <t>Species</t>
  </si>
  <si>
    <t>Macrotermitinae</t>
  </si>
  <si>
    <t>Apicotermitinae</t>
  </si>
  <si>
    <t>Termitinae</t>
  </si>
  <si>
    <t>Cubitermitinae</t>
  </si>
  <si>
    <t>Foraminitermitinae</t>
  </si>
  <si>
    <t>Nasutitermitinae</t>
  </si>
  <si>
    <t>Rhinotermitinae</t>
  </si>
  <si>
    <t>Sphaerotermitinae</t>
  </si>
  <si>
    <t>Microtermes sp 3</t>
  </si>
  <si>
    <t>Family</t>
  </si>
  <si>
    <t>Apico sp 4</t>
  </si>
  <si>
    <t>Apicotermes-gp sp 1</t>
  </si>
  <si>
    <t>Apicotermes-gp sp 2</t>
  </si>
  <si>
    <t>Machadotermes sp 1</t>
  </si>
  <si>
    <t>SUPPORTING INFORMATION</t>
  </si>
  <si>
    <r>
      <t xml:space="preserve">Journal of Biogeography </t>
    </r>
    <r>
      <rPr>
        <b/>
        <sz val="12"/>
        <color theme="1"/>
        <rFont val="Times New Roman"/>
        <family val="1"/>
      </rPr>
      <t>- The biogeography of Gabonese savannas: evidence from termite community richness and composition</t>
    </r>
  </si>
  <si>
    <t>SI Table 2- Termite Species occurrence per sampling site, Gabon.</t>
  </si>
  <si>
    <t>Sub Family</t>
  </si>
  <si>
    <t>Subfamily</t>
  </si>
  <si>
    <t>Rhinotermitidae</t>
  </si>
  <si>
    <t>Termitidae</t>
  </si>
  <si>
    <t xml:space="preserve"> Family</t>
  </si>
  <si>
    <t>total samples/site</t>
  </si>
  <si>
    <t>MN total</t>
  </si>
  <si>
    <t>MS total</t>
  </si>
  <si>
    <t>B total</t>
  </si>
  <si>
    <t>LF total</t>
  </si>
  <si>
    <t>LBS total</t>
  </si>
  <si>
    <t>LUS total</t>
  </si>
  <si>
    <t>All Burned Savannas</t>
  </si>
  <si>
    <t>All lope</t>
  </si>
  <si>
    <t>All Lope savannas</t>
  </si>
  <si>
    <t>LUS20</t>
  </si>
  <si>
    <t>LUS13</t>
  </si>
  <si>
    <t>number of spp per site</t>
  </si>
  <si>
    <t>Site name</t>
  </si>
  <si>
    <t>No. species</t>
  </si>
  <si>
    <t>No. of species per transect</t>
  </si>
  <si>
    <t>No. of species per combined site</t>
  </si>
  <si>
    <t>MN</t>
  </si>
  <si>
    <t>MS</t>
  </si>
  <si>
    <t>All burned savannas</t>
  </si>
  <si>
    <t>LUS v LF</t>
  </si>
  <si>
    <t>LF v LBS</t>
  </si>
  <si>
    <t>Site</t>
  </si>
  <si>
    <t>LS v LF</t>
  </si>
  <si>
    <t>% similarity cf forest (n=65)</t>
  </si>
  <si>
    <t>Fidèle Evouna Ondo, Kathryn J. Jeffery, Robin Whytock, Katharine A. Abernethy, Pierre Couteron, Paul Eggleton, Claire Griffin, Nicolas J. Ostle, Aurelie-Flore Koumba Pambo, Alfred Ngomanda, Josué Edzang Ndong, Catherine L. Parr.</t>
  </si>
  <si>
    <t>Lopé Forest</t>
  </si>
  <si>
    <t>% similarity cf forest total Lopé (n=84)</t>
  </si>
  <si>
    <t>Lopé burned savanna</t>
  </si>
  <si>
    <t>All Lopé</t>
  </si>
  <si>
    <t>All Lopé savannas</t>
  </si>
  <si>
    <t>Lopé savannas</t>
  </si>
  <si>
    <t>Lopé unburned savannas</t>
  </si>
  <si>
    <t>Batéké</t>
  </si>
  <si>
    <t>Lopé forest</t>
  </si>
  <si>
    <t>Lopé habitat comparison- no. shared spp.</t>
  </si>
  <si>
    <t>Astalotermes sp 15</t>
  </si>
  <si>
    <t>LIBS.1</t>
  </si>
  <si>
    <t>LIBS.2</t>
  </si>
  <si>
    <t>LUS.1</t>
  </si>
  <si>
    <t>LUS.2</t>
  </si>
  <si>
    <t>LIBS total</t>
  </si>
  <si>
    <t>LUS1&amp;2 v LF</t>
  </si>
  <si>
    <t>LIBS1&amp;2 v LF</t>
  </si>
  <si>
    <t>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</si>
</sst>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21"/>
      <color rgb="FF202124"/>
      <name val="Inherit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9" fontId="11" fillId="0" borderId="0" applyFont="0" applyFill="0" applyBorder="0" applyAlignment="0" applyProtection="0"/>
    <xf numFmtId="0" fontId="12" fillId="5" borderId="0" applyNumberFormat="0" applyBorder="0" applyAlignment="0" applyProtection="0"/>
  </cellStyleXfs>
  <cellXfs count="49">
    <xf numFmtId="0" fontId="0" fillId="0" borderId="0" xfId="0"/>
    <xf numFmtId="0" fontId="1" fillId="0" borderId="0" xfId="0" applyFont="1" applyFill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quotePrefix="1" applyFont="1" applyAlignment="1">
      <alignment horizontal="left" vertical="center"/>
    </xf>
    <xf numFmtId="0" fontId="2" fillId="0" borderId="0" xfId="0" applyFont="1" applyFill="1"/>
    <xf numFmtId="0" fontId="0" fillId="0" borderId="1" xfId="0" applyFont="1" applyBorder="1"/>
    <xf numFmtId="0" fontId="7" fillId="0" borderId="1" xfId="0" applyFont="1" applyFill="1" applyBorder="1"/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Font="1" applyFill="1" applyBorder="1"/>
    <xf numFmtId="0" fontId="7" fillId="0" borderId="1" xfId="0" quotePrefix="1" applyFont="1" applyFill="1" applyBorder="1" applyAlignment="1">
      <alignment horizontal="left"/>
    </xf>
    <xf numFmtId="0" fontId="5" fillId="2" borderId="7" xfId="0" quotePrefix="1" applyFont="1" applyFill="1" applyBorder="1" applyAlignment="1">
      <alignment horizontal="left"/>
    </xf>
    <xf numFmtId="0" fontId="2" fillId="2" borderId="8" xfId="0" applyFont="1" applyFill="1" applyBorder="1" applyAlignment="1"/>
    <xf numFmtId="0" fontId="1" fillId="2" borderId="8" xfId="0" applyFont="1" applyFill="1" applyBorder="1" applyAlignment="1"/>
    <xf numFmtId="0" fontId="1" fillId="2" borderId="9" xfId="0" applyFont="1" applyFill="1" applyBorder="1" applyAlignment="1"/>
    <xf numFmtId="0" fontId="1" fillId="0" borderId="0" xfId="0" applyFont="1" applyAlignment="1"/>
    <xf numFmtId="0" fontId="0" fillId="0" borderId="1" xfId="0" applyBorder="1"/>
    <xf numFmtId="0" fontId="4" fillId="0" borderId="1" xfId="0" applyFont="1" applyBorder="1"/>
    <xf numFmtId="0" fontId="4" fillId="0" borderId="0" xfId="0" applyFont="1"/>
    <xf numFmtId="0" fontId="8" fillId="3" borderId="1" xfId="1" applyBorder="1" applyAlignment="1">
      <alignment vertical="center" wrapText="1"/>
    </xf>
    <xf numFmtId="0" fontId="8" fillId="3" borderId="1" xfId="1" applyBorder="1"/>
    <xf numFmtId="0" fontId="8" fillId="3" borderId="10" xfId="1" applyBorder="1" applyAlignment="1">
      <alignment vertical="center" wrapText="1"/>
    </xf>
    <xf numFmtId="0" fontId="9" fillId="4" borderId="1" xfId="2" applyBorder="1"/>
    <xf numFmtId="0" fontId="10" fillId="4" borderId="1" xfId="2" applyFont="1" applyBorder="1" applyAlignment="1">
      <alignment vertical="center" wrapText="1"/>
    </xf>
    <xf numFmtId="0" fontId="0" fillId="0" borderId="0" xfId="0" quotePrefix="1" applyAlignment="1">
      <alignment horizontal="left"/>
    </xf>
    <xf numFmtId="0" fontId="13" fillId="0" borderId="10" xfId="0" applyFont="1" applyFill="1" applyBorder="1"/>
    <xf numFmtId="0" fontId="13" fillId="0" borderId="10" xfId="0" quotePrefix="1" applyFont="1" applyFill="1" applyBorder="1" applyAlignment="1">
      <alignment horizontal="left"/>
    </xf>
    <xf numFmtId="0" fontId="12" fillId="5" borderId="10" xfId="4" applyBorder="1" applyAlignment="1">
      <alignment vertical="center" wrapText="1"/>
    </xf>
    <xf numFmtId="0" fontId="12" fillId="5" borderId="1" xfId="4" applyBorder="1" applyAlignment="1">
      <alignment vertical="center" wrapText="1"/>
    </xf>
    <xf numFmtId="0" fontId="12" fillId="5" borderId="1" xfId="4" applyBorder="1"/>
    <xf numFmtId="0" fontId="12" fillId="5" borderId="1" xfId="4" applyBorder="1" applyAlignment="1">
      <alignment vertical="center"/>
    </xf>
    <xf numFmtId="9" fontId="0" fillId="0" borderId="1" xfId="3" applyFont="1" applyBorder="1"/>
    <xf numFmtId="0" fontId="4" fillId="0" borderId="1" xfId="0" quotePrefix="1" applyFont="1" applyFill="1" applyBorder="1" applyAlignment="1">
      <alignment horizontal="left" wrapText="1"/>
    </xf>
    <xf numFmtId="0" fontId="0" fillId="0" borderId="0" xfId="0" quotePrefix="1" applyAlignment="1">
      <alignment wrapText="1"/>
    </xf>
    <xf numFmtId="0" fontId="0" fillId="0" borderId="1" xfId="0" applyFill="1" applyBorder="1"/>
    <xf numFmtId="0" fontId="9" fillId="0" borderId="1" xfId="2" applyFill="1" applyBorder="1"/>
    <xf numFmtId="0" fontId="8" fillId="0" borderId="1" xfId="1" applyFill="1" applyBorder="1"/>
    <xf numFmtId="0" fontId="12" fillId="0" borderId="1" xfId="4" applyFill="1" applyBorder="1"/>
    <xf numFmtId="0" fontId="0" fillId="0" borderId="0" xfId="0" applyFill="1"/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</cellXfs>
  <cellStyles count="5">
    <cellStyle name="Bad" xfId="4" builtinId="27"/>
    <cellStyle name="Good" xfId="1" builtinId="26"/>
    <cellStyle name="Neutral" xfId="2" builtinId="2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15"/>
  <sheetViews>
    <sheetView zoomScale="90" zoomScaleNormal="90" workbookViewId="0">
      <selection activeCell="J15" sqref="J15"/>
    </sheetView>
  </sheetViews>
  <sheetFormatPr defaultColWidth="9.140625" defaultRowHeight="11.25"/>
  <cols>
    <col min="1" max="1" width="15.5703125" style="2" customWidth="1"/>
    <col min="2" max="2" width="20" style="2" customWidth="1"/>
    <col min="3" max="3" width="31.28515625" style="5" bestFit="1" customWidth="1"/>
    <col min="4" max="23" width="7.5703125" style="1" customWidth="1"/>
    <col min="24" max="24" width="6.28515625" style="2" customWidth="1"/>
    <col min="25" max="16384" width="9.140625" style="2"/>
  </cols>
  <sheetData>
    <row r="1" spans="1:23" ht="18.75" customHeight="1">
      <c r="A1" s="43" t="s">
        <v>138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</row>
    <row r="2" spans="1:23" ht="18.75" customHeight="1">
      <c r="A2" s="43" t="s">
        <v>139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5"/>
    </row>
    <row r="3" spans="1:23" ht="18.75" customHeight="1">
      <c r="A3" s="46" t="s">
        <v>171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8"/>
    </row>
    <row r="4" spans="1:23" ht="17.25" customHeight="1">
      <c r="A4" s="46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8"/>
    </row>
    <row r="5" spans="1:23" s="16" customFormat="1" ht="23.25" customHeight="1">
      <c r="A5" s="12" t="s">
        <v>140</v>
      </c>
      <c r="C5" s="1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5"/>
    </row>
    <row r="6" spans="1:23" ht="17.25" customHeight="1">
      <c r="B6" s="6"/>
      <c r="C6" s="7"/>
      <c r="D6" s="40" t="s">
        <v>0</v>
      </c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2"/>
    </row>
    <row r="7" spans="1:23" s="3" customFormat="1" ht="30">
      <c r="A7" s="8" t="s">
        <v>145</v>
      </c>
      <c r="B7" s="8" t="s">
        <v>141</v>
      </c>
      <c r="C7" s="9" t="s">
        <v>123</v>
      </c>
      <c r="D7" s="9" t="s">
        <v>1</v>
      </c>
      <c r="E7" s="9" t="s">
        <v>2</v>
      </c>
      <c r="F7" s="9" t="s">
        <v>3</v>
      </c>
      <c r="G7" s="9" t="s">
        <v>4</v>
      </c>
      <c r="H7" s="9" t="s">
        <v>5</v>
      </c>
      <c r="I7" s="9" t="s">
        <v>6</v>
      </c>
      <c r="J7" s="9" t="s">
        <v>7</v>
      </c>
      <c r="K7" s="9" t="s">
        <v>8</v>
      </c>
      <c r="L7" s="9" t="s">
        <v>9</v>
      </c>
      <c r="M7" s="9" t="s">
        <v>10</v>
      </c>
      <c r="N7" s="9" t="s">
        <v>11</v>
      </c>
      <c r="O7" s="9" t="s">
        <v>12</v>
      </c>
      <c r="P7" s="9" t="s">
        <v>13</v>
      </c>
      <c r="Q7" s="9" t="s">
        <v>14</v>
      </c>
      <c r="R7" s="9" t="s">
        <v>15</v>
      </c>
      <c r="S7" s="9" t="s">
        <v>16</v>
      </c>
      <c r="T7" s="9" t="s">
        <v>17</v>
      </c>
      <c r="U7" s="9" t="s">
        <v>19</v>
      </c>
      <c r="V7" s="9" t="s">
        <v>18</v>
      </c>
      <c r="W7" s="9" t="s">
        <v>20</v>
      </c>
    </row>
    <row r="8" spans="1:23" ht="15">
      <c r="A8" s="17" t="s">
        <v>144</v>
      </c>
      <c r="B8" s="6" t="s">
        <v>124</v>
      </c>
      <c r="C8" s="7" t="s">
        <v>25</v>
      </c>
      <c r="D8" s="10"/>
      <c r="E8" s="10"/>
      <c r="F8" s="10"/>
      <c r="G8" s="10"/>
      <c r="H8" s="10"/>
      <c r="I8" s="10"/>
      <c r="J8" s="10"/>
      <c r="K8" s="10"/>
      <c r="L8" s="10"/>
      <c r="M8" s="10">
        <v>1</v>
      </c>
      <c r="N8" s="10"/>
      <c r="O8" s="10">
        <v>7</v>
      </c>
      <c r="P8" s="10"/>
      <c r="Q8" s="10"/>
      <c r="R8" s="10"/>
      <c r="S8" s="10"/>
      <c r="T8" s="10"/>
      <c r="U8" s="10"/>
      <c r="V8" s="10"/>
      <c r="W8" s="10"/>
    </row>
    <row r="9" spans="1:23" s="1" customFormat="1" ht="15">
      <c r="A9" s="17" t="s">
        <v>144</v>
      </c>
      <c r="B9" s="6" t="s">
        <v>125</v>
      </c>
      <c r="C9" s="7" t="s">
        <v>46</v>
      </c>
      <c r="D9" s="10">
        <v>1</v>
      </c>
      <c r="E9" s="10"/>
      <c r="F9" s="10"/>
      <c r="G9" s="10"/>
      <c r="H9" s="10">
        <v>1</v>
      </c>
      <c r="I9" s="10">
        <v>1</v>
      </c>
      <c r="J9" s="10"/>
      <c r="K9" s="10"/>
      <c r="L9" s="10">
        <v>7</v>
      </c>
      <c r="M9" s="10">
        <v>5</v>
      </c>
      <c r="N9" s="10">
        <v>3</v>
      </c>
      <c r="O9" s="10"/>
      <c r="P9" s="10"/>
      <c r="Q9" s="10"/>
      <c r="R9" s="10"/>
      <c r="S9" s="10"/>
      <c r="T9" s="10">
        <v>1</v>
      </c>
      <c r="U9" s="10"/>
      <c r="V9" s="10"/>
      <c r="W9" s="10"/>
    </row>
    <row r="10" spans="1:23" ht="15">
      <c r="A10" s="17" t="s">
        <v>144</v>
      </c>
      <c r="B10" s="6" t="s">
        <v>125</v>
      </c>
      <c r="C10" s="7" t="s">
        <v>47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>
        <v>16</v>
      </c>
      <c r="O10" s="10"/>
      <c r="P10" s="10"/>
      <c r="Q10" s="10"/>
      <c r="R10" s="10"/>
      <c r="S10" s="10"/>
      <c r="T10" s="10">
        <v>2</v>
      </c>
      <c r="U10" s="10"/>
      <c r="V10" s="10"/>
      <c r="W10" s="10"/>
    </row>
    <row r="11" spans="1:23" ht="15">
      <c r="A11" s="17" t="s">
        <v>144</v>
      </c>
      <c r="B11" s="6" t="s">
        <v>125</v>
      </c>
      <c r="C11" s="7" t="s">
        <v>49</v>
      </c>
      <c r="D11" s="10"/>
      <c r="E11" s="10"/>
      <c r="F11" s="10"/>
      <c r="G11" s="10"/>
      <c r="H11" s="10"/>
      <c r="I11" s="10"/>
      <c r="J11" s="10">
        <v>3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spans="1:23" ht="15">
      <c r="A12" s="17" t="s">
        <v>144</v>
      </c>
      <c r="B12" s="6" t="s">
        <v>125</v>
      </c>
      <c r="C12" s="7" t="s">
        <v>50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>
        <v>4</v>
      </c>
      <c r="P12" s="10"/>
      <c r="Q12" s="10"/>
      <c r="R12" s="10"/>
      <c r="S12" s="10"/>
      <c r="T12" s="10"/>
      <c r="U12" s="10"/>
      <c r="V12" s="10"/>
      <c r="W12" s="10"/>
    </row>
    <row r="13" spans="1:23" ht="15">
      <c r="A13" s="17" t="s">
        <v>144</v>
      </c>
      <c r="B13" s="6" t="s">
        <v>125</v>
      </c>
      <c r="C13" s="7" t="s">
        <v>51</v>
      </c>
      <c r="D13" s="10"/>
      <c r="E13" s="10">
        <v>4</v>
      </c>
      <c r="F13" s="10">
        <v>1</v>
      </c>
      <c r="G13" s="10"/>
      <c r="H13" s="10">
        <v>7</v>
      </c>
      <c r="I13" s="10">
        <v>2</v>
      </c>
      <c r="J13" s="10">
        <v>1</v>
      </c>
      <c r="K13" s="10"/>
      <c r="L13" s="10">
        <v>5</v>
      </c>
      <c r="M13" s="10"/>
      <c r="N13" s="10">
        <v>3</v>
      </c>
      <c r="O13" s="10"/>
      <c r="P13" s="10"/>
      <c r="Q13" s="10"/>
      <c r="R13" s="10"/>
      <c r="S13" s="10"/>
      <c r="T13" s="10"/>
      <c r="U13" s="10"/>
      <c r="V13" s="10">
        <v>1</v>
      </c>
      <c r="W13" s="10"/>
    </row>
    <row r="14" spans="1:23" ht="15">
      <c r="A14" s="17" t="s">
        <v>144</v>
      </c>
      <c r="B14" s="6" t="s">
        <v>125</v>
      </c>
      <c r="C14" s="7" t="s">
        <v>48</v>
      </c>
      <c r="D14" s="10">
        <v>4</v>
      </c>
      <c r="E14" s="10">
        <v>4</v>
      </c>
      <c r="F14" s="10">
        <v>1</v>
      </c>
      <c r="G14" s="10"/>
      <c r="H14" s="10">
        <v>2</v>
      </c>
      <c r="I14" s="10">
        <v>1</v>
      </c>
      <c r="J14" s="10">
        <v>2</v>
      </c>
      <c r="K14" s="10"/>
      <c r="L14" s="10">
        <v>2</v>
      </c>
      <c r="M14" s="10">
        <v>1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spans="1:23" ht="15">
      <c r="A15" s="17" t="s">
        <v>144</v>
      </c>
      <c r="B15" s="6" t="s">
        <v>125</v>
      </c>
      <c r="C15" s="7" t="s">
        <v>67</v>
      </c>
      <c r="D15" s="10"/>
      <c r="E15" s="10"/>
      <c r="F15" s="10"/>
      <c r="G15" s="10"/>
      <c r="H15" s="10"/>
      <c r="I15" s="10"/>
      <c r="J15" s="10"/>
      <c r="K15" s="10"/>
      <c r="L15" s="10">
        <v>1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spans="1:23" ht="15">
      <c r="A16" s="17" t="s">
        <v>144</v>
      </c>
      <c r="B16" s="6" t="s">
        <v>125</v>
      </c>
      <c r="C16" s="7" t="s">
        <v>68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>
        <v>3</v>
      </c>
      <c r="O16" s="10"/>
      <c r="P16" s="10"/>
      <c r="Q16" s="10"/>
      <c r="R16" s="10"/>
      <c r="S16" s="10"/>
      <c r="T16" s="10"/>
      <c r="U16" s="10"/>
      <c r="V16" s="10"/>
      <c r="W16" s="10"/>
    </row>
    <row r="17" spans="1:23" ht="15">
      <c r="A17" s="17" t="s">
        <v>144</v>
      </c>
      <c r="B17" s="6" t="s">
        <v>125</v>
      </c>
      <c r="C17" s="7" t="s">
        <v>92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>
        <v>1</v>
      </c>
      <c r="P17" s="10"/>
      <c r="Q17" s="10"/>
      <c r="R17" s="10"/>
      <c r="S17" s="10"/>
      <c r="T17" s="10"/>
      <c r="U17" s="10"/>
      <c r="V17" s="10"/>
      <c r="W17" s="10"/>
    </row>
    <row r="18" spans="1:23" ht="15">
      <c r="A18" s="17" t="s">
        <v>144</v>
      </c>
      <c r="B18" s="6" t="s">
        <v>125</v>
      </c>
      <c r="C18" s="7" t="s">
        <v>93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>
        <v>4</v>
      </c>
      <c r="O18" s="10">
        <v>6</v>
      </c>
      <c r="P18" s="10"/>
      <c r="Q18" s="10"/>
      <c r="R18" s="10"/>
      <c r="S18" s="10"/>
      <c r="T18" s="10"/>
      <c r="U18" s="10"/>
      <c r="V18" s="10"/>
      <c r="W18" s="10"/>
    </row>
    <row r="19" spans="1:23" ht="15">
      <c r="A19" s="17" t="s">
        <v>144</v>
      </c>
      <c r="B19" s="6" t="s">
        <v>125</v>
      </c>
      <c r="C19" s="7" t="s">
        <v>94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>
        <v>4</v>
      </c>
      <c r="O19" s="10"/>
      <c r="P19" s="10"/>
      <c r="Q19" s="10"/>
      <c r="R19" s="10">
        <v>2</v>
      </c>
      <c r="S19" s="10"/>
      <c r="T19" s="10">
        <v>6</v>
      </c>
      <c r="U19" s="10"/>
      <c r="V19" s="10"/>
      <c r="W19" s="10"/>
    </row>
    <row r="20" spans="1:23" ht="15">
      <c r="A20" s="17" t="s">
        <v>144</v>
      </c>
      <c r="B20" s="6" t="s">
        <v>125</v>
      </c>
      <c r="C20" s="7" t="s">
        <v>58</v>
      </c>
      <c r="D20" s="10"/>
      <c r="E20" s="10"/>
      <c r="F20" s="10"/>
      <c r="G20" s="10"/>
      <c r="H20" s="10"/>
      <c r="I20" s="10"/>
      <c r="J20" s="10"/>
      <c r="K20" s="10"/>
      <c r="L20" s="10">
        <v>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</row>
    <row r="21" spans="1:23" ht="15">
      <c r="A21" s="17" t="s">
        <v>144</v>
      </c>
      <c r="B21" s="6" t="s">
        <v>125</v>
      </c>
      <c r="C21" s="7" t="s">
        <v>59</v>
      </c>
      <c r="D21" s="10">
        <v>3</v>
      </c>
      <c r="E21" s="10">
        <v>4</v>
      </c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</row>
    <row r="22" spans="1:23" ht="15">
      <c r="A22" s="17" t="s">
        <v>144</v>
      </c>
      <c r="B22" s="6" t="s">
        <v>125</v>
      </c>
      <c r="C22" s="7" t="s">
        <v>60</v>
      </c>
      <c r="D22" s="10"/>
      <c r="E22" s="10"/>
      <c r="F22" s="10"/>
      <c r="G22" s="10"/>
      <c r="H22" s="10"/>
      <c r="I22" s="10"/>
      <c r="J22" s="10">
        <v>1</v>
      </c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</row>
    <row r="23" spans="1:23" s="1" customFormat="1" ht="15">
      <c r="A23" s="17" t="s">
        <v>144</v>
      </c>
      <c r="B23" s="10" t="s">
        <v>125</v>
      </c>
      <c r="C23" s="7" t="s">
        <v>83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>
        <v>12</v>
      </c>
      <c r="O23" s="10"/>
      <c r="P23" s="10"/>
      <c r="Q23" s="10"/>
      <c r="R23" s="10"/>
      <c r="S23" s="10"/>
      <c r="T23" s="10"/>
      <c r="U23" s="10"/>
      <c r="V23" s="10"/>
      <c r="W23" s="10"/>
    </row>
    <row r="24" spans="1:23" ht="15">
      <c r="A24" s="17" t="s">
        <v>144</v>
      </c>
      <c r="B24" s="6" t="s">
        <v>126</v>
      </c>
      <c r="C24" s="7" t="s">
        <v>101</v>
      </c>
      <c r="D24" s="10"/>
      <c r="E24" s="10"/>
      <c r="F24" s="10"/>
      <c r="G24" s="10"/>
      <c r="H24" s="10"/>
      <c r="I24" s="10"/>
      <c r="J24" s="10">
        <v>1</v>
      </c>
      <c r="K24" s="10">
        <v>4</v>
      </c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pans="1:23" s="1" customFormat="1" ht="15">
      <c r="A25" s="17" t="s">
        <v>144</v>
      </c>
      <c r="B25" s="10" t="s">
        <v>125</v>
      </c>
      <c r="C25" s="7" t="s">
        <v>81</v>
      </c>
      <c r="D25" s="10"/>
      <c r="E25" s="10">
        <v>3</v>
      </c>
      <c r="F25" s="10">
        <v>4</v>
      </c>
      <c r="G25" s="10"/>
      <c r="H25" s="10"/>
      <c r="I25" s="10">
        <v>1</v>
      </c>
      <c r="J25" s="10"/>
      <c r="K25" s="10"/>
      <c r="L25" s="10"/>
      <c r="M25" s="10"/>
      <c r="N25" s="10"/>
      <c r="O25" s="10"/>
      <c r="P25" s="10">
        <v>10</v>
      </c>
      <c r="Q25" s="10">
        <v>9</v>
      </c>
      <c r="R25" s="10">
        <v>14</v>
      </c>
      <c r="S25" s="10">
        <v>8</v>
      </c>
      <c r="T25" s="10">
        <v>5</v>
      </c>
      <c r="U25" s="10"/>
      <c r="V25" s="10"/>
      <c r="W25" s="10">
        <v>2</v>
      </c>
    </row>
    <row r="26" spans="1:23" ht="15">
      <c r="A26" s="17" t="s">
        <v>144</v>
      </c>
      <c r="B26" s="6" t="s">
        <v>125</v>
      </c>
      <c r="C26" s="7" t="s">
        <v>78</v>
      </c>
      <c r="D26" s="10"/>
      <c r="E26" s="10"/>
      <c r="F26" s="10">
        <v>1</v>
      </c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 spans="1:23" ht="15">
      <c r="A27" s="17" t="s">
        <v>144</v>
      </c>
      <c r="B27" s="6" t="s">
        <v>125</v>
      </c>
      <c r="C27" s="7" t="s">
        <v>79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>
        <v>1</v>
      </c>
      <c r="O27" s="10"/>
      <c r="P27" s="10"/>
      <c r="Q27" s="10">
        <v>3</v>
      </c>
      <c r="R27" s="10">
        <v>4</v>
      </c>
      <c r="S27" s="10"/>
      <c r="T27" s="10"/>
      <c r="U27" s="10"/>
      <c r="V27" s="10"/>
      <c r="W27" s="10"/>
    </row>
    <row r="28" spans="1:23" ht="15">
      <c r="A28" s="17" t="s">
        <v>144</v>
      </c>
      <c r="B28" s="6" t="s">
        <v>125</v>
      </c>
      <c r="C28" s="7" t="s">
        <v>80</v>
      </c>
      <c r="D28" s="10">
        <v>1</v>
      </c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23" s="1" customFormat="1" ht="15">
      <c r="A29" s="17" t="s">
        <v>144</v>
      </c>
      <c r="B29" s="10" t="s">
        <v>125</v>
      </c>
      <c r="C29" s="7" t="s">
        <v>82</v>
      </c>
      <c r="D29" s="10"/>
      <c r="E29" s="10"/>
      <c r="F29" s="10"/>
      <c r="G29" s="10"/>
      <c r="H29" s="10"/>
      <c r="I29" s="10"/>
      <c r="J29" s="10">
        <v>1</v>
      </c>
      <c r="K29" s="10"/>
      <c r="L29" s="10"/>
      <c r="M29" s="10"/>
      <c r="N29" s="10">
        <v>1</v>
      </c>
      <c r="O29" s="10">
        <v>1</v>
      </c>
      <c r="P29" s="10"/>
      <c r="Q29" s="10"/>
      <c r="R29" s="10"/>
      <c r="S29" s="10"/>
      <c r="T29" s="10"/>
      <c r="U29" s="10"/>
      <c r="V29" s="10">
        <v>1</v>
      </c>
      <c r="W29" s="10"/>
    </row>
    <row r="30" spans="1:23" ht="15">
      <c r="A30" s="17" t="s">
        <v>144</v>
      </c>
      <c r="B30" s="6" t="s">
        <v>125</v>
      </c>
      <c r="C30" s="7" t="s">
        <v>135</v>
      </c>
      <c r="D30" s="10"/>
      <c r="E30" s="10"/>
      <c r="F30" s="10"/>
      <c r="G30" s="10"/>
      <c r="H30" s="10"/>
      <c r="I30" s="10"/>
      <c r="J30" s="10"/>
      <c r="K30" s="10"/>
      <c r="L30" s="10"/>
      <c r="M30" s="10">
        <v>1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spans="1:23" ht="15">
      <c r="A31" s="17" t="s">
        <v>144</v>
      </c>
      <c r="B31" s="6" t="s">
        <v>125</v>
      </c>
      <c r="C31" s="7" t="s">
        <v>136</v>
      </c>
      <c r="D31" s="10"/>
      <c r="E31" s="10"/>
      <c r="F31" s="10"/>
      <c r="G31" s="10"/>
      <c r="H31" s="10"/>
      <c r="I31" s="10"/>
      <c r="J31" s="10"/>
      <c r="K31" s="10"/>
      <c r="L31" s="10"/>
      <c r="M31" s="10">
        <v>1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pans="1:23" ht="15">
      <c r="A32" s="17" t="s">
        <v>144</v>
      </c>
      <c r="B32" s="6" t="s">
        <v>125</v>
      </c>
      <c r="C32" s="7" t="s">
        <v>32</v>
      </c>
      <c r="D32" s="10"/>
      <c r="E32" s="10"/>
      <c r="F32" s="10"/>
      <c r="G32" s="10"/>
      <c r="H32" s="10"/>
      <c r="I32" s="10"/>
      <c r="J32" s="10"/>
      <c r="K32" s="10"/>
      <c r="L32" s="10"/>
      <c r="M32" s="10">
        <v>1</v>
      </c>
      <c r="N32" s="10"/>
      <c r="O32" s="10">
        <v>2</v>
      </c>
      <c r="P32" s="10"/>
      <c r="Q32" s="10"/>
      <c r="R32" s="10"/>
      <c r="S32" s="10"/>
      <c r="T32" s="10"/>
      <c r="U32" s="10"/>
      <c r="V32" s="10"/>
      <c r="W32" s="10">
        <v>1</v>
      </c>
    </row>
    <row r="33" spans="1:23" ht="15">
      <c r="A33" s="17" t="s">
        <v>144</v>
      </c>
      <c r="B33" s="6" t="s">
        <v>125</v>
      </c>
      <c r="C33" s="7" t="s">
        <v>134</v>
      </c>
      <c r="D33" s="10"/>
      <c r="E33" s="10"/>
      <c r="F33" s="10"/>
      <c r="G33" s="10"/>
      <c r="H33" s="10"/>
      <c r="I33" s="10"/>
      <c r="J33" s="10"/>
      <c r="K33" s="10"/>
      <c r="L33" s="10"/>
      <c r="M33" s="10">
        <v>3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5">
      <c r="A34" s="17" t="s">
        <v>144</v>
      </c>
      <c r="B34" s="6" t="s">
        <v>127</v>
      </c>
      <c r="C34" s="7" t="s">
        <v>118</v>
      </c>
      <c r="D34" s="10"/>
      <c r="E34" s="10"/>
      <c r="F34" s="10"/>
      <c r="G34" s="10"/>
      <c r="H34" s="10"/>
      <c r="I34" s="10"/>
      <c r="J34" s="10"/>
      <c r="K34" s="10"/>
      <c r="L34" s="10"/>
      <c r="M34" s="10">
        <v>6</v>
      </c>
      <c r="N34" s="10">
        <v>3</v>
      </c>
      <c r="O34" s="10">
        <v>1</v>
      </c>
      <c r="P34" s="10"/>
      <c r="Q34" s="10"/>
      <c r="R34" s="10"/>
      <c r="S34" s="10"/>
      <c r="T34" s="10"/>
      <c r="U34" s="10"/>
      <c r="V34" s="10">
        <v>2</v>
      </c>
      <c r="W34" s="10"/>
    </row>
    <row r="35" spans="1:23" ht="15">
      <c r="A35" s="17" t="s">
        <v>144</v>
      </c>
      <c r="B35" s="6" t="s">
        <v>125</v>
      </c>
      <c r="C35" s="7" t="s">
        <v>69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>
        <v>1</v>
      </c>
      <c r="P35" s="10"/>
      <c r="Q35" s="10"/>
      <c r="R35" s="10"/>
      <c r="S35" s="10"/>
      <c r="T35" s="10"/>
      <c r="U35" s="10"/>
      <c r="V35" s="10"/>
      <c r="W35" s="10"/>
    </row>
    <row r="36" spans="1:23" ht="15">
      <c r="A36" s="17" t="s">
        <v>144</v>
      </c>
      <c r="B36" s="6" t="s">
        <v>125</v>
      </c>
      <c r="C36" s="7" t="s">
        <v>52</v>
      </c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>
        <v>1</v>
      </c>
      <c r="P36" s="10"/>
      <c r="Q36" s="10"/>
      <c r="R36" s="10"/>
      <c r="S36" s="10"/>
      <c r="T36" s="10"/>
      <c r="U36" s="10"/>
      <c r="V36" s="10"/>
      <c r="W36" s="10">
        <v>2</v>
      </c>
    </row>
    <row r="37" spans="1:23" ht="15">
      <c r="A37" s="17" t="s">
        <v>144</v>
      </c>
      <c r="B37" s="6" t="s">
        <v>125</v>
      </c>
      <c r="C37" s="7" t="s">
        <v>66</v>
      </c>
      <c r="D37" s="10"/>
      <c r="E37" s="10">
        <v>1</v>
      </c>
      <c r="F37" s="10"/>
      <c r="G37" s="10"/>
      <c r="H37" s="10"/>
      <c r="I37" s="10"/>
      <c r="J37" s="10">
        <v>5</v>
      </c>
      <c r="K37" s="10"/>
      <c r="L37" s="10">
        <v>2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spans="1:23" ht="15">
      <c r="A38" s="17" t="s">
        <v>144</v>
      </c>
      <c r="B38" s="6" t="s">
        <v>125</v>
      </c>
      <c r="C38" s="7" t="s">
        <v>70</v>
      </c>
      <c r="D38" s="10">
        <v>1</v>
      </c>
      <c r="E38" s="10">
        <v>4</v>
      </c>
      <c r="F38" s="10">
        <v>1</v>
      </c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spans="1:23" ht="15">
      <c r="A39" s="17" t="s">
        <v>144</v>
      </c>
      <c r="B39" s="6" t="s">
        <v>125</v>
      </c>
      <c r="C39" s="7" t="s">
        <v>71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>
        <v>4</v>
      </c>
      <c r="V39" s="10"/>
      <c r="W39" s="10">
        <v>1</v>
      </c>
    </row>
    <row r="40" spans="1:23" ht="15">
      <c r="A40" s="17" t="s">
        <v>144</v>
      </c>
      <c r="B40" s="6" t="s">
        <v>125</v>
      </c>
      <c r="C40" s="7" t="s">
        <v>72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>
        <v>1</v>
      </c>
      <c r="O40" s="10"/>
      <c r="P40" s="10"/>
      <c r="Q40" s="10"/>
      <c r="R40" s="10"/>
      <c r="S40" s="10"/>
      <c r="T40" s="10"/>
      <c r="U40" s="10"/>
      <c r="V40" s="10"/>
      <c r="W40" s="10"/>
    </row>
    <row r="41" spans="1:23" ht="15">
      <c r="A41" s="17" t="s">
        <v>144</v>
      </c>
      <c r="B41" s="6" t="s">
        <v>125</v>
      </c>
      <c r="C41" s="7" t="s">
        <v>73</v>
      </c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>
        <v>5</v>
      </c>
      <c r="O41" s="10"/>
      <c r="P41" s="10"/>
      <c r="Q41" s="10"/>
      <c r="R41" s="10"/>
      <c r="S41" s="10"/>
      <c r="T41" s="10"/>
      <c r="U41" s="10"/>
      <c r="V41" s="10"/>
      <c r="W41" s="10"/>
    </row>
    <row r="42" spans="1:23" ht="15">
      <c r="A42" s="17" t="s">
        <v>144</v>
      </c>
      <c r="B42" s="6" t="s">
        <v>125</v>
      </c>
      <c r="C42" s="7" t="s">
        <v>73</v>
      </c>
      <c r="D42" s="10"/>
      <c r="E42" s="10"/>
      <c r="F42" s="10"/>
      <c r="G42" s="10"/>
      <c r="H42" s="10"/>
      <c r="I42" s="10"/>
      <c r="J42" s="10"/>
      <c r="K42" s="10"/>
      <c r="L42" s="10"/>
      <c r="M42" s="10">
        <v>1</v>
      </c>
      <c r="N42" s="10"/>
      <c r="O42" s="10">
        <v>2</v>
      </c>
      <c r="P42" s="10"/>
      <c r="Q42" s="10"/>
      <c r="R42" s="10"/>
      <c r="S42" s="10"/>
      <c r="T42" s="10"/>
      <c r="U42" s="10"/>
      <c r="V42" s="10"/>
      <c r="W42" s="10">
        <v>1</v>
      </c>
    </row>
    <row r="43" spans="1:23" ht="15">
      <c r="A43" s="17" t="s">
        <v>144</v>
      </c>
      <c r="B43" s="6" t="s">
        <v>125</v>
      </c>
      <c r="C43" s="7" t="s">
        <v>74</v>
      </c>
      <c r="D43" s="10"/>
      <c r="E43" s="10"/>
      <c r="F43" s="10">
        <v>4</v>
      </c>
      <c r="G43" s="10"/>
      <c r="H43" s="10"/>
      <c r="I43" s="10"/>
      <c r="J43" s="10"/>
      <c r="K43" s="10"/>
      <c r="L43" s="10">
        <v>1</v>
      </c>
      <c r="M43" s="10"/>
      <c r="N43" s="10"/>
      <c r="O43" s="10">
        <v>4</v>
      </c>
      <c r="P43" s="10"/>
      <c r="Q43" s="10"/>
      <c r="R43" s="10"/>
      <c r="S43" s="10"/>
      <c r="T43" s="10"/>
      <c r="U43" s="10"/>
      <c r="V43" s="10"/>
      <c r="W43" s="10">
        <v>1</v>
      </c>
    </row>
    <row r="44" spans="1:23" ht="15">
      <c r="A44" s="17" t="s">
        <v>144</v>
      </c>
      <c r="B44" s="6" t="s">
        <v>125</v>
      </c>
      <c r="C44" s="7" t="s">
        <v>75</v>
      </c>
      <c r="D44" s="10"/>
      <c r="E44" s="10">
        <v>3</v>
      </c>
      <c r="F44" s="10"/>
      <c r="G44" s="10">
        <v>2</v>
      </c>
      <c r="H44" s="10">
        <v>3</v>
      </c>
      <c r="I44" s="10"/>
      <c r="J44" s="10"/>
      <c r="K44" s="10">
        <v>2</v>
      </c>
      <c r="L44" s="10">
        <v>2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 spans="1:23" ht="15">
      <c r="A45" s="17" t="s">
        <v>144</v>
      </c>
      <c r="B45" s="6" t="s">
        <v>125</v>
      </c>
      <c r="C45" s="7" t="s">
        <v>53</v>
      </c>
      <c r="D45" s="10"/>
      <c r="E45" s="10"/>
      <c r="F45" s="10"/>
      <c r="G45" s="10"/>
      <c r="H45" s="10"/>
      <c r="I45" s="10"/>
      <c r="J45" s="10"/>
      <c r="K45" s="10"/>
      <c r="L45" s="10">
        <v>1</v>
      </c>
      <c r="M45" s="10"/>
      <c r="N45" s="10"/>
      <c r="O45" s="10">
        <v>1</v>
      </c>
      <c r="P45" s="10"/>
      <c r="Q45" s="10"/>
      <c r="R45" s="10"/>
      <c r="S45" s="10"/>
      <c r="T45" s="10">
        <v>1</v>
      </c>
      <c r="U45" s="10"/>
      <c r="V45" s="10">
        <v>4</v>
      </c>
      <c r="W45" s="10"/>
    </row>
    <row r="46" spans="1:23" ht="15">
      <c r="A46" s="17" t="s">
        <v>144</v>
      </c>
      <c r="B46" s="6" t="s">
        <v>125</v>
      </c>
      <c r="C46" s="7" t="s">
        <v>76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>
        <v>1</v>
      </c>
    </row>
    <row r="47" spans="1:23" ht="15">
      <c r="A47" s="17" t="s">
        <v>144</v>
      </c>
      <c r="B47" s="6" t="s">
        <v>125</v>
      </c>
      <c r="C47" s="7" t="s">
        <v>77</v>
      </c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>
        <v>10</v>
      </c>
      <c r="Q47" s="10">
        <v>5</v>
      </c>
      <c r="R47" s="10">
        <v>12</v>
      </c>
      <c r="S47" s="10">
        <v>3</v>
      </c>
      <c r="T47" s="10">
        <v>11</v>
      </c>
      <c r="U47" s="10">
        <v>10</v>
      </c>
      <c r="V47" s="10">
        <v>1</v>
      </c>
      <c r="W47" s="10">
        <v>3</v>
      </c>
    </row>
    <row r="48" spans="1:23" ht="15">
      <c r="A48" s="17" t="s">
        <v>144</v>
      </c>
      <c r="B48" s="6" t="s">
        <v>125</v>
      </c>
      <c r="C48" s="7" t="s">
        <v>54</v>
      </c>
      <c r="D48" s="10"/>
      <c r="E48" s="10">
        <v>2</v>
      </c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 spans="1:23" ht="15">
      <c r="A49" s="17" t="s">
        <v>144</v>
      </c>
      <c r="B49" s="6" t="s">
        <v>125</v>
      </c>
      <c r="C49" s="7" t="s">
        <v>56</v>
      </c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>
        <v>1</v>
      </c>
      <c r="P49" s="10"/>
      <c r="Q49" s="10"/>
      <c r="R49" s="10"/>
      <c r="S49" s="10"/>
      <c r="T49" s="10"/>
      <c r="U49" s="10"/>
      <c r="V49" s="10"/>
      <c r="W49" s="10"/>
    </row>
    <row r="50" spans="1:23" ht="15">
      <c r="A50" s="17" t="s">
        <v>144</v>
      </c>
      <c r="B50" s="6" t="s">
        <v>125</v>
      </c>
      <c r="C50" s="7" t="s">
        <v>57</v>
      </c>
      <c r="D50" s="10"/>
      <c r="E50" s="10"/>
      <c r="F50" s="10">
        <v>1</v>
      </c>
      <c r="G50" s="10"/>
      <c r="H50" s="10"/>
      <c r="I50" s="10"/>
      <c r="J50" s="10"/>
      <c r="K50" s="10"/>
      <c r="L50" s="10"/>
      <c r="M50" s="10"/>
      <c r="N50" s="10"/>
      <c r="O50" s="10">
        <v>2</v>
      </c>
      <c r="P50" s="10"/>
      <c r="Q50" s="10"/>
      <c r="R50" s="10"/>
      <c r="S50" s="10"/>
      <c r="T50" s="10"/>
      <c r="U50" s="10"/>
      <c r="V50" s="10"/>
      <c r="W50" s="10"/>
    </row>
    <row r="51" spans="1:23" ht="15">
      <c r="A51" s="17" t="s">
        <v>144</v>
      </c>
      <c r="B51" s="6" t="s">
        <v>125</v>
      </c>
      <c r="C51" s="7" t="s">
        <v>61</v>
      </c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>
        <v>6</v>
      </c>
      <c r="W51" s="10"/>
    </row>
    <row r="52" spans="1:23" ht="15">
      <c r="A52" s="17" t="s">
        <v>144</v>
      </c>
      <c r="B52" s="6" t="s">
        <v>125</v>
      </c>
      <c r="C52" s="7" t="s">
        <v>62</v>
      </c>
      <c r="D52" s="10"/>
      <c r="E52" s="10"/>
      <c r="F52" s="10"/>
      <c r="G52" s="10"/>
      <c r="H52" s="10"/>
      <c r="I52" s="10"/>
      <c r="J52" s="10"/>
      <c r="K52" s="10"/>
      <c r="L52" s="10"/>
      <c r="M52" s="10">
        <v>1</v>
      </c>
      <c r="N52" s="10"/>
      <c r="O52" s="10"/>
      <c r="P52" s="10"/>
      <c r="Q52" s="10"/>
      <c r="R52" s="10"/>
      <c r="S52" s="10"/>
      <c r="T52" s="10"/>
      <c r="U52" s="10"/>
      <c r="V52" s="10"/>
      <c r="W52" s="10"/>
    </row>
    <row r="53" spans="1:23" ht="15">
      <c r="A53" s="17" t="s">
        <v>144</v>
      </c>
      <c r="B53" s="6" t="s">
        <v>125</v>
      </c>
      <c r="C53" s="7" t="s">
        <v>63</v>
      </c>
      <c r="D53" s="10"/>
      <c r="E53" s="10">
        <v>2</v>
      </c>
      <c r="F53" s="10"/>
      <c r="G53" s="10">
        <v>1</v>
      </c>
      <c r="H53" s="10"/>
      <c r="I53" s="10">
        <v>3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</row>
    <row r="54" spans="1:23" ht="15">
      <c r="A54" s="17" t="s">
        <v>144</v>
      </c>
      <c r="B54" s="6" t="s">
        <v>125</v>
      </c>
      <c r="C54" s="7" t="s">
        <v>64</v>
      </c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>
        <v>1</v>
      </c>
    </row>
    <row r="55" spans="1:23" ht="15">
      <c r="A55" s="17" t="s">
        <v>144</v>
      </c>
      <c r="B55" s="6" t="s">
        <v>125</v>
      </c>
      <c r="C55" s="7" t="s">
        <v>65</v>
      </c>
      <c r="D55" s="10"/>
      <c r="E55" s="10">
        <v>1</v>
      </c>
      <c r="F55" s="10"/>
      <c r="G55" s="10"/>
      <c r="H55" s="10"/>
      <c r="I55" s="10"/>
      <c r="J55" s="10"/>
      <c r="K55" s="10"/>
      <c r="L55" s="10"/>
      <c r="M55" s="10"/>
      <c r="N55" s="10"/>
      <c r="O55" s="10">
        <v>1</v>
      </c>
      <c r="P55" s="10"/>
      <c r="Q55" s="10"/>
      <c r="R55" s="10"/>
      <c r="S55" s="10"/>
      <c r="T55" s="10"/>
      <c r="U55" s="10"/>
      <c r="V55" s="10"/>
      <c r="W55" s="10"/>
    </row>
    <row r="56" spans="1:23" ht="15">
      <c r="A56" s="17" t="s">
        <v>144</v>
      </c>
      <c r="B56" s="6" t="s">
        <v>125</v>
      </c>
      <c r="C56" s="7" t="s">
        <v>55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>
        <v>1</v>
      </c>
    </row>
    <row r="57" spans="1:23" ht="15">
      <c r="A57" s="17" t="s">
        <v>144</v>
      </c>
      <c r="B57" s="6" t="s">
        <v>125</v>
      </c>
      <c r="C57" s="7" t="s">
        <v>84</v>
      </c>
      <c r="D57" s="10"/>
      <c r="E57" s="10"/>
      <c r="F57" s="10"/>
      <c r="G57" s="10">
        <v>1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</row>
    <row r="58" spans="1:23" ht="15">
      <c r="A58" s="17" t="s">
        <v>144</v>
      </c>
      <c r="B58" s="6" t="s">
        <v>125</v>
      </c>
      <c r="C58" s="7" t="s">
        <v>85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>
        <v>1</v>
      </c>
      <c r="U58" s="10"/>
      <c r="V58" s="10">
        <v>1</v>
      </c>
      <c r="W58" s="10"/>
    </row>
    <row r="59" spans="1:23" ht="15">
      <c r="A59" s="17" t="s">
        <v>144</v>
      </c>
      <c r="B59" s="6" t="s">
        <v>125</v>
      </c>
      <c r="C59" s="7" t="s">
        <v>86</v>
      </c>
      <c r="D59" s="10"/>
      <c r="E59" s="10"/>
      <c r="F59" s="10"/>
      <c r="G59" s="10"/>
      <c r="H59" s="10"/>
      <c r="I59" s="10"/>
      <c r="J59" s="10">
        <v>4</v>
      </c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 spans="1:23" ht="15">
      <c r="A60" s="17" t="s">
        <v>144</v>
      </c>
      <c r="B60" s="6" t="s">
        <v>125</v>
      </c>
      <c r="C60" s="7" t="s">
        <v>87</v>
      </c>
      <c r="D60" s="10">
        <v>1</v>
      </c>
      <c r="E60" s="10"/>
      <c r="F60" s="10">
        <v>2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 spans="1:23" ht="15">
      <c r="A61" s="17" t="s">
        <v>144</v>
      </c>
      <c r="B61" s="6" t="s">
        <v>125</v>
      </c>
      <c r="C61" s="7" t="s">
        <v>88</v>
      </c>
      <c r="D61" s="10"/>
      <c r="E61" s="10">
        <v>4</v>
      </c>
      <c r="F61" s="10"/>
      <c r="G61" s="10"/>
      <c r="H61" s="10"/>
      <c r="I61" s="10"/>
      <c r="J61" s="10"/>
      <c r="K61" s="10"/>
      <c r="L61" s="10">
        <v>1</v>
      </c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</row>
    <row r="62" spans="1:23" ht="15">
      <c r="A62" s="17" t="s">
        <v>144</v>
      </c>
      <c r="B62" s="6" t="s">
        <v>125</v>
      </c>
      <c r="C62" s="7" t="s">
        <v>89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>
        <v>5</v>
      </c>
      <c r="P62" s="10"/>
      <c r="Q62" s="10"/>
      <c r="R62" s="10"/>
      <c r="S62" s="10"/>
      <c r="T62" s="10"/>
      <c r="U62" s="10"/>
      <c r="V62" s="10"/>
      <c r="W62" s="10"/>
    </row>
    <row r="63" spans="1:23" ht="15">
      <c r="A63" s="17" t="s">
        <v>144</v>
      </c>
      <c r="B63" s="6" t="s">
        <v>125</v>
      </c>
      <c r="C63" s="7" t="s">
        <v>90</v>
      </c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>
        <v>1</v>
      </c>
      <c r="S63" s="10"/>
      <c r="T63" s="10"/>
      <c r="U63" s="10"/>
      <c r="V63" s="10"/>
      <c r="W63" s="10"/>
    </row>
    <row r="64" spans="1:23" ht="15">
      <c r="A64" s="17" t="s">
        <v>144</v>
      </c>
      <c r="B64" s="6" t="s">
        <v>125</v>
      </c>
      <c r="C64" s="7" t="s">
        <v>91</v>
      </c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>
        <v>3</v>
      </c>
      <c r="V64" s="10"/>
      <c r="W64" s="10">
        <v>2</v>
      </c>
    </row>
    <row r="65" spans="1:23" ht="15">
      <c r="A65" s="17" t="s">
        <v>144</v>
      </c>
      <c r="B65" s="6" t="s">
        <v>127</v>
      </c>
      <c r="C65" s="7" t="s">
        <v>116</v>
      </c>
      <c r="D65" s="10">
        <v>2</v>
      </c>
      <c r="E65" s="10">
        <v>1</v>
      </c>
      <c r="F65" s="10">
        <v>2</v>
      </c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>
        <v>4</v>
      </c>
    </row>
    <row r="66" spans="1:23" ht="15">
      <c r="A66" s="17" t="s">
        <v>144</v>
      </c>
      <c r="B66" s="6" t="s">
        <v>127</v>
      </c>
      <c r="C66" s="7" t="s">
        <v>117</v>
      </c>
      <c r="D66" s="10"/>
      <c r="E66" s="10"/>
      <c r="F66" s="10"/>
      <c r="G66" s="10"/>
      <c r="H66" s="10"/>
      <c r="I66" s="10"/>
      <c r="J66" s="10">
        <v>3</v>
      </c>
      <c r="K66" s="10"/>
      <c r="L66" s="10"/>
      <c r="M66" s="10"/>
      <c r="N66" s="10"/>
      <c r="O66" s="10"/>
      <c r="P66" s="10">
        <v>11</v>
      </c>
      <c r="Q66" s="10"/>
      <c r="R66" s="10">
        <v>10</v>
      </c>
      <c r="S66" s="10">
        <v>3</v>
      </c>
      <c r="T66" s="10"/>
      <c r="U66" s="10">
        <v>1</v>
      </c>
      <c r="V66" s="10"/>
      <c r="W66" s="10"/>
    </row>
    <row r="67" spans="1:23" ht="15">
      <c r="A67" s="17" t="s">
        <v>144</v>
      </c>
      <c r="B67" s="6" t="s">
        <v>126</v>
      </c>
      <c r="C67" s="7" t="s">
        <v>39</v>
      </c>
      <c r="D67" s="10"/>
      <c r="E67" s="10"/>
      <c r="F67" s="10"/>
      <c r="G67" s="10"/>
      <c r="H67" s="10"/>
      <c r="I67" s="10"/>
      <c r="J67" s="10"/>
      <c r="K67" s="10"/>
      <c r="L67" s="10"/>
      <c r="M67" s="10">
        <v>1</v>
      </c>
      <c r="N67" s="10"/>
      <c r="O67" s="10"/>
      <c r="P67" s="10"/>
      <c r="Q67" s="10"/>
      <c r="R67" s="10"/>
      <c r="S67" s="10"/>
      <c r="T67" s="10"/>
      <c r="U67" s="10"/>
      <c r="V67" s="10"/>
      <c r="W67" s="10"/>
    </row>
    <row r="68" spans="1:23" ht="15">
      <c r="A68" s="17" t="s">
        <v>144</v>
      </c>
      <c r="B68" s="6" t="s">
        <v>127</v>
      </c>
      <c r="C68" s="7" t="s">
        <v>119</v>
      </c>
      <c r="D68" s="10"/>
      <c r="E68" s="10"/>
      <c r="F68" s="10"/>
      <c r="G68" s="10"/>
      <c r="H68" s="10"/>
      <c r="I68" s="10"/>
      <c r="J68" s="10"/>
      <c r="K68" s="10"/>
      <c r="L68" s="10"/>
      <c r="M68" s="10">
        <v>2</v>
      </c>
      <c r="N68" s="10"/>
      <c r="O68" s="10">
        <v>1</v>
      </c>
      <c r="P68" s="10"/>
      <c r="Q68" s="10"/>
      <c r="R68" s="10"/>
      <c r="S68" s="10"/>
      <c r="T68" s="10"/>
      <c r="U68" s="10"/>
      <c r="V68" s="10"/>
      <c r="W68" s="10"/>
    </row>
    <row r="69" spans="1:23" ht="15">
      <c r="A69" s="17" t="s">
        <v>144</v>
      </c>
      <c r="B69" s="6" t="s">
        <v>127</v>
      </c>
      <c r="C69" s="7" t="s">
        <v>104</v>
      </c>
      <c r="D69" s="10"/>
      <c r="E69" s="10"/>
      <c r="F69" s="10">
        <v>1</v>
      </c>
      <c r="G69" s="10"/>
      <c r="H69" s="10"/>
      <c r="I69" s="10"/>
      <c r="J69" s="10"/>
      <c r="K69" s="10"/>
      <c r="L69" s="10"/>
      <c r="M69" s="10"/>
      <c r="N69" s="10"/>
      <c r="O69" s="10">
        <v>1</v>
      </c>
      <c r="P69" s="10"/>
      <c r="Q69" s="10"/>
      <c r="R69" s="10"/>
      <c r="S69" s="10"/>
      <c r="T69" s="10"/>
      <c r="U69" s="10"/>
      <c r="V69" s="10"/>
      <c r="W69" s="10"/>
    </row>
    <row r="70" spans="1:23" ht="15">
      <c r="A70" s="17" t="s">
        <v>144</v>
      </c>
      <c r="B70" s="6" t="s">
        <v>127</v>
      </c>
      <c r="C70" s="7" t="s">
        <v>105</v>
      </c>
      <c r="D70" s="10"/>
      <c r="E70" s="10"/>
      <c r="F70" s="10">
        <v>1</v>
      </c>
      <c r="G70" s="10"/>
      <c r="H70" s="10"/>
      <c r="I70" s="10"/>
      <c r="J70" s="10"/>
      <c r="K70" s="10"/>
      <c r="L70" s="10"/>
      <c r="M70" s="10"/>
      <c r="N70" s="10"/>
      <c r="O70" s="10"/>
      <c r="P70" s="10">
        <v>2</v>
      </c>
      <c r="Q70" s="10">
        <v>1</v>
      </c>
      <c r="R70" s="10">
        <v>7</v>
      </c>
      <c r="S70" s="10">
        <v>2</v>
      </c>
      <c r="T70" s="10"/>
      <c r="U70" s="10"/>
      <c r="V70" s="10"/>
      <c r="W70" s="10"/>
    </row>
    <row r="71" spans="1:23" ht="15">
      <c r="A71" s="17" t="s">
        <v>144</v>
      </c>
      <c r="B71" s="6" t="s">
        <v>127</v>
      </c>
      <c r="C71" s="7" t="s">
        <v>112</v>
      </c>
      <c r="D71" s="10"/>
      <c r="E71" s="10"/>
      <c r="F71" s="10"/>
      <c r="G71" s="10"/>
      <c r="H71" s="10"/>
      <c r="I71" s="10"/>
      <c r="J71" s="10">
        <v>1</v>
      </c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</row>
    <row r="72" spans="1:23" ht="15">
      <c r="A72" s="17" t="s">
        <v>144</v>
      </c>
      <c r="B72" s="6" t="s">
        <v>127</v>
      </c>
      <c r="C72" s="7" t="s">
        <v>113</v>
      </c>
      <c r="D72" s="10"/>
      <c r="E72" s="10"/>
      <c r="F72" s="10"/>
      <c r="G72" s="10"/>
      <c r="H72" s="10"/>
      <c r="I72" s="10"/>
      <c r="J72" s="10"/>
      <c r="K72" s="10"/>
      <c r="L72" s="10"/>
      <c r="M72" s="10">
        <v>2</v>
      </c>
      <c r="N72" s="10">
        <v>1</v>
      </c>
      <c r="O72" s="10">
        <v>8</v>
      </c>
      <c r="P72" s="10"/>
      <c r="Q72" s="10"/>
      <c r="R72" s="10"/>
      <c r="S72" s="10"/>
      <c r="T72" s="10"/>
      <c r="U72" s="10"/>
      <c r="V72" s="10"/>
      <c r="W72" s="10"/>
    </row>
    <row r="73" spans="1:23" ht="15">
      <c r="A73" s="17" t="s">
        <v>144</v>
      </c>
      <c r="B73" s="6" t="s">
        <v>127</v>
      </c>
      <c r="C73" s="7" t="s">
        <v>114</v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>
        <v>1</v>
      </c>
      <c r="U73" s="10">
        <v>2</v>
      </c>
      <c r="V73" s="10"/>
      <c r="W73" s="10"/>
    </row>
    <row r="74" spans="1:23" ht="15">
      <c r="A74" s="17" t="s">
        <v>144</v>
      </c>
      <c r="B74" s="6" t="s">
        <v>127</v>
      </c>
      <c r="C74" s="7" t="s">
        <v>107</v>
      </c>
      <c r="D74" s="10">
        <v>3</v>
      </c>
      <c r="E74" s="10"/>
      <c r="F74" s="10">
        <v>1</v>
      </c>
      <c r="G74" s="10"/>
      <c r="H74" s="10"/>
      <c r="I74" s="10">
        <v>1</v>
      </c>
      <c r="J74" s="10"/>
      <c r="K74" s="10"/>
      <c r="L74" s="10"/>
      <c r="M74" s="10"/>
      <c r="N74" s="10">
        <v>3</v>
      </c>
      <c r="O74" s="10">
        <v>1</v>
      </c>
      <c r="P74" s="10"/>
      <c r="Q74" s="10"/>
      <c r="R74" s="10"/>
      <c r="S74" s="10"/>
      <c r="T74" s="10"/>
      <c r="U74" s="10">
        <v>1</v>
      </c>
      <c r="V74" s="10"/>
      <c r="W74" s="10"/>
    </row>
    <row r="75" spans="1:23" ht="15">
      <c r="A75" s="17" t="s">
        <v>144</v>
      </c>
      <c r="B75" s="6" t="s">
        <v>127</v>
      </c>
      <c r="C75" s="7" t="s">
        <v>120</v>
      </c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>
        <v>1</v>
      </c>
      <c r="P75" s="10"/>
      <c r="Q75" s="10"/>
      <c r="R75" s="10"/>
      <c r="S75" s="10"/>
      <c r="T75" s="10"/>
      <c r="U75" s="10"/>
      <c r="V75" s="10"/>
      <c r="W75" s="10"/>
    </row>
    <row r="76" spans="1:23" ht="15">
      <c r="A76" s="17" t="s">
        <v>144</v>
      </c>
      <c r="B76" s="6" t="s">
        <v>125</v>
      </c>
      <c r="C76" s="7" t="s">
        <v>33</v>
      </c>
      <c r="D76" s="10"/>
      <c r="E76" s="10"/>
      <c r="F76" s="10"/>
      <c r="G76" s="10"/>
      <c r="H76" s="10"/>
      <c r="I76" s="10"/>
      <c r="J76" s="10"/>
      <c r="K76" s="10"/>
      <c r="L76" s="10">
        <v>1</v>
      </c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</row>
    <row r="77" spans="1:23" ht="15">
      <c r="A77" s="17" t="s">
        <v>144</v>
      </c>
      <c r="B77" s="6" t="s">
        <v>127</v>
      </c>
      <c r="C77" s="7" t="s">
        <v>106</v>
      </c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>
        <v>1</v>
      </c>
      <c r="O77" s="10"/>
      <c r="P77" s="10"/>
      <c r="Q77" s="10"/>
      <c r="R77" s="10"/>
      <c r="S77" s="10"/>
      <c r="T77" s="10"/>
      <c r="U77" s="10">
        <v>1</v>
      </c>
      <c r="V77" s="10"/>
      <c r="W77" s="10"/>
    </row>
    <row r="78" spans="1:23" ht="15">
      <c r="A78" s="17" t="s">
        <v>144</v>
      </c>
      <c r="B78" s="6" t="s">
        <v>127</v>
      </c>
      <c r="C78" s="7" t="s">
        <v>115</v>
      </c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>
        <v>3</v>
      </c>
      <c r="O78" s="10"/>
      <c r="P78" s="10"/>
      <c r="Q78" s="10"/>
      <c r="R78" s="10"/>
      <c r="S78" s="10"/>
      <c r="T78" s="10">
        <v>3</v>
      </c>
      <c r="U78" s="10">
        <v>1</v>
      </c>
      <c r="V78" s="10"/>
      <c r="W78" s="10"/>
    </row>
    <row r="79" spans="1:23" s="1" customFormat="1" ht="15">
      <c r="A79" s="17" t="s">
        <v>144</v>
      </c>
      <c r="B79" s="6" t="s">
        <v>128</v>
      </c>
      <c r="C79" s="7" t="s">
        <v>22</v>
      </c>
      <c r="D79" s="10"/>
      <c r="E79" s="10"/>
      <c r="F79" s="10"/>
      <c r="G79" s="10"/>
      <c r="H79" s="10"/>
      <c r="I79" s="10"/>
      <c r="J79" s="10">
        <v>7</v>
      </c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</row>
    <row r="80" spans="1:23" s="1" customFormat="1" ht="15">
      <c r="A80" s="17" t="s">
        <v>144</v>
      </c>
      <c r="B80" s="10" t="s">
        <v>127</v>
      </c>
      <c r="C80" s="7" t="s">
        <v>121</v>
      </c>
      <c r="D80" s="10"/>
      <c r="E80" s="10"/>
      <c r="F80" s="10"/>
      <c r="G80" s="10"/>
      <c r="H80" s="10"/>
      <c r="I80" s="10"/>
      <c r="J80" s="10"/>
      <c r="K80" s="10"/>
      <c r="L80" s="10"/>
      <c r="M80" s="10">
        <v>1</v>
      </c>
      <c r="N80" s="10">
        <v>1</v>
      </c>
      <c r="O80" s="10">
        <v>2</v>
      </c>
      <c r="P80" s="10"/>
      <c r="Q80" s="10"/>
      <c r="R80" s="10"/>
      <c r="S80" s="10"/>
      <c r="T80" s="10"/>
      <c r="U80" s="10"/>
      <c r="V80" s="10"/>
      <c r="W80" s="10"/>
    </row>
    <row r="81" spans="1:23" ht="15">
      <c r="A81" s="17" t="s">
        <v>144</v>
      </c>
      <c r="B81" s="6" t="s">
        <v>125</v>
      </c>
      <c r="C81" s="7" t="s">
        <v>31</v>
      </c>
      <c r="D81" s="10"/>
      <c r="E81" s="10"/>
      <c r="F81" s="10"/>
      <c r="G81" s="10"/>
      <c r="H81" s="10"/>
      <c r="I81" s="10"/>
      <c r="J81" s="10"/>
      <c r="K81" s="10"/>
      <c r="L81" s="10">
        <v>1</v>
      </c>
      <c r="M81" s="10">
        <v>11</v>
      </c>
      <c r="N81" s="10"/>
      <c r="O81" s="10">
        <v>24</v>
      </c>
      <c r="P81" s="10"/>
      <c r="Q81" s="10"/>
      <c r="R81" s="10"/>
      <c r="S81" s="10"/>
      <c r="T81" s="10"/>
      <c r="U81" s="10"/>
      <c r="V81" s="10">
        <v>1</v>
      </c>
      <c r="W81" s="10">
        <v>6</v>
      </c>
    </row>
    <row r="82" spans="1:23" ht="15">
      <c r="A82" s="17" t="s">
        <v>144</v>
      </c>
      <c r="B82" s="6" t="s">
        <v>129</v>
      </c>
      <c r="C82" s="7" t="s">
        <v>96</v>
      </c>
      <c r="D82" s="10"/>
      <c r="E82" s="10"/>
      <c r="F82" s="10"/>
      <c r="G82" s="10"/>
      <c r="H82" s="10"/>
      <c r="I82" s="10"/>
      <c r="J82" s="10"/>
      <c r="K82" s="10"/>
      <c r="L82" s="10"/>
      <c r="M82" s="10">
        <v>1</v>
      </c>
      <c r="N82" s="10"/>
      <c r="O82" s="10"/>
      <c r="P82" s="10"/>
      <c r="Q82" s="10"/>
      <c r="R82" s="10"/>
      <c r="S82" s="10"/>
      <c r="T82" s="10"/>
      <c r="U82" s="10"/>
      <c r="V82" s="10"/>
      <c r="W82" s="10"/>
    </row>
    <row r="83" spans="1:23" ht="15">
      <c r="A83" s="17" t="s">
        <v>144</v>
      </c>
      <c r="B83" s="6" t="s">
        <v>125</v>
      </c>
      <c r="C83" s="11" t="s">
        <v>137</v>
      </c>
      <c r="D83" s="10"/>
      <c r="E83" s="10"/>
      <c r="F83" s="10"/>
      <c r="G83" s="10"/>
      <c r="H83" s="10">
        <v>1</v>
      </c>
      <c r="I83" s="10"/>
      <c r="J83" s="10"/>
      <c r="K83" s="10"/>
      <c r="L83" s="10"/>
      <c r="M83" s="10">
        <v>11</v>
      </c>
      <c r="N83" s="10"/>
      <c r="O83" s="10">
        <v>3</v>
      </c>
      <c r="P83" s="10"/>
      <c r="Q83" s="10"/>
      <c r="R83" s="10"/>
      <c r="S83" s="10"/>
      <c r="T83" s="10"/>
      <c r="U83" s="10"/>
      <c r="V83" s="10"/>
      <c r="W83" s="10"/>
    </row>
    <row r="84" spans="1:23" ht="15">
      <c r="A84" s="17" t="s">
        <v>144</v>
      </c>
      <c r="B84" s="6" t="s">
        <v>126</v>
      </c>
      <c r="C84" s="7" t="s">
        <v>40</v>
      </c>
      <c r="D84" s="10"/>
      <c r="E84" s="10"/>
      <c r="F84" s="10"/>
      <c r="G84" s="10"/>
      <c r="H84" s="10"/>
      <c r="I84" s="10"/>
      <c r="J84" s="10"/>
      <c r="K84" s="10"/>
      <c r="L84" s="10"/>
      <c r="M84" s="10">
        <v>1</v>
      </c>
      <c r="N84" s="10"/>
      <c r="O84" s="10">
        <v>7</v>
      </c>
      <c r="P84" s="10"/>
      <c r="Q84" s="10"/>
      <c r="R84" s="10"/>
      <c r="S84" s="10"/>
      <c r="T84" s="10"/>
      <c r="U84" s="10"/>
      <c r="V84" s="10"/>
      <c r="W84" s="10"/>
    </row>
    <row r="85" spans="1:23" ht="15">
      <c r="A85" s="17" t="s">
        <v>144</v>
      </c>
      <c r="B85" s="6" t="s">
        <v>126</v>
      </c>
      <c r="C85" s="7" t="s">
        <v>45</v>
      </c>
      <c r="D85" s="10"/>
      <c r="E85" s="10"/>
      <c r="F85" s="10"/>
      <c r="G85" s="10"/>
      <c r="H85" s="10">
        <v>4</v>
      </c>
      <c r="I85" s="10"/>
      <c r="J85" s="10"/>
      <c r="K85" s="10"/>
      <c r="L85" s="10"/>
      <c r="M85" s="10">
        <v>56</v>
      </c>
      <c r="N85" s="10">
        <v>12</v>
      </c>
      <c r="O85" s="10">
        <v>11</v>
      </c>
      <c r="P85" s="10"/>
      <c r="Q85" s="10"/>
      <c r="R85" s="10"/>
      <c r="S85" s="10"/>
      <c r="T85" s="10">
        <v>1</v>
      </c>
      <c r="U85" s="10"/>
      <c r="V85" s="10">
        <v>2</v>
      </c>
      <c r="W85" s="10">
        <v>9</v>
      </c>
    </row>
    <row r="86" spans="1:23" ht="15">
      <c r="A86" s="17" t="s">
        <v>144</v>
      </c>
      <c r="B86" s="6" t="s">
        <v>126</v>
      </c>
      <c r="C86" s="7" t="s">
        <v>41</v>
      </c>
      <c r="D86" s="10"/>
      <c r="E86" s="10"/>
      <c r="F86" s="10"/>
      <c r="G86" s="10"/>
      <c r="H86" s="10"/>
      <c r="I86" s="10"/>
      <c r="J86" s="10"/>
      <c r="K86" s="10"/>
      <c r="L86" s="10">
        <v>3</v>
      </c>
      <c r="M86" s="10">
        <v>3</v>
      </c>
      <c r="N86" s="10"/>
      <c r="O86" s="10"/>
      <c r="P86" s="10"/>
      <c r="Q86" s="10"/>
      <c r="R86" s="10"/>
      <c r="S86" s="10"/>
      <c r="T86" s="10"/>
      <c r="U86" s="10"/>
      <c r="V86" s="10"/>
      <c r="W86" s="10"/>
    </row>
    <row r="87" spans="1:23" ht="15">
      <c r="A87" s="17" t="s">
        <v>144</v>
      </c>
      <c r="B87" s="6" t="s">
        <v>126</v>
      </c>
      <c r="C87" s="7" t="s">
        <v>42</v>
      </c>
      <c r="D87" s="10"/>
      <c r="E87" s="10"/>
      <c r="F87" s="10">
        <v>2</v>
      </c>
      <c r="G87" s="10"/>
      <c r="H87" s="10">
        <v>1</v>
      </c>
      <c r="I87" s="10">
        <v>1</v>
      </c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spans="1:23" ht="15">
      <c r="A88" s="17" t="s">
        <v>144</v>
      </c>
      <c r="B88" s="6" t="s">
        <v>126</v>
      </c>
      <c r="C88" s="7" t="s">
        <v>43</v>
      </c>
      <c r="D88" s="10">
        <v>2</v>
      </c>
      <c r="E88" s="10">
        <v>2</v>
      </c>
      <c r="F88" s="10"/>
      <c r="G88" s="10">
        <v>5</v>
      </c>
      <c r="H88" s="10">
        <v>6</v>
      </c>
      <c r="I88" s="10">
        <v>4</v>
      </c>
      <c r="J88" s="10"/>
      <c r="K88" s="10"/>
      <c r="L88" s="10">
        <v>4</v>
      </c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>
        <v>4</v>
      </c>
    </row>
    <row r="89" spans="1:23" ht="15">
      <c r="A89" s="17" t="s">
        <v>144</v>
      </c>
      <c r="B89" s="6" t="s">
        <v>126</v>
      </c>
      <c r="C89" s="7" t="s">
        <v>44</v>
      </c>
      <c r="D89" s="10"/>
      <c r="E89" s="10"/>
      <c r="F89" s="10"/>
      <c r="G89" s="10">
        <v>1</v>
      </c>
      <c r="H89" s="10"/>
      <c r="I89" s="10"/>
      <c r="J89" s="10"/>
      <c r="K89" s="10"/>
      <c r="L89" s="10"/>
      <c r="M89" s="10"/>
      <c r="N89" s="10">
        <v>3</v>
      </c>
      <c r="O89" s="10">
        <v>2</v>
      </c>
      <c r="P89" s="10"/>
      <c r="Q89" s="10"/>
      <c r="R89" s="10"/>
      <c r="S89" s="10"/>
      <c r="T89" s="10"/>
      <c r="U89" s="10"/>
      <c r="V89" s="10"/>
      <c r="W89" s="10"/>
    </row>
    <row r="90" spans="1:23" ht="15">
      <c r="A90" s="17" t="s">
        <v>144</v>
      </c>
      <c r="B90" s="6" t="s">
        <v>124</v>
      </c>
      <c r="C90" s="7" t="s">
        <v>23</v>
      </c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>
        <v>1</v>
      </c>
      <c r="U90" s="10"/>
      <c r="V90" s="10">
        <v>7</v>
      </c>
      <c r="W90" s="10"/>
    </row>
    <row r="91" spans="1:23" ht="15">
      <c r="A91" s="17" t="s">
        <v>144</v>
      </c>
      <c r="B91" s="6" t="s">
        <v>124</v>
      </c>
      <c r="C91" s="7" t="s">
        <v>24</v>
      </c>
      <c r="D91" s="10"/>
      <c r="E91" s="10"/>
      <c r="F91" s="10"/>
      <c r="G91" s="10">
        <v>2</v>
      </c>
      <c r="H91" s="10">
        <v>1</v>
      </c>
      <c r="I91" s="10">
        <v>1</v>
      </c>
      <c r="J91" s="10"/>
      <c r="K91" s="10"/>
      <c r="L91" s="10">
        <v>1</v>
      </c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spans="1:23" s="1" customFormat="1" ht="15">
      <c r="A92" s="17" t="s">
        <v>144</v>
      </c>
      <c r="B92" s="6" t="s">
        <v>124</v>
      </c>
      <c r="C92" s="11" t="s">
        <v>132</v>
      </c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v>3</v>
      </c>
      <c r="P92" s="10"/>
      <c r="Q92" s="10"/>
      <c r="R92" s="10"/>
      <c r="S92" s="10"/>
      <c r="T92" s="10">
        <v>3</v>
      </c>
      <c r="U92" s="10"/>
      <c r="V92" s="10"/>
      <c r="W92" s="10"/>
    </row>
    <row r="93" spans="1:23" ht="15">
      <c r="A93" s="17" t="s">
        <v>144</v>
      </c>
      <c r="B93" s="6" t="s">
        <v>129</v>
      </c>
      <c r="C93" s="7" t="s">
        <v>97</v>
      </c>
      <c r="D93" s="10"/>
      <c r="E93" s="10"/>
      <c r="F93" s="10"/>
      <c r="G93" s="10"/>
      <c r="H93" s="10"/>
      <c r="I93" s="10"/>
      <c r="J93" s="10"/>
      <c r="K93" s="10"/>
      <c r="L93" s="10"/>
      <c r="M93" s="10">
        <v>8</v>
      </c>
      <c r="N93" s="10"/>
      <c r="O93" s="10">
        <v>9</v>
      </c>
      <c r="P93" s="10"/>
      <c r="Q93" s="10"/>
      <c r="R93" s="10"/>
      <c r="S93" s="10"/>
      <c r="T93" s="10"/>
      <c r="U93" s="10"/>
      <c r="V93" s="10"/>
      <c r="W93" s="10"/>
    </row>
    <row r="94" spans="1:23" s="1" customFormat="1" ht="15">
      <c r="A94" s="17" t="s">
        <v>144</v>
      </c>
      <c r="B94" s="10" t="s">
        <v>127</v>
      </c>
      <c r="C94" s="7" t="s">
        <v>122</v>
      </c>
      <c r="D94" s="10">
        <v>13</v>
      </c>
      <c r="E94" s="10">
        <v>7</v>
      </c>
      <c r="F94" s="10">
        <v>1</v>
      </c>
      <c r="G94" s="10">
        <v>19</v>
      </c>
      <c r="H94" s="10">
        <v>18</v>
      </c>
      <c r="I94" s="10">
        <v>19</v>
      </c>
      <c r="J94" s="10"/>
      <c r="K94" s="10">
        <v>16</v>
      </c>
      <c r="L94" s="10"/>
      <c r="M94" s="10"/>
      <c r="N94" s="10">
        <v>1</v>
      </c>
      <c r="O94" s="10"/>
      <c r="P94" s="10"/>
      <c r="Q94" s="10"/>
      <c r="R94" s="10"/>
      <c r="S94" s="10"/>
      <c r="T94" s="10"/>
      <c r="U94" s="10"/>
      <c r="V94" s="10"/>
      <c r="W94" s="10"/>
    </row>
    <row r="95" spans="1:23" ht="15">
      <c r="A95" s="17" t="s">
        <v>144</v>
      </c>
      <c r="B95" s="6" t="s">
        <v>127</v>
      </c>
      <c r="C95" s="7" t="s">
        <v>110</v>
      </c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>
        <v>1</v>
      </c>
      <c r="O95" s="10"/>
      <c r="P95" s="10"/>
      <c r="Q95" s="10"/>
      <c r="R95" s="10"/>
      <c r="S95" s="10"/>
      <c r="T95" s="10"/>
      <c r="U95" s="10">
        <v>2</v>
      </c>
      <c r="V95" s="10"/>
      <c r="W95" s="10">
        <v>1</v>
      </c>
    </row>
    <row r="96" spans="1:23" ht="15">
      <c r="A96" s="17" t="s">
        <v>144</v>
      </c>
      <c r="B96" s="6" t="s">
        <v>124</v>
      </c>
      <c r="C96" s="7" t="s">
        <v>26</v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>
        <v>1</v>
      </c>
    </row>
    <row r="97" spans="1:24" ht="15">
      <c r="A97" s="17" t="s">
        <v>144</v>
      </c>
      <c r="B97" s="6" t="s">
        <v>124</v>
      </c>
      <c r="C97" s="7" t="s">
        <v>27</v>
      </c>
      <c r="D97" s="10"/>
      <c r="E97" s="10"/>
      <c r="F97" s="10"/>
      <c r="G97" s="10"/>
      <c r="H97" s="10"/>
      <c r="I97" s="10"/>
      <c r="J97" s="10"/>
      <c r="K97" s="10"/>
      <c r="L97" s="10">
        <v>1</v>
      </c>
      <c r="M97" s="10"/>
      <c r="N97" s="10">
        <v>7</v>
      </c>
      <c r="O97" s="10"/>
      <c r="P97" s="10"/>
      <c r="Q97" s="10"/>
      <c r="R97" s="10">
        <v>1</v>
      </c>
      <c r="S97" s="10"/>
      <c r="T97" s="10"/>
      <c r="U97" s="10"/>
      <c r="V97" s="10"/>
      <c r="W97" s="10">
        <v>1</v>
      </c>
    </row>
    <row r="98" spans="1:24" ht="15">
      <c r="A98" s="17" t="s">
        <v>144</v>
      </c>
      <c r="B98" s="6" t="s">
        <v>124</v>
      </c>
      <c r="C98" s="7" t="s">
        <v>28</v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>
        <v>1</v>
      </c>
      <c r="O98" s="10"/>
      <c r="P98" s="10"/>
      <c r="Q98" s="10"/>
      <c r="R98" s="10"/>
      <c r="S98" s="10"/>
      <c r="T98" s="10"/>
      <c r="U98" s="10"/>
      <c r="V98" s="10"/>
      <c r="W98" s="10"/>
    </row>
    <row r="99" spans="1:24" ht="15">
      <c r="A99" s="17" t="s">
        <v>144</v>
      </c>
      <c r="B99" s="6" t="s">
        <v>127</v>
      </c>
      <c r="C99" s="7" t="s">
        <v>108</v>
      </c>
      <c r="D99" s="10"/>
      <c r="E99" s="10"/>
      <c r="F99" s="10"/>
      <c r="G99" s="10"/>
      <c r="H99" s="10"/>
      <c r="I99" s="10"/>
      <c r="J99" s="10">
        <v>1</v>
      </c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1:24" ht="15">
      <c r="A100" s="17" t="s">
        <v>144</v>
      </c>
      <c r="B100" s="6" t="s">
        <v>127</v>
      </c>
      <c r="C100" s="7" t="s">
        <v>109</v>
      </c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>
        <v>1</v>
      </c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1:24" ht="15">
      <c r="A101" s="17" t="s">
        <v>144</v>
      </c>
      <c r="B101" s="6" t="s">
        <v>126</v>
      </c>
      <c r="C101" s="7" t="s">
        <v>34</v>
      </c>
      <c r="D101" s="10"/>
      <c r="E101" s="10"/>
      <c r="F101" s="10"/>
      <c r="G101" s="10"/>
      <c r="H101" s="10"/>
      <c r="I101" s="10"/>
      <c r="J101" s="10"/>
      <c r="K101" s="10"/>
      <c r="L101" s="10"/>
      <c r="M101" s="10">
        <v>1</v>
      </c>
      <c r="N101" s="10">
        <v>1</v>
      </c>
      <c r="O101" s="10"/>
      <c r="P101" s="10"/>
      <c r="Q101" s="10"/>
      <c r="R101" s="10"/>
      <c r="S101" s="10"/>
      <c r="T101" s="10">
        <v>1</v>
      </c>
      <c r="U101" s="10"/>
      <c r="V101" s="10"/>
      <c r="W101" s="10"/>
    </row>
    <row r="102" spans="1:24" ht="15">
      <c r="A102" s="17" t="s">
        <v>144</v>
      </c>
      <c r="B102" s="6" t="s">
        <v>126</v>
      </c>
      <c r="C102" s="7" t="s">
        <v>35</v>
      </c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>
        <v>3</v>
      </c>
      <c r="P102" s="10"/>
      <c r="Q102" s="10"/>
      <c r="R102" s="10"/>
      <c r="S102" s="10"/>
      <c r="T102" s="10"/>
      <c r="U102" s="10"/>
      <c r="V102" s="10"/>
      <c r="W102" s="10"/>
    </row>
    <row r="103" spans="1:24" ht="15">
      <c r="A103" s="17" t="s">
        <v>144</v>
      </c>
      <c r="B103" s="6" t="s">
        <v>126</v>
      </c>
      <c r="C103" s="7" t="s">
        <v>36</v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>
        <v>3</v>
      </c>
      <c r="N103" s="10"/>
      <c r="O103" s="10"/>
      <c r="P103" s="10"/>
      <c r="Q103" s="10"/>
      <c r="R103" s="10"/>
      <c r="S103" s="10"/>
      <c r="T103" s="10"/>
      <c r="U103" s="10"/>
      <c r="V103" s="10">
        <v>2</v>
      </c>
      <c r="W103" s="10"/>
    </row>
    <row r="104" spans="1:24" ht="15">
      <c r="A104" s="17" t="s">
        <v>144</v>
      </c>
      <c r="B104" s="6" t="s">
        <v>126</v>
      </c>
      <c r="C104" s="7" t="s">
        <v>37</v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>
        <v>1</v>
      </c>
      <c r="N104" s="10"/>
      <c r="O104" s="10">
        <v>1</v>
      </c>
      <c r="P104" s="10"/>
      <c r="Q104" s="10"/>
      <c r="R104" s="10"/>
      <c r="S104" s="10"/>
      <c r="T104" s="10"/>
      <c r="U104" s="10"/>
      <c r="V104" s="10"/>
      <c r="W104" s="10"/>
    </row>
    <row r="105" spans="1:24" ht="15">
      <c r="A105" s="17" t="s">
        <v>144</v>
      </c>
      <c r="B105" s="6" t="s">
        <v>126</v>
      </c>
      <c r="C105" s="7" t="s">
        <v>38</v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>
        <v>7</v>
      </c>
      <c r="N105" s="10"/>
      <c r="O105" s="10">
        <v>28</v>
      </c>
      <c r="P105" s="10"/>
      <c r="Q105" s="10"/>
      <c r="R105" s="10"/>
      <c r="S105" s="10"/>
      <c r="T105" s="10"/>
      <c r="U105" s="10"/>
      <c r="V105" s="10"/>
      <c r="W105" s="10"/>
    </row>
    <row r="106" spans="1:24" ht="15" customHeight="1">
      <c r="A106" s="17" t="s">
        <v>144</v>
      </c>
      <c r="B106" s="6" t="s">
        <v>129</v>
      </c>
      <c r="C106" s="7" t="s">
        <v>95</v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>
        <v>1</v>
      </c>
      <c r="P106" s="10"/>
      <c r="Q106" s="10"/>
      <c r="R106" s="10"/>
      <c r="S106" s="10"/>
      <c r="T106" s="10"/>
      <c r="U106" s="10"/>
      <c r="V106" s="10"/>
      <c r="W106" s="10">
        <v>1</v>
      </c>
      <c r="X106" s="4"/>
    </row>
    <row r="107" spans="1:24" ht="15">
      <c r="A107" s="17" t="s">
        <v>144</v>
      </c>
      <c r="B107" s="6" t="s">
        <v>127</v>
      </c>
      <c r="C107" s="7" t="s">
        <v>111</v>
      </c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>
        <v>1</v>
      </c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1:24" ht="15">
      <c r="A108" s="17" t="s">
        <v>144</v>
      </c>
      <c r="B108" s="6" t="s">
        <v>126</v>
      </c>
      <c r="C108" s="7" t="s">
        <v>99</v>
      </c>
      <c r="D108" s="10"/>
      <c r="E108" s="10"/>
      <c r="F108" s="10"/>
      <c r="G108" s="10"/>
      <c r="H108" s="10"/>
      <c r="I108" s="10"/>
      <c r="J108" s="10"/>
      <c r="K108" s="10"/>
      <c r="L108" s="10">
        <v>2</v>
      </c>
      <c r="M108" s="10"/>
      <c r="N108" s="10"/>
      <c r="O108" s="10">
        <v>1</v>
      </c>
      <c r="P108" s="10"/>
      <c r="Q108" s="10"/>
      <c r="R108" s="10"/>
      <c r="S108" s="10"/>
      <c r="T108" s="10"/>
      <c r="U108" s="10"/>
      <c r="V108" s="10"/>
      <c r="W108" s="10"/>
    </row>
    <row r="109" spans="1:24" ht="15">
      <c r="A109" s="17" t="s">
        <v>144</v>
      </c>
      <c r="B109" s="6" t="s">
        <v>124</v>
      </c>
      <c r="C109" s="7" t="s">
        <v>29</v>
      </c>
      <c r="D109" s="10"/>
      <c r="E109" s="10"/>
      <c r="F109" s="10"/>
      <c r="G109" s="10"/>
      <c r="H109" s="10"/>
      <c r="I109" s="10"/>
      <c r="J109" s="10"/>
      <c r="K109" s="10"/>
      <c r="L109" s="10"/>
      <c r="M109" s="10">
        <v>1</v>
      </c>
      <c r="N109" s="10">
        <v>1</v>
      </c>
      <c r="O109" s="10">
        <v>6</v>
      </c>
      <c r="P109" s="10"/>
      <c r="Q109" s="10"/>
      <c r="R109" s="10"/>
      <c r="S109" s="10"/>
      <c r="T109" s="10"/>
      <c r="U109" s="10">
        <v>1</v>
      </c>
      <c r="V109" s="10"/>
      <c r="W109" s="10"/>
    </row>
    <row r="110" spans="1:24" ht="15">
      <c r="A110" s="17" t="s">
        <v>144</v>
      </c>
      <c r="B110" s="6" t="s">
        <v>124</v>
      </c>
      <c r="C110" s="7" t="s">
        <v>30</v>
      </c>
      <c r="D110" s="10">
        <v>3</v>
      </c>
      <c r="E110" s="10">
        <v>10</v>
      </c>
      <c r="F110" s="10">
        <v>5</v>
      </c>
      <c r="G110" s="10"/>
      <c r="H110" s="10">
        <v>8</v>
      </c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>
        <v>4</v>
      </c>
    </row>
    <row r="111" spans="1:24" s="1" customFormat="1" ht="15">
      <c r="A111" s="17" t="s">
        <v>143</v>
      </c>
      <c r="B111" s="6" t="s">
        <v>130</v>
      </c>
      <c r="C111" s="7" t="s">
        <v>21</v>
      </c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>
        <v>2</v>
      </c>
      <c r="P111" s="10"/>
      <c r="Q111" s="10"/>
      <c r="R111" s="10"/>
      <c r="S111" s="10"/>
      <c r="T111" s="10"/>
      <c r="U111" s="10"/>
      <c r="V111" s="10">
        <v>1</v>
      </c>
      <c r="W111" s="10"/>
    </row>
    <row r="112" spans="1:24" ht="15">
      <c r="A112" s="17" t="s">
        <v>144</v>
      </c>
      <c r="B112" s="6" t="s">
        <v>131</v>
      </c>
      <c r="C112" s="7" t="s">
        <v>103</v>
      </c>
      <c r="D112" s="10"/>
      <c r="E112" s="10"/>
      <c r="F112" s="10"/>
      <c r="G112" s="10"/>
      <c r="H112" s="10"/>
      <c r="I112" s="10"/>
      <c r="J112" s="10"/>
      <c r="K112" s="10"/>
      <c r="L112" s="10"/>
      <c r="M112" s="10">
        <v>2</v>
      </c>
      <c r="N112" s="10"/>
      <c r="O112" s="10">
        <v>1</v>
      </c>
      <c r="P112" s="10"/>
      <c r="Q112" s="10"/>
      <c r="R112" s="10"/>
      <c r="S112" s="10"/>
      <c r="T112" s="10"/>
      <c r="U112" s="10"/>
      <c r="V112" s="10"/>
      <c r="W112" s="10">
        <v>1</v>
      </c>
    </row>
    <row r="113" spans="1:23" ht="15">
      <c r="A113" s="17" t="s">
        <v>144</v>
      </c>
      <c r="B113" s="6" t="s">
        <v>131</v>
      </c>
      <c r="C113" s="7" t="s">
        <v>102</v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>
        <v>1</v>
      </c>
      <c r="N113" s="10">
        <v>11</v>
      </c>
      <c r="O113" s="10">
        <v>14</v>
      </c>
      <c r="P113" s="10"/>
      <c r="Q113" s="10"/>
      <c r="R113" s="10"/>
      <c r="S113" s="10"/>
      <c r="T113" s="10"/>
      <c r="U113" s="10">
        <v>2</v>
      </c>
      <c r="V113" s="10"/>
      <c r="W113" s="10">
        <v>2</v>
      </c>
    </row>
    <row r="114" spans="1:23" ht="15">
      <c r="A114" s="17" t="s">
        <v>144</v>
      </c>
      <c r="B114" s="6" t="s">
        <v>126</v>
      </c>
      <c r="C114" s="7" t="s">
        <v>100</v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>
        <v>1</v>
      </c>
    </row>
    <row r="115" spans="1:23" ht="15">
      <c r="A115" s="17" t="s">
        <v>144</v>
      </c>
      <c r="B115" s="6" t="s">
        <v>129</v>
      </c>
      <c r="C115" s="7" t="s">
        <v>98</v>
      </c>
      <c r="D115" s="10">
        <v>20</v>
      </c>
      <c r="E115" s="10">
        <v>7</v>
      </c>
      <c r="F115" s="10">
        <v>12</v>
      </c>
      <c r="G115" s="10">
        <v>6</v>
      </c>
      <c r="H115" s="10">
        <v>13</v>
      </c>
      <c r="I115" s="10">
        <v>11</v>
      </c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</sheetData>
  <autoFilter ref="B1:W115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</autoFilter>
  <sortState ref="C3:X111">
    <sortCondition ref="C3:C111"/>
  </sortState>
  <mergeCells count="4">
    <mergeCell ref="D6:W6"/>
    <mergeCell ref="A1:W1"/>
    <mergeCell ref="A2:W2"/>
    <mergeCell ref="A3:W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11"/>
  <sheetViews>
    <sheetView tabSelected="1" topLeftCell="V1" zoomScale="80" zoomScaleNormal="80" workbookViewId="0">
      <pane ySplit="1" topLeftCell="A19" activePane="bottomLeft" state="frozen"/>
      <selection pane="bottomLeft" activeCell="AL32" sqref="AL32"/>
    </sheetView>
  </sheetViews>
  <sheetFormatPr defaultColWidth="11.42578125" defaultRowHeight="15"/>
  <cols>
    <col min="1" max="1" width="16.28515625" customWidth="1"/>
    <col min="2" max="2" width="18.5703125" customWidth="1"/>
    <col min="3" max="3" width="30.7109375" customWidth="1"/>
    <col min="27" max="38" width="11.42578125" customWidth="1"/>
  </cols>
  <sheetData>
    <row r="1" spans="1:39" ht="14.1" customHeight="1">
      <c r="A1" s="18" t="s">
        <v>133</v>
      </c>
      <c r="B1" s="8" t="s">
        <v>142</v>
      </c>
      <c r="C1" s="9" t="s">
        <v>123</v>
      </c>
      <c r="D1" s="9" t="s">
        <v>1</v>
      </c>
      <c r="E1" s="9" t="s">
        <v>2</v>
      </c>
      <c r="F1" s="9" t="s">
        <v>3</v>
      </c>
      <c r="G1" s="9" t="s">
        <v>4</v>
      </c>
      <c r="H1" s="9" t="s">
        <v>5</v>
      </c>
      <c r="I1" s="9" t="s">
        <v>6</v>
      </c>
      <c r="J1" s="9" t="s">
        <v>7</v>
      </c>
      <c r="K1" s="9" t="s">
        <v>8</v>
      </c>
      <c r="L1" s="9" t="s">
        <v>9</v>
      </c>
      <c r="M1" s="9" t="s">
        <v>13</v>
      </c>
      <c r="N1" s="9" t="s">
        <v>14</v>
      </c>
      <c r="O1" s="9" t="s">
        <v>15</v>
      </c>
      <c r="P1" s="9" t="s">
        <v>16</v>
      </c>
      <c r="Q1" s="9" t="s">
        <v>183</v>
      </c>
      <c r="R1" s="9" t="s">
        <v>184</v>
      </c>
      <c r="S1" s="9" t="s">
        <v>185</v>
      </c>
      <c r="T1" s="9" t="s">
        <v>186</v>
      </c>
      <c r="U1" s="9" t="s">
        <v>10</v>
      </c>
      <c r="V1" s="9" t="s">
        <v>11</v>
      </c>
      <c r="W1" s="9" t="s">
        <v>12</v>
      </c>
      <c r="X1" s="24" t="s">
        <v>153</v>
      </c>
      <c r="Y1" s="24" t="s">
        <v>154</v>
      </c>
      <c r="Z1" s="24" t="s">
        <v>155</v>
      </c>
      <c r="AA1" s="20" t="s">
        <v>148</v>
      </c>
      <c r="AB1" s="20" t="s">
        <v>147</v>
      </c>
      <c r="AC1" s="9" t="s">
        <v>149</v>
      </c>
      <c r="AD1" s="9" t="s">
        <v>150</v>
      </c>
      <c r="AE1" s="20" t="s">
        <v>151</v>
      </c>
      <c r="AF1" s="22" t="s">
        <v>187</v>
      </c>
      <c r="AG1" s="22" t="s">
        <v>152</v>
      </c>
      <c r="AH1" s="22" t="s">
        <v>152</v>
      </c>
      <c r="AI1" s="28" t="s">
        <v>169</v>
      </c>
      <c r="AJ1" s="29" t="s">
        <v>166</v>
      </c>
      <c r="AK1" s="31" t="s">
        <v>188</v>
      </c>
      <c r="AL1" s="31" t="s">
        <v>189</v>
      </c>
      <c r="AM1" s="31" t="s">
        <v>167</v>
      </c>
    </row>
    <row r="2" spans="1:39">
      <c r="A2" s="17" t="s">
        <v>144</v>
      </c>
      <c r="B2" s="6" t="s">
        <v>124</v>
      </c>
      <c r="C2" s="7" t="s">
        <v>25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>
        <v>1</v>
      </c>
      <c r="V2" s="10"/>
      <c r="W2" s="10">
        <v>7</v>
      </c>
      <c r="X2" s="23"/>
      <c r="Y2" s="23">
        <v>8</v>
      </c>
      <c r="Z2" s="23"/>
      <c r="AA2" s="21"/>
      <c r="AB2" s="21"/>
      <c r="AC2" s="21"/>
      <c r="AD2" s="21">
        <v>8</v>
      </c>
      <c r="AE2" s="21"/>
      <c r="AF2" s="21"/>
      <c r="AG2" s="21"/>
      <c r="AH2" s="21"/>
      <c r="AI2" s="30"/>
      <c r="AJ2" s="30"/>
      <c r="AK2" s="30"/>
      <c r="AL2" s="30"/>
      <c r="AM2" s="30"/>
    </row>
    <row r="3" spans="1:39">
      <c r="A3" s="17" t="s">
        <v>144</v>
      </c>
      <c r="B3" s="6" t="s">
        <v>125</v>
      </c>
      <c r="C3" s="7" t="s">
        <v>46</v>
      </c>
      <c r="D3" s="10">
        <v>1</v>
      </c>
      <c r="E3" s="10"/>
      <c r="F3" s="10"/>
      <c r="G3" s="10"/>
      <c r="H3" s="10">
        <v>1</v>
      </c>
      <c r="I3" s="10">
        <v>1</v>
      </c>
      <c r="J3" s="10"/>
      <c r="K3" s="10"/>
      <c r="L3" s="10">
        <v>7</v>
      </c>
      <c r="M3" s="10"/>
      <c r="N3" s="10"/>
      <c r="O3" s="10"/>
      <c r="P3" s="10"/>
      <c r="Q3" s="10">
        <v>1</v>
      </c>
      <c r="R3" s="10"/>
      <c r="S3" s="10"/>
      <c r="T3" s="10"/>
      <c r="U3" s="10">
        <v>5</v>
      </c>
      <c r="V3" s="10">
        <v>3</v>
      </c>
      <c r="W3" s="10"/>
      <c r="X3" s="23">
        <v>10</v>
      </c>
      <c r="Y3" s="23">
        <v>9</v>
      </c>
      <c r="Z3" s="23">
        <v>1</v>
      </c>
      <c r="AA3" s="21">
        <v>2</v>
      </c>
      <c r="AB3" s="21">
        <v>1</v>
      </c>
      <c r="AC3" s="21">
        <v>7</v>
      </c>
      <c r="AD3" s="21">
        <v>8</v>
      </c>
      <c r="AE3" s="21"/>
      <c r="AF3" s="21">
        <v>1</v>
      </c>
      <c r="AG3" s="21"/>
      <c r="AH3" s="21">
        <v>1</v>
      </c>
      <c r="AI3" s="30">
        <v>1</v>
      </c>
      <c r="AJ3" s="30">
        <v>1</v>
      </c>
      <c r="AK3" s="30"/>
      <c r="AL3" s="30">
        <v>1</v>
      </c>
      <c r="AM3" s="30"/>
    </row>
    <row r="4" spans="1:39">
      <c r="A4" s="17" t="s">
        <v>144</v>
      </c>
      <c r="B4" s="6" t="s">
        <v>125</v>
      </c>
      <c r="C4" s="7" t="s">
        <v>47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>
        <v>2</v>
      </c>
      <c r="R4" s="10"/>
      <c r="S4" s="10"/>
      <c r="T4" s="10"/>
      <c r="U4" s="10"/>
      <c r="V4" s="10">
        <v>16</v>
      </c>
      <c r="W4" s="10"/>
      <c r="X4" s="23"/>
      <c r="Y4" s="23">
        <v>18</v>
      </c>
      <c r="Z4" s="23">
        <v>2</v>
      </c>
      <c r="AA4" s="21"/>
      <c r="AB4" s="21"/>
      <c r="AC4" s="21"/>
      <c r="AD4" s="21">
        <v>16</v>
      </c>
      <c r="AE4" s="21"/>
      <c r="AF4" s="21">
        <v>2</v>
      </c>
      <c r="AG4" s="21"/>
      <c r="AH4" s="21">
        <v>2</v>
      </c>
      <c r="AI4" s="30">
        <v>1</v>
      </c>
      <c r="AJ4" s="30">
        <v>1</v>
      </c>
      <c r="AK4" s="30"/>
      <c r="AL4" s="30">
        <v>1</v>
      </c>
      <c r="AM4" s="30"/>
    </row>
    <row r="5" spans="1:39">
      <c r="A5" s="17" t="s">
        <v>144</v>
      </c>
      <c r="B5" s="6" t="s">
        <v>125</v>
      </c>
      <c r="C5" s="7" t="s">
        <v>49</v>
      </c>
      <c r="D5" s="10"/>
      <c r="E5" s="10"/>
      <c r="F5" s="10"/>
      <c r="G5" s="10"/>
      <c r="H5" s="10"/>
      <c r="I5" s="10"/>
      <c r="J5" s="10">
        <v>3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23">
        <v>3</v>
      </c>
      <c r="Y5" s="23"/>
      <c r="Z5" s="23"/>
      <c r="AA5" s="21"/>
      <c r="AB5" s="21"/>
      <c r="AC5" s="21">
        <v>3</v>
      </c>
      <c r="AD5" s="21"/>
      <c r="AE5" s="21"/>
      <c r="AF5" s="21"/>
      <c r="AG5" s="21"/>
      <c r="AH5" s="21"/>
      <c r="AI5" s="30"/>
      <c r="AJ5" s="30"/>
      <c r="AK5" s="30"/>
      <c r="AL5" s="30"/>
      <c r="AM5" s="30"/>
    </row>
    <row r="6" spans="1:39">
      <c r="A6" s="17" t="s">
        <v>144</v>
      </c>
      <c r="B6" s="6" t="s">
        <v>125</v>
      </c>
      <c r="C6" s="7" t="s">
        <v>50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>
        <v>4</v>
      </c>
      <c r="X6" s="23"/>
      <c r="Y6" s="23">
        <v>4</v>
      </c>
      <c r="Z6" s="23"/>
      <c r="AA6" s="21"/>
      <c r="AB6" s="21"/>
      <c r="AC6" s="21"/>
      <c r="AD6" s="21">
        <v>4</v>
      </c>
      <c r="AE6" s="21"/>
      <c r="AF6" s="21"/>
      <c r="AG6" s="21"/>
      <c r="AH6" s="21"/>
      <c r="AI6" s="30"/>
      <c r="AJ6" s="30"/>
      <c r="AK6" s="30"/>
      <c r="AL6" s="30"/>
      <c r="AM6" s="30"/>
    </row>
    <row r="7" spans="1:39">
      <c r="A7" s="17" t="s">
        <v>144</v>
      </c>
      <c r="B7" s="6" t="s">
        <v>125</v>
      </c>
      <c r="C7" s="7" t="s">
        <v>51</v>
      </c>
      <c r="D7" s="10"/>
      <c r="E7" s="10">
        <v>4</v>
      </c>
      <c r="F7" s="10">
        <v>1</v>
      </c>
      <c r="G7" s="10"/>
      <c r="H7" s="10">
        <v>7</v>
      </c>
      <c r="I7" s="10">
        <v>2</v>
      </c>
      <c r="J7" s="10">
        <v>1</v>
      </c>
      <c r="K7" s="10"/>
      <c r="L7" s="10">
        <v>5</v>
      </c>
      <c r="M7" s="10"/>
      <c r="N7" s="10"/>
      <c r="O7" s="10"/>
      <c r="P7" s="10"/>
      <c r="Q7" s="10"/>
      <c r="R7" s="10"/>
      <c r="S7" s="10">
        <v>1</v>
      </c>
      <c r="T7" s="10"/>
      <c r="U7" s="10"/>
      <c r="V7" s="10">
        <v>3</v>
      </c>
      <c r="W7" s="10"/>
      <c r="X7" s="23">
        <v>20</v>
      </c>
      <c r="Y7" s="23">
        <v>4</v>
      </c>
      <c r="Z7" s="23">
        <v>1</v>
      </c>
      <c r="AA7" s="21">
        <v>9</v>
      </c>
      <c r="AB7" s="21">
        <v>5</v>
      </c>
      <c r="AC7" s="21">
        <v>6</v>
      </c>
      <c r="AD7" s="21">
        <v>3</v>
      </c>
      <c r="AE7" s="21"/>
      <c r="AF7" s="21"/>
      <c r="AG7" s="21">
        <v>1</v>
      </c>
      <c r="AH7" s="21">
        <v>1</v>
      </c>
      <c r="AI7" s="30">
        <v>1</v>
      </c>
      <c r="AJ7" s="30">
        <v>1</v>
      </c>
      <c r="AK7" s="30">
        <v>1</v>
      </c>
      <c r="AL7" s="30"/>
      <c r="AM7" s="30"/>
    </row>
    <row r="8" spans="1:39">
      <c r="A8" s="17" t="s">
        <v>144</v>
      </c>
      <c r="B8" s="6" t="s">
        <v>125</v>
      </c>
      <c r="C8" s="7" t="s">
        <v>48</v>
      </c>
      <c r="D8" s="10">
        <v>4</v>
      </c>
      <c r="E8" s="10">
        <v>4</v>
      </c>
      <c r="F8" s="10">
        <v>1</v>
      </c>
      <c r="G8" s="10"/>
      <c r="H8" s="10">
        <v>2</v>
      </c>
      <c r="I8" s="10">
        <v>1</v>
      </c>
      <c r="J8" s="10">
        <v>2</v>
      </c>
      <c r="K8" s="10"/>
      <c r="L8" s="10">
        <v>2</v>
      </c>
      <c r="M8" s="10"/>
      <c r="N8" s="10"/>
      <c r="O8" s="10"/>
      <c r="P8" s="10"/>
      <c r="Q8" s="10"/>
      <c r="R8" s="10"/>
      <c r="S8" s="10"/>
      <c r="T8" s="10"/>
      <c r="U8" s="10">
        <v>1</v>
      </c>
      <c r="V8" s="10"/>
      <c r="W8" s="10"/>
      <c r="X8" s="23">
        <v>16</v>
      </c>
      <c r="Y8" s="23">
        <v>1</v>
      </c>
      <c r="Z8" s="23"/>
      <c r="AA8" s="21">
        <v>3</v>
      </c>
      <c r="AB8" s="21">
        <v>9</v>
      </c>
      <c r="AC8" s="21">
        <v>4</v>
      </c>
      <c r="AD8" s="21">
        <v>1</v>
      </c>
      <c r="AE8" s="21"/>
      <c r="AF8" s="21"/>
      <c r="AG8" s="21"/>
      <c r="AH8" s="21"/>
      <c r="AI8" s="30"/>
      <c r="AJ8" s="30"/>
      <c r="AK8" s="30"/>
      <c r="AL8" s="30"/>
      <c r="AM8" s="30"/>
    </row>
    <row r="9" spans="1:39">
      <c r="A9" s="17" t="s">
        <v>144</v>
      </c>
      <c r="B9" s="6" t="s">
        <v>125</v>
      </c>
      <c r="C9" s="7" t="s">
        <v>67</v>
      </c>
      <c r="D9" s="10"/>
      <c r="E9" s="10"/>
      <c r="F9" s="10"/>
      <c r="G9" s="10"/>
      <c r="H9" s="10"/>
      <c r="I9" s="10"/>
      <c r="J9" s="10"/>
      <c r="K9" s="10"/>
      <c r="L9" s="10">
        <v>1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23">
        <v>1</v>
      </c>
      <c r="Y9" s="23"/>
      <c r="Z9" s="23"/>
      <c r="AA9" s="21"/>
      <c r="AB9" s="21"/>
      <c r="AC9" s="21">
        <v>1</v>
      </c>
      <c r="AD9" s="21"/>
      <c r="AE9" s="21"/>
      <c r="AF9" s="21"/>
      <c r="AG9" s="21"/>
      <c r="AH9" s="21"/>
      <c r="AI9" s="30"/>
      <c r="AJ9" s="30"/>
      <c r="AK9" s="30"/>
      <c r="AL9" s="30"/>
      <c r="AM9" s="30"/>
    </row>
    <row r="10" spans="1:39">
      <c r="A10" s="17" t="s">
        <v>144</v>
      </c>
      <c r="B10" s="6" t="s">
        <v>125</v>
      </c>
      <c r="C10" s="7" t="s">
        <v>68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v>3</v>
      </c>
      <c r="W10" s="10"/>
      <c r="X10" s="23"/>
      <c r="Y10" s="23">
        <v>3</v>
      </c>
      <c r="Z10" s="23"/>
      <c r="AA10" s="21"/>
      <c r="AB10" s="21"/>
      <c r="AC10" s="21"/>
      <c r="AD10" s="21">
        <v>3</v>
      </c>
      <c r="AE10" s="21"/>
      <c r="AF10" s="21"/>
      <c r="AG10" s="21"/>
      <c r="AH10" s="21"/>
      <c r="AI10" s="30"/>
      <c r="AJ10" s="30"/>
      <c r="AK10" s="30"/>
      <c r="AL10" s="30"/>
      <c r="AM10" s="30"/>
    </row>
    <row r="11" spans="1:39">
      <c r="A11" s="17" t="s">
        <v>144</v>
      </c>
      <c r="B11" s="6" t="s">
        <v>125</v>
      </c>
      <c r="C11" s="7" t="s">
        <v>92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>
        <v>1</v>
      </c>
      <c r="X11" s="23"/>
      <c r="Y11" s="23">
        <v>1</v>
      </c>
      <c r="Z11" s="23"/>
      <c r="AA11" s="21"/>
      <c r="AB11" s="21"/>
      <c r="AC11" s="21"/>
      <c r="AD11" s="21">
        <v>1</v>
      </c>
      <c r="AE11" s="21"/>
      <c r="AF11" s="21"/>
      <c r="AG11" s="21"/>
      <c r="AH11" s="21"/>
      <c r="AI11" s="30"/>
      <c r="AJ11" s="30"/>
      <c r="AK11" s="30"/>
      <c r="AL11" s="30"/>
      <c r="AM11" s="30"/>
    </row>
    <row r="12" spans="1:39">
      <c r="A12" s="17" t="s">
        <v>144</v>
      </c>
      <c r="B12" s="6" t="s">
        <v>125</v>
      </c>
      <c r="C12" s="7" t="s">
        <v>93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v>4</v>
      </c>
      <c r="W12" s="10">
        <v>6</v>
      </c>
      <c r="X12" s="23"/>
      <c r="Y12" s="23">
        <v>1</v>
      </c>
      <c r="Z12" s="23"/>
      <c r="AA12" s="21"/>
      <c r="AB12" s="21"/>
      <c r="AC12" s="21"/>
      <c r="AD12" s="21">
        <v>10</v>
      </c>
      <c r="AE12" s="21"/>
      <c r="AF12" s="21"/>
      <c r="AG12" s="21"/>
      <c r="AH12" s="21"/>
      <c r="AI12" s="30"/>
      <c r="AJ12" s="30"/>
      <c r="AK12" s="30"/>
      <c r="AL12" s="30"/>
      <c r="AM12" s="30"/>
    </row>
    <row r="13" spans="1:39">
      <c r="A13" s="17" t="s">
        <v>144</v>
      </c>
      <c r="B13" s="6" t="s">
        <v>125</v>
      </c>
      <c r="C13" s="7" t="s">
        <v>94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>
        <v>2</v>
      </c>
      <c r="P13" s="10"/>
      <c r="Q13" s="10">
        <v>6</v>
      </c>
      <c r="R13" s="10"/>
      <c r="S13" s="10"/>
      <c r="T13" s="10"/>
      <c r="U13" s="10"/>
      <c r="V13" s="10">
        <v>4</v>
      </c>
      <c r="W13" s="10"/>
      <c r="X13" s="23">
        <v>2</v>
      </c>
      <c r="Y13" s="23">
        <v>12</v>
      </c>
      <c r="Z13" s="23">
        <v>8</v>
      </c>
      <c r="AA13" s="21"/>
      <c r="AB13" s="21"/>
      <c r="AC13" s="21"/>
      <c r="AD13" s="21">
        <v>4</v>
      </c>
      <c r="AE13" s="21">
        <v>2</v>
      </c>
      <c r="AF13" s="21">
        <v>6</v>
      </c>
      <c r="AG13" s="21"/>
      <c r="AH13" s="21">
        <v>6</v>
      </c>
      <c r="AI13" s="30">
        <v>1</v>
      </c>
      <c r="AJ13" s="30">
        <v>1</v>
      </c>
      <c r="AK13" s="30"/>
      <c r="AL13" s="30">
        <v>1</v>
      </c>
      <c r="AM13" s="30">
        <v>1</v>
      </c>
    </row>
    <row r="14" spans="1:39">
      <c r="A14" s="17" t="s">
        <v>144</v>
      </c>
      <c r="B14" s="6" t="s">
        <v>125</v>
      </c>
      <c r="C14" s="7" t="s">
        <v>58</v>
      </c>
      <c r="D14" s="10"/>
      <c r="E14" s="10"/>
      <c r="F14" s="10"/>
      <c r="G14" s="10"/>
      <c r="H14" s="10"/>
      <c r="I14" s="10"/>
      <c r="J14" s="10"/>
      <c r="K14" s="10"/>
      <c r="L14" s="10">
        <v>3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23">
        <v>3</v>
      </c>
      <c r="Y14" s="23"/>
      <c r="Z14" s="23"/>
      <c r="AA14" s="21"/>
      <c r="AB14" s="21"/>
      <c r="AC14" s="21">
        <v>3</v>
      </c>
      <c r="AD14" s="21"/>
      <c r="AE14" s="21"/>
      <c r="AF14" s="21"/>
      <c r="AG14" s="21"/>
      <c r="AH14" s="21"/>
      <c r="AI14" s="30"/>
      <c r="AJ14" s="30"/>
      <c r="AK14" s="30"/>
      <c r="AL14" s="30"/>
      <c r="AM14" s="30"/>
    </row>
    <row r="15" spans="1:39">
      <c r="A15" s="17" t="s">
        <v>144</v>
      </c>
      <c r="B15" s="6" t="s">
        <v>125</v>
      </c>
      <c r="C15" s="7" t="s">
        <v>59</v>
      </c>
      <c r="D15" s="10">
        <v>3</v>
      </c>
      <c r="E15" s="10">
        <v>4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23">
        <v>7</v>
      </c>
      <c r="Y15" s="23"/>
      <c r="Z15" s="23"/>
      <c r="AA15" s="21"/>
      <c r="AB15" s="21">
        <v>7</v>
      </c>
      <c r="AC15" s="21"/>
      <c r="AD15" s="21"/>
      <c r="AE15" s="21"/>
      <c r="AF15" s="21"/>
      <c r="AG15" s="21"/>
      <c r="AH15" s="21"/>
      <c r="AI15" s="30"/>
      <c r="AJ15" s="30"/>
      <c r="AK15" s="30"/>
      <c r="AL15" s="30"/>
      <c r="AM15" s="30"/>
    </row>
    <row r="16" spans="1:39">
      <c r="A16" s="17" t="s">
        <v>144</v>
      </c>
      <c r="B16" s="6" t="s">
        <v>125</v>
      </c>
      <c r="C16" s="7" t="s">
        <v>60</v>
      </c>
      <c r="D16" s="10"/>
      <c r="E16" s="10"/>
      <c r="F16" s="10"/>
      <c r="G16" s="10"/>
      <c r="H16" s="10"/>
      <c r="I16" s="10"/>
      <c r="J16" s="10">
        <v>1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23">
        <v>1</v>
      </c>
      <c r="Y16" s="23"/>
      <c r="Z16" s="23"/>
      <c r="AA16" s="21"/>
      <c r="AB16" s="21"/>
      <c r="AC16" s="21">
        <v>1</v>
      </c>
      <c r="AD16" s="21"/>
      <c r="AE16" s="21"/>
      <c r="AF16" s="21"/>
      <c r="AG16" s="21"/>
      <c r="AH16" s="21"/>
      <c r="AI16" s="30"/>
      <c r="AJ16" s="30"/>
      <c r="AK16" s="30"/>
      <c r="AL16" s="30"/>
      <c r="AM16" s="30"/>
    </row>
    <row r="17" spans="1:39">
      <c r="A17" s="17" t="s">
        <v>144</v>
      </c>
      <c r="B17" s="10" t="s">
        <v>125</v>
      </c>
      <c r="C17" s="7" t="s">
        <v>83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v>12</v>
      </c>
      <c r="W17" s="10"/>
      <c r="X17" s="23"/>
      <c r="Y17" s="23">
        <v>12</v>
      </c>
      <c r="Z17" s="23"/>
      <c r="AA17" s="21"/>
      <c r="AB17" s="21"/>
      <c r="AC17" s="21"/>
      <c r="AD17" s="21">
        <v>12</v>
      </c>
      <c r="AE17" s="21"/>
      <c r="AF17" s="21"/>
      <c r="AG17" s="21"/>
      <c r="AH17" s="21"/>
      <c r="AI17" s="30"/>
      <c r="AJ17" s="30"/>
      <c r="AK17" s="30"/>
      <c r="AL17" s="30"/>
      <c r="AM17" s="30"/>
    </row>
    <row r="18" spans="1:39">
      <c r="A18" s="17" t="s">
        <v>144</v>
      </c>
      <c r="B18" s="6" t="s">
        <v>126</v>
      </c>
      <c r="C18" s="7" t="s">
        <v>101</v>
      </c>
      <c r="D18" s="10"/>
      <c r="E18" s="10"/>
      <c r="F18" s="10"/>
      <c r="G18" s="10"/>
      <c r="H18" s="10"/>
      <c r="I18" s="10"/>
      <c r="J18" s="10">
        <v>1</v>
      </c>
      <c r="K18" s="10">
        <v>4</v>
      </c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23">
        <v>5</v>
      </c>
      <c r="Y18" s="23"/>
      <c r="Z18" s="23"/>
      <c r="AA18" s="21"/>
      <c r="AB18" s="21"/>
      <c r="AC18" s="21">
        <v>5</v>
      </c>
      <c r="AD18" s="21"/>
      <c r="AE18" s="21"/>
      <c r="AF18" s="21"/>
      <c r="AG18" s="21"/>
      <c r="AH18" s="21"/>
      <c r="AI18" s="30"/>
      <c r="AJ18" s="30"/>
      <c r="AK18" s="30"/>
      <c r="AL18" s="30"/>
      <c r="AM18" s="30"/>
    </row>
    <row r="19" spans="1:39">
      <c r="A19" s="17" t="s">
        <v>144</v>
      </c>
      <c r="B19" s="10" t="s">
        <v>125</v>
      </c>
      <c r="C19" s="7" t="s">
        <v>81</v>
      </c>
      <c r="D19" s="10"/>
      <c r="E19" s="10">
        <v>3</v>
      </c>
      <c r="F19" s="10">
        <v>4</v>
      </c>
      <c r="G19" s="10"/>
      <c r="H19" s="10"/>
      <c r="I19" s="10">
        <v>1</v>
      </c>
      <c r="J19" s="10"/>
      <c r="K19" s="10"/>
      <c r="L19" s="10"/>
      <c r="M19" s="10">
        <v>10</v>
      </c>
      <c r="N19" s="10">
        <v>9</v>
      </c>
      <c r="O19" s="10">
        <v>14</v>
      </c>
      <c r="P19" s="10">
        <v>8</v>
      </c>
      <c r="Q19" s="10">
        <v>5</v>
      </c>
      <c r="R19" s="10"/>
      <c r="S19" s="10"/>
      <c r="T19" s="10">
        <v>2</v>
      </c>
      <c r="U19" s="10"/>
      <c r="V19" s="10"/>
      <c r="W19" s="10"/>
      <c r="X19" s="23">
        <v>49</v>
      </c>
      <c r="Y19" s="23">
        <v>48</v>
      </c>
      <c r="Z19" s="23">
        <v>48</v>
      </c>
      <c r="AA19" s="21">
        <v>1</v>
      </c>
      <c r="AB19" s="21">
        <v>7</v>
      </c>
      <c r="AC19" s="21"/>
      <c r="AD19" s="21"/>
      <c r="AE19" s="21">
        <v>41</v>
      </c>
      <c r="AF19" s="21">
        <v>5</v>
      </c>
      <c r="AG19" s="21">
        <v>2</v>
      </c>
      <c r="AH19" s="21">
        <v>7</v>
      </c>
      <c r="AI19" s="30"/>
      <c r="AJ19" s="30"/>
      <c r="AK19" s="30"/>
      <c r="AL19" s="30"/>
      <c r="AM19" s="30"/>
    </row>
    <row r="20" spans="1:39">
      <c r="A20" s="17" t="s">
        <v>144</v>
      </c>
      <c r="B20" s="6" t="s">
        <v>125</v>
      </c>
      <c r="C20" s="7" t="s">
        <v>78</v>
      </c>
      <c r="D20" s="10"/>
      <c r="E20" s="10"/>
      <c r="F20" s="10">
        <v>1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23">
        <v>1</v>
      </c>
      <c r="Y20" s="23"/>
      <c r="Z20" s="23"/>
      <c r="AA20" s="21"/>
      <c r="AB20" s="21">
        <v>1</v>
      </c>
      <c r="AC20" s="21"/>
      <c r="AD20" s="21"/>
      <c r="AE20" s="21"/>
      <c r="AF20" s="21"/>
      <c r="AG20" s="21"/>
      <c r="AH20" s="21"/>
      <c r="AI20" s="30"/>
      <c r="AJ20" s="30"/>
      <c r="AK20" s="30"/>
      <c r="AL20" s="30"/>
      <c r="AM20" s="30"/>
    </row>
    <row r="21" spans="1:39">
      <c r="A21" s="17" t="s">
        <v>144</v>
      </c>
      <c r="B21" s="6" t="s">
        <v>125</v>
      </c>
      <c r="C21" s="7" t="s">
        <v>79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>
        <v>3</v>
      </c>
      <c r="O21" s="10">
        <v>4</v>
      </c>
      <c r="P21" s="10"/>
      <c r="Q21" s="10"/>
      <c r="R21" s="10"/>
      <c r="S21" s="10"/>
      <c r="T21" s="10"/>
      <c r="U21" s="10"/>
      <c r="V21" s="10">
        <v>1</v>
      </c>
      <c r="W21" s="10"/>
      <c r="X21" s="23">
        <v>7</v>
      </c>
      <c r="Y21" s="23">
        <v>8</v>
      </c>
      <c r="Z21" s="23">
        <v>7</v>
      </c>
      <c r="AA21" s="21"/>
      <c r="AB21" s="21"/>
      <c r="AC21" s="21"/>
      <c r="AD21" s="21">
        <v>1</v>
      </c>
      <c r="AE21" s="21">
        <v>7</v>
      </c>
      <c r="AF21" s="21"/>
      <c r="AG21" s="21"/>
      <c r="AH21" s="21"/>
      <c r="AI21" s="30">
        <v>1</v>
      </c>
      <c r="AJ21" s="30"/>
      <c r="AK21" s="30"/>
      <c r="AL21" s="30"/>
      <c r="AM21" s="30">
        <v>1</v>
      </c>
    </row>
    <row r="22" spans="1:39">
      <c r="A22" s="17" t="s">
        <v>144</v>
      </c>
      <c r="B22" s="6" t="s">
        <v>125</v>
      </c>
      <c r="C22" s="7" t="s">
        <v>80</v>
      </c>
      <c r="D22" s="10">
        <v>1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23">
        <v>1</v>
      </c>
      <c r="Y22" s="23"/>
      <c r="Z22" s="23"/>
      <c r="AA22" s="21"/>
      <c r="AB22" s="21">
        <v>1</v>
      </c>
      <c r="AC22" s="21"/>
      <c r="AD22" s="21"/>
      <c r="AE22" s="21"/>
      <c r="AF22" s="21"/>
      <c r="AG22" s="21"/>
      <c r="AH22" s="21"/>
      <c r="AI22" s="30"/>
      <c r="AJ22" s="30"/>
      <c r="AK22" s="30"/>
      <c r="AL22" s="30"/>
      <c r="AM22" s="30"/>
    </row>
    <row r="23" spans="1:39">
      <c r="A23" s="17" t="s">
        <v>144</v>
      </c>
      <c r="B23" s="10" t="s">
        <v>125</v>
      </c>
      <c r="C23" s="7" t="s">
        <v>82</v>
      </c>
      <c r="D23" s="10"/>
      <c r="E23" s="10"/>
      <c r="F23" s="10"/>
      <c r="G23" s="10"/>
      <c r="H23" s="10"/>
      <c r="I23" s="10"/>
      <c r="J23" s="10">
        <v>1</v>
      </c>
      <c r="K23" s="10"/>
      <c r="L23" s="10"/>
      <c r="M23" s="10"/>
      <c r="N23" s="10"/>
      <c r="O23" s="10"/>
      <c r="P23" s="10"/>
      <c r="Q23" s="10"/>
      <c r="R23" s="10"/>
      <c r="S23" s="10">
        <v>1</v>
      </c>
      <c r="T23" s="10"/>
      <c r="U23" s="10"/>
      <c r="V23" s="10">
        <v>1</v>
      </c>
      <c r="W23" s="10">
        <v>1</v>
      </c>
      <c r="X23" s="23">
        <v>1</v>
      </c>
      <c r="Y23" s="23">
        <v>3</v>
      </c>
      <c r="Z23" s="23">
        <v>1</v>
      </c>
      <c r="AA23" s="21"/>
      <c r="AB23" s="21"/>
      <c r="AC23" s="21">
        <v>1</v>
      </c>
      <c r="AD23" s="21">
        <v>2</v>
      </c>
      <c r="AE23" s="21"/>
      <c r="AF23" s="21"/>
      <c r="AG23" s="21">
        <v>1</v>
      </c>
      <c r="AH23" s="21">
        <v>1</v>
      </c>
      <c r="AI23" s="30">
        <v>1</v>
      </c>
      <c r="AJ23" s="30">
        <v>1</v>
      </c>
      <c r="AK23" s="30">
        <v>1</v>
      </c>
      <c r="AL23" s="30"/>
      <c r="AM23" s="30"/>
    </row>
    <row r="24" spans="1:39">
      <c r="A24" s="17" t="s">
        <v>144</v>
      </c>
      <c r="B24" s="6" t="s">
        <v>125</v>
      </c>
      <c r="C24" s="7" t="s">
        <v>135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>
        <v>1</v>
      </c>
      <c r="V24" s="10"/>
      <c r="W24" s="10"/>
      <c r="X24" s="23"/>
      <c r="Y24" s="23">
        <v>1</v>
      </c>
      <c r="Z24" s="23"/>
      <c r="AA24" s="21"/>
      <c r="AB24" s="21"/>
      <c r="AC24" s="21"/>
      <c r="AD24" s="21">
        <v>1</v>
      </c>
      <c r="AE24" s="21"/>
      <c r="AF24" s="21"/>
      <c r="AG24" s="21"/>
      <c r="AH24" s="21"/>
      <c r="AI24" s="30"/>
      <c r="AJ24" s="30"/>
      <c r="AK24" s="30"/>
      <c r="AL24" s="30"/>
      <c r="AM24" s="30"/>
    </row>
    <row r="25" spans="1:39">
      <c r="A25" s="17" t="s">
        <v>144</v>
      </c>
      <c r="B25" s="6" t="s">
        <v>125</v>
      </c>
      <c r="C25" s="7" t="s">
        <v>136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>
        <v>1</v>
      </c>
      <c r="V25" s="10"/>
      <c r="W25" s="10"/>
      <c r="X25" s="23"/>
      <c r="Y25" s="23">
        <v>1</v>
      </c>
      <c r="Z25" s="23"/>
      <c r="AA25" s="21"/>
      <c r="AB25" s="21"/>
      <c r="AC25" s="21"/>
      <c r="AD25" s="21">
        <v>1</v>
      </c>
      <c r="AE25" s="21"/>
      <c r="AF25" s="21"/>
      <c r="AG25" s="21"/>
      <c r="AH25" s="21"/>
      <c r="AI25" s="30"/>
      <c r="AJ25" s="30"/>
      <c r="AK25" s="30"/>
      <c r="AL25" s="30"/>
      <c r="AM25" s="30"/>
    </row>
    <row r="26" spans="1:39">
      <c r="A26" s="17" t="s">
        <v>144</v>
      </c>
      <c r="B26" s="6" t="s">
        <v>125</v>
      </c>
      <c r="C26" s="7" t="s">
        <v>32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>
        <v>1</v>
      </c>
      <c r="U26" s="10">
        <v>1</v>
      </c>
      <c r="V26" s="10"/>
      <c r="W26" s="10">
        <v>2</v>
      </c>
      <c r="X26" s="23"/>
      <c r="Y26" s="23">
        <v>4</v>
      </c>
      <c r="Z26" s="23">
        <v>1</v>
      </c>
      <c r="AA26" s="21"/>
      <c r="AB26" s="21"/>
      <c r="AC26" s="21"/>
      <c r="AD26" s="21">
        <v>3</v>
      </c>
      <c r="AE26" s="21"/>
      <c r="AF26" s="21"/>
      <c r="AG26" s="21">
        <v>1</v>
      </c>
      <c r="AH26" s="21">
        <v>1</v>
      </c>
      <c r="AI26" s="30">
        <v>1</v>
      </c>
      <c r="AJ26" s="30">
        <v>1</v>
      </c>
      <c r="AK26" s="30">
        <v>1</v>
      </c>
      <c r="AL26" s="30"/>
      <c r="AM26" s="30"/>
    </row>
    <row r="27" spans="1:39">
      <c r="A27" s="17" t="s">
        <v>144</v>
      </c>
      <c r="B27" s="6" t="s">
        <v>125</v>
      </c>
      <c r="C27" s="7" t="s">
        <v>134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>
        <v>3</v>
      </c>
      <c r="V27" s="10"/>
      <c r="W27" s="10"/>
      <c r="X27" s="23"/>
      <c r="Y27" s="23">
        <v>3</v>
      </c>
      <c r="Z27" s="23"/>
      <c r="AA27" s="21"/>
      <c r="AB27" s="21"/>
      <c r="AC27" s="21"/>
      <c r="AD27" s="21">
        <v>3</v>
      </c>
      <c r="AE27" s="21"/>
      <c r="AF27" s="21"/>
      <c r="AG27" s="21"/>
      <c r="AH27" s="21"/>
      <c r="AI27" s="30"/>
      <c r="AJ27" s="30"/>
      <c r="AK27" s="30"/>
      <c r="AL27" s="30"/>
      <c r="AM27" s="30"/>
    </row>
    <row r="28" spans="1:39">
      <c r="A28" s="17" t="s">
        <v>144</v>
      </c>
      <c r="B28" s="6" t="s">
        <v>127</v>
      </c>
      <c r="C28" s="7" t="s">
        <v>118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>
        <v>2</v>
      </c>
      <c r="T28" s="10"/>
      <c r="U28" s="10">
        <v>6</v>
      </c>
      <c r="V28" s="10">
        <v>3</v>
      </c>
      <c r="W28" s="10">
        <v>1</v>
      </c>
      <c r="X28" s="23"/>
      <c r="Y28" s="23">
        <v>12</v>
      </c>
      <c r="Z28" s="23">
        <v>2</v>
      </c>
      <c r="AA28" s="21"/>
      <c r="AB28" s="21"/>
      <c r="AC28" s="21"/>
      <c r="AD28" s="21">
        <v>10</v>
      </c>
      <c r="AE28" s="21"/>
      <c r="AF28" s="21"/>
      <c r="AG28" s="21">
        <v>2</v>
      </c>
      <c r="AH28" s="21">
        <v>2</v>
      </c>
      <c r="AI28" s="30">
        <v>1</v>
      </c>
      <c r="AJ28" s="30">
        <v>1</v>
      </c>
      <c r="AK28" s="30">
        <v>1</v>
      </c>
      <c r="AL28" s="30"/>
      <c r="AM28" s="30"/>
    </row>
    <row r="29" spans="1:39">
      <c r="A29" s="17" t="s">
        <v>144</v>
      </c>
      <c r="B29" s="6" t="s">
        <v>125</v>
      </c>
      <c r="C29" s="7" t="s">
        <v>69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>
        <v>1</v>
      </c>
      <c r="X29" s="23"/>
      <c r="Y29" s="23">
        <v>1</v>
      </c>
      <c r="Z29" s="23"/>
      <c r="AA29" s="21"/>
      <c r="AB29" s="21"/>
      <c r="AC29" s="21"/>
      <c r="AD29" s="21">
        <v>1</v>
      </c>
      <c r="AE29" s="21"/>
      <c r="AF29" s="21"/>
      <c r="AG29" s="21"/>
      <c r="AH29" s="21"/>
      <c r="AI29" s="30"/>
      <c r="AJ29" s="30"/>
      <c r="AK29" s="30"/>
      <c r="AL29" s="30"/>
      <c r="AM29" s="30"/>
    </row>
    <row r="30" spans="1:39">
      <c r="A30" s="17" t="s">
        <v>144</v>
      </c>
      <c r="B30" s="6" t="s">
        <v>125</v>
      </c>
      <c r="C30" s="7" t="s">
        <v>52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>
        <v>2</v>
      </c>
      <c r="U30" s="10"/>
      <c r="V30" s="10"/>
      <c r="W30" s="10">
        <v>1</v>
      </c>
      <c r="X30" s="23"/>
      <c r="Y30" s="23">
        <v>3</v>
      </c>
      <c r="Z30" s="23">
        <v>2</v>
      </c>
      <c r="AA30" s="21"/>
      <c r="AB30" s="21"/>
      <c r="AC30" s="21"/>
      <c r="AD30" s="21">
        <v>1</v>
      </c>
      <c r="AE30" s="21"/>
      <c r="AF30" s="21"/>
      <c r="AG30" s="21">
        <v>2</v>
      </c>
      <c r="AH30" s="21">
        <v>2</v>
      </c>
      <c r="AI30" s="30">
        <v>1</v>
      </c>
      <c r="AJ30" s="30">
        <v>1</v>
      </c>
      <c r="AK30" s="30">
        <v>1</v>
      </c>
      <c r="AL30" s="30"/>
      <c r="AM30" s="30"/>
    </row>
    <row r="31" spans="1:39">
      <c r="A31" s="17" t="s">
        <v>144</v>
      </c>
      <c r="B31" s="6" t="s">
        <v>125</v>
      </c>
      <c r="C31" s="7" t="s">
        <v>66</v>
      </c>
      <c r="D31" s="10"/>
      <c r="E31" s="10">
        <v>1</v>
      </c>
      <c r="F31" s="10"/>
      <c r="G31" s="10"/>
      <c r="H31" s="10"/>
      <c r="I31" s="10"/>
      <c r="J31" s="10">
        <v>5</v>
      </c>
      <c r="K31" s="10"/>
      <c r="L31" s="10">
        <v>2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23">
        <v>8</v>
      </c>
      <c r="Y31" s="23"/>
      <c r="Z31" s="23"/>
      <c r="AA31" s="21"/>
      <c r="AB31" s="21">
        <v>1</v>
      </c>
      <c r="AC31" s="21">
        <v>7</v>
      </c>
      <c r="AD31" s="21"/>
      <c r="AE31" s="21"/>
      <c r="AF31" s="21"/>
      <c r="AG31" s="21"/>
      <c r="AH31" s="21"/>
      <c r="AI31" s="30"/>
      <c r="AJ31" s="30"/>
      <c r="AK31" s="30"/>
      <c r="AL31" s="30"/>
      <c r="AM31" s="30"/>
    </row>
    <row r="32" spans="1:39">
      <c r="A32" s="17" t="s">
        <v>144</v>
      </c>
      <c r="B32" s="6" t="s">
        <v>125</v>
      </c>
      <c r="C32" s="7" t="s">
        <v>70</v>
      </c>
      <c r="D32" s="10">
        <v>1</v>
      </c>
      <c r="E32" s="10">
        <v>4</v>
      </c>
      <c r="F32" s="10">
        <v>1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23">
        <v>6</v>
      </c>
      <c r="Y32" s="23"/>
      <c r="Z32" s="23"/>
      <c r="AA32" s="21"/>
      <c r="AB32" s="21">
        <v>6</v>
      </c>
      <c r="AC32" s="21"/>
      <c r="AD32" s="21"/>
      <c r="AE32" s="21"/>
      <c r="AF32" s="21"/>
      <c r="AG32" s="21"/>
      <c r="AH32" s="21"/>
      <c r="AI32" s="30"/>
      <c r="AJ32" s="30"/>
      <c r="AK32" s="30"/>
      <c r="AL32" s="30" t="s">
        <v>190</v>
      </c>
      <c r="AM32" s="30"/>
    </row>
    <row r="33" spans="1:39">
      <c r="A33" s="17" t="s">
        <v>144</v>
      </c>
      <c r="B33" s="6" t="s">
        <v>125</v>
      </c>
      <c r="C33" s="7" t="s">
        <v>71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>
        <v>4</v>
      </c>
      <c r="S33" s="10"/>
      <c r="T33" s="10">
        <v>1</v>
      </c>
      <c r="U33" s="10"/>
      <c r="V33" s="10"/>
      <c r="W33" s="10"/>
      <c r="X33" s="23"/>
      <c r="Y33" s="23">
        <v>5</v>
      </c>
      <c r="Z33" s="23">
        <v>5</v>
      </c>
      <c r="AA33" s="21"/>
      <c r="AB33" s="21"/>
      <c r="AC33" s="21"/>
      <c r="AD33" s="21"/>
      <c r="AE33" s="21"/>
      <c r="AF33" s="21">
        <v>4</v>
      </c>
      <c r="AG33" s="21">
        <v>1</v>
      </c>
      <c r="AH33" s="21">
        <v>5</v>
      </c>
      <c r="AI33" s="30"/>
      <c r="AJ33" s="30"/>
      <c r="AK33" s="30"/>
      <c r="AL33" s="30"/>
      <c r="AM33" s="30"/>
    </row>
    <row r="34" spans="1:39">
      <c r="A34" s="17" t="s">
        <v>144</v>
      </c>
      <c r="B34" s="6" t="s">
        <v>125</v>
      </c>
      <c r="C34" s="7" t="s">
        <v>72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>
        <v>1</v>
      </c>
      <c r="W34" s="10"/>
      <c r="X34" s="23"/>
      <c r="Y34" s="23">
        <v>1</v>
      </c>
      <c r="Z34" s="23"/>
      <c r="AA34" s="21"/>
      <c r="AB34" s="21"/>
      <c r="AC34" s="21"/>
      <c r="AD34" s="21">
        <v>1</v>
      </c>
      <c r="AE34" s="21"/>
      <c r="AF34" s="21"/>
      <c r="AG34" s="21"/>
      <c r="AH34" s="21"/>
      <c r="AI34" s="30"/>
      <c r="AJ34" s="30"/>
      <c r="AK34" s="30"/>
      <c r="AL34" s="30"/>
      <c r="AM34" s="30"/>
    </row>
    <row r="35" spans="1:39">
      <c r="A35" s="17" t="s">
        <v>144</v>
      </c>
      <c r="B35" s="6" t="s">
        <v>125</v>
      </c>
      <c r="C35" s="7" t="s">
        <v>182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>
        <v>5</v>
      </c>
      <c r="W35" s="10"/>
      <c r="X35" s="23"/>
      <c r="Y35" s="23">
        <v>5</v>
      </c>
      <c r="Z35" s="23"/>
      <c r="AA35" s="21"/>
      <c r="AB35" s="21"/>
      <c r="AC35" s="21"/>
      <c r="AD35" s="21">
        <v>5</v>
      </c>
      <c r="AE35" s="21"/>
      <c r="AF35" s="21"/>
      <c r="AG35" s="21"/>
      <c r="AH35" s="21"/>
      <c r="AI35" s="30"/>
      <c r="AJ35" s="30"/>
      <c r="AK35" s="30"/>
      <c r="AL35" s="30"/>
      <c r="AM35" s="30"/>
    </row>
    <row r="36" spans="1:39">
      <c r="A36" s="17" t="s">
        <v>144</v>
      </c>
      <c r="B36" s="6" t="s">
        <v>125</v>
      </c>
      <c r="C36" s="7" t="s">
        <v>73</v>
      </c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>
        <v>1</v>
      </c>
      <c r="U36" s="10">
        <v>1</v>
      </c>
      <c r="V36" s="10"/>
      <c r="W36" s="10">
        <v>2</v>
      </c>
      <c r="X36" s="23"/>
      <c r="Y36" s="23">
        <v>4</v>
      </c>
      <c r="Z36" s="23">
        <v>1</v>
      </c>
      <c r="AA36" s="21"/>
      <c r="AB36" s="21"/>
      <c r="AC36" s="21"/>
      <c r="AD36" s="21">
        <v>3</v>
      </c>
      <c r="AE36" s="21"/>
      <c r="AF36" s="21"/>
      <c r="AG36" s="21">
        <v>1</v>
      </c>
      <c r="AH36" s="21">
        <v>1</v>
      </c>
      <c r="AI36" s="30">
        <v>1</v>
      </c>
      <c r="AJ36" s="30">
        <v>1</v>
      </c>
      <c r="AK36" s="30">
        <v>1</v>
      </c>
      <c r="AL36" s="30"/>
      <c r="AM36" s="30"/>
    </row>
    <row r="37" spans="1:39">
      <c r="A37" s="17" t="s">
        <v>144</v>
      </c>
      <c r="B37" s="6" t="s">
        <v>125</v>
      </c>
      <c r="C37" s="7" t="s">
        <v>74</v>
      </c>
      <c r="D37" s="10"/>
      <c r="E37" s="10"/>
      <c r="F37" s="10">
        <v>4</v>
      </c>
      <c r="G37" s="10"/>
      <c r="H37" s="10"/>
      <c r="I37" s="10"/>
      <c r="J37" s="10"/>
      <c r="K37" s="10"/>
      <c r="L37" s="10">
        <v>1</v>
      </c>
      <c r="M37" s="10"/>
      <c r="N37" s="10"/>
      <c r="O37" s="10"/>
      <c r="P37" s="10"/>
      <c r="Q37" s="10"/>
      <c r="R37" s="10"/>
      <c r="S37" s="10"/>
      <c r="T37" s="10">
        <v>1</v>
      </c>
      <c r="U37" s="10"/>
      <c r="V37" s="10"/>
      <c r="W37" s="10">
        <v>4</v>
      </c>
      <c r="X37" s="23">
        <v>5</v>
      </c>
      <c r="Y37" s="23">
        <v>5</v>
      </c>
      <c r="Z37" s="23">
        <v>1</v>
      </c>
      <c r="AA37" s="21"/>
      <c r="AB37" s="21">
        <v>4</v>
      </c>
      <c r="AC37" s="21">
        <v>1</v>
      </c>
      <c r="AD37" s="21">
        <v>4</v>
      </c>
      <c r="AE37" s="21"/>
      <c r="AF37" s="21"/>
      <c r="AG37" s="21">
        <v>1</v>
      </c>
      <c r="AH37" s="21">
        <v>1</v>
      </c>
      <c r="AI37" s="30">
        <v>1</v>
      </c>
      <c r="AJ37" s="30">
        <v>1</v>
      </c>
      <c r="AK37" s="30">
        <v>1</v>
      </c>
      <c r="AL37" s="30"/>
      <c r="AM37" s="30"/>
    </row>
    <row r="38" spans="1:39">
      <c r="A38" s="17" t="s">
        <v>144</v>
      </c>
      <c r="B38" s="6" t="s">
        <v>125</v>
      </c>
      <c r="C38" s="7" t="s">
        <v>75</v>
      </c>
      <c r="D38" s="10"/>
      <c r="E38" s="10">
        <v>3</v>
      </c>
      <c r="F38" s="10"/>
      <c r="G38" s="10">
        <v>2</v>
      </c>
      <c r="H38" s="10">
        <v>3</v>
      </c>
      <c r="I38" s="10"/>
      <c r="J38" s="10"/>
      <c r="K38" s="10">
        <v>2</v>
      </c>
      <c r="L38" s="10">
        <v>2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23">
        <v>12</v>
      </c>
      <c r="Y38" s="23"/>
      <c r="Z38" s="23"/>
      <c r="AA38" s="21">
        <v>5</v>
      </c>
      <c r="AB38" s="21">
        <v>3</v>
      </c>
      <c r="AC38" s="21">
        <v>4</v>
      </c>
      <c r="AD38" s="21"/>
      <c r="AE38" s="21"/>
      <c r="AF38" s="21"/>
      <c r="AG38" s="21"/>
      <c r="AH38" s="21"/>
      <c r="AI38" s="30"/>
      <c r="AJ38" s="30"/>
      <c r="AK38" s="30"/>
      <c r="AL38" s="30"/>
      <c r="AM38" s="30"/>
    </row>
    <row r="39" spans="1:39">
      <c r="A39" s="17" t="s">
        <v>144</v>
      </c>
      <c r="B39" s="6" t="s">
        <v>125</v>
      </c>
      <c r="C39" s="7" t="s">
        <v>53</v>
      </c>
      <c r="D39" s="10"/>
      <c r="E39" s="10"/>
      <c r="F39" s="10"/>
      <c r="G39" s="10"/>
      <c r="H39" s="10"/>
      <c r="I39" s="10"/>
      <c r="J39" s="10"/>
      <c r="K39" s="10"/>
      <c r="L39" s="10">
        <v>1</v>
      </c>
      <c r="M39" s="10"/>
      <c r="N39" s="10"/>
      <c r="O39" s="10"/>
      <c r="P39" s="10"/>
      <c r="Q39" s="10">
        <v>1</v>
      </c>
      <c r="R39" s="10"/>
      <c r="S39" s="10">
        <v>4</v>
      </c>
      <c r="T39" s="10"/>
      <c r="U39" s="10"/>
      <c r="V39" s="10"/>
      <c r="W39" s="10">
        <v>1</v>
      </c>
      <c r="X39" s="23">
        <v>1</v>
      </c>
      <c r="Y39" s="23">
        <v>6</v>
      </c>
      <c r="Z39" s="23">
        <v>5</v>
      </c>
      <c r="AA39" s="21"/>
      <c r="AB39" s="21"/>
      <c r="AC39" s="21">
        <v>1</v>
      </c>
      <c r="AD39" s="21">
        <v>1</v>
      </c>
      <c r="AE39" s="21"/>
      <c r="AF39" s="21">
        <v>1</v>
      </c>
      <c r="AG39" s="21">
        <v>4</v>
      </c>
      <c r="AH39" s="21">
        <v>5</v>
      </c>
      <c r="AI39" s="30">
        <v>1</v>
      </c>
      <c r="AJ39" s="30">
        <v>1</v>
      </c>
      <c r="AK39" s="30">
        <v>1</v>
      </c>
      <c r="AL39" s="30">
        <v>1</v>
      </c>
      <c r="AM39" s="30"/>
    </row>
    <row r="40" spans="1:39">
      <c r="A40" s="17" t="s">
        <v>144</v>
      </c>
      <c r="B40" s="6" t="s">
        <v>125</v>
      </c>
      <c r="C40" s="7" t="s">
        <v>76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>
        <v>1</v>
      </c>
      <c r="U40" s="10"/>
      <c r="V40" s="10"/>
      <c r="W40" s="10"/>
      <c r="X40" s="23"/>
      <c r="Y40" s="23">
        <v>1</v>
      </c>
      <c r="Z40" s="23">
        <v>1</v>
      </c>
      <c r="AA40" s="21"/>
      <c r="AB40" s="21"/>
      <c r="AC40" s="21"/>
      <c r="AD40" s="21"/>
      <c r="AE40" s="21"/>
      <c r="AF40" s="21"/>
      <c r="AG40" s="21">
        <v>1</v>
      </c>
      <c r="AH40" s="21">
        <v>1</v>
      </c>
      <c r="AI40" s="30"/>
      <c r="AJ40" s="30"/>
      <c r="AK40" s="30"/>
      <c r="AL40" s="30"/>
      <c r="AM40" s="30"/>
    </row>
    <row r="41" spans="1:39">
      <c r="A41" s="17" t="s">
        <v>144</v>
      </c>
      <c r="B41" s="6" t="s">
        <v>125</v>
      </c>
      <c r="C41" s="7" t="s">
        <v>77</v>
      </c>
      <c r="D41" s="10"/>
      <c r="E41" s="10"/>
      <c r="F41" s="10"/>
      <c r="G41" s="10"/>
      <c r="H41" s="10"/>
      <c r="I41" s="10"/>
      <c r="J41" s="10"/>
      <c r="K41" s="10"/>
      <c r="L41" s="10"/>
      <c r="M41" s="10">
        <v>10</v>
      </c>
      <c r="N41" s="10">
        <v>5</v>
      </c>
      <c r="O41" s="10">
        <v>12</v>
      </c>
      <c r="P41" s="10">
        <v>3</v>
      </c>
      <c r="Q41" s="10">
        <v>11</v>
      </c>
      <c r="R41" s="10">
        <v>10</v>
      </c>
      <c r="S41" s="10">
        <v>1</v>
      </c>
      <c r="T41" s="10">
        <v>3</v>
      </c>
      <c r="U41" s="10"/>
      <c r="V41" s="10"/>
      <c r="W41" s="10"/>
      <c r="X41" s="23">
        <v>30</v>
      </c>
      <c r="Y41" s="23">
        <v>55</v>
      </c>
      <c r="Z41" s="23">
        <v>55</v>
      </c>
      <c r="AA41" s="21"/>
      <c r="AB41" s="21"/>
      <c r="AC41" s="21"/>
      <c r="AD41" s="21"/>
      <c r="AE41" s="21">
        <v>30</v>
      </c>
      <c r="AF41" s="21">
        <v>21</v>
      </c>
      <c r="AG41" s="21">
        <v>4</v>
      </c>
      <c r="AH41" s="21">
        <v>25</v>
      </c>
      <c r="AI41" s="30"/>
      <c r="AJ41" s="30"/>
      <c r="AK41" s="30"/>
      <c r="AL41" s="30"/>
      <c r="AM41" s="30"/>
    </row>
    <row r="42" spans="1:39">
      <c r="A42" s="17" t="s">
        <v>144</v>
      </c>
      <c r="B42" s="6" t="s">
        <v>125</v>
      </c>
      <c r="C42" s="7" t="s">
        <v>54</v>
      </c>
      <c r="D42" s="10"/>
      <c r="E42" s="10">
        <v>2</v>
      </c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23">
        <v>2</v>
      </c>
      <c r="Y42" s="23"/>
      <c r="Z42" s="23"/>
      <c r="AA42" s="21"/>
      <c r="AB42" s="21">
        <v>2</v>
      </c>
      <c r="AC42" s="21"/>
      <c r="AD42" s="21"/>
      <c r="AE42" s="21"/>
      <c r="AF42" s="21"/>
      <c r="AG42" s="21"/>
      <c r="AH42" s="21"/>
      <c r="AI42" s="30"/>
      <c r="AJ42" s="30"/>
      <c r="AK42" s="30"/>
      <c r="AL42" s="30"/>
      <c r="AM42" s="30"/>
    </row>
    <row r="43" spans="1:39">
      <c r="A43" s="17" t="s">
        <v>144</v>
      </c>
      <c r="B43" s="6" t="s">
        <v>125</v>
      </c>
      <c r="C43" s="7" t="s">
        <v>56</v>
      </c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>
        <v>1</v>
      </c>
      <c r="X43" s="23"/>
      <c r="Y43" s="23">
        <v>1</v>
      </c>
      <c r="Z43" s="23"/>
      <c r="AA43" s="21"/>
      <c r="AB43" s="21"/>
      <c r="AC43" s="21"/>
      <c r="AD43" s="21">
        <v>1</v>
      </c>
      <c r="AE43" s="21"/>
      <c r="AF43" s="21"/>
      <c r="AG43" s="21"/>
      <c r="AH43" s="21"/>
      <c r="AI43" s="30"/>
      <c r="AJ43" s="30"/>
      <c r="AK43" s="30"/>
      <c r="AL43" s="30"/>
      <c r="AM43" s="30"/>
    </row>
    <row r="44" spans="1:39">
      <c r="A44" s="17" t="s">
        <v>144</v>
      </c>
      <c r="B44" s="6" t="s">
        <v>125</v>
      </c>
      <c r="C44" s="7" t="s">
        <v>57</v>
      </c>
      <c r="D44" s="10"/>
      <c r="E44" s="10"/>
      <c r="F44" s="10">
        <v>1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>
        <v>2</v>
      </c>
      <c r="X44" s="23">
        <v>1</v>
      </c>
      <c r="Y44" s="23">
        <v>2</v>
      </c>
      <c r="Z44" s="23"/>
      <c r="AA44" s="21"/>
      <c r="AB44" s="21">
        <v>1</v>
      </c>
      <c r="AC44" s="21"/>
      <c r="AD44" s="21">
        <v>2</v>
      </c>
      <c r="AE44" s="21"/>
      <c r="AF44" s="21"/>
      <c r="AG44" s="21"/>
      <c r="AH44" s="21"/>
      <c r="AI44" s="30"/>
      <c r="AJ44" s="30"/>
      <c r="AK44" s="30"/>
      <c r="AL44" s="30"/>
      <c r="AM44" s="30"/>
    </row>
    <row r="45" spans="1:39">
      <c r="A45" s="17" t="s">
        <v>144</v>
      </c>
      <c r="B45" s="6" t="s">
        <v>125</v>
      </c>
      <c r="C45" s="7" t="s">
        <v>61</v>
      </c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>
        <v>6</v>
      </c>
      <c r="T45" s="10"/>
      <c r="U45" s="10"/>
      <c r="V45" s="10"/>
      <c r="W45" s="10"/>
      <c r="X45" s="23"/>
      <c r="Y45" s="23">
        <v>6</v>
      </c>
      <c r="Z45" s="23">
        <v>6</v>
      </c>
      <c r="AA45" s="21"/>
      <c r="AB45" s="21"/>
      <c r="AC45" s="21"/>
      <c r="AD45" s="21"/>
      <c r="AE45" s="21"/>
      <c r="AF45" s="21"/>
      <c r="AG45" s="21">
        <v>6</v>
      </c>
      <c r="AH45" s="21">
        <v>6</v>
      </c>
      <c r="AI45" s="30"/>
      <c r="AJ45" s="30"/>
      <c r="AK45" s="30"/>
      <c r="AL45" s="30"/>
      <c r="AM45" s="30"/>
    </row>
    <row r="46" spans="1:39">
      <c r="A46" s="17" t="s">
        <v>144</v>
      </c>
      <c r="B46" s="6" t="s">
        <v>125</v>
      </c>
      <c r="C46" s="7" t="s">
        <v>62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>
        <v>1</v>
      </c>
      <c r="V46" s="10"/>
      <c r="W46" s="10"/>
      <c r="X46" s="23"/>
      <c r="Y46" s="23">
        <v>1</v>
      </c>
      <c r="Z46" s="23"/>
      <c r="AA46" s="21"/>
      <c r="AB46" s="21"/>
      <c r="AC46" s="21"/>
      <c r="AD46" s="21">
        <v>1</v>
      </c>
      <c r="AE46" s="21"/>
      <c r="AF46" s="21"/>
      <c r="AG46" s="21"/>
      <c r="AH46" s="21"/>
      <c r="AI46" s="30"/>
      <c r="AJ46" s="30"/>
      <c r="AK46" s="30"/>
      <c r="AL46" s="30"/>
      <c r="AM46" s="30"/>
    </row>
    <row r="47" spans="1:39">
      <c r="A47" s="17" t="s">
        <v>144</v>
      </c>
      <c r="B47" s="6" t="s">
        <v>125</v>
      </c>
      <c r="C47" s="7" t="s">
        <v>63</v>
      </c>
      <c r="D47" s="10"/>
      <c r="E47" s="10">
        <v>2</v>
      </c>
      <c r="F47" s="10"/>
      <c r="G47" s="10">
        <v>1</v>
      </c>
      <c r="H47" s="10"/>
      <c r="I47" s="10">
        <v>3</v>
      </c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23">
        <v>6</v>
      </c>
      <c r="Y47" s="23"/>
      <c r="Z47" s="23"/>
      <c r="AA47" s="21">
        <v>4</v>
      </c>
      <c r="AB47" s="21">
        <v>2</v>
      </c>
      <c r="AC47" s="21"/>
      <c r="AD47" s="21"/>
      <c r="AE47" s="21"/>
      <c r="AF47" s="21"/>
      <c r="AG47" s="21"/>
      <c r="AH47" s="21"/>
      <c r="AI47" s="30"/>
      <c r="AJ47" s="30"/>
      <c r="AK47" s="30"/>
      <c r="AL47" s="30"/>
      <c r="AM47" s="30"/>
    </row>
    <row r="48" spans="1:39">
      <c r="A48" s="17" t="s">
        <v>144</v>
      </c>
      <c r="B48" s="6" t="s">
        <v>125</v>
      </c>
      <c r="C48" s="7" t="s">
        <v>64</v>
      </c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>
        <v>1</v>
      </c>
      <c r="U48" s="10"/>
      <c r="V48" s="10"/>
      <c r="W48" s="10"/>
      <c r="X48" s="23"/>
      <c r="Y48" s="23">
        <v>1</v>
      </c>
      <c r="Z48" s="23">
        <v>1</v>
      </c>
      <c r="AA48" s="21"/>
      <c r="AB48" s="21"/>
      <c r="AC48" s="21"/>
      <c r="AD48" s="21"/>
      <c r="AE48" s="21"/>
      <c r="AF48" s="21"/>
      <c r="AG48" s="21">
        <v>1</v>
      </c>
      <c r="AH48" s="21">
        <v>1</v>
      </c>
      <c r="AI48" s="30"/>
      <c r="AJ48" s="30"/>
      <c r="AK48" s="30"/>
      <c r="AL48" s="30"/>
      <c r="AM48" s="30"/>
    </row>
    <row r="49" spans="1:39">
      <c r="A49" s="17" t="s">
        <v>144</v>
      </c>
      <c r="B49" s="6" t="s">
        <v>125</v>
      </c>
      <c r="C49" s="7" t="s">
        <v>65</v>
      </c>
      <c r="D49" s="10"/>
      <c r="E49" s="10">
        <v>1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>
        <v>1</v>
      </c>
      <c r="X49" s="23">
        <v>1</v>
      </c>
      <c r="Y49" s="23">
        <v>1</v>
      </c>
      <c r="Z49" s="23"/>
      <c r="AA49" s="21"/>
      <c r="AB49" s="21">
        <v>1</v>
      </c>
      <c r="AC49" s="21"/>
      <c r="AD49" s="21">
        <v>1</v>
      </c>
      <c r="AE49" s="21"/>
      <c r="AF49" s="21"/>
      <c r="AG49" s="21"/>
      <c r="AH49" s="21"/>
      <c r="AI49" s="30"/>
      <c r="AJ49" s="30"/>
      <c r="AK49" s="30"/>
      <c r="AL49" s="30"/>
      <c r="AM49" s="30"/>
    </row>
    <row r="50" spans="1:39">
      <c r="A50" s="17" t="s">
        <v>144</v>
      </c>
      <c r="B50" s="6" t="s">
        <v>125</v>
      </c>
      <c r="C50" s="7" t="s">
        <v>55</v>
      </c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>
        <v>1</v>
      </c>
      <c r="U50" s="10"/>
      <c r="V50" s="10"/>
      <c r="W50" s="10"/>
      <c r="X50" s="23"/>
      <c r="Y50" s="23">
        <v>1</v>
      </c>
      <c r="Z50" s="23">
        <v>1</v>
      </c>
      <c r="AA50" s="21"/>
      <c r="AB50" s="21"/>
      <c r="AC50" s="21"/>
      <c r="AD50" s="21"/>
      <c r="AE50" s="21"/>
      <c r="AF50" s="21"/>
      <c r="AG50" s="21">
        <v>1</v>
      </c>
      <c r="AH50" s="21">
        <v>1</v>
      </c>
      <c r="AI50" s="30"/>
      <c r="AJ50" s="30"/>
      <c r="AK50" s="30"/>
      <c r="AL50" s="30"/>
      <c r="AM50" s="30"/>
    </row>
    <row r="51" spans="1:39">
      <c r="A51" s="17" t="s">
        <v>144</v>
      </c>
      <c r="B51" s="6" t="s">
        <v>125</v>
      </c>
      <c r="C51" s="7" t="s">
        <v>84</v>
      </c>
      <c r="D51" s="10"/>
      <c r="E51" s="10"/>
      <c r="F51" s="10"/>
      <c r="G51" s="10">
        <v>1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23">
        <v>1</v>
      </c>
      <c r="Y51" s="23"/>
      <c r="Z51" s="23"/>
      <c r="AA51" s="21">
        <v>1</v>
      </c>
      <c r="AB51" s="21"/>
      <c r="AC51" s="21"/>
      <c r="AD51" s="21"/>
      <c r="AE51" s="21"/>
      <c r="AF51" s="21"/>
      <c r="AG51" s="21"/>
      <c r="AH51" s="21"/>
      <c r="AI51" s="30"/>
      <c r="AJ51" s="30"/>
      <c r="AK51" s="30"/>
      <c r="AL51" s="30"/>
      <c r="AM51" s="30"/>
    </row>
    <row r="52" spans="1:39">
      <c r="A52" s="17" t="s">
        <v>144</v>
      </c>
      <c r="B52" s="6" t="s">
        <v>125</v>
      </c>
      <c r="C52" s="7" t="s">
        <v>85</v>
      </c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>
        <v>1</v>
      </c>
      <c r="R52" s="10"/>
      <c r="S52" s="10">
        <v>1</v>
      </c>
      <c r="T52" s="10"/>
      <c r="U52" s="10"/>
      <c r="V52" s="10"/>
      <c r="W52" s="10"/>
      <c r="X52" s="23"/>
      <c r="Y52" s="23">
        <v>2</v>
      </c>
      <c r="Z52" s="23">
        <v>2</v>
      </c>
      <c r="AA52" s="21"/>
      <c r="AB52" s="21"/>
      <c r="AC52" s="21"/>
      <c r="AD52" s="21"/>
      <c r="AE52" s="21"/>
      <c r="AF52" s="21">
        <v>1</v>
      </c>
      <c r="AG52" s="21">
        <v>1</v>
      </c>
      <c r="AH52" s="21">
        <v>2</v>
      </c>
      <c r="AI52" s="30"/>
      <c r="AJ52" s="30"/>
      <c r="AK52" s="30"/>
      <c r="AL52" s="30"/>
      <c r="AM52" s="30"/>
    </row>
    <row r="53" spans="1:39">
      <c r="A53" s="17" t="s">
        <v>144</v>
      </c>
      <c r="B53" s="6" t="s">
        <v>125</v>
      </c>
      <c r="C53" s="7" t="s">
        <v>86</v>
      </c>
      <c r="D53" s="10"/>
      <c r="E53" s="10"/>
      <c r="F53" s="10"/>
      <c r="G53" s="10"/>
      <c r="H53" s="10"/>
      <c r="I53" s="10"/>
      <c r="J53" s="10">
        <v>4</v>
      </c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23">
        <v>4</v>
      </c>
      <c r="Y53" s="23"/>
      <c r="Z53" s="23"/>
      <c r="AA53" s="21"/>
      <c r="AB53" s="21"/>
      <c r="AC53" s="21">
        <v>4</v>
      </c>
      <c r="AD53" s="21"/>
      <c r="AE53" s="21"/>
      <c r="AF53" s="21"/>
      <c r="AG53" s="21"/>
      <c r="AH53" s="21"/>
      <c r="AI53" s="30"/>
      <c r="AJ53" s="30"/>
      <c r="AK53" s="30"/>
      <c r="AL53" s="30"/>
      <c r="AM53" s="30"/>
    </row>
    <row r="54" spans="1:39">
      <c r="A54" s="17" t="s">
        <v>144</v>
      </c>
      <c r="B54" s="6" t="s">
        <v>125</v>
      </c>
      <c r="C54" s="7" t="s">
        <v>87</v>
      </c>
      <c r="D54" s="10">
        <v>1</v>
      </c>
      <c r="E54" s="10"/>
      <c r="F54" s="10">
        <v>2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23">
        <v>3</v>
      </c>
      <c r="Y54" s="23"/>
      <c r="Z54" s="23"/>
      <c r="AA54" s="21"/>
      <c r="AB54" s="21">
        <v>3</v>
      </c>
      <c r="AC54" s="21"/>
      <c r="AD54" s="21"/>
      <c r="AE54" s="21"/>
      <c r="AF54" s="21"/>
      <c r="AG54" s="21"/>
      <c r="AH54" s="21"/>
      <c r="AI54" s="30"/>
      <c r="AJ54" s="30"/>
      <c r="AK54" s="30"/>
      <c r="AL54" s="30"/>
      <c r="AM54" s="30"/>
    </row>
    <row r="55" spans="1:39">
      <c r="A55" s="17" t="s">
        <v>144</v>
      </c>
      <c r="B55" s="6" t="s">
        <v>125</v>
      </c>
      <c r="C55" s="7" t="s">
        <v>88</v>
      </c>
      <c r="D55" s="10"/>
      <c r="E55" s="10">
        <v>4</v>
      </c>
      <c r="F55" s="10"/>
      <c r="G55" s="10"/>
      <c r="H55" s="10"/>
      <c r="I55" s="10"/>
      <c r="J55" s="10"/>
      <c r="K55" s="10"/>
      <c r="L55" s="10">
        <v>1</v>
      </c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23">
        <v>5</v>
      </c>
      <c r="Y55" s="23"/>
      <c r="Z55" s="23"/>
      <c r="AA55" s="21"/>
      <c r="AB55" s="21">
        <v>4</v>
      </c>
      <c r="AC55" s="21">
        <v>1</v>
      </c>
      <c r="AD55" s="21"/>
      <c r="AE55" s="21"/>
      <c r="AF55" s="21"/>
      <c r="AG55" s="21"/>
      <c r="AH55" s="21"/>
      <c r="AI55" s="30"/>
      <c r="AJ55" s="30"/>
      <c r="AK55" s="30"/>
      <c r="AL55" s="30"/>
      <c r="AM55" s="30"/>
    </row>
    <row r="56" spans="1:39">
      <c r="A56" s="17" t="s">
        <v>144</v>
      </c>
      <c r="B56" s="6" t="s">
        <v>125</v>
      </c>
      <c r="C56" s="7" t="s">
        <v>89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>
        <v>5</v>
      </c>
      <c r="X56" s="23"/>
      <c r="Y56" s="23">
        <v>5</v>
      </c>
      <c r="Z56" s="23"/>
      <c r="AA56" s="21"/>
      <c r="AB56" s="21"/>
      <c r="AC56" s="21"/>
      <c r="AD56" s="21">
        <v>5</v>
      </c>
      <c r="AE56" s="21"/>
      <c r="AF56" s="21"/>
      <c r="AG56" s="21"/>
      <c r="AH56" s="21"/>
      <c r="AI56" s="30"/>
      <c r="AJ56" s="30"/>
      <c r="AK56" s="30"/>
      <c r="AL56" s="30"/>
      <c r="AM56" s="30"/>
    </row>
    <row r="57" spans="1:39">
      <c r="A57" s="17" t="s">
        <v>144</v>
      </c>
      <c r="B57" s="6" t="s">
        <v>125</v>
      </c>
      <c r="C57" s="7" t="s">
        <v>90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>
        <v>1</v>
      </c>
      <c r="P57" s="10"/>
      <c r="Q57" s="10"/>
      <c r="R57" s="10"/>
      <c r="S57" s="10"/>
      <c r="T57" s="10"/>
      <c r="U57" s="10"/>
      <c r="V57" s="10"/>
      <c r="W57" s="10"/>
      <c r="X57" s="23">
        <v>1</v>
      </c>
      <c r="Y57" s="23">
        <v>1</v>
      </c>
      <c r="Z57" s="23">
        <v>1</v>
      </c>
      <c r="AA57" s="21"/>
      <c r="AB57" s="21"/>
      <c r="AC57" s="21"/>
      <c r="AD57" s="21"/>
      <c r="AE57" s="21">
        <v>1</v>
      </c>
      <c r="AF57" s="21"/>
      <c r="AG57" s="21"/>
      <c r="AH57" s="21"/>
      <c r="AI57" s="30"/>
      <c r="AJ57" s="30"/>
      <c r="AK57" s="30"/>
      <c r="AL57" s="30"/>
      <c r="AM57" s="30"/>
    </row>
    <row r="58" spans="1:39">
      <c r="A58" s="17" t="s">
        <v>144</v>
      </c>
      <c r="B58" s="6" t="s">
        <v>125</v>
      </c>
      <c r="C58" s="7" t="s">
        <v>91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>
        <v>3</v>
      </c>
      <c r="S58" s="10"/>
      <c r="T58" s="10">
        <v>2</v>
      </c>
      <c r="U58" s="10"/>
      <c r="V58" s="10"/>
      <c r="W58" s="10"/>
      <c r="X58" s="23"/>
      <c r="Y58" s="23">
        <v>5</v>
      </c>
      <c r="Z58" s="23">
        <v>5</v>
      </c>
      <c r="AA58" s="21"/>
      <c r="AB58" s="21"/>
      <c r="AC58" s="21"/>
      <c r="AD58" s="21"/>
      <c r="AE58" s="21"/>
      <c r="AF58" s="21">
        <v>3</v>
      </c>
      <c r="AG58" s="21">
        <v>2</v>
      </c>
      <c r="AH58" s="21">
        <v>5</v>
      </c>
      <c r="AI58" s="30"/>
      <c r="AJ58" s="30"/>
      <c r="AK58" s="30"/>
      <c r="AL58" s="30"/>
      <c r="AM58" s="30"/>
    </row>
    <row r="59" spans="1:39">
      <c r="A59" s="17" t="s">
        <v>144</v>
      </c>
      <c r="B59" s="6" t="s">
        <v>127</v>
      </c>
      <c r="C59" s="7" t="s">
        <v>116</v>
      </c>
      <c r="D59" s="10">
        <v>2</v>
      </c>
      <c r="E59" s="10">
        <v>1</v>
      </c>
      <c r="F59" s="10">
        <v>2</v>
      </c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>
        <v>4</v>
      </c>
      <c r="U59" s="10"/>
      <c r="V59" s="10"/>
      <c r="W59" s="10"/>
      <c r="X59" s="23">
        <v>5</v>
      </c>
      <c r="Y59" s="23">
        <v>4</v>
      </c>
      <c r="Z59" s="23">
        <v>4</v>
      </c>
      <c r="AA59" s="21"/>
      <c r="AB59" s="21">
        <v>5</v>
      </c>
      <c r="AC59" s="21"/>
      <c r="AD59" s="21"/>
      <c r="AE59" s="21"/>
      <c r="AF59" s="21"/>
      <c r="AG59" s="21">
        <v>4</v>
      </c>
      <c r="AH59" s="21">
        <v>4</v>
      </c>
      <c r="AI59" s="30"/>
      <c r="AJ59" s="30"/>
      <c r="AK59" s="30"/>
      <c r="AL59" s="30"/>
      <c r="AM59" s="30"/>
    </row>
    <row r="60" spans="1:39">
      <c r="A60" s="17" t="s">
        <v>144</v>
      </c>
      <c r="B60" s="6" t="s">
        <v>127</v>
      </c>
      <c r="C60" s="7" t="s">
        <v>117</v>
      </c>
      <c r="D60" s="10"/>
      <c r="E60" s="10"/>
      <c r="F60" s="10"/>
      <c r="G60" s="10"/>
      <c r="H60" s="10"/>
      <c r="I60" s="10"/>
      <c r="J60" s="10">
        <v>3</v>
      </c>
      <c r="K60" s="10"/>
      <c r="L60" s="10"/>
      <c r="M60" s="10">
        <v>11</v>
      </c>
      <c r="N60" s="10"/>
      <c r="O60" s="10">
        <v>10</v>
      </c>
      <c r="P60" s="10">
        <v>3</v>
      </c>
      <c r="Q60" s="10"/>
      <c r="R60" s="10">
        <v>1</v>
      </c>
      <c r="S60" s="10"/>
      <c r="T60" s="10"/>
      <c r="U60" s="10"/>
      <c r="V60" s="10"/>
      <c r="W60" s="10"/>
      <c r="X60" s="23">
        <v>27</v>
      </c>
      <c r="Y60" s="23">
        <v>25</v>
      </c>
      <c r="Z60" s="23">
        <v>25</v>
      </c>
      <c r="AA60" s="21"/>
      <c r="AB60" s="21"/>
      <c r="AC60" s="21">
        <v>3</v>
      </c>
      <c r="AD60" s="21"/>
      <c r="AE60" s="21">
        <v>24</v>
      </c>
      <c r="AF60" s="21">
        <v>1</v>
      </c>
      <c r="AG60" s="21"/>
      <c r="AH60" s="21">
        <v>1</v>
      </c>
      <c r="AI60" s="30"/>
      <c r="AJ60" s="30"/>
      <c r="AK60" s="30"/>
      <c r="AL60" s="30"/>
      <c r="AM60" s="30"/>
    </row>
    <row r="61" spans="1:39">
      <c r="A61" s="17" t="s">
        <v>144</v>
      </c>
      <c r="B61" s="6" t="s">
        <v>126</v>
      </c>
      <c r="C61" s="7" t="s">
        <v>39</v>
      </c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>
        <v>1</v>
      </c>
      <c r="V61" s="10"/>
      <c r="W61" s="10"/>
      <c r="X61" s="23"/>
      <c r="Y61" s="23">
        <v>1</v>
      </c>
      <c r="Z61" s="23"/>
      <c r="AA61" s="21"/>
      <c r="AB61" s="21"/>
      <c r="AC61" s="21"/>
      <c r="AD61" s="21">
        <v>1</v>
      </c>
      <c r="AE61" s="21"/>
      <c r="AF61" s="21"/>
      <c r="AG61" s="21"/>
      <c r="AH61" s="21"/>
      <c r="AI61" s="30"/>
      <c r="AJ61" s="30"/>
      <c r="AK61" s="30"/>
      <c r="AL61" s="30"/>
      <c r="AM61" s="30"/>
    </row>
    <row r="62" spans="1:39">
      <c r="A62" s="17" t="s">
        <v>144</v>
      </c>
      <c r="B62" s="6" t="s">
        <v>127</v>
      </c>
      <c r="C62" s="7" t="s">
        <v>119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>
        <v>2</v>
      </c>
      <c r="V62" s="10"/>
      <c r="W62" s="10">
        <v>1</v>
      </c>
      <c r="X62" s="23"/>
      <c r="Y62" s="23">
        <v>3</v>
      </c>
      <c r="Z62" s="23"/>
      <c r="AA62" s="21"/>
      <c r="AB62" s="21"/>
      <c r="AC62" s="21"/>
      <c r="AD62" s="21">
        <v>3</v>
      </c>
      <c r="AE62" s="21"/>
      <c r="AF62" s="21"/>
      <c r="AG62" s="21"/>
      <c r="AH62" s="21"/>
      <c r="AI62" s="30"/>
      <c r="AJ62" s="30"/>
      <c r="AK62" s="30"/>
      <c r="AL62" s="30"/>
      <c r="AM62" s="30"/>
    </row>
    <row r="63" spans="1:39">
      <c r="A63" s="17" t="s">
        <v>144</v>
      </c>
      <c r="B63" s="6" t="s">
        <v>127</v>
      </c>
      <c r="C63" s="7" t="s">
        <v>104</v>
      </c>
      <c r="D63" s="10"/>
      <c r="E63" s="10"/>
      <c r="F63" s="10">
        <v>1</v>
      </c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>
        <v>1</v>
      </c>
      <c r="X63" s="23">
        <v>1</v>
      </c>
      <c r="Y63" s="23">
        <v>1</v>
      </c>
      <c r="Z63" s="23"/>
      <c r="AA63" s="21"/>
      <c r="AB63" s="21">
        <v>1</v>
      </c>
      <c r="AC63" s="21"/>
      <c r="AD63" s="21">
        <v>1</v>
      </c>
      <c r="AE63" s="21"/>
      <c r="AF63" s="21"/>
      <c r="AG63" s="21"/>
      <c r="AH63" s="21"/>
      <c r="AI63" s="30"/>
      <c r="AJ63" s="30"/>
      <c r="AK63" s="30"/>
      <c r="AL63" s="30"/>
      <c r="AM63" s="30"/>
    </row>
    <row r="64" spans="1:39">
      <c r="A64" s="17" t="s">
        <v>144</v>
      </c>
      <c r="B64" s="6" t="s">
        <v>127</v>
      </c>
      <c r="C64" s="7" t="s">
        <v>105</v>
      </c>
      <c r="D64" s="10"/>
      <c r="E64" s="10"/>
      <c r="F64" s="10">
        <v>1</v>
      </c>
      <c r="G64" s="10"/>
      <c r="H64" s="10"/>
      <c r="I64" s="10"/>
      <c r="J64" s="10"/>
      <c r="K64" s="10"/>
      <c r="L64" s="10"/>
      <c r="M64" s="10">
        <v>2</v>
      </c>
      <c r="N64" s="10">
        <v>1</v>
      </c>
      <c r="O64" s="10">
        <v>7</v>
      </c>
      <c r="P64" s="10">
        <v>2</v>
      </c>
      <c r="Q64" s="10"/>
      <c r="R64" s="10"/>
      <c r="S64" s="10"/>
      <c r="T64" s="10"/>
      <c r="U64" s="10"/>
      <c r="V64" s="10"/>
      <c r="W64" s="10"/>
      <c r="X64" s="23">
        <v>13</v>
      </c>
      <c r="Y64" s="23">
        <v>12</v>
      </c>
      <c r="Z64" s="23">
        <v>12</v>
      </c>
      <c r="AA64" s="21"/>
      <c r="AB64" s="21">
        <v>1</v>
      </c>
      <c r="AC64" s="21"/>
      <c r="AD64" s="21"/>
      <c r="AE64" s="21">
        <v>12</v>
      </c>
      <c r="AF64" s="21"/>
      <c r="AG64" s="21"/>
      <c r="AH64" s="21"/>
      <c r="AI64" s="30"/>
      <c r="AJ64" s="30"/>
      <c r="AK64" s="30"/>
      <c r="AL64" s="30"/>
      <c r="AM64" s="30"/>
    </row>
    <row r="65" spans="1:39">
      <c r="A65" s="17" t="s">
        <v>144</v>
      </c>
      <c r="B65" s="6" t="s">
        <v>127</v>
      </c>
      <c r="C65" s="7" t="s">
        <v>112</v>
      </c>
      <c r="D65" s="10"/>
      <c r="E65" s="10"/>
      <c r="F65" s="10"/>
      <c r="G65" s="10"/>
      <c r="H65" s="10"/>
      <c r="I65" s="10"/>
      <c r="J65" s="10">
        <v>1</v>
      </c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23">
        <v>1</v>
      </c>
      <c r="Y65" s="23"/>
      <c r="Z65" s="23"/>
      <c r="AA65" s="21"/>
      <c r="AB65" s="21"/>
      <c r="AC65" s="21">
        <v>1</v>
      </c>
      <c r="AD65" s="21"/>
      <c r="AE65" s="21"/>
      <c r="AF65" s="21"/>
      <c r="AG65" s="21"/>
      <c r="AH65" s="21"/>
      <c r="AI65" s="30"/>
      <c r="AJ65" s="30"/>
      <c r="AK65" s="30"/>
      <c r="AL65" s="30"/>
      <c r="AM65" s="30"/>
    </row>
    <row r="66" spans="1:39">
      <c r="A66" s="17" t="s">
        <v>144</v>
      </c>
      <c r="B66" s="6" t="s">
        <v>127</v>
      </c>
      <c r="C66" s="7" t="s">
        <v>113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>
        <v>2</v>
      </c>
      <c r="V66" s="10">
        <v>1</v>
      </c>
      <c r="W66" s="10">
        <v>8</v>
      </c>
      <c r="X66" s="23"/>
      <c r="Y66" s="23">
        <v>11</v>
      </c>
      <c r="Z66" s="23"/>
      <c r="AA66" s="21"/>
      <c r="AB66" s="21"/>
      <c r="AC66" s="21"/>
      <c r="AD66" s="21">
        <v>11</v>
      </c>
      <c r="AE66" s="21"/>
      <c r="AF66" s="21"/>
      <c r="AG66" s="21"/>
      <c r="AH66" s="21"/>
      <c r="AI66" s="30"/>
      <c r="AJ66" s="30"/>
      <c r="AK66" s="30"/>
      <c r="AL66" s="30"/>
      <c r="AM66" s="30"/>
    </row>
    <row r="67" spans="1:39">
      <c r="A67" s="17" t="s">
        <v>144</v>
      </c>
      <c r="B67" s="6" t="s">
        <v>127</v>
      </c>
      <c r="C67" s="7" t="s">
        <v>114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>
        <v>1</v>
      </c>
      <c r="R67" s="10">
        <v>2</v>
      </c>
      <c r="S67" s="10"/>
      <c r="T67" s="10"/>
      <c r="U67" s="10"/>
      <c r="V67" s="10"/>
      <c r="W67" s="10"/>
      <c r="X67" s="23"/>
      <c r="Y67" s="23">
        <v>3</v>
      </c>
      <c r="Z67" s="23">
        <v>3</v>
      </c>
      <c r="AA67" s="21"/>
      <c r="AB67" s="21"/>
      <c r="AC67" s="21"/>
      <c r="AD67" s="21"/>
      <c r="AE67" s="21"/>
      <c r="AF67" s="21">
        <v>3</v>
      </c>
      <c r="AG67" s="21"/>
      <c r="AH67" s="21">
        <v>3</v>
      </c>
      <c r="AI67" s="30"/>
      <c r="AJ67" s="30"/>
      <c r="AK67" s="30"/>
      <c r="AL67" s="30"/>
      <c r="AM67" s="30"/>
    </row>
    <row r="68" spans="1:39">
      <c r="A68" s="17" t="s">
        <v>144</v>
      </c>
      <c r="B68" s="6" t="s">
        <v>127</v>
      </c>
      <c r="C68" s="7" t="s">
        <v>107</v>
      </c>
      <c r="D68" s="10">
        <v>3</v>
      </c>
      <c r="E68" s="10"/>
      <c r="F68" s="10">
        <v>1</v>
      </c>
      <c r="G68" s="10"/>
      <c r="H68" s="10"/>
      <c r="I68" s="10">
        <v>1</v>
      </c>
      <c r="J68" s="10"/>
      <c r="K68" s="10"/>
      <c r="L68" s="10"/>
      <c r="M68" s="10"/>
      <c r="N68" s="10"/>
      <c r="O68" s="10"/>
      <c r="P68" s="10"/>
      <c r="Q68" s="10"/>
      <c r="R68" s="10">
        <v>1</v>
      </c>
      <c r="S68" s="10"/>
      <c r="T68" s="10"/>
      <c r="U68" s="10"/>
      <c r="V68" s="10">
        <v>3</v>
      </c>
      <c r="W68" s="10">
        <v>1</v>
      </c>
      <c r="X68" s="23">
        <v>5</v>
      </c>
      <c r="Y68" s="23">
        <v>5</v>
      </c>
      <c r="Z68" s="23">
        <v>1</v>
      </c>
      <c r="AA68" s="21">
        <v>1</v>
      </c>
      <c r="AB68" s="21">
        <v>4</v>
      </c>
      <c r="AC68" s="21"/>
      <c r="AD68" s="21">
        <v>4</v>
      </c>
      <c r="AE68" s="21"/>
      <c r="AF68" s="21">
        <v>1</v>
      </c>
      <c r="AG68" s="21"/>
      <c r="AH68" s="21">
        <v>1</v>
      </c>
      <c r="AI68" s="30">
        <v>1</v>
      </c>
      <c r="AJ68" s="30">
        <v>1</v>
      </c>
      <c r="AK68" s="30"/>
      <c r="AL68" s="30">
        <v>1</v>
      </c>
      <c r="AM68" s="30"/>
    </row>
    <row r="69" spans="1:39">
      <c r="A69" s="17" t="s">
        <v>144</v>
      </c>
      <c r="B69" s="6" t="s">
        <v>127</v>
      </c>
      <c r="C69" s="7" t="s">
        <v>120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>
        <v>1</v>
      </c>
      <c r="X69" s="23"/>
      <c r="Y69" s="23">
        <v>1</v>
      </c>
      <c r="Z69" s="23"/>
      <c r="AA69" s="21"/>
      <c r="AB69" s="21"/>
      <c r="AC69" s="21"/>
      <c r="AD69" s="21">
        <v>1</v>
      </c>
      <c r="AE69" s="21"/>
      <c r="AF69" s="21"/>
      <c r="AG69" s="21"/>
      <c r="AH69" s="21"/>
      <c r="AI69" s="30"/>
      <c r="AJ69" s="30"/>
      <c r="AK69" s="30"/>
      <c r="AL69" s="30"/>
      <c r="AM69" s="30"/>
    </row>
    <row r="70" spans="1:39">
      <c r="A70" s="17" t="s">
        <v>144</v>
      </c>
      <c r="B70" s="6" t="s">
        <v>125</v>
      </c>
      <c r="C70" s="7" t="s">
        <v>33</v>
      </c>
      <c r="D70" s="10"/>
      <c r="E70" s="10"/>
      <c r="F70" s="10"/>
      <c r="G70" s="10"/>
      <c r="H70" s="10"/>
      <c r="I70" s="10"/>
      <c r="J70" s="10"/>
      <c r="K70" s="10"/>
      <c r="L70" s="10">
        <v>1</v>
      </c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23">
        <v>1</v>
      </c>
      <c r="Y70" s="23"/>
      <c r="Z70" s="23"/>
      <c r="AA70" s="21"/>
      <c r="AB70" s="21"/>
      <c r="AC70" s="21">
        <v>1</v>
      </c>
      <c r="AD70" s="21"/>
      <c r="AE70" s="21"/>
      <c r="AF70" s="21"/>
      <c r="AG70" s="21"/>
      <c r="AH70" s="21"/>
      <c r="AI70" s="30"/>
      <c r="AJ70" s="30"/>
      <c r="AK70" s="30"/>
      <c r="AL70" s="30"/>
      <c r="AM70" s="30"/>
    </row>
    <row r="71" spans="1:39">
      <c r="A71" s="17" t="s">
        <v>144</v>
      </c>
      <c r="B71" s="6" t="s">
        <v>127</v>
      </c>
      <c r="C71" s="7" t="s">
        <v>106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>
        <v>1</v>
      </c>
      <c r="S71" s="10"/>
      <c r="T71" s="10"/>
      <c r="U71" s="10"/>
      <c r="V71" s="10">
        <v>1</v>
      </c>
      <c r="W71" s="10"/>
      <c r="X71" s="23"/>
      <c r="Y71" s="23">
        <v>2</v>
      </c>
      <c r="Z71" s="23">
        <v>1</v>
      </c>
      <c r="AA71" s="21"/>
      <c r="AB71" s="21"/>
      <c r="AC71" s="21"/>
      <c r="AD71" s="21">
        <v>1</v>
      </c>
      <c r="AE71" s="21"/>
      <c r="AF71" s="21">
        <v>1</v>
      </c>
      <c r="AG71" s="21"/>
      <c r="AH71" s="21">
        <v>1</v>
      </c>
      <c r="AI71" s="30">
        <v>1</v>
      </c>
      <c r="AJ71" s="30">
        <v>1</v>
      </c>
      <c r="AK71" s="30"/>
      <c r="AL71" s="30">
        <v>1</v>
      </c>
      <c r="AM71" s="30"/>
    </row>
    <row r="72" spans="1:39">
      <c r="A72" s="17" t="s">
        <v>144</v>
      </c>
      <c r="B72" s="6" t="s">
        <v>127</v>
      </c>
      <c r="C72" s="7" t="s">
        <v>115</v>
      </c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>
        <v>3</v>
      </c>
      <c r="R72" s="10">
        <v>1</v>
      </c>
      <c r="S72" s="10"/>
      <c r="T72" s="10"/>
      <c r="U72" s="10"/>
      <c r="V72" s="10">
        <v>3</v>
      </c>
      <c r="W72" s="10"/>
      <c r="X72" s="23"/>
      <c r="Y72" s="23">
        <v>7</v>
      </c>
      <c r="Z72" s="23">
        <v>4</v>
      </c>
      <c r="AA72" s="21"/>
      <c r="AB72" s="21"/>
      <c r="AC72" s="21"/>
      <c r="AD72" s="21">
        <v>3</v>
      </c>
      <c r="AE72" s="21"/>
      <c r="AF72" s="21">
        <v>4</v>
      </c>
      <c r="AG72" s="21"/>
      <c r="AH72" s="21">
        <v>4</v>
      </c>
      <c r="AI72" s="30">
        <v>1</v>
      </c>
      <c r="AJ72" s="30">
        <v>1</v>
      </c>
      <c r="AK72" s="30"/>
      <c r="AL72" s="30">
        <v>1</v>
      </c>
      <c r="AM72" s="30"/>
    </row>
    <row r="73" spans="1:39">
      <c r="A73" s="17" t="s">
        <v>144</v>
      </c>
      <c r="B73" s="6" t="s">
        <v>128</v>
      </c>
      <c r="C73" s="7" t="s">
        <v>22</v>
      </c>
      <c r="D73" s="10"/>
      <c r="E73" s="10"/>
      <c r="F73" s="10"/>
      <c r="G73" s="10"/>
      <c r="H73" s="10"/>
      <c r="I73" s="10"/>
      <c r="J73" s="10">
        <v>7</v>
      </c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23">
        <v>7</v>
      </c>
      <c r="Y73" s="23"/>
      <c r="Z73" s="23"/>
      <c r="AA73" s="21"/>
      <c r="AB73" s="21"/>
      <c r="AC73" s="21">
        <v>7</v>
      </c>
      <c r="AD73" s="21"/>
      <c r="AE73" s="21"/>
      <c r="AF73" s="21"/>
      <c r="AG73" s="21"/>
      <c r="AH73" s="21"/>
      <c r="AI73" s="30"/>
      <c r="AJ73" s="30"/>
      <c r="AK73" s="30"/>
      <c r="AL73" s="30"/>
      <c r="AM73" s="30"/>
    </row>
    <row r="74" spans="1:39">
      <c r="A74" s="17" t="s">
        <v>144</v>
      </c>
      <c r="B74" s="10" t="s">
        <v>127</v>
      </c>
      <c r="C74" s="7" t="s">
        <v>121</v>
      </c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>
        <v>1</v>
      </c>
      <c r="V74" s="10">
        <v>1</v>
      </c>
      <c r="W74" s="10">
        <v>2</v>
      </c>
      <c r="X74" s="23"/>
      <c r="Y74" s="23">
        <v>4</v>
      </c>
      <c r="Z74" s="23"/>
      <c r="AA74" s="21"/>
      <c r="AB74" s="21"/>
      <c r="AC74" s="21"/>
      <c r="AD74" s="21">
        <v>4</v>
      </c>
      <c r="AE74" s="21"/>
      <c r="AF74" s="21"/>
      <c r="AG74" s="21"/>
      <c r="AH74" s="21"/>
      <c r="AI74" s="30"/>
      <c r="AJ74" s="30"/>
      <c r="AK74" s="30"/>
      <c r="AL74" s="30"/>
      <c r="AM74" s="30"/>
    </row>
    <row r="75" spans="1:39">
      <c r="A75" s="17" t="s">
        <v>144</v>
      </c>
      <c r="B75" s="6" t="s">
        <v>125</v>
      </c>
      <c r="C75" s="7" t="s">
        <v>31</v>
      </c>
      <c r="D75" s="10"/>
      <c r="E75" s="10"/>
      <c r="F75" s="10"/>
      <c r="G75" s="10"/>
      <c r="H75" s="10"/>
      <c r="I75" s="10"/>
      <c r="J75" s="10"/>
      <c r="K75" s="10"/>
      <c r="L75" s="10">
        <v>1</v>
      </c>
      <c r="M75" s="10"/>
      <c r="N75" s="10"/>
      <c r="O75" s="10"/>
      <c r="P75" s="10"/>
      <c r="Q75" s="10"/>
      <c r="R75" s="10"/>
      <c r="S75" s="10">
        <v>1</v>
      </c>
      <c r="T75" s="10">
        <v>6</v>
      </c>
      <c r="U75" s="10">
        <v>11</v>
      </c>
      <c r="V75" s="10"/>
      <c r="W75" s="10">
        <v>24</v>
      </c>
      <c r="X75" s="23">
        <v>1</v>
      </c>
      <c r="Y75" s="23">
        <v>42</v>
      </c>
      <c r="Z75" s="23">
        <v>7</v>
      </c>
      <c r="AA75" s="21"/>
      <c r="AB75" s="21"/>
      <c r="AC75" s="21">
        <v>1</v>
      </c>
      <c r="AD75" s="21">
        <v>35</v>
      </c>
      <c r="AE75" s="21"/>
      <c r="AF75" s="21"/>
      <c r="AG75" s="21">
        <v>7</v>
      </c>
      <c r="AH75" s="21">
        <v>7</v>
      </c>
      <c r="AI75" s="30">
        <v>1</v>
      </c>
      <c r="AJ75" s="30">
        <v>1</v>
      </c>
      <c r="AK75" s="30">
        <v>1</v>
      </c>
      <c r="AL75" s="30"/>
      <c r="AM75" s="30"/>
    </row>
    <row r="76" spans="1:39">
      <c r="A76" s="17" t="s">
        <v>144</v>
      </c>
      <c r="B76" s="6" t="s">
        <v>129</v>
      </c>
      <c r="C76" s="7" t="s">
        <v>96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>
        <v>1</v>
      </c>
      <c r="V76" s="10"/>
      <c r="W76" s="10"/>
      <c r="X76" s="23"/>
      <c r="Y76" s="23">
        <v>1</v>
      </c>
      <c r="Z76" s="23"/>
      <c r="AA76" s="21"/>
      <c r="AB76" s="21"/>
      <c r="AC76" s="21"/>
      <c r="AD76" s="21">
        <v>1</v>
      </c>
      <c r="AE76" s="21"/>
      <c r="AF76" s="21"/>
      <c r="AG76" s="21"/>
      <c r="AH76" s="21"/>
      <c r="AI76" s="30"/>
      <c r="AJ76" s="30"/>
      <c r="AK76" s="30"/>
      <c r="AL76" s="30"/>
      <c r="AM76" s="30"/>
    </row>
    <row r="77" spans="1:39">
      <c r="A77" s="17" t="s">
        <v>144</v>
      </c>
      <c r="B77" s="6" t="s">
        <v>125</v>
      </c>
      <c r="C77" s="11" t="s">
        <v>137</v>
      </c>
      <c r="D77" s="10"/>
      <c r="E77" s="10"/>
      <c r="F77" s="10"/>
      <c r="G77" s="10"/>
      <c r="H77" s="10">
        <v>1</v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>
        <v>11</v>
      </c>
      <c r="V77" s="10"/>
      <c r="W77" s="10">
        <v>3</v>
      </c>
      <c r="X77" s="23">
        <v>1</v>
      </c>
      <c r="Y77" s="23">
        <v>14</v>
      </c>
      <c r="Z77" s="23"/>
      <c r="AA77" s="21">
        <v>1</v>
      </c>
      <c r="AB77" s="21"/>
      <c r="AC77" s="21"/>
      <c r="AD77" s="21">
        <v>14</v>
      </c>
      <c r="AE77" s="21"/>
      <c r="AF77" s="21"/>
      <c r="AG77" s="21"/>
      <c r="AH77" s="21"/>
      <c r="AI77" s="30"/>
      <c r="AJ77" s="30"/>
      <c r="AK77" s="30"/>
      <c r="AL77" s="30"/>
      <c r="AM77" s="30"/>
    </row>
    <row r="78" spans="1:39">
      <c r="A78" s="17" t="s">
        <v>144</v>
      </c>
      <c r="B78" s="6" t="s">
        <v>126</v>
      </c>
      <c r="C78" s="7" t="s">
        <v>40</v>
      </c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>
        <v>1</v>
      </c>
      <c r="V78" s="10"/>
      <c r="W78" s="10">
        <v>7</v>
      </c>
      <c r="X78" s="23"/>
      <c r="Y78" s="23">
        <v>8</v>
      </c>
      <c r="Z78" s="23"/>
      <c r="AA78" s="21"/>
      <c r="AB78" s="21"/>
      <c r="AC78" s="21"/>
      <c r="AD78" s="21">
        <v>8</v>
      </c>
      <c r="AE78" s="21"/>
      <c r="AF78" s="21"/>
      <c r="AG78" s="21"/>
      <c r="AH78" s="21"/>
      <c r="AI78" s="30"/>
      <c r="AJ78" s="30"/>
      <c r="AK78" s="30"/>
      <c r="AL78" s="30"/>
      <c r="AM78" s="30"/>
    </row>
    <row r="79" spans="1:39">
      <c r="A79" s="17" t="s">
        <v>144</v>
      </c>
      <c r="B79" s="6" t="s">
        <v>126</v>
      </c>
      <c r="C79" s="7" t="s">
        <v>45</v>
      </c>
      <c r="D79" s="10"/>
      <c r="E79" s="10"/>
      <c r="F79" s="10"/>
      <c r="G79" s="10"/>
      <c r="H79" s="10">
        <v>4</v>
      </c>
      <c r="I79" s="10"/>
      <c r="J79" s="10"/>
      <c r="K79" s="10"/>
      <c r="L79" s="10"/>
      <c r="M79" s="10"/>
      <c r="N79" s="10"/>
      <c r="O79" s="10"/>
      <c r="P79" s="10"/>
      <c r="Q79" s="10">
        <v>1</v>
      </c>
      <c r="R79" s="10"/>
      <c r="S79" s="10">
        <v>2</v>
      </c>
      <c r="T79" s="10">
        <v>9</v>
      </c>
      <c r="U79" s="10">
        <v>56</v>
      </c>
      <c r="V79" s="10">
        <v>12</v>
      </c>
      <c r="W79" s="10">
        <v>11</v>
      </c>
      <c r="X79" s="23">
        <v>4</v>
      </c>
      <c r="Y79" s="23">
        <v>91</v>
      </c>
      <c r="Z79" s="23">
        <v>12</v>
      </c>
      <c r="AA79" s="21">
        <v>4</v>
      </c>
      <c r="AB79" s="21"/>
      <c r="AC79" s="21"/>
      <c r="AD79" s="21">
        <v>79</v>
      </c>
      <c r="AE79" s="21"/>
      <c r="AF79" s="21">
        <v>1</v>
      </c>
      <c r="AG79" s="21">
        <v>11</v>
      </c>
      <c r="AH79" s="21">
        <v>12</v>
      </c>
      <c r="AI79" s="30">
        <v>1</v>
      </c>
      <c r="AJ79" s="30">
        <v>1</v>
      </c>
      <c r="AK79" s="30">
        <v>1</v>
      </c>
      <c r="AL79" s="30">
        <v>1</v>
      </c>
      <c r="AM79" s="30"/>
    </row>
    <row r="80" spans="1:39">
      <c r="A80" s="17" t="s">
        <v>144</v>
      </c>
      <c r="B80" s="6" t="s">
        <v>126</v>
      </c>
      <c r="C80" s="7" t="s">
        <v>41</v>
      </c>
      <c r="D80" s="10"/>
      <c r="E80" s="10"/>
      <c r="F80" s="10"/>
      <c r="G80" s="10"/>
      <c r="H80" s="10"/>
      <c r="I80" s="10"/>
      <c r="J80" s="10"/>
      <c r="K80" s="10"/>
      <c r="L80" s="10">
        <v>3</v>
      </c>
      <c r="M80" s="10"/>
      <c r="N80" s="10"/>
      <c r="O80" s="10"/>
      <c r="P80" s="10"/>
      <c r="Q80" s="10"/>
      <c r="R80" s="10"/>
      <c r="S80" s="10"/>
      <c r="T80" s="10"/>
      <c r="U80" s="10">
        <v>3</v>
      </c>
      <c r="V80" s="10"/>
      <c r="W80" s="10"/>
      <c r="X80" s="23">
        <v>3</v>
      </c>
      <c r="Y80" s="23">
        <v>3</v>
      </c>
      <c r="Z80" s="23"/>
      <c r="AA80" s="21"/>
      <c r="AB80" s="21"/>
      <c r="AC80" s="21">
        <v>3</v>
      </c>
      <c r="AD80" s="21">
        <v>3</v>
      </c>
      <c r="AE80" s="21"/>
      <c r="AF80" s="21"/>
      <c r="AG80" s="21"/>
      <c r="AH80" s="21"/>
      <c r="AI80" s="30"/>
      <c r="AJ80" s="30"/>
      <c r="AK80" s="30"/>
      <c r="AL80" s="30"/>
      <c r="AM80" s="30"/>
    </row>
    <row r="81" spans="1:39">
      <c r="A81" s="17" t="s">
        <v>144</v>
      </c>
      <c r="B81" s="6" t="s">
        <v>126</v>
      </c>
      <c r="C81" s="7" t="s">
        <v>42</v>
      </c>
      <c r="D81" s="10"/>
      <c r="E81" s="10"/>
      <c r="F81" s="10">
        <v>2</v>
      </c>
      <c r="G81" s="10"/>
      <c r="H81" s="10">
        <v>1</v>
      </c>
      <c r="I81" s="10">
        <v>1</v>
      </c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23">
        <v>4</v>
      </c>
      <c r="Y81" s="23"/>
      <c r="Z81" s="23"/>
      <c r="AA81" s="21">
        <v>2</v>
      </c>
      <c r="AB81" s="21">
        <v>2</v>
      </c>
      <c r="AC81" s="21"/>
      <c r="AD81" s="21"/>
      <c r="AE81" s="21"/>
      <c r="AF81" s="21"/>
      <c r="AG81" s="21"/>
      <c r="AH81" s="21"/>
      <c r="AI81" s="30"/>
      <c r="AJ81" s="30"/>
      <c r="AK81" s="30"/>
      <c r="AL81" s="30"/>
      <c r="AM81" s="30"/>
    </row>
    <row r="82" spans="1:39">
      <c r="A82" s="17" t="s">
        <v>144</v>
      </c>
      <c r="B82" s="6" t="s">
        <v>126</v>
      </c>
      <c r="C82" s="7" t="s">
        <v>43</v>
      </c>
      <c r="D82" s="10">
        <v>2</v>
      </c>
      <c r="E82" s="10">
        <v>2</v>
      </c>
      <c r="F82" s="10"/>
      <c r="G82" s="10">
        <v>5</v>
      </c>
      <c r="H82" s="10">
        <v>6</v>
      </c>
      <c r="I82" s="10">
        <v>4</v>
      </c>
      <c r="J82" s="10"/>
      <c r="K82" s="10"/>
      <c r="L82" s="10">
        <v>4</v>
      </c>
      <c r="M82" s="10"/>
      <c r="N82" s="10"/>
      <c r="O82" s="10"/>
      <c r="P82" s="10"/>
      <c r="Q82" s="10"/>
      <c r="R82" s="10"/>
      <c r="S82" s="10"/>
      <c r="T82" s="10">
        <v>4</v>
      </c>
      <c r="U82" s="10"/>
      <c r="V82" s="10"/>
      <c r="W82" s="10"/>
      <c r="X82" s="23">
        <v>23</v>
      </c>
      <c r="Y82" s="23">
        <v>4</v>
      </c>
      <c r="Z82" s="23">
        <v>4</v>
      </c>
      <c r="AA82" s="21">
        <v>15</v>
      </c>
      <c r="AB82" s="21">
        <v>4</v>
      </c>
      <c r="AC82" s="21">
        <v>4</v>
      </c>
      <c r="AD82" s="21"/>
      <c r="AE82" s="21"/>
      <c r="AF82" s="21"/>
      <c r="AG82" s="21">
        <v>4</v>
      </c>
      <c r="AH82" s="21">
        <v>4</v>
      </c>
      <c r="AI82" s="30"/>
      <c r="AJ82" s="30"/>
      <c r="AK82" s="30"/>
      <c r="AL82" s="30"/>
      <c r="AM82" s="30"/>
    </row>
    <row r="83" spans="1:39">
      <c r="A83" s="17" t="s">
        <v>144</v>
      </c>
      <c r="B83" s="6" t="s">
        <v>126</v>
      </c>
      <c r="C83" s="7" t="s">
        <v>44</v>
      </c>
      <c r="D83" s="10"/>
      <c r="E83" s="10"/>
      <c r="F83" s="10"/>
      <c r="G83" s="10">
        <v>1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>
        <v>3</v>
      </c>
      <c r="W83" s="10">
        <v>2</v>
      </c>
      <c r="X83" s="23">
        <v>1</v>
      </c>
      <c r="Y83" s="23">
        <v>5</v>
      </c>
      <c r="Z83" s="23"/>
      <c r="AA83" s="21">
        <v>1</v>
      </c>
      <c r="AB83" s="21"/>
      <c r="AC83" s="21"/>
      <c r="AD83" s="21">
        <v>5</v>
      </c>
      <c r="AE83" s="21"/>
      <c r="AF83" s="21"/>
      <c r="AG83" s="21"/>
      <c r="AH83" s="21"/>
      <c r="AI83" s="30"/>
      <c r="AJ83" s="30"/>
      <c r="AK83" s="30"/>
      <c r="AL83" s="30"/>
      <c r="AM83" s="30"/>
    </row>
    <row r="84" spans="1:39">
      <c r="A84" s="17" t="s">
        <v>144</v>
      </c>
      <c r="B84" s="6" t="s">
        <v>124</v>
      </c>
      <c r="C84" s="7" t="s">
        <v>23</v>
      </c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>
        <v>1</v>
      </c>
      <c r="R84" s="10"/>
      <c r="S84" s="10">
        <v>7</v>
      </c>
      <c r="T84" s="10"/>
      <c r="U84" s="10"/>
      <c r="V84" s="10"/>
      <c r="W84" s="10"/>
      <c r="X84" s="23"/>
      <c r="Y84" s="23">
        <v>8</v>
      </c>
      <c r="Z84" s="23">
        <v>8</v>
      </c>
      <c r="AA84" s="21"/>
      <c r="AB84" s="21"/>
      <c r="AC84" s="21"/>
      <c r="AD84" s="21"/>
      <c r="AE84" s="21"/>
      <c r="AF84" s="21">
        <v>1</v>
      </c>
      <c r="AG84" s="21">
        <v>7</v>
      </c>
      <c r="AH84" s="21">
        <v>8</v>
      </c>
      <c r="AI84" s="30"/>
      <c r="AJ84" s="30"/>
      <c r="AK84" s="30"/>
      <c r="AL84" s="30"/>
      <c r="AM84" s="30"/>
    </row>
    <row r="85" spans="1:39">
      <c r="A85" s="17" t="s">
        <v>144</v>
      </c>
      <c r="B85" s="6" t="s">
        <v>124</v>
      </c>
      <c r="C85" s="7" t="s">
        <v>24</v>
      </c>
      <c r="D85" s="10"/>
      <c r="E85" s="10"/>
      <c r="F85" s="10"/>
      <c r="G85" s="10">
        <v>2</v>
      </c>
      <c r="H85" s="10">
        <v>1</v>
      </c>
      <c r="I85" s="10">
        <v>1</v>
      </c>
      <c r="J85" s="10"/>
      <c r="K85" s="10"/>
      <c r="L85" s="10">
        <v>1</v>
      </c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23">
        <v>5</v>
      </c>
      <c r="Y85" s="23"/>
      <c r="Z85" s="23"/>
      <c r="AA85" s="21">
        <v>4</v>
      </c>
      <c r="AB85" s="21"/>
      <c r="AC85" s="21">
        <v>1</v>
      </c>
      <c r="AD85" s="21"/>
      <c r="AE85" s="21"/>
      <c r="AF85" s="21"/>
      <c r="AG85" s="21"/>
      <c r="AH85" s="21"/>
      <c r="AI85" s="30"/>
      <c r="AJ85" s="30"/>
      <c r="AK85" s="30"/>
      <c r="AL85" s="30"/>
      <c r="AM85" s="30"/>
    </row>
    <row r="86" spans="1:39">
      <c r="A86" s="17" t="s">
        <v>144</v>
      </c>
      <c r="B86" s="6" t="s">
        <v>124</v>
      </c>
      <c r="C86" s="11" t="s">
        <v>132</v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>
        <v>3</v>
      </c>
      <c r="R86" s="10"/>
      <c r="S86" s="10"/>
      <c r="T86" s="10"/>
      <c r="U86" s="10"/>
      <c r="V86" s="10"/>
      <c r="W86" s="10">
        <v>3</v>
      </c>
      <c r="X86" s="23"/>
      <c r="Y86" s="23">
        <v>6</v>
      </c>
      <c r="Z86" s="23">
        <v>3</v>
      </c>
      <c r="AA86" s="21"/>
      <c r="AB86" s="21"/>
      <c r="AC86" s="21"/>
      <c r="AD86" s="21">
        <v>3</v>
      </c>
      <c r="AE86" s="21"/>
      <c r="AF86" s="21">
        <v>3</v>
      </c>
      <c r="AG86" s="21"/>
      <c r="AH86" s="21">
        <v>3</v>
      </c>
      <c r="AI86" s="30">
        <v>1</v>
      </c>
      <c r="AJ86" s="30">
        <v>1</v>
      </c>
      <c r="AK86" s="30"/>
      <c r="AL86" s="30">
        <v>1</v>
      </c>
      <c r="AM86" s="30"/>
    </row>
    <row r="87" spans="1:39">
      <c r="A87" s="17" t="s">
        <v>144</v>
      </c>
      <c r="B87" s="6" t="s">
        <v>129</v>
      </c>
      <c r="C87" s="7" t="s">
        <v>97</v>
      </c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>
        <v>8</v>
      </c>
      <c r="V87" s="10"/>
      <c r="W87" s="10">
        <v>9</v>
      </c>
      <c r="X87" s="23"/>
      <c r="Y87" s="23">
        <v>17</v>
      </c>
      <c r="Z87" s="23"/>
      <c r="AA87" s="21"/>
      <c r="AB87" s="21"/>
      <c r="AC87" s="21"/>
      <c r="AD87" s="21">
        <v>17</v>
      </c>
      <c r="AE87" s="21"/>
      <c r="AF87" s="21"/>
      <c r="AG87" s="21"/>
      <c r="AH87" s="21"/>
      <c r="AI87" s="30"/>
      <c r="AJ87" s="30"/>
      <c r="AK87" s="30"/>
      <c r="AL87" s="30"/>
      <c r="AM87" s="30"/>
    </row>
    <row r="88" spans="1:39" s="39" customFormat="1">
      <c r="A88" s="35" t="s">
        <v>144</v>
      </c>
      <c r="B88" s="10" t="s">
        <v>127</v>
      </c>
      <c r="C88" s="7" t="s">
        <v>122</v>
      </c>
      <c r="D88" s="10">
        <v>13</v>
      </c>
      <c r="E88" s="10">
        <v>7</v>
      </c>
      <c r="F88" s="10">
        <v>1</v>
      </c>
      <c r="G88" s="10">
        <v>19</v>
      </c>
      <c r="H88" s="10">
        <v>18</v>
      </c>
      <c r="I88" s="10">
        <v>19</v>
      </c>
      <c r="J88" s="10"/>
      <c r="K88" s="10">
        <v>16</v>
      </c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>
        <v>1</v>
      </c>
      <c r="W88" s="10"/>
      <c r="X88" s="36">
        <v>93</v>
      </c>
      <c r="Y88" s="36">
        <v>1</v>
      </c>
      <c r="Z88" s="36"/>
      <c r="AA88" s="37">
        <v>56</v>
      </c>
      <c r="AB88" s="37">
        <v>21</v>
      </c>
      <c r="AC88" s="37">
        <v>16</v>
      </c>
      <c r="AD88" s="37">
        <v>1</v>
      </c>
      <c r="AE88" s="37"/>
      <c r="AF88" s="37"/>
      <c r="AG88" s="37"/>
      <c r="AH88" s="37"/>
      <c r="AI88" s="38"/>
      <c r="AJ88" s="38"/>
      <c r="AK88" s="38"/>
      <c r="AL88" s="38"/>
      <c r="AM88" s="38"/>
    </row>
    <row r="89" spans="1:39">
      <c r="A89" s="17" t="s">
        <v>144</v>
      </c>
      <c r="B89" s="6" t="s">
        <v>127</v>
      </c>
      <c r="C89" s="7" t="s">
        <v>110</v>
      </c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>
        <v>2</v>
      </c>
      <c r="S89" s="10"/>
      <c r="T89" s="10">
        <v>1</v>
      </c>
      <c r="U89" s="10"/>
      <c r="V89" s="10">
        <v>1</v>
      </c>
      <c r="W89" s="10"/>
      <c r="X89" s="23"/>
      <c r="Y89" s="23">
        <v>4</v>
      </c>
      <c r="Z89" s="23">
        <v>3</v>
      </c>
      <c r="AA89" s="21"/>
      <c r="AB89" s="21"/>
      <c r="AC89" s="21"/>
      <c r="AD89" s="21">
        <v>1</v>
      </c>
      <c r="AE89" s="21"/>
      <c r="AF89" s="21">
        <v>2</v>
      </c>
      <c r="AG89" s="21">
        <v>1</v>
      </c>
      <c r="AH89" s="21">
        <v>3</v>
      </c>
      <c r="AI89" s="30">
        <v>1</v>
      </c>
      <c r="AJ89" s="30">
        <v>1</v>
      </c>
      <c r="AK89" s="30">
        <v>1</v>
      </c>
      <c r="AL89" s="30">
        <v>1</v>
      </c>
      <c r="AM89" s="30"/>
    </row>
    <row r="90" spans="1:39">
      <c r="A90" s="17" t="s">
        <v>144</v>
      </c>
      <c r="B90" s="6" t="s">
        <v>124</v>
      </c>
      <c r="C90" s="7" t="s">
        <v>26</v>
      </c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>
        <v>1</v>
      </c>
      <c r="U90" s="10"/>
      <c r="V90" s="10"/>
      <c r="W90" s="10"/>
      <c r="X90" s="23"/>
      <c r="Y90" s="23">
        <v>1</v>
      </c>
      <c r="Z90" s="23">
        <v>1</v>
      </c>
      <c r="AA90" s="21"/>
      <c r="AB90" s="21"/>
      <c r="AC90" s="21"/>
      <c r="AD90" s="21"/>
      <c r="AE90" s="21"/>
      <c r="AF90" s="21"/>
      <c r="AG90" s="21">
        <v>1</v>
      </c>
      <c r="AH90" s="21">
        <v>1</v>
      </c>
      <c r="AI90" s="30"/>
      <c r="AJ90" s="30"/>
      <c r="AK90" s="30"/>
      <c r="AL90" s="30"/>
      <c r="AM90" s="30"/>
    </row>
    <row r="91" spans="1:39">
      <c r="A91" s="17" t="s">
        <v>144</v>
      </c>
      <c r="B91" s="6" t="s">
        <v>124</v>
      </c>
      <c r="C91" s="7" t="s">
        <v>27</v>
      </c>
      <c r="D91" s="10"/>
      <c r="E91" s="10"/>
      <c r="F91" s="10"/>
      <c r="G91" s="10"/>
      <c r="H91" s="10"/>
      <c r="I91" s="10"/>
      <c r="J91" s="10"/>
      <c r="K91" s="10"/>
      <c r="L91" s="10">
        <v>1</v>
      </c>
      <c r="M91" s="10"/>
      <c r="N91" s="10"/>
      <c r="O91" s="10">
        <v>1</v>
      </c>
      <c r="P91" s="10"/>
      <c r="Q91" s="10"/>
      <c r="R91" s="10"/>
      <c r="S91" s="10"/>
      <c r="T91" s="10">
        <v>1</v>
      </c>
      <c r="U91" s="10"/>
      <c r="V91" s="10">
        <v>7</v>
      </c>
      <c r="W91" s="10"/>
      <c r="X91" s="23">
        <v>2</v>
      </c>
      <c r="Y91" s="23">
        <v>9</v>
      </c>
      <c r="Z91" s="23">
        <v>2</v>
      </c>
      <c r="AA91" s="21"/>
      <c r="AB91" s="21"/>
      <c r="AC91" s="21">
        <v>1</v>
      </c>
      <c r="AD91" s="21">
        <v>7</v>
      </c>
      <c r="AE91" s="21">
        <v>1</v>
      </c>
      <c r="AF91" s="21"/>
      <c r="AG91" s="21">
        <v>1</v>
      </c>
      <c r="AH91" s="21">
        <v>1</v>
      </c>
      <c r="AI91" s="30">
        <v>1</v>
      </c>
      <c r="AJ91" s="30">
        <v>1</v>
      </c>
      <c r="AK91" s="30">
        <v>1</v>
      </c>
      <c r="AL91" s="30"/>
      <c r="AM91" s="30">
        <v>1</v>
      </c>
    </row>
    <row r="92" spans="1:39">
      <c r="A92" s="17" t="s">
        <v>144</v>
      </c>
      <c r="B92" s="6" t="s">
        <v>124</v>
      </c>
      <c r="C92" s="7" t="s">
        <v>28</v>
      </c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>
        <v>1</v>
      </c>
      <c r="W92" s="10"/>
      <c r="X92" s="23"/>
      <c r="Y92" s="23">
        <v>1</v>
      </c>
      <c r="Z92" s="23"/>
      <c r="AA92" s="21"/>
      <c r="AB92" s="21"/>
      <c r="AC92" s="21"/>
      <c r="AD92" s="21">
        <v>1</v>
      </c>
      <c r="AE92" s="21"/>
      <c r="AF92" s="21"/>
      <c r="AG92" s="21"/>
      <c r="AH92" s="21"/>
      <c r="AI92" s="30"/>
      <c r="AJ92" s="30"/>
      <c r="AK92" s="30"/>
      <c r="AL92" s="30"/>
      <c r="AM92" s="30"/>
    </row>
    <row r="93" spans="1:39">
      <c r="A93" s="17" t="s">
        <v>144</v>
      </c>
      <c r="B93" s="6" t="s">
        <v>127</v>
      </c>
      <c r="C93" s="7" t="s">
        <v>108</v>
      </c>
      <c r="D93" s="10"/>
      <c r="E93" s="10"/>
      <c r="F93" s="10"/>
      <c r="G93" s="10"/>
      <c r="H93" s="10"/>
      <c r="I93" s="10"/>
      <c r="J93" s="10">
        <v>1</v>
      </c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23">
        <v>1</v>
      </c>
      <c r="Y93" s="23"/>
      <c r="Z93" s="23"/>
      <c r="AA93" s="21"/>
      <c r="AB93" s="21"/>
      <c r="AC93" s="21">
        <v>1</v>
      </c>
      <c r="AD93" s="21"/>
      <c r="AE93" s="21"/>
      <c r="AF93" s="21"/>
      <c r="AG93" s="21"/>
      <c r="AH93" s="21"/>
      <c r="AI93" s="30"/>
      <c r="AJ93" s="30"/>
      <c r="AK93" s="30"/>
      <c r="AL93" s="30"/>
      <c r="AM93" s="30"/>
    </row>
    <row r="94" spans="1:39">
      <c r="A94" s="17" t="s">
        <v>144</v>
      </c>
      <c r="B94" s="6" t="s">
        <v>127</v>
      </c>
      <c r="C94" s="7" t="s">
        <v>109</v>
      </c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>
        <v>1</v>
      </c>
      <c r="W94" s="10"/>
      <c r="X94" s="23"/>
      <c r="Y94" s="23">
        <v>1</v>
      </c>
      <c r="Z94" s="23"/>
      <c r="AA94" s="21"/>
      <c r="AB94" s="21"/>
      <c r="AC94" s="21"/>
      <c r="AD94" s="21">
        <v>1</v>
      </c>
      <c r="AE94" s="21"/>
      <c r="AF94" s="21"/>
      <c r="AG94" s="21"/>
      <c r="AH94" s="21"/>
      <c r="AI94" s="30"/>
      <c r="AJ94" s="30"/>
      <c r="AK94" s="30"/>
      <c r="AL94" s="30"/>
      <c r="AM94" s="30"/>
    </row>
    <row r="95" spans="1:39">
      <c r="A95" s="17" t="s">
        <v>144</v>
      </c>
      <c r="B95" s="6" t="s">
        <v>126</v>
      </c>
      <c r="C95" s="7" t="s">
        <v>34</v>
      </c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>
        <v>1</v>
      </c>
      <c r="R95" s="10"/>
      <c r="S95" s="10"/>
      <c r="T95" s="10"/>
      <c r="U95" s="10">
        <v>1</v>
      </c>
      <c r="V95" s="10">
        <v>1</v>
      </c>
      <c r="W95" s="10"/>
      <c r="X95" s="23"/>
      <c r="Y95" s="23">
        <v>3</v>
      </c>
      <c r="Z95" s="23">
        <v>1</v>
      </c>
      <c r="AA95" s="21"/>
      <c r="AB95" s="21"/>
      <c r="AC95" s="21"/>
      <c r="AD95" s="21">
        <v>2</v>
      </c>
      <c r="AE95" s="21"/>
      <c r="AF95" s="21">
        <v>1</v>
      </c>
      <c r="AG95" s="21"/>
      <c r="AH95" s="21">
        <v>1</v>
      </c>
      <c r="AI95" s="30">
        <v>1</v>
      </c>
      <c r="AJ95" s="30">
        <v>1</v>
      </c>
      <c r="AK95" s="30"/>
      <c r="AL95" s="30">
        <v>1</v>
      </c>
      <c r="AM95" s="30"/>
    </row>
    <row r="96" spans="1:39">
      <c r="A96" s="17" t="s">
        <v>144</v>
      </c>
      <c r="B96" s="6" t="s">
        <v>126</v>
      </c>
      <c r="C96" s="7" t="s">
        <v>35</v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>
        <v>3</v>
      </c>
      <c r="X96" s="23"/>
      <c r="Y96" s="23">
        <v>3</v>
      </c>
      <c r="Z96" s="23"/>
      <c r="AA96" s="21"/>
      <c r="AB96" s="21"/>
      <c r="AC96" s="21"/>
      <c r="AD96" s="21">
        <v>3</v>
      </c>
      <c r="AE96" s="21"/>
      <c r="AF96" s="21"/>
      <c r="AG96" s="21"/>
      <c r="AH96" s="21"/>
      <c r="AI96" s="30"/>
      <c r="AJ96" s="30"/>
      <c r="AK96" s="30"/>
      <c r="AL96" s="30"/>
      <c r="AM96" s="30"/>
    </row>
    <row r="97" spans="1:39">
      <c r="A97" s="17" t="s">
        <v>144</v>
      </c>
      <c r="B97" s="6" t="s">
        <v>126</v>
      </c>
      <c r="C97" s="7" t="s">
        <v>36</v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>
        <v>2</v>
      </c>
      <c r="T97" s="10"/>
      <c r="U97" s="10">
        <v>3</v>
      </c>
      <c r="V97" s="10"/>
      <c r="W97" s="10"/>
      <c r="X97" s="23"/>
      <c r="Y97" s="23">
        <v>5</v>
      </c>
      <c r="Z97" s="23">
        <v>2</v>
      </c>
      <c r="AA97" s="21"/>
      <c r="AB97" s="21"/>
      <c r="AC97" s="21"/>
      <c r="AD97" s="21">
        <v>3</v>
      </c>
      <c r="AE97" s="21"/>
      <c r="AF97" s="21"/>
      <c r="AG97" s="21">
        <v>2</v>
      </c>
      <c r="AH97" s="21">
        <v>2</v>
      </c>
      <c r="AI97" s="30">
        <v>1</v>
      </c>
      <c r="AJ97" s="30">
        <v>1</v>
      </c>
      <c r="AK97" s="30">
        <v>1</v>
      </c>
      <c r="AL97" s="30"/>
      <c r="AM97" s="30"/>
    </row>
    <row r="98" spans="1:39">
      <c r="A98" s="17" t="s">
        <v>144</v>
      </c>
      <c r="B98" s="6" t="s">
        <v>126</v>
      </c>
      <c r="C98" s="7" t="s">
        <v>37</v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>
        <v>1</v>
      </c>
      <c r="V98" s="10"/>
      <c r="W98" s="10">
        <v>1</v>
      </c>
      <c r="X98" s="23"/>
      <c r="Y98" s="23">
        <v>2</v>
      </c>
      <c r="Z98" s="23"/>
      <c r="AA98" s="21"/>
      <c r="AB98" s="21"/>
      <c r="AC98" s="21"/>
      <c r="AD98" s="21">
        <v>2</v>
      </c>
      <c r="AE98" s="21"/>
      <c r="AF98" s="21"/>
      <c r="AG98" s="21"/>
      <c r="AH98" s="21"/>
      <c r="AI98" s="30"/>
      <c r="AJ98" s="30"/>
      <c r="AK98" s="30"/>
      <c r="AL98" s="30"/>
      <c r="AM98" s="30"/>
    </row>
    <row r="99" spans="1:39">
      <c r="A99" s="17" t="s">
        <v>144</v>
      </c>
      <c r="B99" s="6" t="s">
        <v>126</v>
      </c>
      <c r="C99" s="7" t="s">
        <v>38</v>
      </c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>
        <v>7</v>
      </c>
      <c r="V99" s="10"/>
      <c r="W99" s="10">
        <v>28</v>
      </c>
      <c r="X99" s="23"/>
      <c r="Y99" s="23">
        <v>35</v>
      </c>
      <c r="Z99" s="23"/>
      <c r="AA99" s="21"/>
      <c r="AB99" s="21"/>
      <c r="AC99" s="21"/>
      <c r="AD99" s="21">
        <v>35</v>
      </c>
      <c r="AE99" s="21"/>
      <c r="AF99" s="21"/>
      <c r="AG99" s="21"/>
      <c r="AH99" s="21"/>
      <c r="AI99" s="30"/>
      <c r="AJ99" s="30"/>
      <c r="AK99" s="30"/>
      <c r="AL99" s="30"/>
      <c r="AM99" s="30"/>
    </row>
    <row r="100" spans="1:39">
      <c r="A100" s="17" t="s">
        <v>144</v>
      </c>
      <c r="B100" s="6" t="s">
        <v>129</v>
      </c>
      <c r="C100" s="7" t="s">
        <v>95</v>
      </c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>
        <v>1</v>
      </c>
      <c r="U100" s="10"/>
      <c r="V100" s="10"/>
      <c r="W100" s="10">
        <v>1</v>
      </c>
      <c r="X100" s="23"/>
      <c r="Y100" s="23">
        <v>2</v>
      </c>
      <c r="Z100" s="23">
        <v>1</v>
      </c>
      <c r="AA100" s="21"/>
      <c r="AB100" s="21"/>
      <c r="AC100" s="21"/>
      <c r="AD100" s="21">
        <v>1</v>
      </c>
      <c r="AE100" s="21"/>
      <c r="AF100" s="21"/>
      <c r="AG100" s="21">
        <v>1</v>
      </c>
      <c r="AH100" s="21">
        <v>1</v>
      </c>
      <c r="AI100" s="30">
        <v>1</v>
      </c>
      <c r="AJ100" s="30">
        <v>1</v>
      </c>
      <c r="AK100" s="30">
        <v>1</v>
      </c>
      <c r="AL100" s="30"/>
      <c r="AM100" s="30"/>
    </row>
    <row r="101" spans="1:39">
      <c r="A101" s="17" t="s">
        <v>144</v>
      </c>
      <c r="B101" s="6" t="s">
        <v>127</v>
      </c>
      <c r="C101" s="7" t="s">
        <v>111</v>
      </c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>
        <v>1</v>
      </c>
      <c r="W101" s="10"/>
      <c r="X101" s="23"/>
      <c r="Y101" s="23">
        <v>1</v>
      </c>
      <c r="Z101" s="23"/>
      <c r="AA101" s="21"/>
      <c r="AB101" s="21"/>
      <c r="AC101" s="21"/>
      <c r="AD101" s="21">
        <v>1</v>
      </c>
      <c r="AE101" s="21"/>
      <c r="AF101" s="21"/>
      <c r="AG101" s="21"/>
      <c r="AH101" s="21"/>
      <c r="AI101" s="30"/>
      <c r="AJ101" s="30"/>
      <c r="AK101" s="30"/>
      <c r="AL101" s="30"/>
      <c r="AM101" s="30"/>
    </row>
    <row r="102" spans="1:39">
      <c r="A102" s="17" t="s">
        <v>144</v>
      </c>
      <c r="B102" s="6" t="s">
        <v>126</v>
      </c>
      <c r="C102" s="7" t="s">
        <v>99</v>
      </c>
      <c r="D102" s="10"/>
      <c r="E102" s="10"/>
      <c r="F102" s="10"/>
      <c r="G102" s="10"/>
      <c r="H102" s="10"/>
      <c r="I102" s="10"/>
      <c r="J102" s="10"/>
      <c r="K102" s="10"/>
      <c r="L102" s="10">
        <v>2</v>
      </c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>
        <v>1</v>
      </c>
      <c r="X102" s="23">
        <v>2</v>
      </c>
      <c r="Y102" s="23">
        <v>1</v>
      </c>
      <c r="Z102" s="23"/>
      <c r="AA102" s="21"/>
      <c r="AB102" s="21"/>
      <c r="AC102" s="21">
        <v>2</v>
      </c>
      <c r="AD102" s="21">
        <v>1</v>
      </c>
      <c r="AE102" s="21"/>
      <c r="AF102" s="21"/>
      <c r="AG102" s="21"/>
      <c r="AH102" s="21"/>
      <c r="AI102" s="30"/>
      <c r="AJ102" s="30"/>
      <c r="AK102" s="30"/>
      <c r="AL102" s="30"/>
      <c r="AM102" s="30"/>
    </row>
    <row r="103" spans="1:39">
      <c r="A103" s="17" t="s">
        <v>144</v>
      </c>
      <c r="B103" s="6" t="s">
        <v>124</v>
      </c>
      <c r="C103" s="7" t="s">
        <v>29</v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>
        <v>1</v>
      </c>
      <c r="S103" s="10"/>
      <c r="T103" s="10"/>
      <c r="U103" s="10">
        <v>1</v>
      </c>
      <c r="V103" s="10">
        <v>1</v>
      </c>
      <c r="W103" s="10">
        <v>6</v>
      </c>
      <c r="X103" s="23"/>
      <c r="Y103" s="23">
        <v>9</v>
      </c>
      <c r="Z103" s="23">
        <v>1</v>
      </c>
      <c r="AA103" s="21"/>
      <c r="AB103" s="21"/>
      <c r="AC103" s="21"/>
      <c r="AD103" s="21">
        <v>8</v>
      </c>
      <c r="AE103" s="21"/>
      <c r="AF103" s="21">
        <v>1</v>
      </c>
      <c r="AG103" s="21"/>
      <c r="AH103" s="21">
        <v>1</v>
      </c>
      <c r="AI103" s="30">
        <v>1</v>
      </c>
      <c r="AJ103" s="30">
        <v>1</v>
      </c>
      <c r="AK103" s="30"/>
      <c r="AL103" s="30">
        <v>1</v>
      </c>
      <c r="AM103" s="30"/>
    </row>
    <row r="104" spans="1:39">
      <c r="A104" s="17" t="s">
        <v>144</v>
      </c>
      <c r="B104" s="6" t="s">
        <v>124</v>
      </c>
      <c r="C104" s="7" t="s">
        <v>30</v>
      </c>
      <c r="D104" s="10">
        <v>3</v>
      </c>
      <c r="E104" s="10">
        <v>10</v>
      </c>
      <c r="F104" s="10">
        <v>5</v>
      </c>
      <c r="G104" s="10"/>
      <c r="H104" s="10">
        <v>8</v>
      </c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>
        <v>4</v>
      </c>
      <c r="U104" s="10"/>
      <c r="V104" s="10"/>
      <c r="W104" s="10"/>
      <c r="X104" s="23">
        <v>26</v>
      </c>
      <c r="Y104" s="23">
        <v>4</v>
      </c>
      <c r="Z104" s="23">
        <v>4</v>
      </c>
      <c r="AA104" s="21">
        <v>8</v>
      </c>
      <c r="AB104" s="21">
        <v>18</v>
      </c>
      <c r="AC104" s="21"/>
      <c r="AD104" s="21"/>
      <c r="AE104" s="21"/>
      <c r="AF104" s="21"/>
      <c r="AG104" s="21">
        <v>4</v>
      </c>
      <c r="AH104" s="21">
        <v>4</v>
      </c>
      <c r="AI104" s="30"/>
      <c r="AJ104" s="30"/>
      <c r="AK104" s="30"/>
      <c r="AL104" s="30"/>
      <c r="AM104" s="30"/>
    </row>
    <row r="105" spans="1:39">
      <c r="A105" s="17" t="s">
        <v>143</v>
      </c>
      <c r="B105" s="6" t="s">
        <v>130</v>
      </c>
      <c r="C105" s="7" t="s">
        <v>21</v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>
        <v>1</v>
      </c>
      <c r="T105" s="10"/>
      <c r="U105" s="10"/>
      <c r="V105" s="10"/>
      <c r="W105" s="10">
        <v>2</v>
      </c>
      <c r="X105" s="23"/>
      <c r="Y105" s="23">
        <v>3</v>
      </c>
      <c r="Z105" s="23">
        <v>1</v>
      </c>
      <c r="AA105" s="21"/>
      <c r="AB105" s="21"/>
      <c r="AC105" s="21"/>
      <c r="AD105" s="21">
        <v>2</v>
      </c>
      <c r="AE105" s="21"/>
      <c r="AF105" s="21"/>
      <c r="AG105" s="21">
        <v>1</v>
      </c>
      <c r="AH105" s="21">
        <v>1</v>
      </c>
      <c r="AI105" s="30">
        <v>1</v>
      </c>
      <c r="AJ105" s="30">
        <v>1</v>
      </c>
      <c r="AK105" s="30">
        <v>1</v>
      </c>
      <c r="AL105" s="30"/>
      <c r="AM105" s="30"/>
    </row>
    <row r="106" spans="1:39">
      <c r="A106" s="17" t="s">
        <v>144</v>
      </c>
      <c r="B106" s="6" t="s">
        <v>131</v>
      </c>
      <c r="C106" s="7" t="s">
        <v>103</v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>
        <v>1</v>
      </c>
      <c r="U106" s="10">
        <v>2</v>
      </c>
      <c r="V106" s="10"/>
      <c r="W106" s="10">
        <v>1</v>
      </c>
      <c r="X106" s="23"/>
      <c r="Y106" s="23">
        <v>4</v>
      </c>
      <c r="Z106" s="23">
        <v>1</v>
      </c>
      <c r="AA106" s="21"/>
      <c r="AB106" s="21"/>
      <c r="AC106" s="21"/>
      <c r="AD106" s="21">
        <v>3</v>
      </c>
      <c r="AE106" s="21"/>
      <c r="AF106" s="21"/>
      <c r="AG106" s="21">
        <v>1</v>
      </c>
      <c r="AH106" s="21">
        <v>1</v>
      </c>
      <c r="AI106" s="30">
        <v>1</v>
      </c>
      <c r="AJ106" s="30">
        <v>1</v>
      </c>
      <c r="AK106" s="30">
        <v>1</v>
      </c>
      <c r="AL106" s="30"/>
      <c r="AM106" s="30"/>
    </row>
    <row r="107" spans="1:39">
      <c r="A107" s="17" t="s">
        <v>144</v>
      </c>
      <c r="B107" s="6" t="s">
        <v>131</v>
      </c>
      <c r="C107" s="7" t="s">
        <v>102</v>
      </c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>
        <v>2</v>
      </c>
      <c r="S107" s="10"/>
      <c r="T107" s="10">
        <v>2</v>
      </c>
      <c r="U107" s="10">
        <v>1</v>
      </c>
      <c r="V107" s="10">
        <v>11</v>
      </c>
      <c r="W107" s="10">
        <v>14</v>
      </c>
      <c r="X107" s="23"/>
      <c r="Y107" s="23">
        <v>3</v>
      </c>
      <c r="Z107" s="23">
        <v>4</v>
      </c>
      <c r="AA107" s="21"/>
      <c r="AB107" s="21"/>
      <c r="AC107" s="21"/>
      <c r="AD107" s="21">
        <v>26</v>
      </c>
      <c r="AE107" s="21"/>
      <c r="AF107" s="21">
        <v>2</v>
      </c>
      <c r="AG107" s="21">
        <v>2</v>
      </c>
      <c r="AH107" s="21">
        <v>4</v>
      </c>
      <c r="AI107" s="30">
        <v>1</v>
      </c>
      <c r="AJ107" s="30">
        <v>1</v>
      </c>
      <c r="AK107" s="30">
        <v>1</v>
      </c>
      <c r="AL107" s="30">
        <v>1</v>
      </c>
      <c r="AM107" s="30"/>
    </row>
    <row r="108" spans="1:39">
      <c r="A108" s="17" t="s">
        <v>144</v>
      </c>
      <c r="B108" s="6" t="s">
        <v>126</v>
      </c>
      <c r="C108" s="7" t="s">
        <v>100</v>
      </c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>
        <v>1</v>
      </c>
      <c r="U108" s="10"/>
      <c r="V108" s="10"/>
      <c r="W108" s="10"/>
      <c r="X108" s="23"/>
      <c r="Y108" s="23">
        <v>1</v>
      </c>
      <c r="Z108" s="23">
        <v>1</v>
      </c>
      <c r="AA108" s="21"/>
      <c r="AB108" s="21"/>
      <c r="AC108" s="21"/>
      <c r="AD108" s="21"/>
      <c r="AE108" s="21"/>
      <c r="AF108" s="21"/>
      <c r="AG108" s="21">
        <v>1</v>
      </c>
      <c r="AH108" s="21">
        <v>1</v>
      </c>
      <c r="AI108" s="30"/>
      <c r="AJ108" s="30"/>
      <c r="AK108" s="30"/>
      <c r="AL108" s="30"/>
      <c r="AM108" s="30"/>
    </row>
    <row r="109" spans="1:39" s="39" customFormat="1">
      <c r="A109" s="35" t="s">
        <v>144</v>
      </c>
      <c r="B109" s="10" t="s">
        <v>129</v>
      </c>
      <c r="C109" s="7" t="s">
        <v>98</v>
      </c>
      <c r="D109" s="10">
        <v>20</v>
      </c>
      <c r="E109" s="10">
        <v>7</v>
      </c>
      <c r="F109" s="10">
        <v>12</v>
      </c>
      <c r="G109" s="10">
        <v>6</v>
      </c>
      <c r="H109" s="10">
        <v>13</v>
      </c>
      <c r="I109" s="10">
        <v>11</v>
      </c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36">
        <v>69</v>
      </c>
      <c r="Y109" s="36"/>
      <c r="Z109" s="36"/>
      <c r="AA109" s="37">
        <v>30</v>
      </c>
      <c r="AB109" s="37">
        <v>39</v>
      </c>
      <c r="AC109" s="37"/>
      <c r="AD109" s="37"/>
      <c r="AE109" s="37"/>
      <c r="AF109" s="37"/>
      <c r="AG109" s="37"/>
      <c r="AH109" s="37"/>
      <c r="AI109" s="38"/>
      <c r="AJ109" s="38"/>
      <c r="AK109" s="38"/>
      <c r="AL109" s="38"/>
      <c r="AM109" s="38"/>
    </row>
    <row r="110" spans="1:39" s="19" customFormat="1">
      <c r="C110" s="27" t="s">
        <v>146</v>
      </c>
      <c r="D110" s="19">
        <f>SUM(D2:D109)</f>
        <v>54</v>
      </c>
      <c r="E110" s="19">
        <f t="shared" ref="E110:T110" si="0">SUM(E2:E109)</f>
        <v>59</v>
      </c>
      <c r="F110" s="19">
        <f t="shared" si="0"/>
        <v>40</v>
      </c>
      <c r="G110" s="19">
        <f t="shared" si="0"/>
        <v>37</v>
      </c>
      <c r="H110" s="19">
        <f t="shared" si="0"/>
        <v>65</v>
      </c>
      <c r="I110" s="19">
        <f t="shared" si="0"/>
        <v>45</v>
      </c>
      <c r="J110" s="19">
        <f t="shared" si="0"/>
        <v>30</v>
      </c>
      <c r="K110" s="19">
        <f t="shared" si="0"/>
        <v>22</v>
      </c>
      <c r="L110" s="19">
        <f t="shared" si="0"/>
        <v>38</v>
      </c>
      <c r="M110" s="19">
        <f t="shared" si="0"/>
        <v>33</v>
      </c>
      <c r="N110" s="19">
        <f t="shared" si="0"/>
        <v>18</v>
      </c>
      <c r="O110" s="19">
        <f t="shared" si="0"/>
        <v>51</v>
      </c>
      <c r="P110" s="19">
        <f t="shared" si="0"/>
        <v>16</v>
      </c>
      <c r="Q110" s="19">
        <f t="shared" si="0"/>
        <v>37</v>
      </c>
      <c r="R110" s="19">
        <f t="shared" si="0"/>
        <v>28</v>
      </c>
      <c r="S110" s="19">
        <f t="shared" si="0"/>
        <v>29</v>
      </c>
      <c r="T110" s="19">
        <f t="shared" si="0"/>
        <v>51</v>
      </c>
      <c r="U110" s="19">
        <f>SUM(U2:U109)</f>
        <v>134</v>
      </c>
      <c r="V110" s="19">
        <f>SUM(V2:V109)</f>
        <v>105</v>
      </c>
      <c r="W110" s="19">
        <f>SUM(W2:W109)</f>
        <v>170</v>
      </c>
      <c r="X110" s="19">
        <f t="shared" ref="X110:AH110" si="1">SUM(X2:X109)</f>
        <v>508</v>
      </c>
      <c r="Y110" s="19">
        <f t="shared" si="1"/>
        <v>636</v>
      </c>
      <c r="Z110" s="19">
        <f t="shared" si="1"/>
        <v>263</v>
      </c>
      <c r="AA110" s="19">
        <f t="shared" si="1"/>
        <v>147</v>
      </c>
      <c r="AB110" s="19">
        <f t="shared" si="1"/>
        <v>153</v>
      </c>
      <c r="AC110" s="19">
        <f t="shared" si="1"/>
        <v>90</v>
      </c>
      <c r="AD110" s="19">
        <f t="shared" si="1"/>
        <v>409</v>
      </c>
      <c r="AE110" s="19">
        <f t="shared" si="1"/>
        <v>118</v>
      </c>
      <c r="AF110" s="19">
        <f t="shared" si="1"/>
        <v>65</v>
      </c>
      <c r="AG110" s="19">
        <f t="shared" si="1"/>
        <v>80</v>
      </c>
      <c r="AH110" s="19">
        <f t="shared" si="1"/>
        <v>145</v>
      </c>
    </row>
    <row r="111" spans="1:39" s="19" customFormat="1">
      <c r="C111" s="26" t="s">
        <v>158</v>
      </c>
      <c r="D111" s="19">
        <f>COUNT(D2:D109)</f>
        <v>12</v>
      </c>
      <c r="E111" s="19">
        <f t="shared" ref="E111:W111" si="2">COUNT(E2:E109)</f>
        <v>16</v>
      </c>
      <c r="F111" s="19">
        <f t="shared" si="2"/>
        <v>16</v>
      </c>
      <c r="G111" s="19">
        <f t="shared" si="2"/>
        <v>8</v>
      </c>
      <c r="H111" s="19">
        <f t="shared" si="2"/>
        <v>12</v>
      </c>
      <c r="I111" s="19">
        <f t="shared" si="2"/>
        <v>11</v>
      </c>
      <c r="J111" s="19">
        <f t="shared" si="2"/>
        <v>12</v>
      </c>
      <c r="K111" s="19">
        <f t="shared" si="2"/>
        <v>3</v>
      </c>
      <c r="L111" s="19">
        <f t="shared" si="2"/>
        <v>17</v>
      </c>
      <c r="M111" s="19">
        <f t="shared" si="2"/>
        <v>4</v>
      </c>
      <c r="N111" s="19">
        <f t="shared" si="2"/>
        <v>4</v>
      </c>
      <c r="O111" s="19">
        <f t="shared" si="2"/>
        <v>8</v>
      </c>
      <c r="P111" s="19">
        <f t="shared" si="2"/>
        <v>4</v>
      </c>
      <c r="Q111" s="19">
        <f t="shared" si="2"/>
        <v>13</v>
      </c>
      <c r="R111" s="19">
        <f t="shared" si="2"/>
        <v>11</v>
      </c>
      <c r="S111" s="19">
        <f t="shared" si="2"/>
        <v>12</v>
      </c>
      <c r="T111" s="19">
        <f t="shared" si="2"/>
        <v>23</v>
      </c>
      <c r="U111" s="19">
        <f t="shared" si="2"/>
        <v>28</v>
      </c>
      <c r="V111" s="19">
        <f t="shared" si="2"/>
        <v>28</v>
      </c>
      <c r="W111" s="19">
        <f t="shared" si="2"/>
        <v>38</v>
      </c>
      <c r="X111" s="19">
        <f t="shared" ref="X111:AM111" si="3">COUNT(X2:X109)</f>
        <v>52</v>
      </c>
      <c r="Y111" s="19">
        <f>COUNT(Y2:Y109)</f>
        <v>84</v>
      </c>
      <c r="Z111" s="19">
        <f t="shared" si="3"/>
        <v>46</v>
      </c>
      <c r="AA111" s="19">
        <f t="shared" si="3"/>
        <v>17</v>
      </c>
      <c r="AB111" s="19">
        <f t="shared" si="3"/>
        <v>26</v>
      </c>
      <c r="AC111" s="19">
        <f t="shared" si="3"/>
        <v>27</v>
      </c>
      <c r="AD111" s="19">
        <f t="shared" si="3"/>
        <v>65</v>
      </c>
      <c r="AE111" s="19">
        <f t="shared" si="3"/>
        <v>8</v>
      </c>
      <c r="AF111" s="19">
        <f t="shared" si="3"/>
        <v>21</v>
      </c>
      <c r="AG111" s="19">
        <f t="shared" si="3"/>
        <v>32</v>
      </c>
      <c r="AH111" s="19">
        <f t="shared" si="3"/>
        <v>43</v>
      </c>
      <c r="AI111" s="19">
        <f t="shared" si="3"/>
        <v>27</v>
      </c>
      <c r="AJ111" s="19">
        <f>COUNT(AJ2:AJ109)</f>
        <v>26</v>
      </c>
      <c r="AK111" s="19">
        <f t="shared" si="3"/>
        <v>17</v>
      </c>
      <c r="AL111" s="19">
        <f t="shared" si="3"/>
        <v>13</v>
      </c>
      <c r="AM111" s="19">
        <f t="shared" si="3"/>
        <v>3</v>
      </c>
    </row>
  </sheetData>
  <autoFilter ref="A1:T109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"/>
  <sheetViews>
    <sheetView workbookViewId="0">
      <selection activeCell="H13" sqref="H13"/>
    </sheetView>
  </sheetViews>
  <sheetFormatPr defaultColWidth="11.42578125" defaultRowHeight="15"/>
  <cols>
    <col min="4" max="4" width="20.140625" customWidth="1"/>
    <col min="7" max="7" width="22.5703125" customWidth="1"/>
    <col min="8" max="8" width="15.85546875" customWidth="1"/>
    <col min="9" max="9" width="19.85546875" customWidth="1"/>
    <col min="10" max="10" width="25.140625" customWidth="1"/>
  </cols>
  <sheetData>
    <row r="1" spans="1:10">
      <c r="A1" s="25" t="s">
        <v>161</v>
      </c>
      <c r="D1" s="25" t="s">
        <v>162</v>
      </c>
      <c r="G1" t="s">
        <v>181</v>
      </c>
    </row>
    <row r="2" spans="1:10" ht="31.5" customHeight="1">
      <c r="A2" s="18" t="s">
        <v>159</v>
      </c>
      <c r="B2" s="18" t="s">
        <v>160</v>
      </c>
      <c r="D2" s="18" t="s">
        <v>159</v>
      </c>
      <c r="E2" s="18" t="s">
        <v>160</v>
      </c>
      <c r="G2" s="18" t="s">
        <v>168</v>
      </c>
      <c r="H2" s="18" t="s">
        <v>172</v>
      </c>
      <c r="I2" s="33" t="s">
        <v>170</v>
      </c>
      <c r="J2" s="33" t="s">
        <v>173</v>
      </c>
    </row>
    <row r="3" spans="1:10">
      <c r="A3" s="9" t="s">
        <v>1</v>
      </c>
      <c r="B3" s="6">
        <f>'Raw Data'!D111</f>
        <v>12</v>
      </c>
      <c r="D3" s="17" t="s">
        <v>163</v>
      </c>
      <c r="E3" s="17">
        <f>'Raw Data'!AB111</f>
        <v>26</v>
      </c>
      <c r="G3" s="17" t="s">
        <v>177</v>
      </c>
      <c r="H3" s="17">
        <f>'Raw Data'!AI111</f>
        <v>27</v>
      </c>
      <c r="I3" s="32">
        <f>H3/$E$8</f>
        <v>0.41538461538461541</v>
      </c>
      <c r="J3" s="32">
        <f>H3/$E$7</f>
        <v>0.32142857142857145</v>
      </c>
    </row>
    <row r="4" spans="1:10">
      <c r="A4" s="9" t="s">
        <v>2</v>
      </c>
      <c r="B4" s="6">
        <f>'Raw Data'!E111</f>
        <v>16</v>
      </c>
      <c r="D4" s="17" t="s">
        <v>164</v>
      </c>
      <c r="E4" s="17">
        <f>'Raw Data'!AA111</f>
        <v>17</v>
      </c>
      <c r="G4" s="17" t="s">
        <v>178</v>
      </c>
      <c r="H4" s="17">
        <f>'Raw Data'!AJ111</f>
        <v>26</v>
      </c>
      <c r="I4" s="32">
        <f>H4/$E$8</f>
        <v>0.4</v>
      </c>
      <c r="J4" s="32">
        <f t="shared" ref="J4:J7" si="0">H4/$E$7</f>
        <v>0.30952380952380953</v>
      </c>
    </row>
    <row r="5" spans="1:10">
      <c r="A5" s="9" t="s">
        <v>3</v>
      </c>
      <c r="B5" s="6">
        <f>'Raw Data'!F111</f>
        <v>16</v>
      </c>
      <c r="D5" s="17" t="s">
        <v>179</v>
      </c>
      <c r="E5" s="17">
        <f>'Raw Data'!AC111</f>
        <v>27</v>
      </c>
      <c r="G5" s="17" t="s">
        <v>156</v>
      </c>
      <c r="H5" s="17">
        <f>'Raw Data'!AK111</f>
        <v>17</v>
      </c>
      <c r="I5" s="32">
        <f t="shared" ref="I5:I7" si="1">H5/$E$8</f>
        <v>0.26153846153846155</v>
      </c>
      <c r="J5" s="32">
        <f t="shared" si="0"/>
        <v>0.20238095238095238</v>
      </c>
    </row>
    <row r="6" spans="1:10">
      <c r="A6" s="9" t="s">
        <v>4</v>
      </c>
      <c r="B6" s="6">
        <f>'Raw Data'!G111</f>
        <v>8</v>
      </c>
      <c r="D6" s="17" t="s">
        <v>165</v>
      </c>
      <c r="E6" s="17">
        <f>'Raw Data'!X111</f>
        <v>52</v>
      </c>
      <c r="G6" s="17" t="s">
        <v>157</v>
      </c>
      <c r="H6" s="17">
        <f>'Raw Data'!AL111</f>
        <v>13</v>
      </c>
      <c r="I6" s="32">
        <f t="shared" si="1"/>
        <v>0.2</v>
      </c>
      <c r="J6" s="32">
        <f t="shared" si="0"/>
        <v>0.15476190476190477</v>
      </c>
    </row>
    <row r="7" spans="1:10">
      <c r="A7" s="9" t="s">
        <v>5</v>
      </c>
      <c r="B7" s="6">
        <f>'Raw Data'!H111</f>
        <v>12</v>
      </c>
      <c r="D7" s="17" t="s">
        <v>175</v>
      </c>
      <c r="E7" s="17">
        <f>'Raw Data'!Y111</f>
        <v>84</v>
      </c>
      <c r="G7" s="17" t="s">
        <v>174</v>
      </c>
      <c r="H7" s="17">
        <f>'Raw Data'!AM111</f>
        <v>3</v>
      </c>
      <c r="I7" s="32">
        <f t="shared" si="1"/>
        <v>4.6153846153846156E-2</v>
      </c>
      <c r="J7" s="32">
        <f t="shared" si="0"/>
        <v>3.5714285714285712E-2</v>
      </c>
    </row>
    <row r="8" spans="1:10">
      <c r="A8" s="9" t="s">
        <v>6</v>
      </c>
      <c r="B8" s="6">
        <f>'Raw Data'!I111</f>
        <v>11</v>
      </c>
      <c r="D8" s="17" t="s">
        <v>180</v>
      </c>
      <c r="E8" s="17">
        <f>'Raw Data'!AD111</f>
        <v>65</v>
      </c>
    </row>
    <row r="9" spans="1:10">
      <c r="A9" s="9" t="s">
        <v>7</v>
      </c>
      <c r="B9" s="6">
        <f>'Raw Data'!J111</f>
        <v>12</v>
      </c>
      <c r="D9" s="17" t="s">
        <v>176</v>
      </c>
      <c r="E9" s="17">
        <f>'Raw Data'!Z111</f>
        <v>46</v>
      </c>
      <c r="G9" s="34"/>
      <c r="H9" s="34"/>
      <c r="I9" s="34"/>
    </row>
    <row r="10" spans="1:10">
      <c r="A10" s="9" t="s">
        <v>8</v>
      </c>
      <c r="B10" s="6">
        <f>'Raw Data'!K111</f>
        <v>3</v>
      </c>
      <c r="D10" s="17" t="s">
        <v>178</v>
      </c>
      <c r="E10" s="17">
        <f>'Raw Data'!AH111</f>
        <v>43</v>
      </c>
      <c r="G10" s="34"/>
      <c r="H10" s="34"/>
      <c r="I10" s="34"/>
    </row>
    <row r="11" spans="1:10">
      <c r="A11" s="9" t="s">
        <v>9</v>
      </c>
      <c r="B11" s="6">
        <f>'Raw Data'!L111</f>
        <v>17</v>
      </c>
      <c r="D11" s="17" t="s">
        <v>156</v>
      </c>
      <c r="E11" s="17">
        <f>'Raw Data'!AG111</f>
        <v>32</v>
      </c>
      <c r="G11" s="34"/>
      <c r="H11" s="34"/>
      <c r="I11" s="34"/>
    </row>
    <row r="12" spans="1:10">
      <c r="A12" s="9" t="s">
        <v>13</v>
      </c>
      <c r="B12" s="6">
        <f>'Raw Data'!M111</f>
        <v>4</v>
      </c>
      <c r="D12" s="17" t="s">
        <v>157</v>
      </c>
      <c r="E12" s="17">
        <f>'Raw Data'!AF111</f>
        <v>21</v>
      </c>
      <c r="G12" s="34"/>
      <c r="H12" s="34"/>
      <c r="I12" s="34"/>
    </row>
    <row r="13" spans="1:10">
      <c r="A13" s="9" t="s">
        <v>14</v>
      </c>
      <c r="B13" s="6">
        <f>'Raw Data'!N111</f>
        <v>4</v>
      </c>
      <c r="D13" s="17" t="s">
        <v>174</v>
      </c>
      <c r="E13" s="17">
        <f>'Raw Data'!AE111</f>
        <v>8</v>
      </c>
    </row>
    <row r="14" spans="1:10">
      <c r="A14" s="9" t="s">
        <v>15</v>
      </c>
      <c r="B14" s="6">
        <f>'Raw Data'!O111</f>
        <v>8</v>
      </c>
    </row>
    <row r="15" spans="1:10">
      <c r="A15" s="9" t="s">
        <v>16</v>
      </c>
      <c r="B15" s="6">
        <f>'Raw Data'!P111</f>
        <v>4</v>
      </c>
    </row>
    <row r="16" spans="1:10">
      <c r="A16" s="9" t="s">
        <v>17</v>
      </c>
      <c r="B16" s="6">
        <f>'Raw Data'!Q111</f>
        <v>13</v>
      </c>
    </row>
    <row r="17" spans="1:2">
      <c r="A17" s="9" t="s">
        <v>19</v>
      </c>
      <c r="B17" s="6">
        <f>'Raw Data'!R111</f>
        <v>11</v>
      </c>
    </row>
    <row r="18" spans="1:2">
      <c r="A18" s="9" t="s">
        <v>18</v>
      </c>
      <c r="B18" s="6">
        <f>'Raw Data'!S111</f>
        <v>12</v>
      </c>
    </row>
    <row r="19" spans="1:2">
      <c r="A19" s="9" t="s">
        <v>20</v>
      </c>
      <c r="B19" s="6">
        <f>'Raw Data'!T111</f>
        <v>23</v>
      </c>
    </row>
    <row r="20" spans="1:2">
      <c r="A20" s="9" t="s">
        <v>10</v>
      </c>
      <c r="B20" s="6">
        <f>'Raw Data'!U111</f>
        <v>28</v>
      </c>
    </row>
    <row r="21" spans="1:2">
      <c r="A21" s="9" t="s">
        <v>11</v>
      </c>
      <c r="B21" s="6">
        <f>'Raw Data'!V111</f>
        <v>28</v>
      </c>
    </row>
    <row r="22" spans="1:2">
      <c r="A22" s="9" t="s">
        <v>12</v>
      </c>
      <c r="B22" s="6">
        <f>'Raw Data'!W111</f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Raw Data</vt:lpstr>
      <vt:lpstr>Summary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 Jeffery</dc:creator>
  <cp:lastModifiedBy>Mrs. HJ Jansen van Vuuren</cp:lastModifiedBy>
  <dcterms:created xsi:type="dcterms:W3CDTF">2021-11-17T15:42:35Z</dcterms:created>
  <dcterms:modified xsi:type="dcterms:W3CDTF">2024-03-15T08:33:50Z</dcterms:modified>
</cp:coreProperties>
</file>