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xl/queryTables/queryTable2.xml" ContentType="application/vnd.openxmlformats-officedocument.spreadsheetml.queryTable+xml"/>
  <Override PartName="/xl/queryTables/queryTable3.xml" ContentType="application/vnd.openxmlformats-officedocument.spreadsheetml.queryTable+xml"/>
  <Override PartName="/xl/queryTables/queryTable4.xml" ContentType="application/vnd.openxmlformats-officedocument.spreadsheetml.queryTable+xml"/>
  <Override PartName="/xl/queryTables/queryTable5.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UPspace artikels\2018\"/>
    </mc:Choice>
  </mc:AlternateContent>
  <bookViews>
    <workbookView xWindow="0" yWindow="0" windowWidth="17280" windowHeight="8460"/>
  </bookViews>
  <sheets>
    <sheet name="Secreted proteins_annotation" sheetId="1" r:id="rId1"/>
    <sheet name="Footnotes" sheetId="4" r:id="rId2"/>
    <sheet name="FunCat names" sheetId="5" r:id="rId3"/>
  </sheets>
  <definedNames>
    <definedName name="blast2go_go_table_Kcapensis" localSheetId="0">'Secreted proteins_annotation'!#REF!</definedName>
    <definedName name="blast2go_go_table_Kcapensis_1" localSheetId="0">'Secreted proteins_annotation'!$L$3:$S$238</definedName>
    <definedName name="blast2go_go_table_Kcapensis_1_17" localSheetId="0">'Secreted proteins_annotation'!#REF!</definedName>
    <definedName name="blast2go_go_table_Kcapensis_1_17_1" localSheetId="0">'Secreted proteins_annotation'!$L$277:$S$336</definedName>
    <definedName name="blast2go_go_table_Kproteae" localSheetId="0">'Secreted proteins_annotation'!$L$486:$S$539</definedName>
    <definedName name="blast2go_rpsblast_results_Kcapensis" localSheetId="0">'Secreted proteins_annotation'!#REF!</definedName>
    <definedName name="blast2go_rpsblast_results_Kcapensis_1" localSheetId="0">'Secreted proteins_annotation'!$L$3:$Z$238</definedName>
    <definedName name="blast2go_rpsblast_results_Kproteae" localSheetId="0">'Secreted proteins_annotation'!$L$486:$Z$539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1" i="1" l="1"/>
  <c r="H541" i="1"/>
  <c r="H359" i="1"/>
  <c r="H513" i="1"/>
  <c r="H273" i="1" l="1"/>
  <c r="H204" i="1"/>
  <c r="H196" i="1"/>
  <c r="H36" i="1"/>
  <c r="H28" i="1"/>
  <c r="H26" i="1"/>
  <c r="H6" i="1"/>
</calcChain>
</file>

<file path=xl/connections.xml><?xml version="1.0" encoding="utf-8"?>
<connections xmlns="http://schemas.openxmlformats.org/spreadsheetml/2006/main">
  <connection id="1" name="blast2go_go_table_Kcapensis_1-171" type="6" refreshedVersion="4" background="1" saveData="1">
    <textPr codePage="437" sourceFile="C:\Users\janneke\Documents\Data analysis\Annotation\Secretome\blast_secretome\blast2go_go_table_Kcapensis_1-17.txt" thousands=" ">
      <textFields count="11">
        <textField/>
        <textField/>
        <textField/>
        <textField/>
        <textField/>
        <textField/>
        <textField/>
        <textField/>
        <textField/>
        <textField/>
        <textField/>
      </textFields>
    </textPr>
  </connection>
  <connection id="2" name="blast2go_go_table_Kcapensis1" type="6" refreshedVersion="4" background="1" saveData="1">
    <textPr codePage="437" sourceFile="C:\Users\janneke\Documents\Data analysis\Annotation\Secretome\blast_secretome\blast2go_go_table_Kcapensis.txt" thousands=" ">
      <textFields count="11">
        <textField/>
        <textField/>
        <textField/>
        <textField/>
        <textField/>
        <textField/>
        <textField/>
        <textField/>
        <textField/>
        <textField/>
        <textField/>
      </textFields>
    </textPr>
  </connection>
  <connection id="3" name="blast2go_go_table_Kproteae1" type="6" refreshedVersion="4" background="1" saveData="1">
    <textPr codePage="437" sourceFile="C:\Users\janneke\Documents\Data analysis\Annotation\Secretome\blast_secretome\blast2go_go_table_Kproteae.txt" thousands=" ">
      <textFields count="11">
        <textField/>
        <textField/>
        <textField/>
        <textField/>
        <textField/>
        <textField/>
        <textField/>
        <textField/>
        <textField/>
        <textField/>
        <textField/>
      </textFields>
    </textPr>
  </connection>
  <connection id="4" name="blast2go_rpsblast_results_Kcapensis1" type="6" refreshedVersion="4" background="1" saveData="1">
    <textPr codePage="437" sourceFile="C:\Users\janneke\Documents\Data analysis\Annotation\Secretome\blast_secretome\blast2go_rpsblast_results_Kcapensis.txt" thousands=" ">
      <textFields count="11">
        <textField/>
        <textField/>
        <textField/>
        <textField/>
        <textField/>
        <textField/>
        <textField/>
        <textField/>
        <textField/>
        <textField/>
        <textField/>
      </textFields>
    </textPr>
  </connection>
  <connection id="5" name="blast2go_rpsblast_results_Kproteae1" type="6" refreshedVersion="4" background="1" saveData="1">
    <textPr codePage="437" sourceFile="C:\Users\janneke\Documents\Data analysis\Annotation\Secretome\blast_secretome\blast2go_rpsblast_results_Kproteae.txt" thousands=" ">
      <textFields count="11">
        <textField/>
        <textField/>
        <textField/>
        <textField/>
        <textField/>
        <textField/>
        <textField/>
        <textField/>
        <textField/>
        <textField/>
        <textField/>
      </textFields>
    </textPr>
  </connection>
</connections>
</file>

<file path=xl/sharedStrings.xml><?xml version="1.0" encoding="utf-8"?>
<sst xmlns="http://schemas.openxmlformats.org/spreadsheetml/2006/main" count="8654" uniqueCount="2219">
  <si>
    <t>SeqName</t>
  </si>
  <si>
    <t>Length</t>
  </si>
  <si>
    <t>high_prob</t>
  </si>
  <si>
    <t>Knox_OG_1982</t>
  </si>
  <si>
    <t>shared</t>
  </si>
  <si>
    <t>KCAP_MAKER_0004</t>
  </si>
  <si>
    <t>extracellular serine-rich</t>
  </si>
  <si>
    <t>---NA---</t>
  </si>
  <si>
    <t>Knox_OG_0530</t>
  </si>
  <si>
    <t>KCAP_MAKER_1217</t>
  </si>
  <si>
    <t>Secreted (GMC oxidoreductase)</t>
  </si>
  <si>
    <t>290971pfam14273, DUF4360, Domain of unknown function (DUF4360).  This family of proteins is functionally uncharacterized. This family of proteins is found in bacteria and eukaryotes. Proteins in this family are typically between 200 and 228 amino acids in length. There is a conserved GCP sequence motif near the N-terminus.</t>
  </si>
  <si>
    <t>none</t>
  </si>
  <si>
    <t>singleton</t>
  </si>
  <si>
    <t>KCAP_MAKER_1373</t>
  </si>
  <si>
    <t>low_prob</t>
  </si>
  <si>
    <t>Knox_OG_5722</t>
  </si>
  <si>
    <t>secreted</t>
  </si>
  <si>
    <t>KCAP_MAKER_2417</t>
  </si>
  <si>
    <t>NAD(P)-binding domain</t>
  </si>
  <si>
    <t>Knox_OG_5810</t>
  </si>
  <si>
    <t>KCAP_MAKER_2538</t>
  </si>
  <si>
    <t>hypothetical protein TD95_001114 (Soluble quinoprotein glucose/sorbosone dehydrogenase)</t>
  </si>
  <si>
    <t>Knox_OG_5459</t>
  </si>
  <si>
    <t>KCAP_MAKER_4779</t>
  </si>
  <si>
    <t>Uncharacterized protein SAPIO_CDS10792</t>
  </si>
  <si>
    <t>Knox_OG_1558</t>
  </si>
  <si>
    <t>KCAP_MAKER_4953</t>
  </si>
  <si>
    <t>hypothetical protein SAPIO_CDS1553</t>
  </si>
  <si>
    <t>GH131</t>
  </si>
  <si>
    <t>Knox_OG_1591</t>
  </si>
  <si>
    <t>KCAP_MAKER_5012</t>
  </si>
  <si>
    <t>hypothetical protein NCU10448</t>
  </si>
  <si>
    <t>286451pfam09362, DUF1996, Domain of unknown function (DUF1996).  This family of proteins are functionally uncharacterized.</t>
  </si>
  <si>
    <t>KCAP_MAKER_5267</t>
  </si>
  <si>
    <t>alcohol dehydrogenase</t>
  </si>
  <si>
    <t>GH128</t>
  </si>
  <si>
    <t>GMC This domain found associated with</t>
  </si>
  <si>
    <t>reduced virulence</t>
  </si>
  <si>
    <t>Knox_OG_1822</t>
  </si>
  <si>
    <t>added</t>
  </si>
  <si>
    <t>KCAP_MAKER_5274</t>
  </si>
  <si>
    <t>fad binding domain-containing protein</t>
  </si>
  <si>
    <t>307620pfam01565, FAD_binding_4, FAD binding domain.  This family consists of various enzymes that use FAD as a co-factor, most of the enzymes are  oxygen oxidoreductase. One of the enzymes Vanillyl-alcohol oxidase (VAO) has a solved structure, the alignment includes the FAD binding site, called the PP-loop, between residues 99-110. The FAD molecule is covalently bound in the known structure, however the residue that links to the FAD is not in the alignment. VAO catalyzes the oxidation of a wide variety of substrates, ranging form aromatic amines to 4-alkylphenols. Other members of this family include D-lactate dehydrogenase, this enzyme catalyzes the conversion of D-lactate to pyruvate using FAD as a co-factor; mitomycin radical oxidase, this enzyme oxidises the reduced form of mitomycins and is involved in mitomycin resistance. This family includes MurB an UDP-N-acetylenolpyruvoylglucosamine reductase enzyme EC:1.1.1.158. This enzyme is involved in the biosynthesis of peptidoglycan.</t>
  </si>
  <si>
    <t>unaffected pathogenicity</t>
  </si>
  <si>
    <t>Knox_OG_1844</t>
  </si>
  <si>
    <t>KCAP_MAKER_5297</t>
  </si>
  <si>
    <t>Gmc oxidoreductase</t>
  </si>
  <si>
    <t>AA3</t>
  </si>
  <si>
    <t>GMC This family of s bind FAD as a</t>
  </si>
  <si>
    <t>Knox_OG_3101</t>
  </si>
  <si>
    <t>KCAP_MAKER_5498</t>
  </si>
  <si>
    <t>Phosphoglycerate mutase</t>
  </si>
  <si>
    <t>Knox_OG_4553</t>
  </si>
  <si>
    <t>KCAP_MAKER_6640</t>
  </si>
  <si>
    <t>serine-threonine rich</t>
  </si>
  <si>
    <t>Knox_OG_6298</t>
  </si>
  <si>
    <t>KCAP_MAKER_6874</t>
  </si>
  <si>
    <t>Knox_OG_3620</t>
  </si>
  <si>
    <t>KCAP_MAKER_7396</t>
  </si>
  <si>
    <t>Extracellular serine-threonine rich</t>
  </si>
  <si>
    <t>Knox_OG_1369</t>
  </si>
  <si>
    <t>KCAP_MAKER_7707</t>
  </si>
  <si>
    <t>related to hydroxylase</t>
  </si>
  <si>
    <t>FAD binding This domain is involved in FAD binding in a number of</t>
  </si>
  <si>
    <t>Knox_OG_1349</t>
  </si>
  <si>
    <t>KCAP_MAKER_7817</t>
  </si>
  <si>
    <t>FAD binding domain-containing</t>
  </si>
  <si>
    <t>FAD binding This family consists of various enzymes that use FAD as a co- most of the enzymes are oxygen One of the enzymes Vanillyl-alcohol oxidase (VAO) has a solved the alignment includes the FAD binding called the PP- between residues 99- The FAD molecule is covalently bound in the known however the residue that links to the FAD is not in the VAO catalyzes the oxidation of a wide variety of ranging form aromatic amines to 4- Other members of this family include D-lactate this enzyme catalyzes the conversion of D-lactate to pyruvate using FAD as a co-factor mitomycin radical this enzyme oxidizes the reduced form of mitomycins and is involved in mitomycin This family includes an UDP-N-acetylenolpyruvoylglucosamine reductase enzyme EC: This enzyme is involved in the biosynthesis of</t>
  </si>
  <si>
    <t>Knox_OG_2413</t>
  </si>
  <si>
    <t>KCAP_MAKER_0516</t>
  </si>
  <si>
    <t>leucyl aminopeptidase</t>
  </si>
  <si>
    <t>Peptidase family</t>
  </si>
  <si>
    <t>Knox_OG_2663</t>
  </si>
  <si>
    <t>KCAP_MAKER_0790</t>
  </si>
  <si>
    <t>hypothetical protein CFO_g4624 (copper amine oxidase)</t>
  </si>
  <si>
    <t>Knox_OG_5652</t>
  </si>
  <si>
    <t>KCAP_MAKER_2350</t>
  </si>
  <si>
    <t>choline dehydrogenase</t>
  </si>
  <si>
    <t>Knox_OG_5918</t>
  </si>
  <si>
    <t>KCAP_MAKER_2648</t>
  </si>
  <si>
    <t>allophanate hydrolase</t>
  </si>
  <si>
    <t>Isochorismatase This family are hydrolase</t>
  </si>
  <si>
    <t>Knox_OG_5938</t>
  </si>
  <si>
    <t>KCAP_MAKER_2670</t>
  </si>
  <si>
    <t>histidine biosynthesis trifunctional</t>
  </si>
  <si>
    <t>PRA- Phosphoribosyl-AMP This enzyme catalyzes the third step in the histidine biosynthetic It requires Zn ions for</t>
  </si>
  <si>
    <t>Knox_OG_6009</t>
  </si>
  <si>
    <t>KCAP_MAKER_2751</t>
  </si>
  <si>
    <t>Knox_OG_3853</t>
  </si>
  <si>
    <t>KCAP_MAKER_3244</t>
  </si>
  <si>
    <t>copper amine oxidase</t>
  </si>
  <si>
    <t>Knox_OG_4097</t>
  </si>
  <si>
    <t>KCAP_MAKER_3543</t>
  </si>
  <si>
    <t>Knox_OG_4766</t>
  </si>
  <si>
    <t>KCAP_MAKER_4007</t>
  </si>
  <si>
    <t>Copper amine enzyme Copper amine oxidases are a ubiquitous and novel group of quinoenzymes that catalyze the oxidative deamination of primary amines to the corresponding with concomitant reduction of molecular oxygen to hydrogen The enzymes are dimers of identical 70-90 kDa each of which contains a single copper ion and a covalently bound cofactor formed by the post-translational modification of a tyrosine side chain to 2,4,5-trihydroxyphenylalanine quinone (TPQ) This family corresponds to the catalytic domain of the</t>
  </si>
  <si>
    <t>Knox_OG_5399</t>
  </si>
  <si>
    <t>KCAP_MAKER_4719</t>
  </si>
  <si>
    <t>phenylacetaldoxime dehydratase</t>
  </si>
  <si>
    <t>Knox_OG_1900</t>
  </si>
  <si>
    <t>KCAP_MAKER_5342</t>
  </si>
  <si>
    <t>L-asparaginase</t>
  </si>
  <si>
    <t>279099pfam00710, Asparaginase, Asparaginase.</t>
  </si>
  <si>
    <t>Knox_OG_3064</t>
  </si>
  <si>
    <t>KCAP_MAKER_5449</t>
  </si>
  <si>
    <t>Knox_OG_3473</t>
  </si>
  <si>
    <t>KCAP_MAKER_5933</t>
  </si>
  <si>
    <t>agmatinase 1</t>
  </si>
  <si>
    <t>278894pfam00491, Arginase, Arginase family.</t>
  </si>
  <si>
    <t>Knox_OG_6652</t>
  </si>
  <si>
    <t>KCAP_MAKER_6170</t>
  </si>
  <si>
    <t>amine oxidase</t>
  </si>
  <si>
    <t>Knox_OG_6379</t>
  </si>
  <si>
    <t>KCAP_MAKER_6987</t>
  </si>
  <si>
    <t>argininosuccinate lyase</t>
  </si>
  <si>
    <t>KCAP_MAKER_7442</t>
  </si>
  <si>
    <t>Knox_OG_2784</t>
  </si>
  <si>
    <t>KCAP_MAKER_0893</t>
  </si>
  <si>
    <t>carbonic anhydrase</t>
  </si>
  <si>
    <t>Eukaryotic-type carbonic</t>
  </si>
  <si>
    <t>Knox_OG_1295</t>
  </si>
  <si>
    <t>KCAP_MAKER_7781</t>
  </si>
  <si>
    <t>KCAP_MAKER_1988</t>
  </si>
  <si>
    <t>P-loop containing nucleoside triphosphate hydrolase</t>
  </si>
  <si>
    <t>Knox_OG_5806</t>
  </si>
  <si>
    <t>KCAP_MAKER_2537</t>
  </si>
  <si>
    <t>inosine uridine-preferring nucleoside hydrolase</t>
  </si>
  <si>
    <t>Knox_OG_5882</t>
  </si>
  <si>
    <t>KCAP_MAKER_2615</t>
  </si>
  <si>
    <t>Thioredoxin partial</t>
  </si>
  <si>
    <t>Knox_OG_0045</t>
  </si>
  <si>
    <t>KCAP_MAKER_3975</t>
  </si>
  <si>
    <t>Nucleoside diphosphate-linked moiety X motif 17</t>
  </si>
  <si>
    <t>Knox_OG_4955</t>
  </si>
  <si>
    <t>KCAP_MAKER_4195</t>
  </si>
  <si>
    <t>ribonuclease mrp subunit rmp1</t>
  </si>
  <si>
    <t>KCAP_MAKER_4706</t>
  </si>
  <si>
    <t>Knox_OG_1669</t>
  </si>
  <si>
    <t>KCAP_MAKER_5079</t>
  </si>
  <si>
    <t>dnase1</t>
  </si>
  <si>
    <t>Knox_OG_6963</t>
  </si>
  <si>
    <t>KCAP_MAKER_6545</t>
  </si>
  <si>
    <t>predicted protein</t>
  </si>
  <si>
    <t>Knox_OG_5140</t>
  </si>
  <si>
    <t>KCAP_MAKER_4429</t>
  </si>
  <si>
    <t>calcineurin-like phosphoesterase</t>
  </si>
  <si>
    <t>Knox_OG_2131</t>
  </si>
  <si>
    <t>KCAP_MAKER_0182</t>
  </si>
  <si>
    <t>WSC-domain-containing</t>
  </si>
  <si>
    <t>WSC This domain may be involved in carbohydrate</t>
  </si>
  <si>
    <t>Knox_OG_2226</t>
  </si>
  <si>
    <t>KCAP_MAKER_0283</t>
  </si>
  <si>
    <t>fungal cellulose binding domain-containing</t>
  </si>
  <si>
    <t>AA9</t>
  </si>
  <si>
    <t>Glycosyl hydrolase family Although weak endoglucanase activity has been demonstrated in several members of this they lack the clustered conserved catalytic acidic amino acids present in most glycoside Many members of this family lack measurable cellulase activity on their but enhance the activity of other cellulolytic They are therefore unlikely to be true glycoside</t>
  </si>
  <si>
    <t>effector (plant avirulence determinant)</t>
  </si>
  <si>
    <t>Knox_OG_2261</t>
  </si>
  <si>
    <t>KCAP_MAKER_0331</t>
  </si>
  <si>
    <t>nhl repeat-containing</t>
  </si>
  <si>
    <t>AA12</t>
  </si>
  <si>
    <t>SMP-30 Gluconolaconase LRE-like This family describes a region that is found in s expressed by a variety of eukaryotic and prokaryotic These s include various such as senescence marker 30 (SMP-30) gluconolactonase and luciferin-regenerating enzyme (LRE) SMP-30 is known to hydrolyze diisopropyl phosphorofluoridate in the and has been noted as having sequence in the region described in this with PON1 and</t>
  </si>
  <si>
    <t>Knox_OG_2381</t>
  </si>
  <si>
    <t>KCAP_MAKER_0463</t>
  </si>
  <si>
    <t>cellobiohydrolase II</t>
  </si>
  <si>
    <t>Knox_OG_2417</t>
  </si>
  <si>
    <t>KCAP_MAKER_0512</t>
  </si>
  <si>
    <t>glycosyl hydrolase family 47</t>
  </si>
  <si>
    <t>GH47</t>
  </si>
  <si>
    <t>Glycosyl hydrolase family Members of this family are alpha-mannosidases that catalyze the hydrolysis of the terminal 1,2-linked alpha-D-mannose residues in the oligo-mannose oligosaccharide Man(9)( c)(2)</t>
  </si>
  <si>
    <t>Knox_OG_2549</t>
  </si>
  <si>
    <t>KCAP_MAKER_0662</t>
  </si>
  <si>
    <t>Cell surface glyco</t>
  </si>
  <si>
    <t>Knox_OG_2635</t>
  </si>
  <si>
    <t>KCAP_MAKER_0752</t>
  </si>
  <si>
    <t>glycosyl hydrolase family 7</t>
  </si>
  <si>
    <t>GH7</t>
  </si>
  <si>
    <t>Glycosyl hydrolase family</t>
  </si>
  <si>
    <t>Knox_OG_2667</t>
  </si>
  <si>
    <t>KCAP_MAKER_0774</t>
  </si>
  <si>
    <t>killer toxin subunits alpha beta</t>
  </si>
  <si>
    <t>CE3</t>
  </si>
  <si>
    <t>GDSL-like Lipase</t>
  </si>
  <si>
    <t>Knox_OG_2725</t>
  </si>
  <si>
    <t>KCAP_MAKER_0848</t>
  </si>
  <si>
    <t>polysaccharide deacetylase</t>
  </si>
  <si>
    <t>CE4</t>
  </si>
  <si>
    <t>Polysaccharide This domain is found in polysaccharide This family of polysaccharide deacetylases includes (nodulation B from Rhizobium) which is a chitooligosaccharide It also includes chitin deacetylase from and endoxylanases which hydrolyzes glucosidic bonds in</t>
  </si>
  <si>
    <t>Knox_OG_2944</t>
  </si>
  <si>
    <t>KCAP_MAKER_1070</t>
  </si>
  <si>
    <t>glycosyl hydrolase</t>
  </si>
  <si>
    <t>GH92</t>
  </si>
  <si>
    <t>Glycosyl hydrolase family Members of this family are alpha-1,2- enzymes which remove alpha-1,2-linked mannose residues from Man(9)( c)(2) by They are critical for the maturation of N-linked oligosaccharides and ER-associated</t>
  </si>
  <si>
    <t>Knox_OG_0146</t>
  </si>
  <si>
    <t>KCAP_MAKER_1103</t>
  </si>
  <si>
    <t>related to copper radical oxidase-Phanerochaete chrysosporium</t>
  </si>
  <si>
    <t>KCAP_MAKER_1104</t>
  </si>
  <si>
    <t>hypothetical protein NFIA_106850</t>
  </si>
  <si>
    <t>Knox_OG_2973</t>
  </si>
  <si>
    <t>KCAP_MAKER_1117</t>
  </si>
  <si>
    <t>glycoside hydrolase family 45</t>
  </si>
  <si>
    <t>GH45</t>
  </si>
  <si>
    <t>Knox_OG_3023</t>
  </si>
  <si>
    <t>KCAP_MAKER_1185</t>
  </si>
  <si>
    <t>GPI-anchor transamidase</t>
  </si>
  <si>
    <t>Peptidase C13 Members of this family are asparaginyl The blood fluke parasite Schistosoma mansoni has at least five Clan CA cysteine peptidases in its digestive tract including cathepsins B (2 isoforms) F and All have been recombinantly expressed as active albeit in various stages of In a Clan CD termed asparaginyl endopeptidase or legumain has been This has formerly been characterized as a haemoglobinase but this term is probably Two cDNAs have been described for Schistosoma mansoni legumain one encodes an active enzyme whereas the active site cysteine residue encoded by the second cDNA is substituted by an asparagine Both forms have been recombinantly</t>
  </si>
  <si>
    <t>Knox_OG_0006</t>
  </si>
  <si>
    <t>KCAP_MAKER_1300</t>
  </si>
  <si>
    <t>Glucan 1,3-beta-glucosidase</t>
  </si>
  <si>
    <t>GH55</t>
  </si>
  <si>
    <t>Pectate lyase superfamily This family of s possesses a beta helical structure like Pectate This family is most closely related to glycosyl hydrolase family</t>
  </si>
  <si>
    <t>Knox_OG_0736</t>
  </si>
  <si>
    <t>KCAP_MAKER_1480</t>
  </si>
  <si>
    <t>alpha beta-hydrolase</t>
  </si>
  <si>
    <t>Knox_OG_0812</t>
  </si>
  <si>
    <t>KCAP_MAKER_1552</t>
  </si>
  <si>
    <t>glycosyl hydrolase family 10</t>
  </si>
  <si>
    <t>GH10</t>
  </si>
  <si>
    <t>Knox_OG_0884</t>
  </si>
  <si>
    <t>KCAP_MAKER_1638</t>
  </si>
  <si>
    <t>Beta-glucosidase</t>
  </si>
  <si>
    <t>GH132</t>
  </si>
  <si>
    <t>Beta-glucosidase (SUN family) Members of this family include Sun4 and This is a family of yeast involved in a diverse set of functions (DNA mitochondrial biogenesis and cell septation) BGLA from Candida wickerhamii has been characterized as a Beta-glucosidase EC:</t>
  </si>
  <si>
    <t>Knox_OG_0885</t>
  </si>
  <si>
    <t>KCAP_MAKER_1657</t>
  </si>
  <si>
    <t>WSC domain-containing</t>
  </si>
  <si>
    <t>Glyoxal oxidase N- This family represents the N-terminus (approximately 300 residues) of a number of plant and fungal glyoxal oxidase Glyoxal oxidase catalyzes the oxidation of aldehydes to carboxylic coupled with reduction of dioxygen to hydrogen It is an essential component of the extracellular lignin degradation pathways of the wood-rot fungus Phanerochaete</t>
  </si>
  <si>
    <t>Knox_OG_0934</t>
  </si>
  <si>
    <t>KCAP_MAKER_1692</t>
  </si>
  <si>
    <t>glycosyl hydrolase family 17</t>
  </si>
  <si>
    <t>GH17</t>
  </si>
  <si>
    <t>Glycosyl hydrolases family</t>
  </si>
  <si>
    <t>Knox_OG_0927</t>
  </si>
  <si>
    <t>KCAP_MAKER_1695</t>
  </si>
  <si>
    <t>s1 p1 nuclease (phytase)</t>
  </si>
  <si>
    <t>S1- S1 P1 This family contains both S1 and P1 nucleases (EC: ) which cleave RNA and single stranded DNA with no base</t>
  </si>
  <si>
    <t>Knox_OG_0963</t>
  </si>
  <si>
    <t>KCAP_MAKER_1731</t>
  </si>
  <si>
    <t>glycoside hydrolase family 2</t>
  </si>
  <si>
    <t>Glycosyl hydrolases family TIM barrel This family contains beta- beta-mannosidase and beta-glucuronidase</t>
  </si>
  <si>
    <t>Knox_OG_0970</t>
  </si>
  <si>
    <t>KCAP_MAKER_1751</t>
  </si>
  <si>
    <t>copper dependent oxygenase</t>
  </si>
  <si>
    <t>KCAP_MAKER_1847</t>
  </si>
  <si>
    <t>lytic polysaccharide monooxygenase</t>
  </si>
  <si>
    <t>Knox_OG_1072</t>
  </si>
  <si>
    <t>KCAP_MAKER_1862</t>
  </si>
  <si>
    <t>hypothetical protein A1O9_05585</t>
  </si>
  <si>
    <t>Knox_OG_1157</t>
  </si>
  <si>
    <t>KCAP_MAKER_1954</t>
  </si>
  <si>
    <t>beta-N-acetylhexosaminidase</t>
  </si>
  <si>
    <t>GH20</t>
  </si>
  <si>
    <t>Glycosyl hydrolase family catalytic This domain has a TIM barrel</t>
  </si>
  <si>
    <t>Knox_OG_1197</t>
  </si>
  <si>
    <t>KCAP_MAKER_2004</t>
  </si>
  <si>
    <t>trehalase</t>
  </si>
  <si>
    <t>GH37</t>
  </si>
  <si>
    <t>Trehalase (EC: ) is known to recycle trehalose to Trehalose is a physiological hallmark of heat-shock response in yeast and protects of s and membranes against a variety of This family is found in conjunction with pfam07492 in</t>
  </si>
  <si>
    <t>increased virulence</t>
  </si>
  <si>
    <t>Knox_OG_1218</t>
  </si>
  <si>
    <t>KCAP_MAKER_2017</t>
  </si>
  <si>
    <t>Knox_OG_1210</t>
  </si>
  <si>
    <t>KCAP_MAKER_2020</t>
  </si>
  <si>
    <t>Extracellular matrix</t>
  </si>
  <si>
    <t>Knox_OG_5498</t>
  </si>
  <si>
    <t>KCAP_MAKER_2136</t>
  </si>
  <si>
    <t>Chitin- domain 3</t>
  </si>
  <si>
    <t>AA11</t>
  </si>
  <si>
    <t>Knox_OG_5491</t>
  </si>
  <si>
    <t>KCAP_MAKER_2151</t>
  </si>
  <si>
    <t>six-bladed beta-propeller</t>
  </si>
  <si>
    <t>Knox_OG_5525</t>
  </si>
  <si>
    <t>KCAP_MAKER_2183</t>
  </si>
  <si>
    <t>Glycosyl hydrolase family 43</t>
  </si>
  <si>
    <t>CBM35, GH43</t>
  </si>
  <si>
    <t>Glycosyl hydrolases family The glycosyl hydrolase family 43 contains members that are Arabinanases hydrolyze the alpha-1,5-linked L-arabinofuranoside backbone of plant cell wall The structure of arabinanase Arb43A from Cellvibrio japonicus reveals a five-bladed beta-propeller A long V-shaped partially enclosed at one forms a single extended substrate-binding surface across the face of the</t>
  </si>
  <si>
    <t>Knox_OG_5650</t>
  </si>
  <si>
    <t>KCAP_MAKER_2326</t>
  </si>
  <si>
    <t>Cellulose 1,4-beta-cellobiosidase (non-reducing end)</t>
  </si>
  <si>
    <t>CBM1</t>
  </si>
  <si>
    <t>Knox_OG_0062</t>
  </si>
  <si>
    <t>KCAP_MAKER_2347</t>
  </si>
  <si>
    <t>Exoglucanase 1</t>
  </si>
  <si>
    <t>Knox_OG_0123</t>
  </si>
  <si>
    <t>KCAP_MAKER_2387</t>
  </si>
  <si>
    <t>beta-1,6-galactanase</t>
  </si>
  <si>
    <t>GH5</t>
  </si>
  <si>
    <t>Cellulase (glycosyl hydrolase family 5)</t>
  </si>
  <si>
    <t>Knox_OG_5788</t>
  </si>
  <si>
    <t>KCAP_MAKER_2507</t>
  </si>
  <si>
    <t>carbohydrate esterase family 15</t>
  </si>
  <si>
    <t>CE15</t>
  </si>
  <si>
    <t>Knox_OG_5812</t>
  </si>
  <si>
    <t>KCAP_MAKER_2540</t>
  </si>
  <si>
    <t>Knox_OG_5867</t>
  </si>
  <si>
    <t>KCAP_MAKER_2594</t>
  </si>
  <si>
    <t>Glycoside hydrolase</t>
  </si>
  <si>
    <t>291521pfam14856, Hce2, Pathogen effector; putative necrosis-inducing factor.  The domain corresponds to the mature part of the Ecp2 effector protein from the tomato pathogen Cladopsorium fulvum. Effectors are low molecular weight proteins that are secreted by bacteria, oomycetes and fungi to manipulate their hosts and adapt to their environment. Ecp2 is a 165 amino acid secreted protein that was originally identified as a virulence factor in C. fulvum, since disruption reduces virulence of the fungus on tomato plants. We have recently determined that Ecp2 is a member of a novel, widely distributed and highly diversified within the fungal kingdom multigene superfamily, which we have designated Hce2, for Homologs of C. fulvum Ecp2 effector. Although Ecp2 is present in most organizms as a small secreted protein, the mature part of this protein can be found fused to other protein domains, including the fungal Glycoside Hydrolase family 18, Glyco_hydro_18 pfam00704 and other, unknown, protein domains. The intrinsic function of Ecp2 remains unknown but it is postulated by that it is a necrosis-inducing factor in plants that serves pathogenicity on the host.</t>
  </si>
  <si>
    <t>Knox_OG_5870</t>
  </si>
  <si>
    <t>KCAP_MAKER_2600</t>
  </si>
  <si>
    <t>Glycoside hydrolase family 47</t>
  </si>
  <si>
    <t>Knox_OG_5944</t>
  </si>
  <si>
    <t>KCAP_MAKER_2689</t>
  </si>
  <si>
    <t>hypothetical protein AK830_g3818 (Histidine phosphatase superfamily)</t>
  </si>
  <si>
    <t>Knox_OG_5959</t>
  </si>
  <si>
    <t>KCAP_MAKER_2700</t>
  </si>
  <si>
    <t>Glycoside Hydrolase Family 45</t>
  </si>
  <si>
    <t>Knox_OG_6004</t>
  </si>
  <si>
    <t>KCAP_MAKER_2742</t>
  </si>
  <si>
    <t>glucan 1,3-beta-glucosidase</t>
  </si>
  <si>
    <t>Knox_OG_6047</t>
  </si>
  <si>
    <t>KCAP_MAKER_2793</t>
  </si>
  <si>
    <t>Knox_OG_6043</t>
  </si>
  <si>
    <t>KCAP_MAKER_2794</t>
  </si>
  <si>
    <t>Knox_OG_6076</t>
  </si>
  <si>
    <t>KCAP_MAKER_2833</t>
  </si>
  <si>
    <t>Knox_OG_6065</t>
  </si>
  <si>
    <t>KCAP_MAKER_2840</t>
  </si>
  <si>
    <t>Fungal chitosanase</t>
  </si>
  <si>
    <t>GH75</t>
  </si>
  <si>
    <t>Fungal chitosanase of glycosyl hydrolase group This family consists of several fungal chitosanase 6-O-sulphated chitosan and O-carboxymethyl chitin are indigestible by EC: The mechanism is likely to be and the probable catalytic neutrophile base is with the probable catalytic proton donor being (see the Chitosanase web-page from CAZY)</t>
  </si>
  <si>
    <t>mixed outcome</t>
  </si>
  <si>
    <t>KCAP_MAKER_3095</t>
  </si>
  <si>
    <t>---NA--- (GH family 61)</t>
  </si>
  <si>
    <t>Knox_OG_3714</t>
  </si>
  <si>
    <t>KCAP_MAKER_3103</t>
  </si>
  <si>
    <t>outer membrane autotransporter</t>
  </si>
  <si>
    <t>Phytase- Esterase-like activity of This is a repeated domain that carries several highly conserved Glu and Asp residues indicating the likelihood that the domain incorporates the enzymic activity of the PLC-like phospho-diesterase part of the</t>
  </si>
  <si>
    <t>KCAP_MAKER_3237</t>
  </si>
  <si>
    <t>Knox_OG_3836</t>
  </si>
  <si>
    <t>KCAP_MAKER_3256</t>
  </si>
  <si>
    <t>Knox_OG_3884</t>
  </si>
  <si>
    <t>KCAP_MAKER_3299</t>
  </si>
  <si>
    <t>endo-beta-1,4-glucanase B</t>
  </si>
  <si>
    <t>Knox_OG_4052</t>
  </si>
  <si>
    <t>KCAP_MAKER_3504</t>
  </si>
  <si>
    <t>wsc domain-containing</t>
  </si>
  <si>
    <t>Knox_OG_4281</t>
  </si>
  <si>
    <t>KCAP_MAKER_3756</t>
  </si>
  <si>
    <t>Knox_OG_0046</t>
  </si>
  <si>
    <t>KCAP_MAKER_3970</t>
  </si>
  <si>
    <t>Glycoside Hydrolase Family 115</t>
  </si>
  <si>
    <t>GH115</t>
  </si>
  <si>
    <t>Glycosyl hydrolase family Glyco_hydro_115 is a family of glycoside hydrolases likely to have the activity of xylan a-1,2- EC: or a-(4-O-methyl)-glucuronidase EC: -</t>
  </si>
  <si>
    <t>Knox_OG_4460</t>
  </si>
  <si>
    <t>KCAP_MAKER_3987</t>
  </si>
  <si>
    <t>glycoside hydrolase family 61</t>
  </si>
  <si>
    <t>AA9, CBM1</t>
  </si>
  <si>
    <t>Knox_OG_0113</t>
  </si>
  <si>
    <t>KCAP_MAKER_3998</t>
  </si>
  <si>
    <t>histidine acid phosphatase family</t>
  </si>
  <si>
    <t>Knox_OG_4764</t>
  </si>
  <si>
    <t>KCAP_MAKER_4006</t>
  </si>
  <si>
    <t>hypothetical protein S40285_06485 (GH family 61)</t>
  </si>
  <si>
    <t>Knox_OG_0002</t>
  </si>
  <si>
    <t>KCAP_MAKER_4109</t>
  </si>
  <si>
    <t>glycosyl hydrolase family 3</t>
  </si>
  <si>
    <t>GH3</t>
  </si>
  <si>
    <t>Glycosyl hydrolase family 3 C-terminal This domain is involved in catalysis and may be involved in binding beta- This domain is found associated with</t>
  </si>
  <si>
    <t>Knox_OG_4975</t>
  </si>
  <si>
    <t>KCAP_MAKER_4228</t>
  </si>
  <si>
    <t>hypothetical protein CT0861_02166</t>
  </si>
  <si>
    <t>Knox_OG_5008</t>
  </si>
  <si>
    <t>KCAP_MAKER_4270</t>
  </si>
  <si>
    <t>glycoside hydrolase family 3</t>
  </si>
  <si>
    <t>Knox_OG_5042</t>
  </si>
  <si>
    <t>KCAP_MAKER_4324</t>
  </si>
  <si>
    <t>Glycoside Hydrolase Family 10</t>
  </si>
  <si>
    <t>Knox_OG_5061</t>
  </si>
  <si>
    <t>KCAP_MAKER_4342</t>
  </si>
  <si>
    <t>glycosyl hydrolase family 61</t>
  </si>
  <si>
    <t>Knox_OG_5077</t>
  </si>
  <si>
    <t>KCAP_MAKER_4364</t>
  </si>
  <si>
    <t>histidine acid phosphatase</t>
  </si>
  <si>
    <t>Histidine phosphatase superfamily (branch 2) The histidine phosphatase superfamily is so named because catalysis centres on a conserved His residue that is transiently phosphorylated during the catalytic Other conserved residues contribute to a phosphate pocket and interact with the phospho group of substrate during and after its transfer to the His Structure and sequence analyses show that different families contribute different additional residues to the phosphate pocket more differ in the in sequence and in three of a catalytically essential acidic The superfamily may be divided into two main smaller branch 2 contains predominantly eukaryotic The catalytic functions in members include glucose-1-phosphatase and multiple inositol polyphosphate The in vivo roles of the mammalian acid phosphatases in branch 2 are not fully although activity against lysophosphatidic acid and tyrosine-phosphorylated s has been</t>
  </si>
  <si>
    <t>Knox_OG_5225</t>
  </si>
  <si>
    <t>KCAP_MAKER_4533</t>
  </si>
  <si>
    <t>cellobiose dehydrogenase</t>
  </si>
  <si>
    <t>Knox_OG_5352</t>
  </si>
  <si>
    <t>KCAP_MAKER_4665</t>
  </si>
  <si>
    <t>carbohydrate esterase family 16</t>
  </si>
  <si>
    <t>CE16</t>
  </si>
  <si>
    <t>Knox_OG_5367</t>
  </si>
  <si>
    <t>KCAP_MAKER_4675</t>
  </si>
  <si>
    <t>cbd9</t>
  </si>
  <si>
    <t>CDH- Cytochrome domain of cellobiose CDH-cyt is the cytochrome at the N- of cellobiose CDH-cyt folds as a beta sandwich with the topology of the antibody Fab V(H) domain and binds The haem iron is ligated by Met83 and His181 in rotKB:</t>
  </si>
  <si>
    <t>Knox_OG_5378</t>
  </si>
  <si>
    <t>KCAP_MAKER_4689</t>
  </si>
  <si>
    <t>Knox_OG_5431</t>
  </si>
  <si>
    <t>KCAP_MAKER_4736</t>
  </si>
  <si>
    <t>SAC1-recessive suppressor of secretory defect</t>
  </si>
  <si>
    <t>Inositol This domain family is found in and is approximately 120 amino acids in The family is found in association with hSac2 functions as an inositol polyphosphate 5-</t>
  </si>
  <si>
    <t>Knox_OG_1536</t>
  </si>
  <si>
    <t>KCAP_MAKER_4912</t>
  </si>
  <si>
    <t>acetylxylan esterase A</t>
  </si>
  <si>
    <t>CE1</t>
  </si>
  <si>
    <t>Esterase PHB This family of s include acetyl xylan esterases (AXE) feruloyl esterases (FAE) and poly(3-hydroxybutyrate) (PHB)</t>
  </si>
  <si>
    <t>Knox_OG_1521</t>
  </si>
  <si>
    <t>KCAP_MAKER_4931</t>
  </si>
  <si>
    <t>Glycosyl hydrolase family 61</t>
  </si>
  <si>
    <t>Knox_OG_1559</t>
  </si>
  <si>
    <t>KCAP_MAKER_4947</t>
  </si>
  <si>
    <t>Inositol phosphoceramide mannosyltransferase 3</t>
  </si>
  <si>
    <t>Glycosyltransferase sugar-binding region containing DXD The DXD motif is a short conserved motif found in many families of which add a range of different sugars to other phosphates and DXD-containing glycosyltransferases all use nucleoside diphosphate sugars as donors and require divalent usually The DXD motif is expected to play a carbohydrate binding role in sugar-nucleoside diphosphate and manganese dependent</t>
  </si>
  <si>
    <t>Knox_OG_1827</t>
  </si>
  <si>
    <t>KCAP_MAKER_5263</t>
  </si>
  <si>
    <t>aldose 1-epimerase</t>
  </si>
  <si>
    <t>Aldose 1-</t>
  </si>
  <si>
    <t>Knox_OG_1816</t>
  </si>
  <si>
    <t>KCAP_MAKER_5275</t>
  </si>
  <si>
    <t>exoglucanase 3 precursor</t>
  </si>
  <si>
    <t>GH2</t>
  </si>
  <si>
    <t>Knox_OG_1864</t>
  </si>
  <si>
    <t>KCAP_MAKER_5318</t>
  </si>
  <si>
    <t>Knox_OG_1874</t>
  </si>
  <si>
    <t>KCAP_MAKER_5323</t>
  </si>
  <si>
    <t>mannan endo-1,4-beta-mannosidase C</t>
  </si>
  <si>
    <t>Knox_OG_1916</t>
  </si>
  <si>
    <t>KCAP_MAKER_5382</t>
  </si>
  <si>
    <t>GH6</t>
  </si>
  <si>
    <t>Knox_OG_1937</t>
  </si>
  <si>
    <t>KCAP_MAKER_5395</t>
  </si>
  <si>
    <t>Knox_OG_3156</t>
  </si>
  <si>
    <t>KCAP_MAKER_5565</t>
  </si>
  <si>
    <t>Knox_OG_3344</t>
  </si>
  <si>
    <t>KCAP_MAKER_5774</t>
  </si>
  <si>
    <t>malate dehydrogenase</t>
  </si>
  <si>
    <t>288765pfam11937, DUF3455, Protein of unknown function (DUF3455).  This family of proteins are functionally uncharacterized. This protein is found in bacteria and eukaryotes. Proteins in this family are typically between 174 to 251 amino acids in length.</t>
  </si>
  <si>
    <t>Knox_OG_3373</t>
  </si>
  <si>
    <t>KCAP_MAKER_5809</t>
  </si>
  <si>
    <t>glycosyl hydrolase family 43</t>
  </si>
  <si>
    <t>GH43</t>
  </si>
  <si>
    <t>Knox_OG_3440</t>
  </si>
  <si>
    <t>KCAP_MAKER_5891</t>
  </si>
  <si>
    <t>extracellular aldonolactonase</t>
  </si>
  <si>
    <t>7-bladed beta- This entry contains bacterial 6-phosphogluconolactonases (6PGL) -type (EC: ) which hydrolyze 6-phosphogluconolactone to 6- The entry also contains the fungal muconate lactonizing enzyme carboxy-cis,cis-muconate cyclase (EC: ) and muconate cycloisomerase (EC: ) which convert cis,cis-muconates to muconolactones and vice versa as part of the microbial beta-ketoadipate Structures of s in this family have revealed a 7-bladed beta-propeller</t>
  </si>
  <si>
    <t>Knox_OG_6665</t>
  </si>
  <si>
    <t>KCAP_MAKER_6183</t>
  </si>
  <si>
    <t>Glycoside Hydrolase Family 61</t>
  </si>
  <si>
    <t>Knox_OG_6682</t>
  </si>
  <si>
    <t>KCAP_MAKER_6204</t>
  </si>
  <si>
    <t>mannose-6-phosphate isomerase</t>
  </si>
  <si>
    <t>Knox_OG_6707</t>
  </si>
  <si>
    <t>KCAP_MAKER_6231</t>
  </si>
  <si>
    <t>rare lipo A</t>
  </si>
  <si>
    <t>CBM63</t>
  </si>
  <si>
    <t>Rare lipo A ( )-like double-psi beta- Rare lipo A ( ) contains a conserved region that has the double-psi beta-barrel (DPBB) The function of is not well but it has been shown to act as a prc mutant suppressor in Escherichia The DPBB fold is often an enzymatic The members of this family are quite and if catalytic this family may contain several different Another example of this domain is found in the N terminus of pollen</t>
  </si>
  <si>
    <t>Knox_OG_6694</t>
  </si>
  <si>
    <t>KCAP_MAKER_6249</t>
  </si>
  <si>
    <t>Polysaccharide deacetylase</t>
  </si>
  <si>
    <t>Knox_OG_6730</t>
  </si>
  <si>
    <t>KCAP_MAKER_6261</t>
  </si>
  <si>
    <t>cell wall glucanase</t>
  </si>
  <si>
    <t>Knox_OG_6967</t>
  </si>
  <si>
    <t>KCAP_MAKER_6559</t>
  </si>
  <si>
    <t>feruloyl esterase B</t>
  </si>
  <si>
    <t>284851pfam07519, Tannase, Tannase and feruloyl esterase.  This family includes fungal tannase and feruloyl esterase. It also includes several bacterial homologues of unknown function.</t>
  </si>
  <si>
    <t>Knox_OG_6975</t>
  </si>
  <si>
    <t>KCAP_MAKER_6569</t>
  </si>
  <si>
    <t>galactokinase</t>
  </si>
  <si>
    <t>Galactokinase galactose-binding This is the highly conserved galactokinase signature sequence which appears to be present in all galactokinases irrespective of how many other ATP binding etc that they The function of this domain appears to be to bind and the domain is normally at the N-terminus of the EC: This domain is associated with the families pfam08544 and</t>
  </si>
  <si>
    <t>Knox_OG_4521</t>
  </si>
  <si>
    <t>KCAP_MAKER_6588</t>
  </si>
  <si>
    <t>hypothetical protein MYCTH_2081895</t>
  </si>
  <si>
    <t>Knox_OG_4581</t>
  </si>
  <si>
    <t>KCAP_MAKER_6653</t>
  </si>
  <si>
    <t>Alkali-sensitive linkage 1</t>
  </si>
  <si>
    <t>Glycosyl hydrolase catalytic This family is probably a glycosyl and is conserved in fungi and some The pombe member is annotated as being from</t>
  </si>
  <si>
    <t>KCAP_MAKER_6714</t>
  </si>
  <si>
    <t>---NA--- (Lactonase, 7-bladed beta propeller)</t>
  </si>
  <si>
    <t>Knox_OG_4677</t>
  </si>
  <si>
    <t>KCAP_MAKER_6782</t>
  </si>
  <si>
    <t>Cellobiose dehydrogenase</t>
  </si>
  <si>
    <t>Knox_OG_4670</t>
  </si>
  <si>
    <t>KCAP_MAKER_6785</t>
  </si>
  <si>
    <t>3-phytase precursor</t>
  </si>
  <si>
    <t>Phytase is a secreted enzyme which hydrolyzes phytate to release inorganic This family appears to represent a novel enzyme that shows phytase activity and has been shown to have a six- bladed propeller folding</t>
  </si>
  <si>
    <t>Knox_OG_4695</t>
  </si>
  <si>
    <t>KCAP_MAKER_6793</t>
  </si>
  <si>
    <t>glycosyl hydrolase family 18</t>
  </si>
  <si>
    <t>GH18</t>
  </si>
  <si>
    <t>Knox_OG_6335</t>
  </si>
  <si>
    <t>KCAP_MAKER_6948</t>
  </si>
  <si>
    <t>Knox_OG_6348</t>
  </si>
  <si>
    <t>KCAP_MAKER_6960</t>
  </si>
  <si>
    <t>Knox_OG_0415</t>
  </si>
  <si>
    <t>KCAP_MAKER_7360</t>
  </si>
  <si>
    <t>Knox_OG_3641</t>
  </si>
  <si>
    <t>KCAP_MAKER_7472</t>
  </si>
  <si>
    <t>Knox_OG_0431</t>
  </si>
  <si>
    <t>KCAP_MAKER_7515</t>
  </si>
  <si>
    <t>cellulase family</t>
  </si>
  <si>
    <t>Knox_OG_0445</t>
  </si>
  <si>
    <t>KCAP_MAKER_7525</t>
  </si>
  <si>
    <t>carbohydrate esterase family 1</t>
  </si>
  <si>
    <t>Knox_OG_0210</t>
  </si>
  <si>
    <t>KCAP_MAKER_7673</t>
  </si>
  <si>
    <t>Glycoside Hydrolase Family 43</t>
  </si>
  <si>
    <t>Knox_OG_1378</t>
  </si>
  <si>
    <t>KCAP_MAKER_7727</t>
  </si>
  <si>
    <t>WSC domain</t>
  </si>
  <si>
    <t>Knox_OG_1401</t>
  </si>
  <si>
    <t>KCAP_MAKER_7754</t>
  </si>
  <si>
    <t>six-hairpin glycosidase</t>
  </si>
  <si>
    <t>Knox_OG_1308</t>
  </si>
  <si>
    <t>KCAP_MAKER_7779</t>
  </si>
  <si>
    <t>glycosyl hydrolase family 11</t>
  </si>
  <si>
    <t>GH11</t>
  </si>
  <si>
    <t>Knox_OG_1306</t>
  </si>
  <si>
    <t>KCAP_MAKER_7790</t>
  </si>
  <si>
    <t>nitrous oxide N-terminal region containing</t>
  </si>
  <si>
    <t>Knox_OG_1300</t>
  </si>
  <si>
    <t>KCAP_MAKER_7791</t>
  </si>
  <si>
    <t>Glucooligosaccharide oxidase</t>
  </si>
  <si>
    <t>KCAP_MAKER_7879</t>
  </si>
  <si>
    <t>Knox_OG_3053</t>
  </si>
  <si>
    <t>KCAP_MAKER_7924</t>
  </si>
  <si>
    <t>Glycoside Hydrolase Family 7</t>
  </si>
  <si>
    <t>Knox_OG_2225</t>
  </si>
  <si>
    <t>KCAP_MAKER_0278</t>
  </si>
  <si>
    <t>arylsulfatase</t>
  </si>
  <si>
    <t>279256pfam00884, Sulfatase, Sulfatase.</t>
  </si>
  <si>
    <t>Knox_OG_2355</t>
  </si>
  <si>
    <t>KCAP_MAKER_0430</t>
  </si>
  <si>
    <t>glycerophosphoryl diester phosphodiesterase</t>
  </si>
  <si>
    <t>Knox_OG_5522</t>
  </si>
  <si>
    <t>KCAP_MAKER_2167</t>
  </si>
  <si>
    <t>Knox_OG_5631</t>
  </si>
  <si>
    <t>KCAP_MAKER_2310</t>
  </si>
  <si>
    <t>3-oxoacyl-acyl-carrier- synthase</t>
  </si>
  <si>
    <t>286441pfam09351, DUF1993, Domain of unknown function (DUF1993).  This family of proteins are functionally uncharacterized.</t>
  </si>
  <si>
    <t>Knox_OG_6086</t>
  </si>
  <si>
    <t>KCAP_MAKER_2858</t>
  </si>
  <si>
    <t>ab-hydrolase associated lipase region</t>
  </si>
  <si>
    <t>Partial alpha beta-hydrolase lipase This family corresponds to a N-terminal part of an alpha beta hydrolase</t>
  </si>
  <si>
    <t>Knox_OG_4051</t>
  </si>
  <si>
    <t>KCAP_MAKER_3499</t>
  </si>
  <si>
    <t>Acid phosphatase</t>
  </si>
  <si>
    <t>Phosphoesterase This family includes both bacterial phospholipase C enzymes EC: but also eukaryotic acid phosphatases EC:</t>
  </si>
  <si>
    <t>Knox_OG_4239</t>
  </si>
  <si>
    <t>KCAP_MAKER_3724</t>
  </si>
  <si>
    <t>Phosphatidylinositol-specific phospholipase C, X domain-containing</t>
  </si>
  <si>
    <t>Knox_OG_5000</t>
  </si>
  <si>
    <t>KCAP_MAKER_4267</t>
  </si>
  <si>
    <t>lipolytic enzyme</t>
  </si>
  <si>
    <t>Knox_OG_0096</t>
  </si>
  <si>
    <t>KCAP_MAKER_5453</t>
  </si>
  <si>
    <t>phospholipase D1</t>
  </si>
  <si>
    <t>Knox_OG_3556</t>
  </si>
  <si>
    <t>KCAP_MAKER_6003</t>
  </si>
  <si>
    <t>Sphingomyelin phosphodiesterase</t>
  </si>
  <si>
    <t>Knox_OG_6541</t>
  </si>
  <si>
    <t>KCAP_MAKER_6057</t>
  </si>
  <si>
    <t>palmitoyl thioesterase</t>
  </si>
  <si>
    <t>PGAP1 The sequences found in this family are This is an endoplasmic reticulum membrane with a catalytic serine containing motif that is conserved in a number of PGAP1 functions as a GPI inositol-deacylase this deacylation is important for the efficient transport of GPI-anchored s from the endoplasmic reticulum to the Golgi</t>
  </si>
  <si>
    <t>Knox_OG_4674</t>
  </si>
  <si>
    <t>KCAP_MAKER_6768</t>
  </si>
  <si>
    <t>Lipase</t>
  </si>
  <si>
    <t>Lipase (class 3)</t>
  </si>
  <si>
    <t>Knox_OG_1395</t>
  </si>
  <si>
    <t>KCAP_MAKER_7758</t>
  </si>
  <si>
    <t>phospholipase A2</t>
  </si>
  <si>
    <t>Prokaryotic phospholipase The prokaryotic phospholipase A2 domain is predominantly found in bacterial and fungal as well as various hypothetical and It enables the liberation of fatty acids and lysophospholipid by hydrolysing the 2-ester bond of 1,2-diacyl-3-sn- The domain adopts an alpha-helical secondary consisting of five alpha-helices and two helical</t>
  </si>
  <si>
    <t>Knox_OG_6523</t>
  </si>
  <si>
    <t>KCAP_MAKER_7885</t>
  </si>
  <si>
    <t>secretory lipase</t>
  </si>
  <si>
    <t>Knox_OG_2945</t>
  </si>
  <si>
    <t>KCAP_MAKER_1078</t>
  </si>
  <si>
    <t>molybdenum cofactor synthesis domain-containing</t>
  </si>
  <si>
    <t>Probable molybdopterin binding This domain is found a variety of s involved in biosynthesis of molybdopterin The domain is presumed to bind The structure of this domain is and it forms an alpha beta In the known structure of Gephyrin this domain mediates</t>
  </si>
  <si>
    <t>KCAP_MAKER_4471</t>
  </si>
  <si>
    <t>Knox_OG_5462</t>
  </si>
  <si>
    <t>KCAP_MAKER_4799</t>
  </si>
  <si>
    <t>multicopper oxidase</t>
  </si>
  <si>
    <t>Cu- Multicopper This entry contains many divergent copper oxidase-like domains that are not recognized by the pfam00394</t>
  </si>
  <si>
    <t>Knox_OG_1785</t>
  </si>
  <si>
    <t>KCAP_MAKER_5214</t>
  </si>
  <si>
    <t>uroporphyrinogen-III synthase</t>
  </si>
  <si>
    <t>Knox_OG_3224</t>
  </si>
  <si>
    <t>KCAP_MAKER_5637</t>
  </si>
  <si>
    <t>FMN-binding split barrel-related</t>
  </si>
  <si>
    <t>Pyridoxamine 5 -phosphate</t>
  </si>
  <si>
    <t>Knox_OG_3589</t>
  </si>
  <si>
    <t>KCAP_MAKER_7388</t>
  </si>
  <si>
    <t>Bilirubin oxidase</t>
  </si>
  <si>
    <t>Knox_OG_0561</t>
  </si>
  <si>
    <t>KCAP_MAKER_1251</t>
  </si>
  <si>
    <t>snoal-like polyketide cyclase family</t>
  </si>
  <si>
    <t>KCAP_MAKER_1320</t>
  </si>
  <si>
    <t>Alcohol oxidase (paralog = glucose oxidase)</t>
  </si>
  <si>
    <t>Knox_OG_0999</t>
  </si>
  <si>
    <t>KCAP_MAKER_1762</t>
  </si>
  <si>
    <t>tyrosinase 2</t>
  </si>
  <si>
    <t>Common central domain of This family also contains polyphenol oxidases and some Binds two copper ions via two sets of three This family is related to</t>
  </si>
  <si>
    <t>Knox_OG_0056</t>
  </si>
  <si>
    <t>KCAP_MAKER_1798</t>
  </si>
  <si>
    <t>glucose oxidase</t>
  </si>
  <si>
    <t>Knox_OG_1190</t>
  </si>
  <si>
    <t>KCAP_MAKER_1999</t>
  </si>
  <si>
    <t>tyrosinase precursor</t>
  </si>
  <si>
    <t>Knox_OG_5345</t>
  </si>
  <si>
    <t>KCAP_MAKER_4641</t>
  </si>
  <si>
    <t>tyrosinase central domain-containing</t>
  </si>
  <si>
    <t>Knox_OG_1571</t>
  </si>
  <si>
    <t>KCAP_MAKER_4986</t>
  </si>
  <si>
    <t>Di-copper centre-containing (tyrosinase)</t>
  </si>
  <si>
    <t>Knox_OG_3185</t>
  </si>
  <si>
    <t>KCAP_MAKER_5601</t>
  </si>
  <si>
    <t>KCAP_MAKER_6798</t>
  </si>
  <si>
    <t>GMC oxidoreductase</t>
  </si>
  <si>
    <t>Knox_OG_0417</t>
  </si>
  <si>
    <t>KCAP_MAKER_7335</t>
  </si>
  <si>
    <t>GT32</t>
  </si>
  <si>
    <t>Knox_OG_3659</t>
  </si>
  <si>
    <t>KCAP_MAKER_7466</t>
  </si>
  <si>
    <t>2OG-Fe(II)oxygenase superfamily</t>
  </si>
  <si>
    <t>Knox_OG_0469</t>
  </si>
  <si>
    <t>KCAP_MAKER_7543</t>
  </si>
  <si>
    <t>putative tyrosinase central domain-containing protein</t>
  </si>
  <si>
    <t>306720pfam00264, Tyrosinase, Common central domain of tyrosinase.  This family also contains polyphenol oxidases and some hemocyanins. Binds two copper ions via two sets of three histidines. This family is related to pfam00372.</t>
  </si>
  <si>
    <t>Knox_OG_1364</t>
  </si>
  <si>
    <t>KCAP_MAKER_7706</t>
  </si>
  <si>
    <t>2OG-Fe(II)oxygenase family Oxidoreductase</t>
  </si>
  <si>
    <t>Knox_OG_5575</t>
  </si>
  <si>
    <t>KCAP_MAKER_2241</t>
  </si>
  <si>
    <t>prefoldin subunit</t>
  </si>
  <si>
    <t>Knox_OG_5880</t>
  </si>
  <si>
    <t>KCAP_MAKER_2611</t>
  </si>
  <si>
    <t>ubiquitin- ligase sel1</t>
  </si>
  <si>
    <t>Knox_OG_6595</t>
  </si>
  <si>
    <t>KCAP_MAKER_6091</t>
  </si>
  <si>
    <t>Peptide-n4-(N-acetyl-beta-glucosaminyl)asparagine amidase a</t>
  </si>
  <si>
    <t>Peptide N-acetyl-beta-D-glucosaminyl asparaginase amidase This family of s is found in archaea and s in this family are typically between 558 and 775 amino acids in There is a conserved TGG sequence PNGase A is a which cleaves</t>
  </si>
  <si>
    <t>Knox_OG_0140</t>
  </si>
  <si>
    <t>KCAP_MAKER_6209</t>
  </si>
  <si>
    <t>UDP-glucose:Glyco Glucosyltransferase</t>
  </si>
  <si>
    <t>UDP- UDP-glucose:Glyco UDP-g_GGTase is an central component of the QC system in the ER for checking that glyco s are folded This QC prevents incorrectly folded glyco s from leaving the</t>
  </si>
  <si>
    <t>Knox_OG_6733</t>
  </si>
  <si>
    <t>KCAP_MAKER_6268</t>
  </si>
  <si>
    <t>DnaJ domain-containing</t>
  </si>
  <si>
    <t>domains (J-domains) are associated with hsp70 heat-shock system and it is thought that this domain mediates the -domain is therefore part of a chaperone ( folding) The T- although not in Prosite are confirmed as containing domains from</t>
  </si>
  <si>
    <t>Knox_OG_2027</t>
  </si>
  <si>
    <t>KCAP_MAKER_0059</t>
  </si>
  <si>
    <t>subtilase</t>
  </si>
  <si>
    <t>Fn3-like Fn3_5 is an fn3-like domain which is frequently found as the first of three on streptococcal C5a peptidase (SCP) a highly specific protease and adhesin The family is found in conjunction with pfam02225 and</t>
  </si>
  <si>
    <t>Knox_OG_2152</t>
  </si>
  <si>
    <t>KCAP_MAKER_0211</t>
  </si>
  <si>
    <t>metallophosphoesterase domain-containing</t>
  </si>
  <si>
    <t>Calcineurin-like This family includes a diverse range of including phosphoserine sphingomyelin phosphodiesterases and 2 -3 cAMP phosphodiesterases as well as nucleases such as bacterial or yeast The most conserved regions in this superfamily centre around the metal chelating</t>
  </si>
  <si>
    <t>Knox_OG_2227</t>
  </si>
  <si>
    <t>KCAP_MAKER_0279</t>
  </si>
  <si>
    <t>Serin endopeptidase</t>
  </si>
  <si>
    <t>Subtilase Subtilases are a family of serine They appear to have independently and convergently evolved an Asp Ser His catalytic like that found in the trypsin serine proteases (see pfam00089) Structure is an alpha beta fold containing a 7-stranded parallel beta order</t>
  </si>
  <si>
    <t>Knox_OG_2327</t>
  </si>
  <si>
    <t>KCAP_MAKER_0403</t>
  </si>
  <si>
    <t>Knox_OG_2529</t>
  </si>
  <si>
    <t>KCAP_MAKER_0633</t>
  </si>
  <si>
    <t>Aspartic protease pep1</t>
  </si>
  <si>
    <t>Eukaryotic aspartyl Aspartyl (acid) proteases include and Two-domain probably arising from ancestral This family does not include the retroviral nor retrotransposon proteases (pfam00077) which are much smaller and appear to be homologous to a single domain of the eukaryotic asp</t>
  </si>
  <si>
    <t>Knox_OG_2617</t>
  </si>
  <si>
    <t>KCAP_MAKER_0730</t>
  </si>
  <si>
    <t>serine carboxypeptidase s28</t>
  </si>
  <si>
    <t>Serine carboxypeptidase These serine proteases include several eukaryotic enzymes such as lysosomal Pro-X dipeptidyl-peptidase and thymus-specific serine</t>
  </si>
  <si>
    <t>Knox_OG_2654</t>
  </si>
  <si>
    <t>KCAP_MAKER_0751</t>
  </si>
  <si>
    <t>HK97 family phage prohead protease</t>
  </si>
  <si>
    <t>Knox_OG_0558</t>
  </si>
  <si>
    <t>KCAP_MAKER_1241</t>
  </si>
  <si>
    <t>subtilisin ase Spm1</t>
  </si>
  <si>
    <t>Knox_OG_5551</t>
  </si>
  <si>
    <t>KCAP_MAKER_2206</t>
  </si>
  <si>
    <t>Subtilisin Carlsberg</t>
  </si>
  <si>
    <t>Knox_OG_5566</t>
  </si>
  <si>
    <t>KCAP_MAKER_2235</t>
  </si>
  <si>
    <t>Vacuolar protease A</t>
  </si>
  <si>
    <t>Knox_OG_5636</t>
  </si>
  <si>
    <t>KCAP_MAKER_2323</t>
  </si>
  <si>
    <t>peptidase family m28</t>
  </si>
  <si>
    <t>Knox_OG_5692</t>
  </si>
  <si>
    <t>KCAP_MAKER_2371</t>
  </si>
  <si>
    <t>Knox_OG_5728</t>
  </si>
  <si>
    <t>KCAP_MAKER_2433</t>
  </si>
  <si>
    <t>subtilisin-like protease</t>
  </si>
  <si>
    <t>Knox_OG_6216</t>
  </si>
  <si>
    <t>KCAP_MAKER_3006</t>
  </si>
  <si>
    <t>peptidase S41 family</t>
  </si>
  <si>
    <t>KCAP_MAKER_3248</t>
  </si>
  <si>
    <t>Knox_OG_3970</t>
  </si>
  <si>
    <t>KCAP_MAKER_3417</t>
  </si>
  <si>
    <t>Knox_OG_4039</t>
  </si>
  <si>
    <t>KCAP_MAKER_3503</t>
  </si>
  <si>
    <t>peptidase family M28</t>
  </si>
  <si>
    <t>Knox_OG_4068</t>
  </si>
  <si>
    <t>KCAP_MAKER_3538</t>
  </si>
  <si>
    <t>eukaryotic aspartyl protease</t>
  </si>
  <si>
    <t>Knox_OG_4109</t>
  </si>
  <si>
    <t>KCAP_MAKER_3575</t>
  </si>
  <si>
    <t>fungalysin metallopeptidase</t>
  </si>
  <si>
    <t>Fungalysin metallopeptidase (M36)</t>
  </si>
  <si>
    <t>Knox_OG_5009</t>
  </si>
  <si>
    <t>KCAP_MAKER_4291</t>
  </si>
  <si>
    <t>serine endopeptidase</t>
  </si>
  <si>
    <t>Knox_OG_5239</t>
  </si>
  <si>
    <t>KCAP_MAKER_4547</t>
  </si>
  <si>
    <t>Knox_OG_5333</t>
  </si>
  <si>
    <t>KCAP_MAKER_4656</t>
  </si>
  <si>
    <t>peptidase s41 family</t>
  </si>
  <si>
    <t>Knox_OG_1551</t>
  </si>
  <si>
    <t>KCAP_MAKER_4936</t>
  </si>
  <si>
    <t>metalloprotease 1</t>
  </si>
  <si>
    <t>Pregnancy-associated plasma - Pregnancy-associated plasma A (PAPP-A) is a metallo-protease belonging to Merops family It cleaves insulin-like growth factor (IGF) binding -4 (IGFBP-4) causing a dramatic reduction in its affinity for IGF-I and - Through this PAPP-A is a regulator of IGF bioactivity in several including the human ovary and the cardiovascular</t>
  </si>
  <si>
    <t>Knox_OG_1552</t>
  </si>
  <si>
    <t>KCAP_MAKER_4952</t>
  </si>
  <si>
    <t>tripeptidyl peptidase precursor</t>
  </si>
  <si>
    <t>Pro- Pro- activation Members of this family are found in various subtilase and adopt a ferredoxin-like with an alpha+beta Cleavage of the domain results in activation of the</t>
  </si>
  <si>
    <t>Knox_OG_1592</t>
  </si>
  <si>
    <t>KCAP_MAKER_5002</t>
  </si>
  <si>
    <t>Knox_OG_1616</t>
  </si>
  <si>
    <t>KCAP_MAKER_5032</t>
  </si>
  <si>
    <t>aspartic-type endopeptidase</t>
  </si>
  <si>
    <t>Knox_OG_0010</t>
  </si>
  <si>
    <t>KCAP_MAKER_5340</t>
  </si>
  <si>
    <t>serin endopeptidase</t>
  </si>
  <si>
    <t>Knox_OG_1896</t>
  </si>
  <si>
    <t>KCAP_MAKER_5346</t>
  </si>
  <si>
    <t>xaa-pro aminopeptidase family enzyme</t>
  </si>
  <si>
    <t>KCAP_MAKER_5448</t>
  </si>
  <si>
    <t>Knox_OG_6619</t>
  </si>
  <si>
    <t>KCAP_MAKER_6122</t>
  </si>
  <si>
    <t>yippee family</t>
  </si>
  <si>
    <t>Knox_OG_6871</t>
  </si>
  <si>
    <t>KCAP_MAKER_6437</t>
  </si>
  <si>
    <t>Knox_OG_4647</t>
  </si>
  <si>
    <t>KCAP_MAKER_6754</t>
  </si>
  <si>
    <t>peptidase tripeptidyl-peptidase</t>
  </si>
  <si>
    <t>TAP This is a family of bacterial peptidases and hydrolases that bear similarity to a tripeptidyl aminopeptidase isolated from Streptomyces A member of this family is thought to be involved in the C-terminal processing of propionicin a bacteriocidin characterized from Propionibacterium</t>
  </si>
  <si>
    <t>Knox_OG_6491</t>
  </si>
  <si>
    <t>KCAP_MAKER_7121</t>
  </si>
  <si>
    <t>alkaline elastase</t>
  </si>
  <si>
    <t>Knox_OG_0304</t>
  </si>
  <si>
    <t>KCAP_MAKER_7222</t>
  </si>
  <si>
    <t>306567pfam00082, Peptidase_S8, Subtilase family.  Subtilases are a family of serine proteases. They appear to have independently and convergently evolved an Asp/Ser/His catalytic triad, like that found in the trypsin serine proteases (see pfam00089). Structure is an alpha/beta fold containing a 7-stranded parallel beta sheet, order 2314567.</t>
  </si>
  <si>
    <t>Knox_OG_3664</t>
  </si>
  <si>
    <t>KCAP_MAKER_7462</t>
  </si>
  <si>
    <t>secreted aspartic ase</t>
  </si>
  <si>
    <t>Knox_OG_3647</t>
  </si>
  <si>
    <t>KCAP_MAKER_7465</t>
  </si>
  <si>
    <t>putative secreted protein</t>
  </si>
  <si>
    <t>Knox_OG_0159</t>
  </si>
  <si>
    <t>KCAP_MAKER_7609</t>
  </si>
  <si>
    <t>alkaline ase</t>
  </si>
  <si>
    <t>KCAP_MAKER_7628</t>
  </si>
  <si>
    <t>hypothetical protein NCU00607</t>
  </si>
  <si>
    <t>Knox_OG_2894</t>
  </si>
  <si>
    <t>KCAP_MAKER_1029</t>
  </si>
  <si>
    <t>RNA recognition domain-containing</t>
  </si>
  <si>
    <t>RNA recognition ( or RNP domain) The RRM motif is probably diagnostic of an RNA binding RRMs are found in a variety of RNA binding including various hnRNP s implicated in regulation of alternative and components of The motif also appears in a few single stranded DNA binding The RRM structure consists of four strands and two helices arranged in an alpha beta with a third helix present during RNA binding in some cases The C-terminal beta strand (4th strand) and final helix are hard to align and have been omitted in the SEED alignment The LA s have an N terminal rrm which is included in the There is a second region towards the C terminus that has some features characteristic of a rrm but does not appear to have the important structural core of a The LA s are one of the main autoantigens in Systemic lupus erythematosus (SLE) an autoimmune</t>
  </si>
  <si>
    <t>lethal</t>
  </si>
  <si>
    <t>KCAP_MAKER_2215</t>
  </si>
  <si>
    <t>Knox_OG_1804</t>
  </si>
  <si>
    <t>KCAP_MAKER_5235</t>
  </si>
  <si>
    <t>Knox_OG_2449</t>
  </si>
  <si>
    <t>KCAP_MAKER_0535</t>
  </si>
  <si>
    <t>carbohydrate-binding module family 52</t>
  </si>
  <si>
    <t>Carbohydrate This is a carbohydrate binding domain which has been shown in Schizosaccharomyces pombe to be required for septum</t>
  </si>
  <si>
    <t>Knox_OG_2736</t>
  </si>
  <si>
    <t>KCAP_MAKER_0847</t>
  </si>
  <si>
    <t>ricin-type beta-trefoil lectin domain-containing</t>
  </si>
  <si>
    <t>Ricin-type beta-trefoil lectin</t>
  </si>
  <si>
    <t>Knox_OG_3026</t>
  </si>
  <si>
    <t>KCAP_MAKER_1178</t>
  </si>
  <si>
    <t>carbohydrate-binding module family 1</t>
  </si>
  <si>
    <t>Knox_OG_3997</t>
  </si>
  <si>
    <t>KCAP_MAKER_3438</t>
  </si>
  <si>
    <t>wsc domain containing</t>
  </si>
  <si>
    <t>Knox_OG_4037</t>
  </si>
  <si>
    <t>KCAP_MAKER_3465</t>
  </si>
  <si>
    <t>Cell surface glyco 1</t>
  </si>
  <si>
    <t>Neisseria meningitidis This family consists of several Neisseria meningitidis virulence factor</t>
  </si>
  <si>
    <t>Knox_OG_5218</t>
  </si>
  <si>
    <t>KCAP_MAKER_4535</t>
  </si>
  <si>
    <t>Knox_OG_5347</t>
  </si>
  <si>
    <t>KCAP_MAKER_4653</t>
  </si>
  <si>
    <t>iron reductase domain</t>
  </si>
  <si>
    <t>KCAP_MAKER_4915</t>
  </si>
  <si>
    <t>Knox_OG_6582</t>
  </si>
  <si>
    <t>KCAP_MAKER_6099</t>
  </si>
  <si>
    <t>chitin binding</t>
  </si>
  <si>
    <t>Knox_OG_6760</t>
  </si>
  <si>
    <t>KCAP_MAKER_6309</t>
  </si>
  <si>
    <t>extracellular</t>
  </si>
  <si>
    <t>289008pfam12200, DUF3597, Domain of unknown function (DUF3597).  This family of proteins is found in bacteria, eukaryotes and viruses. Proteins in this family are typically between 126 and 281 amino acids in length. The function of this domain is unknown. The structure of this domain has been found to contain five helices with a long flexible loop between helices one and two.</t>
  </si>
  <si>
    <t>Knox_OG_4747</t>
  </si>
  <si>
    <t>KCAP_MAKER_6843</t>
  </si>
  <si>
    <t>281112pfam03067, Chitin_bind_3, Chitin binding domain.  This domain is found associated with a wide variety of cellulose binding domain. This domain however is a chitin binding domain. This domain is found in isolation in baculoviral spheroidins and spindolins, protein of unknown function.</t>
  </si>
  <si>
    <t>KCAP_MAKER_6869</t>
  </si>
  <si>
    <t>hypothetical protein MMYC01_205062</t>
  </si>
  <si>
    <t>Knox_OG_0477</t>
  </si>
  <si>
    <t>KCAP_MAKER_7572</t>
  </si>
  <si>
    <t>Knox_OG_5782</t>
  </si>
  <si>
    <t>KCAP_MAKER_2508</t>
  </si>
  <si>
    <t>Hemerythrin hhe cation binding domain-containing</t>
  </si>
  <si>
    <t>Knox_OG_5161</t>
  </si>
  <si>
    <t>KCAP_MAKER_4453</t>
  </si>
  <si>
    <t>spherulin 1A precursor</t>
  </si>
  <si>
    <t>This family represents the conserved barrel domain of the cupin superfamily ( cupa is the Latin term for a small barrel) This family contains 11S and 7S plant seed storage and Plant seed storage s provide the major nitrogen source for the developing</t>
  </si>
  <si>
    <t>Knox_OG_6572</t>
  </si>
  <si>
    <t>KCAP_MAKER_6071</t>
  </si>
  <si>
    <t>hypothetical protein SAPIO_CDS2596</t>
  </si>
  <si>
    <t>(cupin superfamily)</t>
  </si>
  <si>
    <t>Knox_OG_2421</t>
  </si>
  <si>
    <t>KCAP_MAKER_0514</t>
  </si>
  <si>
    <t>cvnh domain-containing</t>
  </si>
  <si>
    <t>CVNH irin-N Homology domains are found in the sugar-binding antiviral cyanovirin-N (CVN) as well as filamentous ascomycetes and in the fern Ceratopteris</t>
  </si>
  <si>
    <t>Knox_OG_1336</t>
  </si>
  <si>
    <t>KCAP_MAKER_7797</t>
  </si>
  <si>
    <t>CVNH domain</t>
  </si>
  <si>
    <t>Knox_OG_5711</t>
  </si>
  <si>
    <t>KCAP_MAKER_2414</t>
  </si>
  <si>
    <t>NmrA-like family domain-containing 1</t>
  </si>
  <si>
    <t>NmrA-like is a negative transcriptional regulator involved in the post-translational modification of the transcription factor is part of a system controlling nitrogen metabolite repression in This family only contains a few sequences as iteration results in significant matches to other Rossmann fold</t>
  </si>
  <si>
    <t>Knox_OG_4060</t>
  </si>
  <si>
    <t>KCAP_MAKER_3510</t>
  </si>
  <si>
    <t>Gelatinase B</t>
  </si>
  <si>
    <t>Knox_OG_4389</t>
  </si>
  <si>
    <t>KCAP_MAKER_3889</t>
  </si>
  <si>
    <t>endonuclease/exonuclease/phosphatase</t>
  </si>
  <si>
    <t>Knox_OG_5247</t>
  </si>
  <si>
    <t>KCAP_MAKER_4538</t>
  </si>
  <si>
    <t>endonuclease Exonuclease phosphatase</t>
  </si>
  <si>
    <t>Knox_OG_3537</t>
  </si>
  <si>
    <t>KCAP_MAKER_6000</t>
  </si>
  <si>
    <t>atpase associated with various cellular activities aaa_3</t>
  </si>
  <si>
    <t>Knox_OG_6805</t>
  </si>
  <si>
    <t>KCAP_MAKER_6353</t>
  </si>
  <si>
    <t>Endonuclease Exonuclease phosphatase This large family of s includes magnesium dependent endonucleases and a large number of phosphatases involved in intracellular This family includes: AP endonuclease s EC: DNase I s EC: Synaptojanin an inositol-1,4,5-trisphosphate phosphatase EC: Sphingomyelinase EC: and</t>
  </si>
  <si>
    <t>Knox_OG_2474</t>
  </si>
  <si>
    <t>KCAP_MAKER_0577</t>
  </si>
  <si>
    <t>alkaline phosphatase</t>
  </si>
  <si>
    <t>278666pfam00245, Alk_phosphatase, Alkaline phosphatase.</t>
  </si>
  <si>
    <t>Knox_OG_2738</t>
  </si>
  <si>
    <t>KCAP_MAKER_0844</t>
  </si>
  <si>
    <t>Kazal domain-containing</t>
  </si>
  <si>
    <t>Knox_OG_6922</t>
  </si>
  <si>
    <t>KCAP_MAKER_6492</t>
  </si>
  <si>
    <t>Knox_OG_4745</t>
  </si>
  <si>
    <t>KCAP_MAKER_6844</t>
  </si>
  <si>
    <t>ase inhibitor Kazal</t>
  </si>
  <si>
    <t>Knox_OG_6517</t>
  </si>
  <si>
    <t>KCAP_MAKER_7860</t>
  </si>
  <si>
    <t>Knox_OG_2624</t>
  </si>
  <si>
    <t>KCAP_MAKER_0734</t>
  </si>
  <si>
    <t>Allergen Asp f 4</t>
  </si>
  <si>
    <t>Knox_OG_0602</t>
  </si>
  <si>
    <t>KCAP_MAKER_1299</t>
  </si>
  <si>
    <t>Unnamed</t>
  </si>
  <si>
    <t>Knox_OG_5864</t>
  </si>
  <si>
    <t>KCAP_MAKER_2603</t>
  </si>
  <si>
    <t>necrosis and ethylene inducing</t>
  </si>
  <si>
    <t>Necrosis inducing (NPP1) This family consists of several NPP1 like necrosis inducing s from fungi and Infiltration of NPP1 into leaves of Arabidopsis thaliana plants result in transcript accumulation of pathogenesis-related (PR) production of ROS and callose and HR-like cell</t>
  </si>
  <si>
    <t>Knox_OG_6027</t>
  </si>
  <si>
    <t>KCAP_MAKER_2798</t>
  </si>
  <si>
    <t>secreted NIS1</t>
  </si>
  <si>
    <t>Knox_OG_6044</t>
  </si>
  <si>
    <t>KCAP_MAKER_2807</t>
  </si>
  <si>
    <t>hypothetical protein PFICI_02799 (Cerato-platanin; rare lipo A)</t>
  </si>
  <si>
    <t>Knox_OG_6272</t>
  </si>
  <si>
    <t>KCAP_MAKER_3070</t>
  </si>
  <si>
    <t>SCP-like extracellular</t>
  </si>
  <si>
    <t>Cysteine-rich secretory This is a large family of cysteine-rich secretory antigen and pathogenesis-related 1 s (CAP) that are found in a wide range of including prokaryotes and non-vertebrate The nine subfamilies of the mammalian CAP super family include: the human glioma pathogenesis-related 1 (GLIPR1) Golgi associated pathogenesis related-1 (GAPR1) peptidase inhibitor 15 (PI15) peptidase inhibitor 16 (PI16) cysteine-rich secretory s (CRISPs) CRISP LCCL domain containing 1 (CRISPLD1) CRISP LCCL domain containing 2 (CRISPLD2) mannose receptor like and the R3H domain containing like Members are most often secreted and have an extracellular endocrine or paracrine function and are involved in processes including the regulation of extracellular matrix and branching potentially as either proteases or protease inhibitors in ion channel regulation in fertility as tumour suppressor or pro-oncogenic genes in tissues including the prostate and in cell-cell adhesion during The overall structural conservation within the CAP super family results in fundamentally similar functions for the CAP domain in all yet the diversity outside of this core region dramatically alters the target specificity the biological The Ca++-chelating function would fit with the various signalling processes ( the CRISP s) that members of this family are involved and also the sequence and structural evidence of a conserved pocket containing two histidines and a It also may explain how helothermine blocks the Ca++ transporting ryanodine</t>
  </si>
  <si>
    <t>Knox_OG_5054</t>
  </si>
  <si>
    <t>KCAP_MAKER_4336</t>
  </si>
  <si>
    <t>eliciting plant response</t>
  </si>
  <si>
    <t>Cerato- Cerato- This family contains a number of fungal cerato-platanin phytotoxic s approximately 150 residues Cerato-platanin contains four cysteine residues that form two disulphide</t>
  </si>
  <si>
    <t>Knox_OG_1811</t>
  </si>
  <si>
    <t>KCAP_MAKER_5248</t>
  </si>
  <si>
    <t>biotrophy-associated secreted 2</t>
  </si>
  <si>
    <t>Knox_OG_6632</t>
  </si>
  <si>
    <t>KCAP_MAKER_6151</t>
  </si>
  <si>
    <t>CFEM This fungal specific cysteine rich domain is found in some s with proposed roles in fungal</t>
  </si>
  <si>
    <t>Knox_OG_6659</t>
  </si>
  <si>
    <t>KCAP_MAKER_6196</t>
  </si>
  <si>
    <t>Knox_OG_6874</t>
  </si>
  <si>
    <t>KCAP_MAKER_6419</t>
  </si>
  <si>
    <t>Knox_OG_4691</t>
  </si>
  <si>
    <t>KCAP_MAKER_6784</t>
  </si>
  <si>
    <t>secreted (Necrosis inducing protein)</t>
  </si>
  <si>
    <t>Knox_OG_4743</t>
  </si>
  <si>
    <t>KCAP_MAKER_6850</t>
  </si>
  <si>
    <t>Knox_OG_6382</t>
  </si>
  <si>
    <t>KCAP_MAKER_6992</t>
  </si>
  <si>
    <t>Peptidoglycan-binding lysin domain</t>
  </si>
  <si>
    <t>The (lysin motif) domain is about 40 residues It is found in a variety of enzymes involved in bacterial cell wall This domain may have a general peptidoglycan binding The structure of this domain is</t>
  </si>
  <si>
    <t>Knox_OG_0371</t>
  </si>
  <si>
    <t>KCAP_MAKER_7303</t>
  </si>
  <si>
    <t>secretory pathway</t>
  </si>
  <si>
    <t>loss of pathogenicity</t>
  </si>
  <si>
    <t>Knox_OG_0486</t>
  </si>
  <si>
    <t>KCAP_MAKER_7570</t>
  </si>
  <si>
    <t>Extracellular membrane CFEM domain partial</t>
  </si>
  <si>
    <t>Knox_OG_6506</t>
  </si>
  <si>
    <t>KCAP_MAKER_7845</t>
  </si>
  <si>
    <t>Knox_OG_6223</t>
  </si>
  <si>
    <t>KCAP_MAKER_3016</t>
  </si>
  <si>
    <t>hypothetical protein (Superoxide dismutase)</t>
  </si>
  <si>
    <t>Knox_OG_4236</t>
  </si>
  <si>
    <t>KCAP_MAKER_3701</t>
  </si>
  <si>
    <t>epoxide hydrolase</t>
  </si>
  <si>
    <t>Knox_OG_4383</t>
  </si>
  <si>
    <t>KCAP_MAKER_3896</t>
  </si>
  <si>
    <t>intradiol ring-cleavage dioxygenase</t>
  </si>
  <si>
    <t>279158pfam00775, Dioxygenase_C, Dioxygenase.</t>
  </si>
  <si>
    <t>Knox_OG_4448</t>
  </si>
  <si>
    <t>KCAP_MAKER_3976</t>
  </si>
  <si>
    <t>Cu,Zn superoxide dismutase</t>
  </si>
  <si>
    <t>Copper zinc superoxide dismutase (SODC) superoxide dismutases (SODs) catalyze the conversion of superoxide radicals to hydrogen peroxide and molecular Three evolutionarily distinct families of SODs are of which the copper zinc-binding family is Defects in the human SOD1 gene cause familial amyotrophic lateral sclerosis (Lou Gehrig s disease) Structure is an eight-stranded beta the immunoglobulin</t>
  </si>
  <si>
    <t>Knox_OG_0115</t>
  </si>
  <si>
    <t>KCAP_MAKER_4335</t>
  </si>
  <si>
    <t>aflatoxin b1 aldehyde reductase member 2</t>
  </si>
  <si>
    <t>Aldo keto reductase This family includes a number of K+ ion channel beta chain regulatory domains - these are reported to have oxidoreductase</t>
  </si>
  <si>
    <t>Knox_OG_5203</t>
  </si>
  <si>
    <t>KCAP_MAKER_4496</t>
  </si>
  <si>
    <t>(nitroreductase-like)</t>
  </si>
  <si>
    <t>Knox_OG_1872</t>
  </si>
  <si>
    <t>KCAP_MAKER_5326</t>
  </si>
  <si>
    <t>haloacid dehalogenase</t>
  </si>
  <si>
    <t>Knox_OG_3336</t>
  </si>
  <si>
    <t>KCAP_MAKER_5755</t>
  </si>
  <si>
    <t>nitroreductase</t>
  </si>
  <si>
    <t>Nitroreductase The nitroreductase family comprises a group of FMN- or FAD-dependent and NAD(P)H-dependent enzymes able to metabolize nitrosubstituted</t>
  </si>
  <si>
    <t>Knox_OG_6806</t>
  </si>
  <si>
    <t>KCAP_MAKER_6354</t>
  </si>
  <si>
    <t>chlorocatechol 1,2-dioxygenase</t>
  </si>
  <si>
    <t>Catechol dioxygenase N This family consists of the N termini of chlorocatechol or hydroxyquinol 1,2-dioxygenase This region is always found adjacent to the dioxygenase domain (pfam00775)</t>
  </si>
  <si>
    <t>Knox_OG_3639</t>
  </si>
  <si>
    <t>KCAP_MAKER_7461</t>
  </si>
  <si>
    <t>carboxylesterase</t>
  </si>
  <si>
    <t>Prolyl oligopeptidase</t>
  </si>
  <si>
    <t>Knox_OG_5925</t>
  </si>
  <si>
    <t>KCAP_MAKER_2673</t>
  </si>
  <si>
    <t>fibronectin type III domain-containing</t>
  </si>
  <si>
    <t>Fibronectin type III</t>
  </si>
  <si>
    <t>Knox_OG_1458</t>
  </si>
  <si>
    <t>KCAP_MAKER_4828</t>
  </si>
  <si>
    <t>agglutinin partial</t>
  </si>
  <si>
    <t>Knox_OG_6671</t>
  </si>
  <si>
    <t>KCAP_MAKER_6191</t>
  </si>
  <si>
    <t>filamentous hemagglutinin family outer membrane</t>
  </si>
  <si>
    <t>Knox_OG_6383</t>
  </si>
  <si>
    <t>KCAP_MAKER_7020</t>
  </si>
  <si>
    <t>fasciclin domain family</t>
  </si>
  <si>
    <t>Fasciclin This extracellular domain is found repeated four times in grasshopper fasciclin I as well as in s from sea yeast and</t>
  </si>
  <si>
    <t>Knox_OG_5956</t>
  </si>
  <si>
    <t>KCAP_MAKER_2699</t>
  </si>
  <si>
    <t>Heterokaryon incompatibility Het-C</t>
  </si>
  <si>
    <t>Het- Heterokaryon incompatibility Het- In filamentous het loci (for heterokaryon incompatibility) are believed to regulate self nonself-recognition during vegetative As filamentous fungi hyphal fusion occurs within an individual colony to form a Hyphal fusion can occur also between different individuals to form a in which genetically distinct nuclei occupy a common heterokaryotic cells are viable only if the individuals involved have identical alleles at all het</t>
  </si>
  <si>
    <t>KCAP_MAKER_4065</t>
  </si>
  <si>
    <t>mucin-5B isoform X2</t>
  </si>
  <si>
    <t>Knox_OG_5438</t>
  </si>
  <si>
    <t>KCAP_MAKER_4744</t>
  </si>
  <si>
    <t>IDI-3 partial</t>
  </si>
  <si>
    <t>Knox_OG_4669</t>
  </si>
  <si>
    <t>KCAP_MAKER_6786</t>
  </si>
  <si>
    <t>pheromone precursor</t>
  </si>
  <si>
    <t>Knox_OG_2545</t>
  </si>
  <si>
    <t>KCAP_MAKER_0645</t>
  </si>
  <si>
    <t>Bys1 family protein</t>
  </si>
  <si>
    <t>113449pfam04681, Bys1, Blastomyces yeast-phase-specific protein.  The molecular function of this protein is not known. Its expression is specific to the high temperature, unicellular yeast morphology (as opposed to the lower temperature, multicellular mycelium form).</t>
  </si>
  <si>
    <t>Knox_OG_1083</t>
  </si>
  <si>
    <t>KCAP_MAKER_1853</t>
  </si>
  <si>
    <t>conidiation-specific (con-13)</t>
  </si>
  <si>
    <t>Knox_OG_4062</t>
  </si>
  <si>
    <t>KCAP_MAKER_3508</t>
  </si>
  <si>
    <t>hypothetical protein BN1708_012062</t>
  </si>
  <si>
    <t>Neuroendocrine-specific golgi P55 (NESP55) This family consists of several mammalian neuroendocrine-specific golgi P55 (NESP55) NESP55 is a novel member of the chromogranin family and is a heat-stable secretory that is expressed exclusively in endocrine and nervous although less widely than</t>
  </si>
  <si>
    <t>Knox_OG_6899</t>
  </si>
  <si>
    <t>KCAP_MAKER_6480</t>
  </si>
  <si>
    <t>nuclear fragile X mental retardation-interacting partial</t>
  </si>
  <si>
    <t>Knox_OG_2035</t>
  </si>
  <si>
    <t>KCAP_MAKER_0056</t>
  </si>
  <si>
    <t>hypothetical protein SAPIO_CDS3669</t>
  </si>
  <si>
    <t>Knox_OG_2123</t>
  </si>
  <si>
    <t>KCAP_MAKER_0173</t>
  </si>
  <si>
    <t>hypothetical protein GGTG_04461</t>
  </si>
  <si>
    <t>Knox_OG_2448</t>
  </si>
  <si>
    <t>KCAP_MAKER_0521</t>
  </si>
  <si>
    <t>hypothetical protein UCRPA7_458</t>
  </si>
  <si>
    <t>Knox_OG_2425</t>
  </si>
  <si>
    <t>KCAP_MAKER_0522</t>
  </si>
  <si>
    <t>hypothetical protein SAPIO_CDS7521</t>
  </si>
  <si>
    <t>Knox_OG_6128</t>
  </si>
  <si>
    <t>KCAP_MAKER_2905</t>
  </si>
  <si>
    <t>hypothetical protein SPI_00442</t>
  </si>
  <si>
    <t>KCAP_MAKER_3779</t>
  </si>
  <si>
    <t>hypothetical protein BN1708_004638</t>
  </si>
  <si>
    <t>Knox_OG_4400</t>
  </si>
  <si>
    <t>KCAP_MAKER_3894</t>
  </si>
  <si>
    <t>Knox_OG_4839</t>
  </si>
  <si>
    <t>KCAP_MAKER_4088</t>
  </si>
  <si>
    <t>hypothetical protein BN1708_017287</t>
  </si>
  <si>
    <t>Knox_OG_5050</t>
  </si>
  <si>
    <t>KCAP_MAKER_4316</t>
  </si>
  <si>
    <t>hypothetical protein DCS_04736</t>
  </si>
  <si>
    <t>Knox_OG_5360</t>
  </si>
  <si>
    <t>KCAP_MAKER_4669</t>
  </si>
  <si>
    <t>CAS1 domain-containing 1</t>
  </si>
  <si>
    <t>288219pfam11327, DUF3129, Protein of unknown function (DUF3129).  This eukaryotic family of proteins has no known function.</t>
  </si>
  <si>
    <t>Knox_OG_5372</t>
  </si>
  <si>
    <t>KCAP_MAKER_4684</t>
  </si>
  <si>
    <t>Knox_OG_1599</t>
  </si>
  <si>
    <t>KCAP_MAKER_4991</t>
  </si>
  <si>
    <t>hypothetical protein SAPIO_CDS4991</t>
  </si>
  <si>
    <t>Knox_OG_1677</t>
  </si>
  <si>
    <t>KCAP_MAKER_5067</t>
  </si>
  <si>
    <t>hypothetical protein CFO_g517</t>
  </si>
  <si>
    <t>Knox_OG_3121</t>
  </si>
  <si>
    <t>KCAP_MAKER_5502</t>
  </si>
  <si>
    <t>ammecr1 family</t>
  </si>
  <si>
    <t>280112pfam01871, AMMECR1, AMMECR1.  This family consists of several AMMECR1 as well as several uncharacterized proteins. The contiguous gene deletion syndrome AMME is characterized by Alport syndrome, midface hypoplasia, mental retardation and elliptocytosis and is caused by a deletion in Xq22.3, comprising several genes including COL4A5, FACL4 and AMMECR1. This family contains sequences from several eukaryotic species as well as archaebacteria and it has been suggested that the AMMECR1 protein may have a basic cellular function, potentially in either the transcription, replication, repair or translation machinery.</t>
  </si>
  <si>
    <t>Knox_OG_3132</t>
  </si>
  <si>
    <t>KCAP_MAKER_5503</t>
  </si>
  <si>
    <t>hypothetical protein SAPIO_CDS4451</t>
  </si>
  <si>
    <t>KCAP_MAKER_5615</t>
  </si>
  <si>
    <t>Knox_OG_3557</t>
  </si>
  <si>
    <t>KCAP_MAKER_6008</t>
  </si>
  <si>
    <t>gegh 16</t>
  </si>
  <si>
    <t>KCAP_MAKER_6198</t>
  </si>
  <si>
    <t>hypothetical protein CHGG_00395</t>
  </si>
  <si>
    <t>Knox_OG_6711</t>
  </si>
  <si>
    <t>KCAP_MAKER_6229</t>
  </si>
  <si>
    <t>hypothetical protein SAPIO_CDS1776</t>
  </si>
  <si>
    <t>Knox_OG_4618</t>
  </si>
  <si>
    <t>KCAP_MAKER_6695</t>
  </si>
  <si>
    <t>hypothetical protein SAPIO_CDS3558</t>
  </si>
  <si>
    <t>Knox_OG_4690</t>
  </si>
  <si>
    <t>KCAP_MAKER_6765</t>
  </si>
  <si>
    <t>hypothetical protein ACJ72_02331</t>
  </si>
  <si>
    <t>Knox_OG_6412</t>
  </si>
  <si>
    <t>KCAP_MAKER_7029</t>
  </si>
  <si>
    <t>hypothetical protein NECHADRAFT_74716</t>
  </si>
  <si>
    <t>Knox_OG_6469</t>
  </si>
  <si>
    <t>KCAP_MAKER_7081</t>
  </si>
  <si>
    <t>hypothetical protein GGTG_10562</t>
  </si>
  <si>
    <t>Knox_OG_1335</t>
  </si>
  <si>
    <t>KCAP_MAKER_7814</t>
  </si>
  <si>
    <t>Knox_OG_6536</t>
  </si>
  <si>
    <t>KCAP_MAKER_7869</t>
  </si>
  <si>
    <t>hypothetical protein S7711_01002</t>
  </si>
  <si>
    <t>KCAP_MAKER_0312</t>
  </si>
  <si>
    <t>Knox_OG_0621</t>
  </si>
  <si>
    <t>KCAP_MAKER_1323</t>
  </si>
  <si>
    <t>Knox_OG_0921</t>
  </si>
  <si>
    <t>KCAP_MAKER_1663</t>
  </si>
  <si>
    <t>KCAP_MAKER_1910</t>
  </si>
  <si>
    <t>KCAP_MAKER_2631</t>
  </si>
  <si>
    <t>Knox_OG_5996</t>
  </si>
  <si>
    <t>KCAP_MAKER_2755</t>
  </si>
  <si>
    <t>KCAP_MAKER_2834</t>
  </si>
  <si>
    <t>KCAP_MAKER_3836</t>
  </si>
  <si>
    <t>Knox_OG_4344</t>
  </si>
  <si>
    <t>KCAP_MAKER_3853</t>
  </si>
  <si>
    <t>KCAP_MAKER_4136</t>
  </si>
  <si>
    <t>KCAP_MAKER_6056</t>
  </si>
  <si>
    <t>KCAP_MAKER_7310</t>
  </si>
  <si>
    <t>KCAP_MAKER_7726</t>
  </si>
  <si>
    <t>Knox_OG_1408</t>
  </si>
  <si>
    <t>KCAP_MAKER_7742</t>
  </si>
  <si>
    <t>Knox_OG_6515</t>
  </si>
  <si>
    <t>KCAP_MAKER_7849</t>
  </si>
  <si>
    <t>KPRO_MAKER_0080</t>
  </si>
  <si>
    <t>KPRO_MAKER_2009</t>
  </si>
  <si>
    <t>KPRO_MAKER_2036</t>
  </si>
  <si>
    <t>fad binding domain-containing</t>
  </si>
  <si>
    <t>KPRO_MAKER_3454</t>
  </si>
  <si>
    <t>KPRO_MAKER_3608</t>
  </si>
  <si>
    <t>KPRO_MAKER_3809</t>
  </si>
  <si>
    <t>KPRO_MAKER_4207</t>
  </si>
  <si>
    <t>phosphoglycerate mutase</t>
  </si>
  <si>
    <t>Knox_OG_1360</t>
  </si>
  <si>
    <t>KPRO_MAKER_6137</t>
  </si>
  <si>
    <t>KPRO_MAKER_6497</t>
  </si>
  <si>
    <t>AA7</t>
  </si>
  <si>
    <t>KPRO_MAKER_7164</t>
  </si>
  <si>
    <t>KPRO_MAKER_7300</t>
  </si>
  <si>
    <t>KPRO_MAKER_7446</t>
  </si>
  <si>
    <t>KPRO_MAKER_7554</t>
  </si>
  <si>
    <t>KPRO_MAKER_7610</t>
  </si>
  <si>
    <t>Knox_OG_0759</t>
  </si>
  <si>
    <t>KPRO_MAKER_0009</t>
  </si>
  <si>
    <t>lysine methyltransferase</t>
  </si>
  <si>
    <t>KPRO_MAKER_0024</t>
  </si>
  <si>
    <t>KPRO_MAKER_1201</t>
  </si>
  <si>
    <t>KPRO_MAKER_1407</t>
  </si>
  <si>
    <t>KPRO_MAKER_1923</t>
  </si>
  <si>
    <t>KPRO_MAKER_2348</t>
  </si>
  <si>
    <t>KPRO_MAKER_2996</t>
  </si>
  <si>
    <t>Knox_OG_4706</t>
  </si>
  <si>
    <t>KPRO_MAKER_3290</t>
  </si>
  <si>
    <t>acetylornithine deacetylase</t>
  </si>
  <si>
    <t>Peptidase dimerization This domain consists of 4 beta strands and two alpha helices which make up the dimerization surface of members of the M20 family of This family includes a range of zinc metallopeptidases belonging to several families in the peptidase Family M20 are Glutamate Peptidase family M25 contains X-His</t>
  </si>
  <si>
    <t>KPRO_MAKER_3491</t>
  </si>
  <si>
    <t>KPRO_MAKER_4351</t>
  </si>
  <si>
    <t>KPRO_MAKER_4982</t>
  </si>
  <si>
    <t>Knox_OG_0104</t>
  </si>
  <si>
    <t>KPRO_MAKER_5713</t>
  </si>
  <si>
    <t>KPRO_MAKER_7260</t>
  </si>
  <si>
    <t>KPRO_MAKER_7671</t>
  </si>
  <si>
    <t>KPRO_MAKER_7712</t>
  </si>
  <si>
    <t>KPRO_MAKER_7888</t>
  </si>
  <si>
    <t>Knox_OG_0620</t>
  </si>
  <si>
    <t>KPRO_MAKER_8110</t>
  </si>
  <si>
    <t>FAD dependent oxidoreductase superfamily</t>
  </si>
  <si>
    <t>KPRO_MAKER_8174</t>
  </si>
  <si>
    <t>KPRO_MAKER_2458</t>
  </si>
  <si>
    <t>Knox_OG_0636</t>
  </si>
  <si>
    <t>KPRO_MAKER_5873</t>
  </si>
  <si>
    <t>KPRO_MAKER_6537</t>
  </si>
  <si>
    <t>periplasmic alpha-carbonic partial (ortholog = carbonic anhydrase)</t>
  </si>
  <si>
    <t>KPRO_MAKER_2780</t>
  </si>
  <si>
    <t>KPRO_MAKER_3127</t>
  </si>
  <si>
    <t>KPRO_MAKER_3532</t>
  </si>
  <si>
    <t>KPRO_MAKER_4047</t>
  </si>
  <si>
    <t>Nucleoside-triphosphate phosphatase</t>
  </si>
  <si>
    <t>Knox_OG_5625</t>
  </si>
  <si>
    <t>KPRO_MAKER_6428</t>
  </si>
  <si>
    <t>allantoinase</t>
  </si>
  <si>
    <t>KPRO_MAKER_7203</t>
  </si>
  <si>
    <t>Knox_OG_0590</t>
  </si>
  <si>
    <t>KPRO_MAKER_7436</t>
  </si>
  <si>
    <t>argonaute binding protein 2 domain-containing</t>
  </si>
  <si>
    <t>286800pfam09757, Arb2, Arb2 domain.  A second fission yeast Argonaute complex (Argonaute siRNA chaperone, ARC) that contains two previously uncharacterized proteins, Arb1 and Arb2, both of which are required for histone H3 Lys9 (H3-K9) methylation, heterochromatin assembly and siRNA generation. This family includes a region found in Arb2 and the Hda1 protein.</t>
  </si>
  <si>
    <t>KPRO_MAKER_5808</t>
  </si>
  <si>
    <t>KPRO_MAKER_0043</t>
  </si>
  <si>
    <t>Synaptojanin N domain-containing (inositol phosphatase)</t>
  </si>
  <si>
    <t>KPRO_MAKER_0258</t>
  </si>
  <si>
    <t>KPRO_MAKER_0373</t>
  </si>
  <si>
    <t>KPRO_MAKER_0395</t>
  </si>
  <si>
    <t>KPRO_MAKER_0550</t>
  </si>
  <si>
    <t>KPRO_MAKER_0833</t>
  </si>
  <si>
    <t>Extracellular matrix (ortholog=mannanase)</t>
  </si>
  <si>
    <t>KPRO_MAKER_0836</t>
  </si>
  <si>
    <t>KPRO_MAKER_0893</t>
  </si>
  <si>
    <t>KPRO_MAKER_0987</t>
  </si>
  <si>
    <t>KPRO_MAKER_1048</t>
  </si>
  <si>
    <t>glycosyl hydrolase family 45</t>
  </si>
  <si>
    <t>KPRO_MAKER_1100</t>
  </si>
  <si>
    <t>KPRO_MAKER_1280</t>
  </si>
  <si>
    <t>KPRO_MAKER_1410</t>
  </si>
  <si>
    <t>KPRO_MAKER_1454</t>
  </si>
  <si>
    <t>mannan endo-1,4-beta-mannosidase F</t>
  </si>
  <si>
    <t>KPRO_MAKER_1558</t>
  </si>
  <si>
    <t>Knox_OG_0354</t>
  </si>
  <si>
    <t>KPRO_MAKER_1587</t>
  </si>
  <si>
    <t>extracellular cell wall glucanase Crf1</t>
  </si>
  <si>
    <t>CBM18</t>
  </si>
  <si>
    <t>Chitin recognition</t>
  </si>
  <si>
    <t>KPRO_MAKER_1831</t>
  </si>
  <si>
    <t>KPRO_MAKER_1902</t>
  </si>
  <si>
    <t>KPRO_MAKER_1914</t>
  </si>
  <si>
    <t>KPRO_MAKER_1982</t>
  </si>
  <si>
    <t>KPRO_MAKER_1987</t>
  </si>
  <si>
    <t>KPRO_MAKER_2035</t>
  </si>
  <si>
    <t>KPRO_MAKER_2049</t>
  </si>
  <si>
    <t>KPRO_MAKER_2096</t>
  </si>
  <si>
    <t>KPRO_MAKER_2111</t>
  </si>
  <si>
    <t>KPRO_MAKER_2129</t>
  </si>
  <si>
    <t>KPRO_MAKER_2157</t>
  </si>
  <si>
    <t>KPRO_MAKER_2210</t>
  </si>
  <si>
    <t>KPRO_MAKER_2218</t>
  </si>
  <si>
    <t>KPRO_MAKER_2238</t>
  </si>
  <si>
    <t>KPRO_MAKER_2271</t>
  </si>
  <si>
    <t>KPRO_MAKER_2310</t>
  </si>
  <si>
    <t>Knox_OG_2648</t>
  </si>
  <si>
    <t>KPRO_MAKER_2319</t>
  </si>
  <si>
    <t>Knox_OG_2646</t>
  </si>
  <si>
    <t>KPRO_MAKER_2321</t>
  </si>
  <si>
    <t>glycoside hydrolase family 43</t>
  </si>
  <si>
    <t>KPRO_MAKER_2414</t>
  </si>
  <si>
    <t>Knox_OG_6040</t>
  </si>
  <si>
    <t>KPRO_MAKER_2679</t>
  </si>
  <si>
    <t>ligninase h2 precursor</t>
  </si>
  <si>
    <t>AA2</t>
  </si>
  <si>
    <t>278566pfam00141, peroxidase, Peroxidase.</t>
  </si>
  <si>
    <t>KPRO_MAKER_2714</t>
  </si>
  <si>
    <t>KPRO_MAKER_2721</t>
  </si>
  <si>
    <t>KPRO_MAKER_2882</t>
  </si>
  <si>
    <t>KPRO_MAKER_2997</t>
  </si>
  <si>
    <t>hypothetical protein COCCADRAFT_100357 (GH family 61)</t>
  </si>
  <si>
    <t>KPRO_MAKER_3005</t>
  </si>
  <si>
    <t>Las17-binding actin Ysc84 is a family of Las17-binding s found in Las17 and Ysc84 are essential for proper polymerization of actin Ysc84 is able to bind to and stabilize the actin dimer presented by Las17 and thereby promote An active actin cytoskeleton is necessary for adequate (pfam00018) or a FYVE zinc finger (pfam01363)</t>
  </si>
  <si>
    <t>KPRO_MAKER_3301</t>
  </si>
  <si>
    <t>KPRO_MAKER_3308</t>
  </si>
  <si>
    <t>phytase</t>
  </si>
  <si>
    <t>KPRO_MAKER_3312</t>
  </si>
  <si>
    <t>KPRO_MAKER_3511</t>
  </si>
  <si>
    <t>KPRO_MAKER_3553</t>
  </si>
  <si>
    <t>KPRO_MAKER_3607</t>
  </si>
  <si>
    <t>KPRO_MAKER_3640</t>
  </si>
  <si>
    <t>KPRO_MAKER_3737</t>
  </si>
  <si>
    <t>KPRO_MAKER_3888</t>
  </si>
  <si>
    <t>KPRO_MAKER_4072</t>
  </si>
  <si>
    <t>Galactokinase</t>
  </si>
  <si>
    <t>KPRO_MAKER_4117</t>
  </si>
  <si>
    <t>KPRO_MAKER_4278</t>
  </si>
  <si>
    <t>KPRO_MAKER_4398</t>
  </si>
  <si>
    <t>Extracellular aldonolactonase</t>
  </si>
  <si>
    <t>KPRO_MAKER_4447</t>
  </si>
  <si>
    <t>Knox_OG_1463</t>
  </si>
  <si>
    <t>KPRO_MAKER_4466</t>
  </si>
  <si>
    <t>KPRO_MAKER_4521</t>
  </si>
  <si>
    <t>KPRO_MAKER_4624</t>
  </si>
  <si>
    <t>KPRO_MAKER_4635</t>
  </si>
  <si>
    <t>KPRO_MAKER_4726</t>
  </si>
  <si>
    <t>Quino alcohol dehydrogenase (ortholog = KCAP_0182)</t>
  </si>
  <si>
    <t>KPRO_MAKER_4783</t>
  </si>
  <si>
    <t>KPRO_MAKER_5082</t>
  </si>
  <si>
    <t>KPRO_MAKER_5210</t>
  </si>
  <si>
    <t>KPRO_MAKER_5352</t>
  </si>
  <si>
    <t>KPRO_MAKER_5494</t>
  </si>
  <si>
    <t>KPRO_MAKER_5506</t>
  </si>
  <si>
    <t>KPRO_MAKER_5691</t>
  </si>
  <si>
    <t>KPRO_MAKER_5763</t>
  </si>
  <si>
    <t>CBM1, GH10</t>
  </si>
  <si>
    <t>KPRO_MAKER_6056</t>
  </si>
  <si>
    <t>Knox_OG_3868</t>
  </si>
  <si>
    <t>KPRO_MAKER_6070</t>
  </si>
  <si>
    <t>KPRO_MAKER_6098</t>
  </si>
  <si>
    <t>KPRO_MAKER_6117</t>
  </si>
  <si>
    <t>KPRO_MAKER_6172</t>
  </si>
  <si>
    <t>KPRO_MAKER_6241</t>
  </si>
  <si>
    <t>KPRO_MAKER_6264</t>
  </si>
  <si>
    <t>cellulose-binding gdsl lipase</t>
  </si>
  <si>
    <t>Knox_OG_0118</t>
  </si>
  <si>
    <t>KPRO_MAKER_6316</t>
  </si>
  <si>
    <t>endoglucanase B</t>
  </si>
  <si>
    <t>CBM46, GH5</t>
  </si>
  <si>
    <t>KPRO_MAKER_6359</t>
  </si>
  <si>
    <t>KPRO_MAKER_6525</t>
  </si>
  <si>
    <t>KPRO_MAKER_6526</t>
  </si>
  <si>
    <t>KPRO_MAKER_6539</t>
  </si>
  <si>
    <t>Knox_OG_5003</t>
  </si>
  <si>
    <t>KPRO_MAKER_6578</t>
  </si>
  <si>
    <t>KPRO_MAKER_6635</t>
  </si>
  <si>
    <t>hypothetical protein SPSK_09184</t>
  </si>
  <si>
    <t>KPRO_MAKER_6717</t>
  </si>
  <si>
    <t>KPRO_MAKER_6963</t>
  </si>
  <si>
    <t>KPRO_MAKER_7005</t>
  </si>
  <si>
    <t>KPRO_MAKER_7021</t>
  </si>
  <si>
    <t>glycoside hydrolase</t>
  </si>
  <si>
    <t>Fibronectin-attachment (FAP) This family contains bacterial fibronectin-attachment s (FAP) Family members are rich in alanine and are approximately 300 and seem to be restricted to These s contain a fibronectin-binding motif that allows mycobacteria to bind to fibronectin in the extracellular</t>
  </si>
  <si>
    <t>Knox_OG_2050</t>
  </si>
  <si>
    <t>KPRO_MAKER_7093</t>
  </si>
  <si>
    <t>beta-glucosidase btgE</t>
  </si>
  <si>
    <t>KPRO_MAKER_7192</t>
  </si>
  <si>
    <t>endoglucanase IV</t>
  </si>
  <si>
    <t>KPRO_MAKER_7545</t>
  </si>
  <si>
    <t>KPRO_MAKER_7602</t>
  </si>
  <si>
    <t>Glycosyl hydrolase family 3 N terminal</t>
  </si>
  <si>
    <t>Knox_OG_0081</t>
  </si>
  <si>
    <t>KPRO_MAKER_7614</t>
  </si>
  <si>
    <t>f5 8 type c domain (methyltransferase with GH catalytic domain)</t>
  </si>
  <si>
    <t>Methyltransferase Members of this family are SAM dependent</t>
  </si>
  <si>
    <t>KPRO_MAKER_7845</t>
  </si>
  <si>
    <t>Knox_OG_1438</t>
  </si>
  <si>
    <t>KPRO_MAKER_7871</t>
  </si>
  <si>
    <t>smp-30 gluconolaconase lre-like region containing</t>
  </si>
  <si>
    <t>KPRO_MAKER_7952</t>
  </si>
  <si>
    <t>KPRO_MAKER_8020</t>
  </si>
  <si>
    <t>KPRO_MAKER_8071</t>
  </si>
  <si>
    <t>KPRO_MAKER_8119</t>
  </si>
  <si>
    <t>KPRO_MAKER_0120</t>
  </si>
  <si>
    <t>280291pfam02089, Palm_thioest, Palmitoyl protein thioesterase.</t>
  </si>
  <si>
    <t>Knox_OG_1884</t>
  </si>
  <si>
    <t>KPRO_MAKER_1925</t>
  </si>
  <si>
    <t>acid phosphatase</t>
  </si>
  <si>
    <t>PI-PLC- Phosphoinositide phospholipase Ca2+- PI-PLC-C1 is a family of calcium 2+-dependent phosphatidylinositol-specific phospholipase C1 enzymes from bacteria and The enzyme classification number is EC: This enzyme is involved in part of the myo-inositol phosphate metabolic</t>
  </si>
  <si>
    <t>Knox_OG_1670</t>
  </si>
  <si>
    <t>KPRO_MAKER_3129</t>
  </si>
  <si>
    <t>short chain dehydrogenase reductase</t>
  </si>
  <si>
    <t>short chain This family contains a wide variety of</t>
  </si>
  <si>
    <t>KPRO_MAKER_3329</t>
  </si>
  <si>
    <t>KPRO_MAKER_4122</t>
  </si>
  <si>
    <t>KPRO_MAKER_4760</t>
  </si>
  <si>
    <t>KPRO_MAKER_5113</t>
  </si>
  <si>
    <t>PI-PLC X domain-containing</t>
  </si>
  <si>
    <t>Knox_OG_1067</t>
  </si>
  <si>
    <t>KPRO_MAKER_5308</t>
  </si>
  <si>
    <t>3-keto-steroid reductase</t>
  </si>
  <si>
    <t>KPRO_MAKER_6373</t>
  </si>
  <si>
    <t>Lipase 1</t>
  </si>
  <si>
    <t>KPRO_MAKER_6592</t>
  </si>
  <si>
    <t>Knox_OG_2036</t>
  </si>
  <si>
    <t>KPRO_MAKER_7113</t>
  </si>
  <si>
    <t>lipase</t>
  </si>
  <si>
    <t>Knox_OG_4468</t>
  </si>
  <si>
    <t>KPRO_MAKER_7204</t>
  </si>
  <si>
    <t>Esterase TesA</t>
  </si>
  <si>
    <t>KPRO_MAKER_7374</t>
  </si>
  <si>
    <t>KPRO_MAKER_8016</t>
  </si>
  <si>
    <t>KPRO_MAKER_0103</t>
  </si>
  <si>
    <t>KPRO_MAKER_0136</t>
  </si>
  <si>
    <t>KPRO_MAKER_1091</t>
  </si>
  <si>
    <t>KPRO_MAKER_3800</t>
  </si>
  <si>
    <t>KPRO_MAKER_7776</t>
  </si>
  <si>
    <t>KPRO_MAKER_3297</t>
  </si>
  <si>
    <t>GMC oxidoreductase (ortholog of glucose oxidase)</t>
  </si>
  <si>
    <t>KPRO_MAKER_3882</t>
  </si>
  <si>
    <t>KPRO_MAKER_4603</t>
  </si>
  <si>
    <t>KPRO_MAKER_5274</t>
  </si>
  <si>
    <t>KPRO_MAKER_6290</t>
  </si>
  <si>
    <t>KPRO_MAKER_7479</t>
  </si>
  <si>
    <t>KPRO_MAKER_0153</t>
  </si>
  <si>
    <t>peptide-n4-(n-acetyl-beta-glucosaminyl)asparagine amidase a</t>
  </si>
  <si>
    <t>KPRO_MAKER_2090</t>
  </si>
  <si>
    <t>KPRO_MAKER_6993</t>
  </si>
  <si>
    <t>Prefoldin subunit</t>
  </si>
  <si>
    <t>KPRO_MAKER_0243</t>
  </si>
  <si>
    <t>KPRO_MAKER_0345</t>
  </si>
  <si>
    <t>KPRO_MAKER_0604</t>
  </si>
  <si>
    <t>KPRO_MAKER_1195</t>
  </si>
  <si>
    <t>KPRO_MAKER_1216</t>
  </si>
  <si>
    <t>KPRO_MAKER_1554</t>
  </si>
  <si>
    <t>Serine endopeptidase</t>
  </si>
  <si>
    <t>KPRO_MAKER_1647</t>
  </si>
  <si>
    <t>KPRO_MAKER_1928</t>
  </si>
  <si>
    <t>KPRO_MAKER_3213</t>
  </si>
  <si>
    <t>Knox_OG_4675</t>
  </si>
  <si>
    <t>KPRO_MAKER_3311</t>
  </si>
  <si>
    <t>aspartic pepstatin-sensitive</t>
  </si>
  <si>
    <t>KPRO_MAKER_3342</t>
  </si>
  <si>
    <t>KPRO_MAKER_3707</t>
  </si>
  <si>
    <t>acid protease</t>
  </si>
  <si>
    <t>KPRO_MAKER_3881</t>
  </si>
  <si>
    <t>KPRO_MAKER_4752</t>
  </si>
  <si>
    <t>KPRO_MAKER_4844</t>
  </si>
  <si>
    <t>KPRO_MAKER_5189</t>
  </si>
  <si>
    <t>KPRO_MAKER_5561</t>
  </si>
  <si>
    <t>KPRO_MAKER_6330</t>
  </si>
  <si>
    <t>subtilisin-like serine protease pr1c</t>
  </si>
  <si>
    <t>KPRO_MAKER_6474</t>
  </si>
  <si>
    <t>KPRO_MAKER_6569</t>
  </si>
  <si>
    <t>KPRO_MAKER_6752</t>
  </si>
  <si>
    <t>phosphotransferase-like protein</t>
  </si>
  <si>
    <t>KPRO_MAKER_6786</t>
  </si>
  <si>
    <t>KPRO_MAKER_6961</t>
  </si>
  <si>
    <t>KPRO_MAKER_6988</t>
  </si>
  <si>
    <t>KPRO_MAKER_7109</t>
  </si>
  <si>
    <t>Knox_OG_5796</t>
  </si>
  <si>
    <t>KPRO_MAKER_7398</t>
  </si>
  <si>
    <t>alkaline serine protease Alp1</t>
  </si>
  <si>
    <t>KPRO_MAKER_7470</t>
  </si>
  <si>
    <t>KPRO_MAKER_7564</t>
  </si>
  <si>
    <t>KPRO_MAKER_7611</t>
  </si>
  <si>
    <t>Knox_OG_5703</t>
  </si>
  <si>
    <t>KPRO_MAKER_7620</t>
  </si>
  <si>
    <t>KPRO_MAKER_7652</t>
  </si>
  <si>
    <t>KPRO_MAKER_7983</t>
  </si>
  <si>
    <t>KPRO_MAKER_8076</t>
  </si>
  <si>
    <t>Knox_OG_5043</t>
  </si>
  <si>
    <t>KPRO_MAKER_5764</t>
  </si>
  <si>
    <t>telomere CST complex subunit domain-containing</t>
  </si>
  <si>
    <t>Telomere CST complex Stn1 and Ten1 are DNA-binding s with specificity for telomeric DNA substrates and both protect chromosome termini from unregulated resection and regulate telomere Stn1 complexes with Ten1 and Cdc13 to function as a telomere-specific replication A (RPA)-like These three interacting s associate with the telomeric overhang in budding whereas a single known as Pot1 (protection of telomeres-1) performs this function in fission and a two-subunit complex consisting of POT1 and TPP1 associates with telomeric ssDNA in has Stn1- and Ten1 s that are essential for chromosome end Stn1 orthologues exist in all species that have whereas Ten1 s can be found in all Fission yeast Stn1 and Ten1 localize at telomeres in a manner that correlates with the length of the ssDNA suggesting that they specifically associate with the telomeric Two separate complexes are required for chromosome end protection in fission Protection of telomeres by multiple s with OB-fold domains is conserved in eukaryotic Ten1 is one of the three components of the CST in conjunction with the Shelterin complex helps protect telomeres from attack by DNA-repair</t>
  </si>
  <si>
    <t>KPRO_MAKER_7925</t>
  </si>
  <si>
    <t>KPRO_MAKER_0163</t>
  </si>
  <si>
    <t>KPRO_MAKER_2413</t>
  </si>
  <si>
    <t>CBM13</t>
  </si>
  <si>
    <t>KPRO_MAKER_3253</t>
  </si>
  <si>
    <t>KPRO_MAKER_4572</t>
  </si>
  <si>
    <t>Knox_OG_0664</t>
  </si>
  <si>
    <t>KPRO_MAKER_5898</t>
  </si>
  <si>
    <t>glycosyltransferase sugar-binding region containing DXD domain-containing</t>
  </si>
  <si>
    <t>Knox_OG_5371</t>
  </si>
  <si>
    <t>KPRO_MAKER_6260</t>
  </si>
  <si>
    <t>KPRO_MAKER_6277</t>
  </si>
  <si>
    <t>carbohydrate-binding cytochrome b562</t>
  </si>
  <si>
    <t>KPRO_MAKER_6822</t>
  </si>
  <si>
    <t>KPRO_MAKER_6896</t>
  </si>
  <si>
    <t>WSC domain containing</t>
  </si>
  <si>
    <t>KPRO_MAKER_6923</t>
  </si>
  <si>
    <t>carbohydrate-binding module family 18</t>
  </si>
  <si>
    <t>KPRO_MAKER_7948</t>
  </si>
  <si>
    <t>KPRO_MAKER_0135</t>
  </si>
  <si>
    <t>KPRO_MAKER_3639</t>
  </si>
  <si>
    <t>KPRO_MAKER_5782</t>
  </si>
  <si>
    <t>KPRO_MAKER_6518</t>
  </si>
  <si>
    <t>Cvnh domain-containing</t>
  </si>
  <si>
    <t>KPRO_MAKER_6806</t>
  </si>
  <si>
    <t>KPRO_MAKER_5013</t>
  </si>
  <si>
    <t>endonuclease exonuclease phosphatase</t>
  </si>
  <si>
    <t>KPRO_MAKER_6869</t>
  </si>
  <si>
    <t>KPRO_MAKER_6966</t>
  </si>
  <si>
    <t>KPRO_MAKER_7377</t>
  </si>
  <si>
    <t>Knox_OG_5633</t>
  </si>
  <si>
    <t>KPRO_MAKER_7988</t>
  </si>
  <si>
    <t>ankyrin repeat domain-containing 50</t>
  </si>
  <si>
    <t>KPRO_MAKER_0688</t>
  </si>
  <si>
    <t>Knox_OG_2984</t>
  </si>
  <si>
    <t>KPRO_MAKER_1033</t>
  </si>
  <si>
    <t>WD domain-containing</t>
  </si>
  <si>
    <t>KPRO_MAKER_2410</t>
  </si>
  <si>
    <t>KPRO_MAKER_3252</t>
  </si>
  <si>
    <t>KPRO_MAKER_3994</t>
  </si>
  <si>
    <t>KPRO_MAKER_4096</t>
  </si>
  <si>
    <t>Knox_OG_6429</t>
  </si>
  <si>
    <t>KPRO_MAKER_4925</t>
  </si>
  <si>
    <t>Proline-rich receptor kinase PERK1</t>
  </si>
  <si>
    <t>KPRO_MAKER_0368</t>
  </si>
  <si>
    <t>KPRO_MAKER_0663</t>
  </si>
  <si>
    <t>disease resistance</t>
  </si>
  <si>
    <t>KPRO_MAKER_2164</t>
  </si>
  <si>
    <t>KPRO_MAKER_2678</t>
  </si>
  <si>
    <t>KPRO_MAKER_3246</t>
  </si>
  <si>
    <t>KPRO_MAKER_3545</t>
  </si>
  <si>
    <t>KPRO_MAKER_4082</t>
  </si>
  <si>
    <t>unnamed</t>
  </si>
  <si>
    <t>KPRO_MAKER_4574</t>
  </si>
  <si>
    <t>KPRO_MAKER_4645</t>
  </si>
  <si>
    <t>KPRO_MAKER_5193</t>
  </si>
  <si>
    <t>KPRO_MAKER_6173</t>
  </si>
  <si>
    <t>KPRO_MAKER_6643</t>
  </si>
  <si>
    <t>KPRO_MAKER_7912</t>
  </si>
  <si>
    <t>Knox_OG_2884</t>
  </si>
  <si>
    <t>KPRO_MAKER_1167</t>
  </si>
  <si>
    <t>Fumonisin B1 esterase</t>
  </si>
  <si>
    <t>KPRO_MAKER_1979</t>
  </si>
  <si>
    <t>Haloacid dehalogenase-like</t>
  </si>
  <si>
    <t>KPRO_MAKER_2557</t>
  </si>
  <si>
    <t>KPRO_MAKER_3877</t>
  </si>
  <si>
    <t>KPRO_MAKER_5021</t>
  </si>
  <si>
    <t>KPRO_MAKER_5138</t>
  </si>
  <si>
    <t>epoxide partial</t>
  </si>
  <si>
    <t>KPRO_MAKER_5373</t>
  </si>
  <si>
    <t>Knox_OG_5770</t>
  </si>
  <si>
    <t>KPRO_MAKER_6743</t>
  </si>
  <si>
    <t>FAD-containing monooxygenase</t>
  </si>
  <si>
    <t>KPRO_MAKER_6870</t>
  </si>
  <si>
    <t>KPRO_MAKER_7202</t>
  </si>
  <si>
    <t>Knox_OG_1673</t>
  </si>
  <si>
    <t>KPRO_MAKER_3178</t>
  </si>
  <si>
    <t>lpxtg-domain-containing</t>
  </si>
  <si>
    <t>KPRO_MAKER_4446</t>
  </si>
  <si>
    <t>PREDICTED: plasminogen-like</t>
  </si>
  <si>
    <t>KPRO_MAKER_4949</t>
  </si>
  <si>
    <t>KPRO_MAKER_5479</t>
  </si>
  <si>
    <t>KPRO_MAKER_7390</t>
  </si>
  <si>
    <t>KPRO_MAKER_0051</t>
  </si>
  <si>
    <t>idi-3 precursor</t>
  </si>
  <si>
    <t>KPRO_MAKER_3307</t>
  </si>
  <si>
    <t>KPRO_MAKER_5504</t>
  </si>
  <si>
    <t>KPRO_MAKER_3719</t>
  </si>
  <si>
    <t>Bys1 family</t>
  </si>
  <si>
    <t>Blastomyces yeast-phase-specific The molecular function of this is not Its expression is specific to the high unicellular yeast morphology (as opposed to the lower multicellular mycelium form)</t>
  </si>
  <si>
    <t>KPRO_MAKER_5329</t>
  </si>
  <si>
    <t>KPRO_MAKER_6965</t>
  </si>
  <si>
    <t>[Neuroendocrine-specific golgi P55 (NESP55)]</t>
  </si>
  <si>
    <t>Knox_OG_4128</t>
  </si>
  <si>
    <t>KPRO_MAKER_5570</t>
  </si>
  <si>
    <t>Anaphase-promoting complex subunit 5</t>
  </si>
  <si>
    <t>Anaphase-promoting complex subunit Apc5 is a subunit of the anaphase-promoting complex cyclosome (APC C) which is a multi-subunit ubiquitin ligase that mediates the proteolysis of cell cycle s in mitosis and although it does not harbour a classical RNA binding Apc5 binds the poly(A) binding (PABP) which directly binds the internal ribosome entry site (IRES) of growth factor 2 PABP was found to enhance IRES-mediated whereas Apc5 over-expression counteracted this In addition to its association with the APC C Apc5 binds much heavier complexes and co-sediments with the ribosomal The N-terminus of Afi1 serves to stabilize the union between Apc4 and both of which lie towards the bottom-front of the This region of the Apc5 member s carries a TPR-like</t>
  </si>
  <si>
    <t>Knox_OG_2180</t>
  </si>
  <si>
    <t>KPRO_MAKER_1513</t>
  </si>
  <si>
    <t>Long chronological lifespan 2</t>
  </si>
  <si>
    <t>KPRO_MAKER_1804</t>
  </si>
  <si>
    <t>hypothetical protein BN1708_000423</t>
  </si>
  <si>
    <t>KPRO_MAKER_2132</t>
  </si>
  <si>
    <t>KPRO_MAKER_2675</t>
  </si>
  <si>
    <t>Knox_OG_4896</t>
  </si>
  <si>
    <t>KPRO_MAKER_2838</t>
  </si>
  <si>
    <t>cell wall anchored</t>
  </si>
  <si>
    <t>KPRO_MAKER_3172</t>
  </si>
  <si>
    <t>KPRO_MAKER_3332</t>
  </si>
  <si>
    <t>hypothetical protein VFPPC_12121</t>
  </si>
  <si>
    <t>KPRO_MAKER_3399</t>
  </si>
  <si>
    <t>KPRO_MAKER_3599</t>
  </si>
  <si>
    <t>IS481 family</t>
  </si>
  <si>
    <t>Knox_OG_3690</t>
  </si>
  <si>
    <t>KPRO_MAKER_3922</t>
  </si>
  <si>
    <t>hypothetical protein TD95_001947</t>
  </si>
  <si>
    <t>Knox_OG_6502</t>
  </si>
  <si>
    <t>KPRO_MAKER_4080</t>
  </si>
  <si>
    <t>hypothetical protein SMAC_05631</t>
  </si>
  <si>
    <t>KPRO_MAKER_4884</t>
  </si>
  <si>
    <t>KPRO_MAKER_4940</t>
  </si>
  <si>
    <t>KPRO_MAKER_5019</t>
  </si>
  <si>
    <t>hypothetical protein CFO_g3782</t>
  </si>
  <si>
    <t>KPRO_MAKER_5505</t>
  </si>
  <si>
    <t>hypothetical protein F503_02845</t>
  </si>
  <si>
    <t>Knox_OG_4116</t>
  </si>
  <si>
    <t>KPRO_MAKER_5566</t>
  </si>
  <si>
    <t>hypothetical protein BN1708_008289</t>
  </si>
  <si>
    <t>KPRO_MAKER_5770</t>
  </si>
  <si>
    <t>hypothetical protein FOMG_19820</t>
  </si>
  <si>
    <t>Knox_OG_0654</t>
  </si>
  <si>
    <t>KPRO_MAKER_5871</t>
  </si>
  <si>
    <t>hypothetical protein EMCG_03998</t>
  </si>
  <si>
    <t>KPRO_MAKER_6246</t>
  </si>
  <si>
    <t>KPRO_MAKER_6261</t>
  </si>
  <si>
    <t>KPRO_MAKER_6482</t>
  </si>
  <si>
    <t>KPRO_MAKER_6483</t>
  </si>
  <si>
    <t>KPRO_MAKER_6500</t>
  </si>
  <si>
    <t>KPRO_MAKER_7112</t>
  </si>
  <si>
    <t>KPRO_MAKER_7368</t>
  </si>
  <si>
    <t>Knox_OG_0423</t>
  </si>
  <si>
    <t>KPRO_MAKER_7523</t>
  </si>
  <si>
    <t>hypothetical protein SMAC_06863</t>
  </si>
  <si>
    <t>KPRO_MAKER_7575</t>
  </si>
  <si>
    <t>hypothetical protein MMYC01_202415</t>
  </si>
  <si>
    <t>KPRO_MAKER_8051</t>
  </si>
  <si>
    <t>hypothetical protein THITE_2111175</t>
  </si>
  <si>
    <t>KPRO_MAKER_0509</t>
  </si>
  <si>
    <t>KPRO_MAKER_1186</t>
  </si>
  <si>
    <t>KPRO_MAKER_1345</t>
  </si>
  <si>
    <t>KPRO_MAKER_1872</t>
  </si>
  <si>
    <t>KPRO_MAKER_1878</t>
  </si>
  <si>
    <t>KPRO_MAKER_1957</t>
  </si>
  <si>
    <t>KPRO_MAKER_2027</t>
  </si>
  <si>
    <t>KPRO_MAKER_2162</t>
  </si>
  <si>
    <t>KPRO_MAKER_2245</t>
  </si>
  <si>
    <t>KPRO_MAKER_2841</t>
  </si>
  <si>
    <t>KPRO_MAKER_2915</t>
  </si>
  <si>
    <t>Knox_OG_1710</t>
  </si>
  <si>
    <t>KPRO_MAKER_3107</t>
  </si>
  <si>
    <t>KPRO_MAKER_3229</t>
  </si>
  <si>
    <t>Knox_OG_5858</t>
  </si>
  <si>
    <t>KPRO_MAKER_3580</t>
  </si>
  <si>
    <t>Rotavirus VP2 Rotavirus particles consist of three concentric aceous capsid The innermost capsid (core) is made of The genomic RNA and the two minor s VP1 and VP3 are encapsidated within this The N-terminus of rotavirus VP2 is necessary for the encapsidation of VP1 and</t>
  </si>
  <si>
    <t>KPRO_MAKER_3861</t>
  </si>
  <si>
    <t>KPRO_MAKER_3907</t>
  </si>
  <si>
    <t>KPRO_MAKER_4085</t>
  </si>
  <si>
    <t>KPRO_MAKER_4626</t>
  </si>
  <si>
    <t>Knox_OG_2092</t>
  </si>
  <si>
    <t>KPRO_MAKER_4666</t>
  </si>
  <si>
    <t>KPRO_MAKER_4753</t>
  </si>
  <si>
    <t>KPRO_MAKER_4852</t>
  </si>
  <si>
    <t>KPRO_MAKER_4973</t>
  </si>
  <si>
    <t>Knox_OG_3364</t>
  </si>
  <si>
    <t>KPRO_MAKER_5336</t>
  </si>
  <si>
    <t>Knox_OG_5951</t>
  </si>
  <si>
    <t>KPRO_MAKER_5480</t>
  </si>
  <si>
    <t>KPRO_MAKER_5730</t>
  </si>
  <si>
    <t>KPRO_MAKER_5962</t>
  </si>
  <si>
    <t>KPRO_MAKER_6074</t>
  </si>
  <si>
    <t>KPRO_MAKER_7156</t>
  </si>
  <si>
    <t>KPRO_MAKER_7279</t>
  </si>
  <si>
    <t>KPRO_MAKER_7501</t>
  </si>
  <si>
    <t>KPRO_MAKER_7707</t>
  </si>
  <si>
    <t>KPRO_MAKER_7924</t>
  </si>
  <si>
    <t>BLASTp stats</t>
  </si>
  <si>
    <t>rpsBLAST stats</t>
  </si>
  <si>
    <t>PHI BLAST stats</t>
  </si>
  <si>
    <t>#Hits</t>
  </si>
  <si>
    <t>e-Value</t>
  </si>
  <si>
    <t>sim mean</t>
  </si>
  <si>
    <t>#GO</t>
  </si>
  <si>
    <t>GO Names list</t>
  </si>
  <si>
    <t>Enzyme Codes list</t>
  </si>
  <si>
    <t>InterPro IDs</t>
  </si>
  <si>
    <t>01 METABOLISM</t>
  </si>
  <si>
    <t>-</t>
  </si>
  <si>
    <t>IPR016040 (G3DSA:3.40.50.GENE3D); IPR008030 (PFAM); PTHR14194 (PANTHER); PTHR14194:SF29 (PANTHER); IPR016040 (SUPERFAMILY)</t>
  </si>
  <si>
    <t>F:oxidoreductase activity; F:ion binding</t>
  </si>
  <si>
    <t>IPR000172 (PFAM); IPR012132 (PIRSF); IPR023753 (G3DSA:3.50.50.GENE3D); IPR007867 (PFAM); PTHR11552 (PANTHER); PTHR11552:SF58 (PANTHER); SSF54373 (SUPERFAMILY); IPR023753 (SUPERFAMILY)</t>
  </si>
  <si>
    <t>IPR012132 (PIRSF); IPR007867 (PFAM); IPR023753 (G3DSA:3.50.50.GENE3D); IPR000172 (PFAM); PTHR11552 (PANTHER); PTHR11552:SF58 (PANTHER); SSF54373 (SUPERFAMILY); IPR023753 (SUPERFAMILY)</t>
  </si>
  <si>
    <t>P:carbohydrate metabolic process; F:hydrolase activity, acting on glycosyl bonds</t>
  </si>
  <si>
    <t>IPR013781 (G3DSA:3.20.20.GENE3D); IPR001547 (PFAM); PTHR31263:SF11 (PANTHER); PTHR31263 (PANTHER); IPR017853 (SUPERFAMILY)</t>
  </si>
  <si>
    <t>F:molecular_function</t>
  </si>
  <si>
    <t>IPR011042 (G3DSA:2.120.10.GENE3D); IPR015943 (G3DSA:2.130.10.GENE3D); IPR015920 (PFAM); IPR015920 (G3DSA:2.60.40.GENE3D); PTHR19328:SF33 (PANTHER); PTHR19328 (PANTHER); PTHR19328:SF33 (PANTHER); SSF49344 (SUPERFAMILY); IPR011041 (SUPERFAMILY)</t>
  </si>
  <si>
    <t>IPR011042 (G3DSA:2.120.10.GENE3D); PTHR19328:SF33 (PANTHER); PTHR19328 (PANTHER); IPR011041 (SUPERFAMILY)</t>
  </si>
  <si>
    <t>IPR000172 (PFAM); IPR007867 (PFAM); IPR023753 (G3DSA:3.50.50.GENE3D); PTHR11552:SF80 (PANTHER); PTHR11552:SF80 (PANTHER); PTHR11552 (PANTHER); PTHR11552 (PANTHER); IPR023753 (SUPERFAMILY); SSF54373 (SUPERFAMILY)</t>
  </si>
  <si>
    <t>EC:1.13.11</t>
  </si>
  <si>
    <t>IPR015889 (G3DSA:2.60.130.GENE3D); PTHR34315 (PANTHER); PTHR34315:SF1 (PANTHER); IPR015889 (SUPERFAMILY)</t>
  </si>
  <si>
    <t>F:oxidoreductase activity</t>
  </si>
  <si>
    <t>IPR023753 (G3DSA:3.50.50.GENE3D); PF13450 (PFAM); PTHR10742 (PANTHER); PTHR10742:SF305 (PANTHER); IPR023753 (SUPERFAMILY)</t>
  </si>
  <si>
    <t>IPR006094 (PFAM); IPR016167 (G3DSA:3.30.43.GENE3D); IPR012951 (PFAM); IPR016169 (G3DSA:3.30.465.GENE3D); PTHR11748:SF33 (PANTHER); PTHR11748 (PANTHER); IPR016166 (PROSITE_PROFILES); IPR016166 (SUPERFAMILY)</t>
  </si>
  <si>
    <t>01.01 amino acid metabolism</t>
  </si>
  <si>
    <t>EC:1.4.3.21</t>
  </si>
  <si>
    <t>IPR000269 (PRINTS); IPR015798 (G3DSA:2.70.98.GENE3D); IPR015798 (PFAM); G3DSA:3.10.450.40 (GENE3D); G3DSA:3.10.450.40 (GENE3D); IPR015328 (PFAM); PTHR10638:SF20 (PANTHER); IPR000269 (PANTHER); IPR016182 (SUPERFAMILY); IPR016182 (SUPERFAMILY); IPR015798 (SUPERFAMILY)</t>
  </si>
  <si>
    <t>P:cellular amino acid metabolic process</t>
  </si>
  <si>
    <t>IPR006034 (PRINTS); IPR006034 (SMART); IPR027473 (G3DSA:3.40.50.GENE3D); IPR027474 (G3DSA:3.40.50.GENE3D); IPR006034 (PIRSF); IPR027474 (PFAM); PIRSF500176 (PIRSF); PTHR11707:SF29 (PANTHER); PTHR11707 (PANTHER); IPR006034 (PROSITE_PROFILES); IPR006034 (SUPERFAMILY)</t>
  </si>
  <si>
    <t>IPR006034 (SMART); IPR006034 (PIRSF); IPR027473 (G3DSA:3.40.50.GENE3D); IPR027474 (PFAM); PIRSF500176 (PIRSF); IPR027474 (G3DSA:3.40.50.GENE3D); PTHR11707 (PANTHER); PTHR11707:SF29 (PANTHER); PS51257 (PROSITE_PROFILES); IPR006034 (PROSITE_PROFILES); IPR006034 (SUPERFAMILY)</t>
  </si>
  <si>
    <t>EC:3.2.1.52; EC:3.2.1</t>
  </si>
  <si>
    <t>IPR025705 (PRINTS); IPR015883 (PFAM); IPR025705 (PIRSF); IPR013781 (G3DSA:3.20.20.GENE3D); IPR029019 (PFAM); IPR029018 (G3DSA:3.30.379.GENE3D); PTHR22600:SF0 (PANTHER); PTHR22600:SF0 (PANTHER); PTHR22600 (PANTHER); IPR029018 (SUPERFAMILY); IPR017853 (SUPERFAMILY)</t>
  </si>
  <si>
    <t>F:peptidase activity</t>
  </si>
  <si>
    <t>EC:3.4.21</t>
  </si>
  <si>
    <t>IPR015500 (PRINTS); IPR000209 (PFAM); IPR000209 (G3DSA:3.40.50.GENE3D); IPR015500 (PANTHER); PTHR10795:SF359 (PANTHER); IPR015500 (PANTHER); IPR000209 (SUPERFAMILY)</t>
  </si>
  <si>
    <t>IPR018909 (PFAM)</t>
  </si>
  <si>
    <t>P:proteolysis; P:cell differentiation; P:conidium formation; P:sporulation resulting in formation of a cellular spore; F:metallopeptidase activity</t>
  </si>
  <si>
    <t>SSF55486 (SUPERFAMILY)</t>
  </si>
  <si>
    <t>F:ion binding</t>
  </si>
  <si>
    <t>IPR006035 (PRINTS); IPR006035 (PIRSF); IPR006035 (PFAM); IPR023696 (G3DSA:3.40.800.GENE3D); PTHR11358:SF30 (PANTHER); IPR006035 (PANTHER); IPR006035 (PROSITE_PROFILES); SSF52768 (SUPERFAMILY)</t>
  </si>
  <si>
    <t>01.02 nitrogen, sulfur and selenium metabolism</t>
  </si>
  <si>
    <t>P:biological_process; C:cellular_component; F:molecular_function</t>
  </si>
  <si>
    <t>IPR025649 (PFAM); PTHR38847 (PANTHER); PTHR38847:SF1 (PANTHER)</t>
  </si>
  <si>
    <t>IPR012347 (G3DSA:1.20.1260.GENE3D); PF13668 (PFAM); PTHR31694 (PANTHER); PTHR31694:SF8 (PANTHER); IPR009078 (SUPERFAMILY)</t>
  </si>
  <si>
    <t>F:neurohypophyseal hormone activity; C:extracellular region</t>
  </si>
  <si>
    <t>01.05 C-compound and carbohydrate metabolism</t>
  </si>
  <si>
    <t>IPR001722 (PRINTS); IPR001722 (PFAM); IPR001722 (G3DSA:2.70.100.GENE3D); PTHR33753 (PANTHER); PTHR33753:SF2 (PANTHER); IPR013320 (SUPERFAMILY)</t>
  </si>
  <si>
    <t>F:chitinase activity; P:carbohydrate metabolic process; F:chitin binding; P:chitin catabolic process; P:metabolic process; F:hydrolase activity, hydrolyzing O-glycosyl compounds; F:hydrolase activity; F:hydrolase activity, acting on glycosyl bonds</t>
  </si>
  <si>
    <t>IPR029226 (PFAM)</t>
  </si>
  <si>
    <t>F:nucleic acid binding; P:metabolic process; C:membrane; C:integral component of membrane; F:peptide-N4-(N-acetyl-beta-glucosaminyl)asparagine amidase activity; F:hydrolase activity</t>
  </si>
  <si>
    <t>IPR021102 (PFAM); PTHR31104:SF1 (PANTHER); PTHR31104:SF1 (PANTHER); PTHR31104 (PANTHER); PTHR31104:SF1 (PANTHER); PTHR31104 (PANTHER); PTHR31104 (PANTHER)</t>
  </si>
  <si>
    <t>IPR008972 (G3DSA:2.60.40.GENE3D); IPR025207 (PFAM); PTHR42040 (PANTHER); IPR008972 (SUPERFAMILY)</t>
  </si>
  <si>
    <t>F:hydrolase activity, acting on glycosyl bonds</t>
  </si>
  <si>
    <t>IPR024535 (PFAM); IPR012334 (G3DSA:2.160.20.GENE3D); PTHR31375:SF21 (PANTHER); PTHR31375 (PANTHER); IPR011050 (SUPERFAMILY); IPR011050 (SUPERFAMILY)</t>
  </si>
  <si>
    <t>P:biological_process; C:extracellular region; C:cellular_component; F:molecular_function</t>
  </si>
  <si>
    <t>IPR013211 (PFAM); IPR027589 (TIGRFAM); PTHR38787 (PANTHER); PTHR38787:SF1 (PANTHER); SSF75011 (SUPERFAMILY)</t>
  </si>
  <si>
    <t>F:phosphatase activity</t>
  </si>
  <si>
    <t>EC:3.1; EC:3.1.3.41</t>
  </si>
  <si>
    <t>IPR001952 (PRINTS); IPR001952 (SMART); IPR017849 (G3DSA:3.40.720.GENE3D); IPR001952 (PFAM); PTHR11596:SF47 (PANTHER); PTHR11596 (PANTHER); PTHR11596:SF47 (PANTHER); IPR017850 (SUPERFAMILY)</t>
  </si>
  <si>
    <t>IPR015500 (PRINTS); IPR000209 (G3DSA:3.40.50.GENE3D); IPR000209 (PFAM); PTHR10795:SF359 (PANTHER); IPR015500 (PANTHER); PTHR10795:SF359 (PANTHER); IPR000209 (SUPERFAMILY)</t>
  </si>
  <si>
    <t>P:proteolysis; F:serine-type peptidase activity; C:cellular_component</t>
  </si>
  <si>
    <t>IPR029045 (G3DSA:3.90.226.GENE3D); PTHR37049 (PANTHER); IPR029045 (SUPERFAMILY)</t>
  </si>
  <si>
    <t>EC:3.2.1.4</t>
  </si>
  <si>
    <t>IPR000334 (PFAM); IPR009009 (G3DSA:2.40.40.GENE3D); PTHR39730 (PANTHER); IPR009009 (SUPERFAMILY)</t>
  </si>
  <si>
    <t>F:oxidoreductase activity; P:response to stress</t>
  </si>
  <si>
    <t>EC:1.11.1.7</t>
  </si>
  <si>
    <t>IPR002016 (PRINTS); IPR002889 (SMART); G3DSA:1.10.520.10 (GENE3D); IPR002889 (PFAM); IPR002016 (PFAM); PTHR31356 (PANTHER); PTHR31356:SF4 (PANTHER); IPR002016 (PROSITE_PROFILES); IPR002889 (PROSITE_PROFILES); IPR002889 (PROSITE_PROFILES); IPR002889 (PROSITE_PROFILES); IPR002889 (PROSITE_PROFILES); IPR002889 (PROSITE_PROFILES); IPR010255 (SUPERFAMILY)</t>
  </si>
  <si>
    <t>PTHR42039 (PANTHER)</t>
  </si>
  <si>
    <t>IPR002889 (SMART); IPR002889 (PFAM); PTHR19297 (PANTHER); IPR002889 (PROSITE_PROFILES); IPR002889 (PROSITE_PROFILES); IPR002889 (PROSITE_PROFILES); IPR002889 (PROSITE_PROFILES); IPR011047 (SUPERFAMILY)</t>
  </si>
  <si>
    <t>P:carbohydrate metabolic process; C:extracellular region; F:hydrolase activity, acting on glycosyl bonds</t>
  </si>
  <si>
    <t>IPR000254 (SMART); IPR000254 (PFAM); IPR005103 (PFAM); PTHR33353 (PANTHER); PTHR33353:SF10 (PANTHER); IPR000254 (PRODOM); IPR000254 (PROSITE_PROFILES); PS51257 (PROSITE_PROFILES); IPR000254 (SUPERFAMILY)</t>
  </si>
  <si>
    <t>IPR001722 (PRINTS); IPR001722 (PFAM); IPR001722 (G3DSA:2.70.100.GENE3D); PTHR33753 (PANTHER); PTHR33753:SF1 (PANTHER); IPR013320 (SUPERFAMILY)</t>
  </si>
  <si>
    <t>IPR001547 (PFAM); IPR013781 (G3DSA:3.20.20.GENE3D); PTHR31451:SF1 (PANTHER); PTHR31451 (PANTHER); IPR017853 (SUPERFAMILY)</t>
  </si>
  <si>
    <t>IPR000172 (PFAM); IPR023753 (G3DSA:3.50.50.GENE3D); IPR012132 (PIRSF); IPR007867 (PFAM); PTHR11552 (PANTHER); PTHR11552:SF58 (PANTHER); IPR023753 (SUPERFAMILY); SSF54373 (SUPERFAMILY)</t>
  </si>
  <si>
    <t>IPR004843 (PFAM); IPR029052 (G3DSA:3.60.21.GENE3D); PTHR32440 (PANTHER); PTHR32440:SF11 (PANTHER); IPR029052 (SUPERFAMILY)</t>
  </si>
  <si>
    <t>P:carbohydrate metabolic process; F:molecular_function</t>
  </si>
  <si>
    <t>G3DSA:1.20.1050.60 (GENE3D); IPR014718 (G3DSA:2.70.98.GENE3D); IPR012939 (PFAM); G3DSA:3.30.2080.10 (GENE3D); G3DSA:1.20.1610.10 (GENE3D); IPR005887 (TIGRFAM); PTHR12143:SF22 (PANTHER); PTHR12143 (PANTHER); PTHR12143:SF22 (PANTHER); PTHR12143 (PANTHER); IPR008928 (SUPERFAMILY)</t>
  </si>
  <si>
    <t>F:DNA binding; C:nucleus; F:transferase activity, transferring glycosyl groups; F:zinc ion binding; P:transcription, DNA-templated; P:metabolic process; F:transferase activity; F:hydrolase activity</t>
  </si>
  <si>
    <t>IPR002889 (SMART); IPR002889 (PFAM); PTHR19297 (PANTHER); IPR002889 (PROSITE_PROFILES); IPR002889 (PROSITE_PROFILES); IPR002889 (PROSITE_PROFILES); IPR002889 (PROSITE_PROFILES); IPR002889 (PROSITE_PROFILES)</t>
  </si>
  <si>
    <t>IPR029033 (G3DSA:3.40.50.GENE3D); PTHR11567 (PANTHER); PTHR11567:SF36 (PANTHER); PTHR11567 (PANTHER); PTHR11567 (PANTHER); PTHR11567:SF36 (PANTHER); IPR029033 (SUPERFAMILY)</t>
  </si>
  <si>
    <t>P:lipid metabolic process; F:molecular_function</t>
  </si>
  <si>
    <t>EC:3.1</t>
  </si>
  <si>
    <t>IPR012334 (G3DSA:2.160.20.GENE3D); IPR017946 (G3DSA:3.20.20.GENE3D); IPR024429 (G3DSA:3.30.750.GENE3D); IPR024535 (PFAM); PTHR13593:SF44 (PANTHER); PTHR13593 (PANTHER); IPR000909 (PROSITE_PROFILES); IPR017946 (SUPERFAMILY); IPR011050 (SUPERFAMILY)</t>
  </si>
  <si>
    <t>P:carbohydrate metabolic process; P:catabolic process; F:hydrolase activity, acting on glycosyl bonds</t>
  </si>
  <si>
    <t>IPR016288 (PRINTS); IPR016288 (G3DSA:3.20.20.GENE3D); IPR016288 (PFAM); IPR016288 (PIRSF); PTHR34876:SF2 (PANTHER); PTHR34876 (PANTHER); IPR016288 (SUPERFAMILY)</t>
  </si>
  <si>
    <t>IPR008701 (PIRSF); IPR008701 (PFAM); PTHR33657:SF8 (PANTHER); PTHR33657 (PANTHER)</t>
  </si>
  <si>
    <t>P:multicellular organism development; C:membrane; C:integral component of membrane</t>
  </si>
  <si>
    <t>P:biological_process; C:extracellular region; F:molecular_function</t>
  </si>
  <si>
    <t>IPR001283 (PRINTS); IPR014044 (SMART); IPR014044 (PFAM); IPR014044 (G3DSA:3.40.33.GENE3D); IPR001283 (PANTHER); PTHR10334:SF230 (PANTHER); IPR014044 (SUPERFAMILY)</t>
  </si>
  <si>
    <t>P:oxidation-reduction process; F:monooxygenase activity; F:hydrolase activity</t>
  </si>
  <si>
    <t>IPR005103 (PFAM); PTHR33353 (PANTHER)</t>
  </si>
  <si>
    <t>IPR027372 (PFAM); PTHR37957 (PANTHER)</t>
  </si>
  <si>
    <t>IPR018535 (PFAM); PTHR32208:SF28 (PANTHER); PTHR32208 (PANTHER)</t>
  </si>
  <si>
    <t>P:metabolic process; F:hydrolase activity</t>
  </si>
  <si>
    <t>IPR005103 (PFAM); PTHR33353 (PANTHER); PTHR33353:SF7 (PANTHER)</t>
  </si>
  <si>
    <t>EC:3.4.23</t>
  </si>
  <si>
    <t>IPR001461 (PRINTS); IPR033121 (PFAM); IPR021109 (G3DSA:2.40.70.GENE3D); IPR021109 (G3DSA:2.40.70.GENE3D); IPR001461 (PANTHER); IPR033121 (PROSITE_PROFILES); IPR021109 (SUPERFAMILY)</t>
  </si>
  <si>
    <t>IPR001764 (PRINTS); IPR026891 (SMART); IPR001764 (G3DSA:3.20.20.GENE3D); IPR026891 (PFAM); IPR002772 (G3DSA:3.40.50.GENE3D); IPR001764 (PFAM); IPR002772 (PFAM); PTHR30620:SF52 (PANTHER); IPR026892 (PANTHER); IPR026892 (PANTHER); PTHR30620:SF52 (PANTHER); PTHR30620:SF52 (PANTHER); IPR026892 (PANTHER); IPR002772 (SUPERFAMILY); IPR017853 (SUPERFAMILY)</t>
  </si>
  <si>
    <t>C:membrane; C:integral component of membrane</t>
  </si>
  <si>
    <t>IPR017946 (G3DSA:3.20.20.GENE3D); PTHR13593 (PANTHER); PTHR13593:SF51 (PANTHER); IPR017946 (SUPERFAMILY)</t>
  </si>
  <si>
    <t>IPR031924 (PFAM); IPR029018 (G3DSA:3.30.379.GENE3D); PTHR37842:SF2 (PANTHER); PTHR37842 (PANTHER); PTHR37842 (PANTHER); PTHR37842:SF2 (PANTHER); IPR029018 (SUPERFAMILY)</t>
  </si>
  <si>
    <t>IPR029058 (G3DSA:3.40.50.GENE3D); PS51257 (PROSITE_PROFILES); IPR029058 (SUPERFAMILY)</t>
  </si>
  <si>
    <t>F:nuclease activity; P:nucleobase-containing compound catabolic process; P:DNA metabolic process</t>
  </si>
  <si>
    <t>IPR003154 (PFAM); IPR008947 (G3DSA:1.10.575.GENE3D); PTHR33146 (PANTHER); IPR008947 (SUPERFAMILY)</t>
  </si>
  <si>
    <t>IPR004843 (PFAM); IPR029052 (G3DSA:3.60.21.GENE3D); PTHR12905:SF11 (PANTHER); PTHR12905:SF11 (PANTHER); PTHR12905 (PANTHER); PTHR12905 (PANTHER); IPR029052 (SUPERFAMILY)</t>
  </si>
  <si>
    <t>IPR015366 (SMART); IPR000209 (G3DSA:3.40.50.GENE3D); IPR000209 (PFAM); IPR015366 (PFAM); PTHR14218 (PANTHER); PTHR14218:SF9 (PANTHER); IPR030400 (PROSITE_PROFILES); IPR000209 (SUPERFAMILY); IPR009020 (SUPERFAMILY)</t>
  </si>
  <si>
    <t>IPR007484 (PFAM); IPR003137 (PFAM); G3DSA:3.50.30.30 (GENE3D); G3DSA:3.40.630.10 (GENE3D); PTHR12147 (PANTHER); PTHR12147:SF19 (PANTHER); SSF52025 (SUPERFAMILY); SSF53187 (SUPERFAMILY)</t>
  </si>
  <si>
    <t>F:ion binding; C:cellular_component; F:hydrolase activity, acting on glycosyl bonds</t>
  </si>
  <si>
    <t>EC:3.2.1.113; EC:3.2.1.24; EC:3.2.1</t>
  </si>
  <si>
    <t>IPR001382 (PRINTS); IPR001382 (PFAM); IPR001382 (G3DSA:1.50.10.GENE3D); PTHR11742:SF25 (PANTHER); PTHR11742 (PANTHER); PTHR11742 (PANTHER); PTHR11742:SF25 (PANTHER); IPR001382 (SUPERFAMILY)</t>
  </si>
  <si>
    <t>F:glucan exo-1,3-beta-glucosidase activity; P:metabolic process; C:integral component of membrane</t>
  </si>
  <si>
    <t>EC:3.2.1.21; EC:3.2.1.58; EC:3.2.1</t>
  </si>
  <si>
    <t>IPR024535 (PFAM); IPR012334 (G3DSA:2.160.20.GENE3D); PTHR31375 (PANTHER); PTHR31375:SF6 (PANTHER); IPR011050 (SUPERFAMILY); IPR011050 (SUPERFAMILY)</t>
  </si>
  <si>
    <t>IPR024079 (G3DSA:3.40.390.GENE3D); IPR008754 (PFAM); PTHR19325 (PANTHER); PTHR19325:SF359 (PANTHER); SSF55486 (SUPERFAMILY)</t>
  </si>
  <si>
    <t>C:extracellular space; F:ion binding; F:peptidase activity</t>
  </si>
  <si>
    <t>EC:3.4.24</t>
  </si>
  <si>
    <t>IPR001842 (PRINTS); G3DSA:1.10.390.10 (GENE3D); IPR011096 (PFAM); IPR001842 (PFAM); PTHR33478 (PANTHER); SSF55486 (SUPERFAMILY)</t>
  </si>
  <si>
    <t>IPR001722 (PRINTS); IPR001722 (G3DSA:2.70.100.GENE3D); IPR001722 (PFAM); PTHR33753:SF2 (PANTHER); PTHR33753 (PANTHER); IPR013320 (SUPERFAMILY)</t>
  </si>
  <si>
    <t>PTHR34612 (PANTHER); PTHR34612:SF2 (PANTHER)</t>
  </si>
  <si>
    <t>P:metabolic process; F:tannase activity; F:hydrolase activity</t>
  </si>
  <si>
    <t>IPR011118 (PFAM); IPR029058 (G3DSA:3.40.50.GENE3D); IPR011118 (PANTHER); PTHR33938:SF4 (PANTHER); IPR029058 (SUPERFAMILY)</t>
  </si>
  <si>
    <t>IPR026891 (SMART); IPR001764 (G3DSA:3.20.20.GENE3D); IPR002772 (G3DSA:3.40.50.GENE3D); IPR001764 (PFAM); IPR002772 (PFAM); IPR026892 (PANTHER); PTHR30620:SF34 (PANTHER); IPR002772 (SUPERFAMILY); IPR017853 (SUPERFAMILY)</t>
  </si>
  <si>
    <t>IPR001000 (PRINTS); IPR001000 (SMART); IPR001000 (PFAM); IPR013781 (G3DSA:3.20.20.GENE3D); PTHR31490 (PANTHER); PTHR31490:SF11 (PANTHER); IPR001000 (PROSITE_PROFILES); IPR017853 (SUPERFAMILY)</t>
  </si>
  <si>
    <t>C:cell wall; F:peptidase activity</t>
  </si>
  <si>
    <t>IPR000209 (PFAM); IPR010259 (G3DSA:3.30.70.GENE3D); IPR010435 (PFAM); IPR000209 (G3DSA:3.40.50.GENE3D); IPR015500 (PANTHER); PTHR10795:SF359 (PANTHER); PTHR10795:SF359 (PANTHER); IPR000209 (SUPERFAMILY)</t>
  </si>
  <si>
    <t>IPR029058 (G3DSA:3.40.50.GENE3D); IPR029058 (SUPERFAMILY)</t>
  </si>
  <si>
    <t>IPR005556 (PFAM); PTHR31316 (PANTHER); PTHR31316:SF0 (PANTHER)</t>
  </si>
  <si>
    <t>IPR002889 (SMART); IPR009880 (PFAM); IPR015916 (G3DSA:2.130.10.GENE3D); IPR015202 (PFAM); IPR013783 (G3DSA:2.60.40.GENE3D); IPR002889 (PFAM); PTHR32208:SF9 (PANTHER); PTHR32208 (PANTHER); IPR002889 (PROSITE_PROFILES); IPR002889 (PROSITE_PROFILES); IPR002889 (PROSITE_PROFILES); IPR002889 (PROSITE_PROFILES); IPR002889 (PROSITE_PROFILES); IPR002889 (PROSITE_PROFILES); IPR014756 (SUPERFAMILY); IPR011043 (SUPERFAMILY)</t>
  </si>
  <si>
    <t>PTHR34587 (PANTHER); PTHR34587:SF1 (PANTHER)</t>
  </si>
  <si>
    <t>F:hydrolase activity, acting on carbon-nitrogen (but not peptide) bonds; P:carbohydrate metabolic process</t>
  </si>
  <si>
    <t>IPR002509 (PFAM); IPR002509 (G3DSA:3.20.20.GENE3D); PTHR10587:SF88 (PANTHER); PTHR10587 (PANTHER); IPR002509 (PROSITE_PROFILES); IPR011330 (SUPERFAMILY)</t>
  </si>
  <si>
    <t>F:RNA binding; F:structural constituent of ribosome; C:ribosome; P:translation</t>
  </si>
  <si>
    <t>IPR001892 (PFAM); IPR027437 (G3DSA:4.10.910.GENE3D); G3DSA:1.10.8.50 (GENE3D); PTHR10871 (PANTHER); IPR001892 (PROSITE_PROFILES); IPR010979 (SUPERFAMILY)</t>
  </si>
  <si>
    <t>IPR006094 (PFAM); IPR016169 (G3DSA:3.30.465.GENE3D); PTHR11748 (PANTHER); PTHR11748:SF100 (PANTHER); PS51257 (PROSITE_PROFILES); IPR016166 (PROSITE_PROFILES); IPR016166 (SUPERFAMILY)</t>
  </si>
  <si>
    <t>F:peptidase activity; C:vacuole</t>
  </si>
  <si>
    <t>EC:3.4.11</t>
  </si>
  <si>
    <t>IPR007484 (PFAM); G3DSA:3.40.630.10 (GENE3D); G3DSA:3.50.30.30 (GENE3D); IPR003137 (PFAM); PTHR12147 (PANTHER); IPR029514 (PTHR12147:PANTHER); PTHR12147 (PANTHER); SSF53187 (SUPERFAMILY); SSF52025 (SUPERFAMILY)</t>
  </si>
  <si>
    <t>IPR008427 (SMART); IPR008427 (PFAM); PTHR35607 (PANTHER)</t>
  </si>
  <si>
    <t>IPR000254 (SMART); IPR000254 (PFAM); IPR000254 (PROSITE_PROFILES); IPR000254 (SUPERFAMILY)</t>
  </si>
  <si>
    <t>IPR001000 (PRINTS); IPR001000 (SMART); IPR013781 (G3DSA:3.20.20.GENE3D); IPR001000 (PFAM); PTHR31490 (PANTHER); IPR001000 (PROSITE_PROFILES); IPR017853 (SUPERFAMILY)</t>
  </si>
  <si>
    <t>IPR011058 (SMART); IPR011058 (G3DSA:2.30.60.GENE3D); IPR011058 (PFAM); IPR011058 (SUPERFAMILY)</t>
  </si>
  <si>
    <t>EC:3.1; EC:3.1.3.8; EC:3.1.3.41</t>
  </si>
  <si>
    <t>IPR003431 (PFAM); IPR003431 (G3DSA:2.120.10.GENE3D); G3DSA:2.170.300.10 (GENE3D); IPR003431 (PROSITE_PROFILES); IPR000742 (PROSITE_PROFILES); IPR003431 (PROSITE_PROFILES); SSF50956 (SUPERFAMILY); SSF50956 (SUPERFAMILY)</t>
  </si>
  <si>
    <t>EC:3.2.1.28; EC:3.2.1</t>
  </si>
  <si>
    <t>IPR001661 (PRINTS); IPR001661 (PFAM); PTHR23403:SF1 (PANTHER); PTHR23403:SF1 (PANTHER); IPR001661 (PANTHER); IPR001661 (PANTHER); IPR001661 (PANTHER); IPR008928 (SUPERFAMILY)</t>
  </si>
  <si>
    <t>IPR012341 (G3DSA:1.50.10.GENE3D); PS51257 (PROSITE_PROFILES); IPR008928 (SUPERFAMILY)</t>
  </si>
  <si>
    <t>IPR013781 (G3DSA:3.20.20.GENE3D); IPR000490 (PFAM); PTHR16631 (PANTHER); PTHR16631:SF9 (PANTHER); IPR017853 (SUPERFAMILY)</t>
  </si>
  <si>
    <t>IPR029058 (G3DSA:3.40.50.GENE3D); IPR008758 (PFAM); PTHR11010 (PANTHER); PTHR11010:SF11 (PANTHER); IPR029058 (SUPERFAMILY)</t>
  </si>
  <si>
    <t>IPR001461 (PRINTS); IPR021109 (G3DSA:2.40.70.GENE3D); IPR021109 (G3DSA:2.40.70.GENE3D); IPR033121 (PFAM); PTHR13683:SF307 (PANTHER); IPR001461 (PANTHER); IPR033121 (PROSITE_PROFILES); IPR021109 (SUPERFAMILY)</t>
  </si>
  <si>
    <t>IPR005103 (PFAM); PTHR33353:SF11 (PANTHER); PTHR33353 (PANTHER)</t>
  </si>
  <si>
    <t>P:metabolic process; F:hydrolase activity, acting on glycosyl bonds</t>
  </si>
  <si>
    <t>IPR009939 (PFAM); PTHR42061:SF2 (PANTHER); PTHR42061 (PANTHER)</t>
  </si>
  <si>
    <t>IPR015500 (PRINTS); IPR000209 (PFAM); IPR000209 (G3DSA:3.40.50.GENE3D); IPR010435 (PFAM); PTHR10795:SF359 (PANTHER); PTHR10795:SF359 (PANTHER); IPR015500 (PANTHER); IPR015500 (PANTHER); PTHR10795:SF359 (PANTHER); IPR000209 (SUPERFAMILY)</t>
  </si>
  <si>
    <t>IPR015943 (G3DSA:2.130.10.GENE3D); IPR019405 (PFAM); PTHR30344 (PANTHER); PTHR30344 (PANTHER); PTHR30344:SF1 (PANTHER); PTHR30344:SF1 (PANTHER); IPR011045 (SUPERFAMILY)</t>
  </si>
  <si>
    <t>IPR007312 (PFAM); PTHR31956 (PANTHER); PTHR31956:SF8 (PANTHER)</t>
  </si>
  <si>
    <t>01.06 lipid, fatty acid and isoprenoid metabolism</t>
  </si>
  <si>
    <t>IPR015500 (PRINTS); IPR010435 (PFAM); IPR000209 (G3DSA:3.40.50.GENE3D); IPR000209 (PFAM); PTHR10795:SF359 (PANTHER); IPR015500 (PANTHER); PTHR10795:SF359 (PANTHER); IPR015500 (PANTHER); IPR000209 (SUPERFAMILY)</t>
  </si>
  <si>
    <t>P:carbohydrate metabolic process; C:extracellular region; F:hydrolase activity, hydrolyzing O-glycosyl compounds; F:cellulose binding</t>
  </si>
  <si>
    <t>IPR018535 (PFAM); PTHR32208 (PANTHER); PTHR32208:SF22 (PANTHER)</t>
  </si>
  <si>
    <t>P:biological_process; F:ATP citrate synthase activity; C:cellular_component</t>
  </si>
  <si>
    <t>C:extracellular region; F:molecular_function</t>
  </si>
  <si>
    <t>IPR010126 (TIGRFAM); IPR010126 (PFAM); IPR029058 (G3DSA:3.40.50.GENE3D); PTHR11731:SF134 (PANTHER); PTHR11731 (PANTHER); IPR029058 (SUPERFAMILY); IPR029058 (SUPERFAMILY)</t>
  </si>
  <si>
    <t>IPR001000 (PRINTS); IPR001000 (SMART); IPR001000 (PFAM); IPR013781 (G3DSA:3.20.20.GENE3D); PTHR31490:SF11 (PANTHER); PTHR31490 (PANTHER); IPR001000 (PROSITE_PROFILES); IPR017853 (SUPERFAMILY)</t>
  </si>
  <si>
    <t>P:biological_process; F:molecular_function</t>
  </si>
  <si>
    <t>IPR000917 (PFAM); IPR017849 (G3DSA:3.40.720.GENE3D); PTHR10342 (PANTHER); PTHR10342 (PANTHER); PTHR10342:SF218 (PANTHER); PTHR10342:SF218 (PANTHER); PTHR10342 (PANTHER); IPR017850 (SUPERFAMILY)</t>
  </si>
  <si>
    <t>IPR001952 (PRINTS); IPR001952 (SMART); IPR017849 (G3DSA:3.40.720.GENE3D); IPR001952 (PFAM); PTHR11596 (PANTHER); PTHR11596 (PANTHER); PTHR11596:SF5 (PANTHER); PTHR11596:SF5 (PANTHER); IPR017850 (SUPERFAMILY)</t>
  </si>
  <si>
    <t>01.07 metabolism of vitamins, cofactors, and prosthetic groups</t>
  </si>
  <si>
    <t>IPR012349 (G3DSA:2.30.110.GENE3D); PF13883 (PFAM); PTHR37273 (PANTHER); PTHR37273:SF1 (PANTHER); IPR012349 (SUPERFAMILY)</t>
  </si>
  <si>
    <t>F:hydrolase activity</t>
  </si>
  <si>
    <t>01.20 secondary metabolism</t>
  </si>
  <si>
    <t>F:carboxylic ester hydrolase activity</t>
  </si>
  <si>
    <t>EC:3.1.1.1</t>
  </si>
  <si>
    <t>IPR002018 (PFAM); IPR029058 (G3DSA:3.40.50.GENE3D); PTHR11559 (PANTHER); PTHR11559:SF162 (PANTHER); IPR029058 (SUPERFAMILY)</t>
  </si>
  <si>
    <t>IPR000254 (SMART); IPR000254 (PFAM); IPR000254 (PRODOM); IPR000254 (PROSITE_PROFILES); IPR000254 (SUPERFAMILY)</t>
  </si>
  <si>
    <t>IPR015943 (G3DSA:2.130.10.GENE3D); IPR019405 (PFAM); PTHR30344:SF1 (PANTHER); PTHR30344 (PANTHER); IPR011048 (SUPERFAMILY)</t>
  </si>
  <si>
    <t>IPR001148 (SMART); IPR001148 (PFAM); IPR001148 (G3DSA:3.10.200.GENE3D); PTHR18952:SF86 (PANTHER); IPR023561 (PANTHER); IPR023561 (PANTHER); PTHR18952:SF86 (PANTHER); IPR001148 (PROSITE_PROFILES); IPR001148 (SUPERFAMILY)</t>
  </si>
  <si>
    <t>IPR008972 (G3DSA:2.60.40.GENE3D); PTHR34883 (PANTHER); IPR008972 (SUPERFAMILY)</t>
  </si>
  <si>
    <t>EC:3.1; EC:3.1.3.41; EC:3.1.3.2</t>
  </si>
  <si>
    <t>IPR029033 (G3DSA:3.40.50.GENE3D); IPR000560 (PFAM); IPR016274 (PIRSF); PTHR20963 (PANTHER); PTHR20963 (PANTHER); PTHR20963:SF23 (PANTHER); PTHR20963:SF23 (PANTHER); IPR029033 (SUPERFAMILY)</t>
  </si>
  <si>
    <t>14 PROTEIN FATE (folding, modification, destination)</t>
  </si>
  <si>
    <t>14.01 protein folding and stabilization</t>
  </si>
  <si>
    <t>F:electron carrier activity</t>
  </si>
  <si>
    <t>IPR008972 (G3DSA:2.60.40.GENE3D); PTHR34883 (PANTHER); PTHR34883:SF4 (PANTHER); PTHR34883 (PANTHER); IPR008972 (SUPERFAMILY)</t>
  </si>
  <si>
    <t>P:nucleic acid phosphodiester bond hydrolysis; F:exonuclease activity; F:endonuclease activity</t>
  </si>
  <si>
    <t>IPR005135 (G3DSA:3.60.10.GENE3D); IPR005135 (PFAM); PTHR33607:SF1 (PANTHER); PTHR33607 (PANTHER); PTHR33607:SF1 (PANTHER); PTHR33607 (PANTHER); IPR005135 (SUPERFAMILY)</t>
  </si>
  <si>
    <t>14.13 protein/peptide degradation</t>
  </si>
  <si>
    <t>IPR006620 (SMART); IPR005123 (PFAM); PTHR10869 (PANTHER); PTHR10869:SF57 (PANTHER); IPR005123 (PROSITE_PROFILES)</t>
  </si>
  <si>
    <t>IPR010126 (PFAM); IPR029058 (G3DSA:3.40.50.GENE3D); IPR010126 (TIGRFAM); PTHR11731:SF134 (PANTHER); PTHR11731 (PANTHER); IPR029058 (SUPERFAMILY); IPR029058 (SUPERFAMILY)</t>
  </si>
  <si>
    <t>IPR029052 (G3DSA:3.60.21.GENE3D); IPR004843 (PFAM); PTHR32440:SF11 (PANTHER); PTHR32440 (PANTHER); PTHR32440 (PANTHER); PTHR32440:SF11 (PANTHER); IPR029052 (SUPERFAMILY)</t>
  </si>
  <si>
    <t>P:interaction with host via protein secreted by type II secretion system</t>
  </si>
  <si>
    <t>IPR015920 (G3DSA:2.60.40.GENE3D); IPR015920 (PFAM); SSF49344 (SUPERFAMILY)</t>
  </si>
  <si>
    <t>IPR001547 (PFAM); IPR013781 (G3DSA:3.20.20.GENE3D); PTHR31263 (PANTHER); PTHR31263:SF10 (PANTHER); IPR017853 (SUPERFAMILY)</t>
  </si>
  <si>
    <t>G3DSA:2.170.270.10 (GENE3D); G3DSA:2.170.270.10 (GENE3D); IPR011990 (G3DSA:1.25.40.GENE3D); PTHR12197:SF158 (PANTHER); PTHR12197 (PANTHER); IPR001214 (PROSITE_PROFILES); SSF82199 (SUPERFAMILY)</t>
  </si>
  <si>
    <t>IPR015500 (PRINTS); G3DSA:3.50.30.30 (GENE3D); IPR000209 (G3DSA:3.40.50.GENE3D); IPR000209 (PFAM); IPR010435 (PFAM); IPR015500 (PANTHER); IPR015500 (PANTHER); PTHR10795:SF363 (PANTHER); PTHR10795:SF363 (PANTHER); IPR000209 (SUPERFAMILY); SSF52025 (SUPERFAMILY)</t>
  </si>
  <si>
    <t>IPR029058 (G3DSA:3.40.50.GENE3D); PTHR38050:SF1 (PANTHER); PTHR38050 (PANTHER); IPR029058 (SUPERFAMILY)</t>
  </si>
  <si>
    <t>IPR002889 (SMART); IPR002889 (PFAM); PTHR19297:SF94 (PANTHER); PTHR19297 (PANTHER); IPR002889 (PROSITE_PROFILES); IPR002889 (PROSITE_PROFILES)</t>
  </si>
  <si>
    <t>IPR009009 (PFAM); IPR009009 (G3DSA:2.40.40.GENE3D); PTHR31836 (PANTHER); PTHR31836:SF17 (PANTHER); IPR007112 (PROSITE_PROFILES); IPR009009 (SUPERFAMILY)</t>
  </si>
  <si>
    <t>IPR015500 (PRINTS); G3DSA:3.50.30.30 (GENE3D); IPR000209 (G3DSA:3.40.50.GENE3D); IPR010435 (PFAM); IPR000209 (PFAM); PTHR10795:SF363 (PANTHER); IPR015500 (PANTHER); PTHR10795:SF363 (PANTHER); IPR015500 (PANTHER); IPR000209 (SUPERFAMILY)</t>
  </si>
  <si>
    <t>P:DNA metabolic process; P:response to stress; F:hydrolase activity, acting on glycosyl bonds</t>
  </si>
  <si>
    <t>EC:3.2.2</t>
  </si>
  <si>
    <t>IPR005122 (PFAM); IPR005122 (G3DSA:3.40.470.GENE3D); IPR015637 (PANTHER); IPR005122 (SUPERFAMILY)</t>
  </si>
  <si>
    <t>IPR018392 (SMART); IPR018392 (G3DSA:3.10.350.GENE3D); IPR018392 (PFAM); IPR018392 (SUPERFAMILY)</t>
  </si>
  <si>
    <t>IPR018535 (PFAM); PTHR32208:SF10 (PANTHER); PTHR32208 (PANTHER)</t>
  </si>
  <si>
    <t>IPR016090 (G3DSA:1.20.90.GENE3D); IPR015141 (PFAM); PTHR40787:SF2 (PANTHER); PTHR40787 (PANTHER); IPR016090 (SUPERFAMILY)</t>
  </si>
  <si>
    <t>IPR002509 (PFAM); IPR002509 (G3DSA:3.20.20.GENE3D); PTHR10587 (PANTHER); PTHR10587:SF69 (PANTHER); IPR002509 (PROSITE_PROFILES); IPR011330 (SUPERFAMILY)</t>
  </si>
  <si>
    <t>C:extracellular space; P:metabolic process; F:N-acetyltransferase activity</t>
  </si>
  <si>
    <t>IPR000782 (SMART); IPR000782 (G3DSA:2.30.180.GENE3D); IPR000782 (G3DSA:2.30.180.GENE3D); IPR000782 (PFAM); PTHR10900:SF83 (PANTHER); PTHR10900 (PANTHER); IPR000782 (PROSITE_PROFILES); IPR000782 (PROSITE_PROFILES); IPR000782 (SUPERFAMILY); IPR000782 (SUPERFAMILY)</t>
  </si>
  <si>
    <t>C:cell wall; P:cell adhesion; F:peptidase activity</t>
  </si>
  <si>
    <t>IPR015500 (PRINTS); IPR010435 (PFAM); IPR000209 (G3DSA:3.40.50.GENE3D); IPR011252 (G3DSA:2.60.40.GENE3D); IPR000209 (PFAM); PTHR10795:SF359 (PANTHER); PTHR10795:SF359 (PANTHER); IPR015500 (PANTHER); IPR015500 (PANTHER); IPR008966 (SUPERFAMILY); IPR000209 (SUPERFAMILY)</t>
  </si>
  <si>
    <t>IPR023296 (G3DSA:2.115.10.GENE3D); IPR006710 (PFAM); IPR013320 (G3DSA:2.60.120.GENE3D); IPR006710 (PANTHER); PTHR22925:SF11 (PANTHER); PS51257 (PROSITE_PROFILES); IPR013320 (SUPERFAMILY); IPR023296 (SUPERFAMILY)</t>
  </si>
  <si>
    <t>C:viral capsid</t>
  </si>
  <si>
    <t>PTHR36182:SF1 (PANTHER); PTHR36182 (PANTHER)</t>
  </si>
  <si>
    <t>P:biological_process; P:metabolic process; C:cellular_component; F:molecular_function; F:hydrolase activity</t>
  </si>
  <si>
    <t>IPR005103 (PFAM); PTHR33353 (PANTHER); PTHR33353:SF5 (PANTHER)</t>
  </si>
  <si>
    <t>C:ribosome</t>
  </si>
  <si>
    <t>PTHR34587:SF2 (PANTHER); PTHR34587 (PANTHER)</t>
  </si>
  <si>
    <t>G3DSA:3.40.630.10 (GENE3D); IPR007484 (PFAM); PTHR12147:SF18 (PANTHER); PTHR12147 (PANTHER); SSF53187 (SUPERFAMILY)</t>
  </si>
  <si>
    <t>P:carbohydrate metabolic process</t>
  </si>
  <si>
    <t>IPR013781 (G3DSA:3.20.20.GENE3D); PTHR16631 (PANTHER); PTHR16631:SF14 (PANTHER); IPR017853 (SUPERFAMILY)</t>
  </si>
  <si>
    <t>IPR015500 (PRINTS); G3DSA:3.50.30.30 (GENE3D); IPR010259 (G3DSA:3.30.70.GENE3D); IPR003137 (PFAM); IPR000209 (PFAM); IPR000209 (G3DSA:3.40.50.GENE3D); IPR010435 (PFAM); PTHR10795:SF363 (PANTHER); PTHR10795:SF363 (PANTHER); IPR015500 (PANTHER); PTHR10795:SF363 (PANTHER); IPR015500 (PANTHER); SSF52025 (SUPERFAMILY); IPR000209 (SUPERFAMILY)</t>
  </si>
  <si>
    <t>F:structural constituent of ribosome; P:fucosylation; F:Skp1-protein-hydroxyproline N-acetylglucosaminyltransferase activity; F:3',5'-cyclic-GMP phosphodiesterase activity; C:ribosome; F:galactoside 2-alpha-L-fucosyltransferase activity; P:translation</t>
  </si>
  <si>
    <t>EC:2.4.1.69; EC:3.1.4; EC:3.1.4.17; EC:3.1; EC:2.4.1.229; EC:3.1.4.35; EC:2.4.1</t>
  </si>
  <si>
    <t>PTHR34587 (PANTHER); PTHR34587:SF2 (PANTHER)</t>
  </si>
  <si>
    <t>IPR015500 (PRINTS); IPR000209 (PFAM); IPR000209 (G3DSA:3.40.50.GENE3D); PTHR10795:SF419 (PANTHER); PTHR10795:SF419 (PANTHER); IPR015500 (PANTHER); PTHR10795:SF419 (PANTHER); IPR015500 (PANTHER); IPR000209 (SUPERFAMILY)</t>
  </si>
  <si>
    <t>16 PROTEIN WITH BINDING FUNCTION OR COFACTOR REQUIREMENT (structural or catalytic)</t>
  </si>
  <si>
    <t>16.03 nucleic acid binding</t>
  </si>
  <si>
    <t>F:carbohydrate binding</t>
  </si>
  <si>
    <t>IPR000772 (SMART); IPR000772 (PFAM); G3DSA:2.80.10.50 (GENE3D); IPR000772 (PROSITE_PROFILES); IPR000772 (PROSITE_PROFILES); IPR000772 (SUPERFAMILY); IPR000772 (SUPERFAMILY)</t>
  </si>
  <si>
    <t>IPR000103 (PRINTS); PR00368 (PRINTS); IPR023753 (PFAM); IPR023753 (G3DSA:3.50.50.GENE3D); IPR023753 (G3DSA:3.50.50.GENE3D); PTHR22912 (PANTHER); PS51257 (PROSITE_PROFILES); IPR023753 (SUPERFAMILY)</t>
  </si>
  <si>
    <t>IPR025649 (PFAM); PTHR38847 (PANTHER)</t>
  </si>
  <si>
    <t>IPR009009 (G3DSA:2.40.40.GENE3D); IPR000334 (PFAM); PTHR39730 (PANTHER); IPR009009 (SUPERFAMILY)</t>
  </si>
  <si>
    <t>IPR004302 (PFAM); PTHR36575:SF2 (PANTHER); PTHR36575 (PANTHER)</t>
  </si>
  <si>
    <t>IPR000254 (PFAM); IPR000254 (SUPERFAMILY)</t>
  </si>
  <si>
    <t>IPR008922 (G3DSA:1.10.1280.GENE3D); IPR002227 (PFAM); PTHR11474 (PANTHER); PTHR11474:SF32 (PANTHER); IPR008922 (SUPERFAMILY)</t>
  </si>
  <si>
    <t>IPR013830 (G3DSA:3.40.50.GENE3D); IPR013830 (PFAM); PTHR30383 (PANTHER); PTHR30383:SF3 (PANTHER); IPR013830 (SUPERFAMILY)</t>
  </si>
  <si>
    <t>P:lipid catabolic process; F:triglyceride lipase activity</t>
  </si>
  <si>
    <t>16.17 metal binding</t>
  </si>
  <si>
    <t>P:biological_process; F:aspartic-type endopeptidase activity; C:membrane; P:proteolysis; C:integral component of membrane; C:cellular_component; F:molecular_function</t>
  </si>
  <si>
    <t>IPR006045 (SMART); IPR014710 (G3DSA:2.60.120.GENE3D); IPR006045 (PFAM); PTHR31238 (PANTHER); PTHR31238:SF29 (PANTHER); IPR011051 (SUPERFAMILY)</t>
  </si>
  <si>
    <t>16.18 virus particle binding</t>
  </si>
  <si>
    <t>PTHR36182 (PANTHER); PTHR36182:SF2 (PANTHER)</t>
  </si>
  <si>
    <t>18 REGULATION OF METABOLISM AND PROTEIN FUNCTION</t>
  </si>
  <si>
    <t>IPR008972 (G3DSA:2.60.40.GENE3D); IPR011707 (PFAM); IPR008972 (G3DSA:2.60.40.GENE3D); IPR008972 (G3DSA:2.60.40.GENE3D); IPR001117 (PFAM); IPR011706 (PFAM); PTHR11709 (PANTHER); PTHR11709:SF126 (PANTHER); IPR008972 (SUPERFAMILY); IPR008972 (SUPERFAMILY); IPR008972 (SUPERFAMILY)</t>
  </si>
  <si>
    <t>30 CELLULAR COMMUNICATION/SIGNAL TRANSDUCTION MECHANISM</t>
  </si>
  <si>
    <t>30.01 cellular signalling</t>
  </si>
  <si>
    <t>IPR023296 (G3DSA:2.115.10.GENE3D); IPR008979 (G3DSA:2.60.120.GENE3D); IPR006710 (PFAM); PTHR22925:SF43 (PANTHER); IPR006710 (PANTHER); PS51257 (PROSITE_PROFILES); IPR023296 (SUPERFAMILY)</t>
  </si>
  <si>
    <t>30.05 transmembrane signal transduction</t>
  </si>
  <si>
    <t>IPR011042 (G3DSA:2.120.10.GENE3D); PTHR19328:SF37 (PANTHER); PTHR19328 (PANTHER); IPR011041 (SUPERFAMILY)</t>
  </si>
  <si>
    <t>32 CELL RESCUE, DEFENSE AND VIRULENCE</t>
  </si>
  <si>
    <t>32.05 disease, virulence and defense</t>
  </si>
  <si>
    <t>P:metabolic process; F:ligase activity</t>
  </si>
  <si>
    <t>F:hydrolase activity, acting on ester bonds</t>
  </si>
  <si>
    <t>PF13517 (PFAM); IPR013830 (G3DSA:3.40.50.GENE3D); IPR013830 (PFAM); PTHR30383 (PANTHER); PTHR30383:SF4 (PANTHER); PTHR30383:SF4 (PANTHER); IPR013830 (SUPERFAMILY); SSF69318 (SUPERFAMILY); SSF69318 (SUPERFAMILY)</t>
  </si>
  <si>
    <t>P:catabolic process; P:cellular protein modification process; F:molecular_function</t>
  </si>
  <si>
    <t>EC:3.1.2.22</t>
  </si>
  <si>
    <t>IPR002472 (PRINTS); IPR002472 (PFAM); IPR029058 (G3DSA:3.40.50.GENE3D); IPR030294 (PTHR11247:PANTHER); PTHR11247 (PANTHER); IPR029058 (SUPERFAMILY)</t>
  </si>
  <si>
    <t>IPR008972 (G3DSA:2.60.40.GENE3D); IPR008972 (G3DSA:2.60.40.GENE3D); PTHR34883:SF3 (PANTHER); PTHR34883 (PANTHER); IPR008972 (SUPERFAMILY); IPR008972 (SUPERFAMILY)</t>
  </si>
  <si>
    <t>EC:3.2.1.14</t>
  </si>
  <si>
    <t>IPR011583 (SMART); IPR001223 (PFAM); IPR013781 (G3DSA:3.20.20.GENE3D); IPR029070 (G3DSA:3.10.50.GENE3D); PTHR11177:SF222 (PANTHER); PTHR11177 (PANTHER); PTHR11177:SF222 (PANTHER); PTHR11177 (PANTHER); IPR029070 (SUPERFAMILY); IPR017853 (SUPERFAMILY)</t>
  </si>
  <si>
    <t>IPR011042 (G3DSA:2.120.10.GENE3D); PTHR42060:SF1 (PANTHER); PTHR42060 (PANTHER); SSF63829 (SUPERFAMILY)</t>
  </si>
  <si>
    <t>IPR006558 (SMART); PF13385 (PFAM); IPR006710 (PFAM); IPR023296 (G3DSA:2.115.10.GENE3D); IPR013320 (G3DSA:2.60.120.GENE3D); IPR023296 (G3DSA:2.115.10.GENE3D); G3DSA:2.60.40.1080 (GENE3D); PTHR22925:SF35 (PANTHER); IPR006710 (PANTHER); PTHR22925:SF35 (PANTHER); IPR023296 (SUPERFAMILY); IPR013320 (SUPERFAMILY); IPR023296 (SUPERFAMILY)</t>
  </si>
  <si>
    <t>EC:1.13.11; EC:1.13.11.1</t>
  </si>
  <si>
    <t>IPR015889 (G3DSA:2.60.130.GENE3D); IPR007535 (PFAM); IPR000627 (PFAM); PTHR33711:SF5 (PANTHER); PTHR33711 (PANTHER); IPR015889 (SUPERFAMILY)</t>
  </si>
  <si>
    <t>P:pathogenesis</t>
  </si>
  <si>
    <t>IPR021476 (PFAM); PTHR34618 (PANTHER)</t>
  </si>
  <si>
    <t>IPR010829 (PFAM); IPR009009 (SUPERFAMILY)</t>
  </si>
  <si>
    <t>IPR008701 (PIRSF); IPR008701 (PFAM); PTHR33657 (PANTHER); PTHR33657:SF6 (PANTHER)</t>
  </si>
  <si>
    <t>IPR001382 (PRINTS); IPR001382 (G3DSA:1.50.10.GENE3D); IPR001382 (PFAM); PTHR11742 (PANTHER); PTHR11742:SF45 (PANTHER); IPR001382 (SUPERFAMILY)</t>
  </si>
  <si>
    <t>32.07 detoxification</t>
  </si>
  <si>
    <t>P:biological_process; F:ion binding</t>
  </si>
  <si>
    <t>IPR001424 (G3DSA:2.60.40.GENE3D); IPR001424 (PFAM); PTHR10003:SF37 (PANTHER); IPR024134 (PANTHER); IPR001424 (SUPERFAMILY)</t>
  </si>
  <si>
    <t>IPR004302 (PFAM); PTHR36575 (PANTHER); PTHR36575:SF2 (PANTHER)</t>
  </si>
  <si>
    <t>IPR029479 (PFAM); IPR000415 (G3DSA:3.40.109.GENE3D); PTHR23026 (PANTHER); PTHR23026:SF89 (PANTHER); IPR000415 (SUPERFAMILY)</t>
  </si>
  <si>
    <t>IPR015500 (PRINTS); IPR000209 (PFAM); IPR010259 (PFAM); IPR000209 (G3DSA:3.40.50.GENE3D); IPR010259 (G3DSA:3.30.70.GENE3D); IPR015500 (PANTHER); IPR015500 (PANTHER); PTHR10795:SF414 (PANTHER); PTHR10795:SF414 (PANTHER); IPR000209 (SUPERFAMILY)</t>
  </si>
  <si>
    <t>IPR002227 (PRINTS); IPR002227 (PFAM); IPR008922 (G3DSA:1.10.1280.GENE3D); PTHR11474 (PANTHER); PTHR11474:SF34 (PANTHER); IPR008922 (SUPERFAMILY)</t>
  </si>
  <si>
    <t>34 INTERACTION WITH THE ENVIRONMENT</t>
  </si>
  <si>
    <t>34.07 cell adhesion</t>
  </si>
  <si>
    <t>F:structural constituent of ribosome; C:ribosome; P:translation</t>
  </si>
  <si>
    <t>IPR015943 (G3DSA:2.130.10.GENE3D); IPR019405 (PFAM); IPR005749 (TIGRFAM); G3DSA:3.100.10.10 (GENE3D); IPR021131 (PFAM); IPR005749 (PANTHER); IPR011048 (SUPERFAMILY); IPR021131 (SUPERFAMILY)</t>
  </si>
  <si>
    <t>34.11 cellular sensing and response to external stimulus</t>
  </si>
  <si>
    <t>IPR015500 (PRINTS); IPR000209 (G3DSA:3.40.50.GENE3D); IPR010259 (G3DSA:3.30.70.GENE3D); IPR000209 (PFAM); PTHR10795:SF420 (PANTHER); IPR015500 (PANTHER); IPR000209 (SUPERFAMILY)</t>
  </si>
  <si>
    <t>40 CELL FATE</t>
  </si>
  <si>
    <t>40.01 cell growth / morphogenesis</t>
  </si>
  <si>
    <t>98 CLASSIFICATION NOT YET CLEAR-CUT</t>
  </si>
  <si>
    <t>PTHR37592 (PANTHER); PTHR37592:SF1 (PANTHER)</t>
  </si>
  <si>
    <t>IPR021851 (PFAM); PTHR35567 (PANTHER); PTHR35567:SF1 (PANTHER)</t>
  </si>
  <si>
    <t>C:membrane</t>
  </si>
  <si>
    <t>IPR021476 (PFAM); PTHR34618 (PANTHER); PTHR34618:SF3 (PANTHER)</t>
  </si>
  <si>
    <t>99 UNCLASSIFIED PROTEINS</t>
  </si>
  <si>
    <t>F:methyltransferase activity; P:methylation</t>
  </si>
  <si>
    <t>P:lipid metabolic process</t>
  </si>
  <si>
    <t>F:catalytic activity; P:metabolic process</t>
  </si>
  <si>
    <t>IPR015920 (PFAM); IPR015920 (G3DSA:2.60.40.GENE3D); SSF49344 (SUPERFAMILY)</t>
  </si>
  <si>
    <t>IPR016040 (PFAM); IPR016040 (G3DSA:3.40.50.GENE3D); PTHR15020 (PANTHER); PS51257 (PROSITE_PROFILES); IPR016040 (SUPERFAMILY)</t>
  </si>
  <si>
    <t>F:oxidoreductase activity, acting on CH-OH group of donors; F:flavin adenine dinucleotide binding; P:oxidation-reduction process; P:interaction with host via protein secreted by type II secretion system</t>
  </si>
  <si>
    <t>G3DSA:3.30.560.10 (GENE3D); IPR012132 (PIRSF); IPR007867 (PFAM); IPR023753 (G3DSA:3.50.50.GENE3D); IPR000172 (PFAM); PTHR11552 (PANTHER); PTHR11552:SF80 (PANTHER); PTHR11552 (PANTHER); PTHR11552:SF80 (PANTHER); SSF54373 (SUPERFAMILY); IPR023753 (SUPERFAMILY)</t>
  </si>
  <si>
    <t>IPR029033 (G3DSA:3.40.50.GENE3D); IPR013078 (PFAM); PTHR23029:SF52 (PANTHER); PTHR23029 (PANTHER); PTHR23029:SF52 (PANTHER); PTHR23029 (PANTHER); IPR029033 (SUPERFAMILY)</t>
  </si>
  <si>
    <t>F:FAD binding; F:oxidoreductase activity; P:oxidation-reduction process</t>
  </si>
  <si>
    <t>PR00420 (PRINTS); IPR023753 (G3DSA:3.50.50.GENE3D); IPR002938 (PFAM); PTHR13789 (PANTHER); IPR023753 (SUPERFAMILY)</t>
  </si>
  <si>
    <t>F:metal ion binding; P:proteolysis; F:aminopeptidase activity; C:extracellular region</t>
  </si>
  <si>
    <t>IPR007484 (PFAM); G3DSA:3.40.630.10 (GENE3D); PTHR12147 (PANTHER); PTHR12147:SF21 (PANTHER); SSF53187 (SUPERFAMILY)</t>
  </si>
  <si>
    <t>P:metabolic process; F:carbon-nitrogen ligase activity, with glutamine as amido-N-donor</t>
  </si>
  <si>
    <t>IPR000868 (PFAM); IPR000868 (G3DSA:3.40.50.GENE3D); IPR023631 (PFAM); IPR023631 (G3DSA:3.90.1300.GENE3D); PTHR11895:SF24 (PANTHER); IPR000120 (PANTHER); IPR023631 (SUPERFAMILY); IPR000868 (SUPERFAMILY)</t>
  </si>
  <si>
    <t>C:nucleus; F:phosphoribosyl-ATP diphosphatase activity; F:zinc ion binding; F:phosphoribosyl-AMP cyclohydrolase activity; F:NAD binding; C:cytosol; P:oxidation-reduction process; P:histidine biosynthetic process; F:histidinol dehydrogenase activity</t>
  </si>
  <si>
    <t>EC:1.1.1.23; EC:3.6.1.31; EC:3.5.4.19</t>
  </si>
  <si>
    <t>IPR012131 (PRINTS); IPR016298 (PIRSF); IPR021130 (PFAM); IPR012131 (TIGRFAM); IPR008179 (TIGRFAM); IPR002496 (PFAM); IPR012131 (PFAM); G3DSA:3.40.50.1980 (GENE3D); PTHR21256 (PANTHER); PTHR21256:SF2 (PANTHER); PTHR21256:SF2 (PANTHER); PTHR21256:SF2 (PANTHER); PTHR21256 (PANTHER); IPR002496 (PRODOM); IPR012131 (HAMAP); IPR016161 (SUPERFAMILY); SSF101386 (SUPERFAMILY); SSF141734 (SUPERFAMILY)</t>
  </si>
  <si>
    <t>P:amine metabolic process; F:copper ion binding; F:quinone binding; F:primary amine oxidase activity; P:cellular protein modification process; P:oxidation-reduction process; P:single-organism cellular process</t>
  </si>
  <si>
    <t>G3DSA:3.10.450.40 (GENE3D); IPR015328 (PFAM); IPR016182 (SUPERFAMILY)</t>
  </si>
  <si>
    <t>no IPS match</t>
  </si>
  <si>
    <t>F:catalytic activity; P:arginine biosynthetic process via ornithine; F:lyase activity; C:cytosol; F:argininosuccinate lyase activity</t>
  </si>
  <si>
    <t>PTHR35204 (PANTHER); PTHR35204:SF1 (PANTHER)</t>
  </si>
  <si>
    <t>F:zinc ion binding; F:metal ion binding; F:carbonate dehydratase activity; P:one-carbon metabolic process</t>
  </si>
  <si>
    <t>IPR001148 (SMART); IPR001148 (G3DSA:3.10.200.GENE3D); IPR001148 (PFAM); IPR023561 (PANTHER); IPR001148 (PROSITE_PROFILES); IPR001148 (SUPERFAMILY)</t>
  </si>
  <si>
    <t>F:nucleic acid binding; F:translation initiation factor activity; F:zinc ion binding; F:RNA binding; C:cytoplasm; P:metabolic process; F:nucleoside-triphosphatase activity; F:ADP binding; P:translational initiation; F:hydrolase activity; P:translation</t>
  </si>
  <si>
    <t>PTHR10622:SF11 (PANTHER); PTHR10622 (PANTHER)</t>
  </si>
  <si>
    <t>P:metabolic process; C:cellular_component; F:hydrolase activity</t>
  </si>
  <si>
    <t>IPR001910 (G3DSA:3.90.245.GENE3D); IPR001910 (PFAM); IPR023186 (PANTHER); PTHR12304:SF24 (PANTHER); IPR001910 (SUPERFAMILY)</t>
  </si>
  <si>
    <t>IPR012336 (PFAM); IPR012336 (G3DSA:3.40.30.GENE3D); PTHR13887 (PANTHER); IPR012336 (SUPERFAMILY)</t>
  </si>
  <si>
    <t>PTHR37792:SF1 (PANTHER); PTHR37792 (PANTHER)</t>
  </si>
  <si>
    <t>01.04 phosphate metabolism</t>
  </si>
  <si>
    <t>C:membrane; F:hydrolase activity</t>
  </si>
  <si>
    <t>IPR004843 (PFAM); IPR029052 (G3DSA:3.60.21.GENE3D); PTHR12905 (PANTHER); PTHR12905:SF0 (PANTHER); PTHR12905:SF0 (PANTHER); PTHR12905 (PANTHER); IPR029052 (SUPERFAMILY)</t>
  </si>
  <si>
    <t>P:macromolecule metabolic process; P:carbohydrate metabolic process; P:organic substance catabolic process; C:extracellular region; F:hydrolase activity, hydrolyzing O-glycosyl compounds; F:cellulose binding</t>
  </si>
  <si>
    <t>P:protein localization to cell surface; F:GPI-anchor transamidase activity; F:cofactor binding; P:proteolysis; F:peptidase activity; P:attachment of GPI anchor to protein; C:GPI-anchor transamidase complex</t>
  </si>
  <si>
    <t>EC:3</t>
  </si>
  <si>
    <t>IPR001096 (PRINTS); IPR003781 (PFAM); IPR001096 (PFAM); IPR016040 (G3DSA:3.40.50.GENE3D); IPR024761 (PFAM); IPR001096 (PIRSF); IPR024764 (PFAM); IPR028361 (PIRSF); IPR001096 (PANTHER); IPR028361 (PTHR12000:PANTHER); IPR016040 (SUPERFAMILY)</t>
  </si>
  <si>
    <t>P:carbohydrate metabolic process; F:hydrolase activity, hydrolyzing O-glycosyl compounds</t>
  </si>
  <si>
    <t>IPR006101 (PRINTS); IPR006104 (PFAM); G3DSA:2.60.40.1560 (GENE3D); IPR006103 (PFAM); IPR006102 (PFAM); IPR013812 (G3DSA:2.60.40.GENE3D); IPR032311 (PFAM); IPR013781 (G3DSA:3.20.20.GENE3D); IPR003344 (G3DSA:2.60.40.GENE3D); IPR008979 (G3DSA:2.60.120.GENE3D); PTHR10066 (PANTHER); PTHR10066 (PANTHER); PTHR10066 (PANTHER); PTHR10066:SF71 (PANTHER); PTHR10066:SF71 (PANTHER); IPR017853 (SUPERFAMILY); IPR006102 (SUPERFAMILY); IPR008979 (SUPERFAMILY)</t>
  </si>
  <si>
    <t>P:xylan catabolic process; P:transmembrane transport; C:integral component of membrane; F:endo-1,4-beta-xylanase activity</t>
  </si>
  <si>
    <t>EC:3.2.1.8</t>
  </si>
  <si>
    <t>IPR001000 (PRINTS); IPR001000 (SMART); IPR001000 (PFAM); IPR013781 (G3DSA:3.20.20.GENE3D); PTHR31490 (PANTHER); IPR001000 (PROSITE_PROFILES); IPR017853 (SUPERFAMILY)</t>
  </si>
  <si>
    <t>IPR001547 (PFAM); IPR013781 (G3DSA:3.20.20.GENE3D); PTHR34142 (PANTHER); IPR017853 (SUPERFAMILY)</t>
  </si>
  <si>
    <t>F:phosphoric ester hydrolase activity</t>
  </si>
  <si>
    <t>IPR002013 (PFAM); IPR022158 (PFAM); PTHR11200:SF11 (PANTHER); PTHR11200 (PANTHER); PTHR11200:SF11 (PANTHER); PTHR11200:SF11 (PANTHER); PTHR11200 (PANTHER); PTHR11200 (PANTHER); PTHR11200 (PANTHER); PTHR11200:SF11 (PANTHER); IPR002013 (PROSITE_PROFILES)</t>
  </si>
  <si>
    <t>F:transferase activity, transferring glycosyl groups; P:metabolic process; C:membrane; C:integral component of membrane; F:transferase activity</t>
  </si>
  <si>
    <t>IPR007577 (PFAM); PTHR32385:SF5 (PANTHER); PTHR32385 (PANTHER); PTHR32385 (PANTHER); PTHR32385:SF5 (PANTHER); IPR029044 (SUPERFAMILY)</t>
  </si>
  <si>
    <t>P:carbohydrate metabolic process; F:carbohydrate binding; F:isomerase activity</t>
  </si>
  <si>
    <t>IPR008183 (PFAM); IPR014718 (G3DSA:2.70.98.GENE3D); PTHR10091 (PANTHER); PTHR10091:SF0 (PANTHER); IPR011013 (SUPERFAMILY)</t>
  </si>
  <si>
    <t>F:hydrolase activity, hydrolyzing O-glycosyl compounds; P:cellulose catabolic process</t>
  </si>
  <si>
    <t>IPR016288 (PRINTS); IPR016288 (PIRSF); IPR016288 (PFAM); IPR016288 (G3DSA:3.20.20.GENE3D); PTHR34876:SF4 (PANTHER); PTHR34876 (PANTHER); IPR016288 (SUPERFAMILY)</t>
  </si>
  <si>
    <t>IPR018535 (PFAM); PTHR32208 (PANTHER); PTHR32208:SF33 (PANTHER); PTHR32208 (PANTHER); PTHR32208:SF33 (PANTHER)</t>
  </si>
  <si>
    <t>F:ATP binding; C:cytoplasm; P:galactose metabolic process; P:carbohydrate phosphorylation; F:galactokinase activity</t>
  </si>
  <si>
    <t>IPR000705 (PRINTS); IPR006206 (PRINTS); IPR000705 (TIGRFAM); IPR006204 (PFAM); IPR019539 (PFAM); IPR014721 (G3DSA:3.30.230.GENE3D); IPR013750 (G3DSA:3.30.70.GENE3D); IPR013750 (PFAM); IPR000705 (PIRSF); PTHR10457:SF7 (PANTHER); IPR006206 (PANTHER); IPR006206 (PANTHER); PTHR10457:SF7 (PANTHER); IPR020568 (SUPERFAMILY); IPR013750 (SUPERFAMILY)</t>
  </si>
  <si>
    <t>IPR024655 (PFAM); IPR013781 (G3DSA:3.20.20.GENE3D); PTHR34154:SF3 (PANTHER); PTHR34154 (PANTHER); IPR017853 (SUPERFAMILY)</t>
  </si>
  <si>
    <t>P:glycerol metabolic process; P:glycerolipid metabolic process; P:phospholipid catabolic process; F:glycerophosphodiester phosphodiesterase activity</t>
  </si>
  <si>
    <t>EC:3.1.4.46</t>
  </si>
  <si>
    <t>IPR030395 (PFAM); IPR017946 (G3DSA:3.20.20.GENE3D); PTHR23344:SF7 (PANTHER); IPR004129 (PANTHER); PTHR23344:SF7 (PANTHER); IPR004129 (PANTHER); IPR030395 (PROSITE_PROFILES); IPR017946 (SUPERFAMILY)</t>
  </si>
  <si>
    <t>IPR027369 (G3DSA:1.20.120.GENE3D); IPR018531 (PFAM); PTHR36922 (PANTHER); SSF109854 (SUPERFAMILY)</t>
  </si>
  <si>
    <t>C:lipid particle; C:integral component of membrane; P:cellular lipid metabolic process; F:sterol esterase activity; P:bile acid biosynthetic process; P:sterol metabolic process</t>
  </si>
  <si>
    <t>EC:3.1.1.13</t>
  </si>
  <si>
    <t>IPR000073 (PFAM); IPR029058 (G3DSA:3.40.50.GENE3D); PTHR11005:SF9 (PANTHER); PTHR11005 (PANTHER); IPR029058 (SUPERFAMILY)</t>
  </si>
  <si>
    <t>P:phospholipid catabolic process; F:phosphatidylinositol binding; P:inositol lipid-mediated signaling; F:phospholipase D activity; C:intracellular part; P:phosphatidic acid biosynthetic process</t>
  </si>
  <si>
    <t>IPR001736 (SMART); IPR001736 (PFAM); IPR016555 (PIRSF); IPR001683 (PFAM); IPR001683 (G3DSA:3.30.1520.GENE3D); IPR025202 (PFAM); G3DSA:3.30.870.10 (GENE3D); PTHR18896:SF76 (PANTHER); IPR015679 (PANTHER); PTHR18896:SF76 (PANTHER); IPR015679 (PANTHER); IPR015679 (PANTHER); IPR015679 (PANTHER); PTHR18896:SF76 (PANTHER); IPR001736 (PROSITE_PROFILES); IPR001736 (PROSITE_PROFILES); SSF56024 (SUPERFAMILY); SSF56024 (SUPERFAMILY)</t>
  </si>
  <si>
    <t>F:sphingomyelin phosphodiesterase activity; P:sphingomyelin catabolic process; P:glycosphingolipid metabolic process</t>
  </si>
  <si>
    <t>IPR004843 (PFAM); IPR011160 (PIRSF); IPR029052 (G3DSA:3.60.21.GENE3D); PTHR10340:SF34 (PANTHER); PTHR10340 (PANTHER); IPR029052 (SUPERFAMILY)</t>
  </si>
  <si>
    <t>P:Mo-molybdopterin cofactor biosynthetic process</t>
  </si>
  <si>
    <t>IPR001453 (SMART); G3DSA:2.170.190.11 (GENE3D); IPR001453 (G3DSA:3.40.980.GENE3D); IPR005111 (PFAM); IPR005111 (G3DSA:2.40.340.GENE3D); IPR001453 (TIGRFAM); IPR001453 (PFAM); G3DSA:3.90.105.10 (GENE3D); IPR005110 (PFAM); IPR001453 (G3DSA:3.40.980.GENE3D); PTHR10192 (PANTHER); PTHR10192:SF5 (PANTHER); PTHR10192 (PANTHER); IPR005111 (SUPERFAMILY); IPR001453 (SUPERFAMILY); IPR001453 (SUPERFAMILY); IPR005110 (SUPERFAMILY)</t>
  </si>
  <si>
    <t>P:chlorophyll metabolic process; P:heme biosynthetic process; F:uroporphyrinogen-III synthase activity</t>
  </si>
  <si>
    <t>IPR003754 (PFAM); G3DSA:3.40.50.10090 (GENE3D); PTHR12390 (PANTHER); IPR003754 (SUPERFAMILY)</t>
  </si>
  <si>
    <t>F:copper ion binding; F:oxidoreductase activity; P:oxidation-reduction process</t>
  </si>
  <si>
    <t>IPR008972 (G3DSA:2.60.40.GENE3D); IPR001117 (PFAM); IPR008972 (G3DSA:2.60.40.GENE3D); IPR011706 (PFAM); PTHR11709 (PANTHER); PTHR11709:SF2 (PANTHER); IPR008972 (SUPERFAMILY); IPR008972 (SUPERFAMILY); IPR008972 (SUPERFAMILY)</t>
  </si>
  <si>
    <t>F:oxidoreductase activity, acting on CH-OH group of donors; F:flavin adenine dinucleotide binding; P:oxidation-reduction process</t>
  </si>
  <si>
    <t>IPR007867 (PFAM); IPR023753 (G3DSA:3.50.50.GENE3D); IPR000172 (PFAM); IPR012132 (PIRSF); PTHR11552 (PANTHER); PTHR11552:SF115 (PANTHER); SSF54373 (SUPERFAMILY); IPR023753 (SUPERFAMILY)</t>
  </si>
  <si>
    <t>F:oxidoreductase activity; P:metabolic process</t>
  </si>
  <si>
    <t>IPR002227 (PRINTS); IPR001163 (SMART); IPR001163 (PFAM); IPR002227 (PFAM); IPR008922 (G3DSA:1.10.1280.GENE3D); G3DSA:2.30.30.100 (GENE3D); PTHR11474 (PANTHER); PTHR11474 (PANTHER); PTHR11474:SF32 (PANTHER); PTHR11474:SF32 (PANTHER); IPR008922 (SUPERFAMILY); IPR010920 (SUPERFAMILY)</t>
  </si>
  <si>
    <t>IPR002227 (PRINTS); IPR002227 (PFAM); IPR008922 (G3DSA:1.10.1280.GENE3D); PTHR11474:SF24 (PANTHER); PTHR11474 (PANTHER); IPR008922 (SUPERFAMILY)</t>
  </si>
  <si>
    <t>IPR000172 (PFAM); IPR023753 (G3DSA:3.50.50.GENE3D); IPR007867 (PFAM); PTHR11552 (PANTHER); PTHR11552:SF58 (PANTHER); IPR023753 (SUPERFAMILY); SSF54373 (SUPERFAMILY)</t>
  </si>
  <si>
    <t>IPR012132 (PIRSF); IPR000172 (PFAM); IPR023753 (G3DSA:3.50.50.GENE3D); IPR007867 (PFAM); PTHR11552:SF115 (PANTHER); PTHR11552 (PANTHER); SSF54373 (SUPERFAMILY); IPR023753 (SUPERFAMILY)</t>
  </si>
  <si>
    <t>F:protein binding; C:Hrd1p ubiquitin ligase complex; P:cellular protein metabolic process</t>
  </si>
  <si>
    <t>IPR006597 (SMART); IPR011990 (G3DSA:1.25.40.GENE3D); IPR006597 (PFAM); IPR011990 (G3DSA:1.25.40.GENE3D); PTHR11102 (PANTHER); PTHR11102 (PANTHER); PTHR11102:SF98 (PANTHER); SSF81901 (SUPERFAMILY); SSF81901 (SUPERFAMILY); SSF81901 (SUPERFAMILY)</t>
  </si>
  <si>
    <t>P:protein glycosylation; F:UDP-glucose:glycoprotein glucosyltransferase activity</t>
  </si>
  <si>
    <t>IPR029044 (G3DSA:3.90.550.GENE3D); IPR009448 (PFAM); IPR009448 (PANTHER); PTHR11226:SF0 (PANTHER); IPR029044 (SUPERFAMILY)</t>
  </si>
  <si>
    <t>F:protein binding</t>
  </si>
  <si>
    <t>IPR001623 (PRINTS); IPR019734 (SMART); IPR001623 (SMART); IPR001623 (PFAM); IPR001623 (G3DSA:1.10.287.GENE3D); IPR011990 (G3DSA:1.25.40.GENE3D); IPR011990 (G3DSA:1.25.40.GENE3D); PTHR24078:SF170 (PANTHER); PTHR24078 (PANTHER); IPR019734 (PROSITE_PROFILES); IPR013026 (PROSITE_PROFILES); IPR019734 (PROSITE_PROFILES); IPR019734 (PROSITE_PROFILES); IPR001623 (PROSITE_PROFILES); IPR001623 (SUPERFAMILY); IPR011990 (SUPERFAMILY); IPR011990 (SUPERFAMILY)</t>
  </si>
  <si>
    <t>F:aspartic-type endopeptidase activity; P:proteolysis</t>
  </si>
  <si>
    <t>IPR001461 (PRINTS); IPR021109 (G3DSA:2.40.70.GENE3D); IPR033121 (PFAM); IPR021109 (G3DSA:2.40.70.GENE3D); IPR001461 (PANTHER); IPR033121 (PROSITE_PROFILES); IPR021109 (SUPERFAMILY)</t>
  </si>
  <si>
    <t>P:metabolic process; P:proteolysis; F:aminopeptidase activity; F:hydrolase activity</t>
  </si>
  <si>
    <t>IPR000994 (PFAM); IPR000994 (G3DSA:3.90.230.GENE3D); IPR000994 (SUPERFAMILY)</t>
  </si>
  <si>
    <t>F:DNA binding; F:carboxypeptidase activity; P:proteolysis</t>
  </si>
  <si>
    <t>IPR004910 (PFAM); PTHR13848:SF2 (PANTHER); PTHR13848 (PANTHER)</t>
  </si>
  <si>
    <t>IPR001461 (PRINTS); IPR033121 (PFAM); IPR021109 (G3DSA:2.40.70.GENE3D); IPR021109 (G3DSA:2.40.70.GENE3D); PTHR13683:SF318 (PANTHER); IPR001461 (PANTHER); IPR033121 (PROSITE_PROFILES); IPR021109 (SUPERFAMILY)</t>
  </si>
  <si>
    <t>P:proteolysis; F:serine-type endopeptidase activity</t>
  </si>
  <si>
    <t>IPR015500 (PRINTS); IPR010259 (PFAM); IPR000209 (PFAM); IPR010259 (G3DSA:3.30.70.GENE3D); IPR000209 (G3DSA:3.40.50.GENE3D); IPR015500 (PANTHER); PTHR10795:SF420 (PANTHER); IPR000209 (SUPERFAMILY); IPR009020 (SUPERFAMILY)</t>
  </si>
  <si>
    <t>F:nucleotide binding; F:nucleic acid binding</t>
  </si>
  <si>
    <t>IPR000504 (SMART); IPR012677 (G3DSA:3.30.70.GENE3D); IPR012677 (G3DSA:3.30.70.GENE3D); IPR000504 (PFAM); PTHR24012:SF441 (PANTHER); PTHR24012 (PANTHER); IPR000504 (PROSITE_PROFILES); IPR000504 (PROSITE_PROFILES); IPR012677 (SUPERFAMILY); IPR012677 (SUPERFAMILY)</t>
  </si>
  <si>
    <t>F:chitin binding</t>
  </si>
  <si>
    <t>IPR001002 (SMART); IPR001002 (PFAM); IPR001002 (G3DSA:3.30.60.GENE3D); IPR001002 (PRODOM); IPR001002 (PROSITE_PROFILES); IPR001002 (PROSITE_PROFILES); IPR001002 (PROSITE_PROFILES); IPR001002 (SUPERFAMILY); IPR001002 (SUPERFAMILY); IPR001002 (SUPERFAMILY)</t>
  </si>
  <si>
    <t>IPR012312 (PFAM); G3DSA:1.20.120.520 (GENE3D); PTHR38048 (PANTHER); PTHR38048:SF2 (PANTHER)</t>
  </si>
  <si>
    <t>IPR011058 (SMART); IPR011058 (PFAM); IPR011058 (G3DSA:2.30.60.GENE3D); IPR011058 (SUPERFAMILY)</t>
  </si>
  <si>
    <t>P:nucleic acid phosphodiester bond hydrolysis; P:biological_process; F:exonuclease activity; F:endonuclease activity; C:cellular_component</t>
  </si>
  <si>
    <t>IPR005135 (G3DSA:3.60.10.GENE3D); IPR005135 (PFAM); PTHR12121 (PANTHER); PTHR12121:SF46 (PANTHER); IPR005135 (SUPERFAMILY)</t>
  </si>
  <si>
    <t>G3DSA:1.10.8.300 (GENE3D); PTHR11603 (PANTHER)</t>
  </si>
  <si>
    <t>C:intracellular membrane-bounded organelle; F:calcium ion binding; C:endomembrane system; C:cytoplasmic part</t>
  </si>
  <si>
    <t>IPR011992 (G3DSA:1.10.238.GENE3D); PTHR19237 (PANTHER); IPR002048 (PROSITE_PROFILES); IPR011992 (SUPERFAMILY)</t>
  </si>
  <si>
    <t>IPR008427 (PFAM)</t>
  </si>
  <si>
    <t>IPR023214 (G3DSA:3.40.50.GENE3D); PTHR12725 (PANTHER); PTHR12725:SF77 (PANTHER); IPR023214 (SUPERFAMILY)</t>
  </si>
  <si>
    <t>F:hydrolase activity, acting on acid halide bonds, in C-halide compounds; P:metabolic process</t>
  </si>
  <si>
    <t>IPR006439 (PRINTS); IPR023198 (G3DSA:1.10.150.GENE3D); IPR023214 (G3DSA:3.40.50.GENE3D); IPR006328 (TIGRFAM); PTHR12725 (PANTHER); PTHR12725:SF58 (PANTHER); IPR023214 (SUPERFAMILY)</t>
  </si>
  <si>
    <t>F:oxidoreductase activity; P:oxidation-reduction process</t>
  </si>
  <si>
    <t>IPR001279 (G3DSA:3.60.15.GENE3D); IPR023210 (PFAM); IPR023210 (G3DSA:3.20.20.GENE3D); IPR001279 (PFAM); IPR001395 (PANTHER); PTHR11732:SF261 (PANTHER); IPR023210 (SUPERFAMILY); IPR001279 (SUPERFAMILY)</t>
  </si>
  <si>
    <t>C:membrane; C:integral component of membrane; P:response to stress; F:molecular_function</t>
  </si>
  <si>
    <t>IPR003961 (SMART); IPR013783 (G3DSA:2.60.40.GENE3D); IPR003961 (PFAM); IPR003961 (PROSITE_PROFILES); IPR003961 (SUPERFAMILY)</t>
  </si>
  <si>
    <t>IPR010816 (PFAM); PTHR14905 (PANTHER); PTHR14905:SF11 (PANTHER)</t>
  </si>
  <si>
    <t>P:signal transduction; F:pheromone activity</t>
  </si>
  <si>
    <t>F:metal ion binding</t>
  </si>
  <si>
    <t>IPR000571 (G3DSA:4.10.1000.GENE3D); IPR019496 (PFAM); IPR000571 (PROSITE_PROFILES); IPR000571 (SUPERFAMILY)</t>
  </si>
  <si>
    <t>40.10 cell death</t>
  </si>
  <si>
    <t>C:nucleus; C:cytoplasm</t>
  </si>
  <si>
    <t>IPR023473 (TIGRFAM); IPR027485 (G3DSA:3.30.700.GENE3D); IPR002733 (PFAM); G3DSA:3.30.1490.150 (GENE3D); IPR023473 (PANTHER); IPR002733 (PROSITE_PROFILES); IPR002733 (SUPERFAMILY)</t>
  </si>
  <si>
    <t>PS51257 (PROSITE_PROFILES)</t>
  </si>
  <si>
    <t>P:biological_process; C:membrane; C:integral component of membrane; C:cellular_component; F:molecular_function</t>
  </si>
  <si>
    <t>IPR013078 (PFAM); IPR029033 (G3DSA:3.40.50.GENE3D); PTHR23029:SF52 (PANTHER); PTHR23029 (PANTHER); IPR029033 (SUPERFAMILY)</t>
  </si>
  <si>
    <t>IPR006094 (PFAM); IPR016169 (G3DSA:3.30.465.GENE3D); IPR016167 (G3DSA:3.30.43.GENE3D); IPR012951 (PFAM); PTHR13878 (PANTHER); PTHR13878:SF5 (PANTHER); IPR016166 (PROSITE_PROFILES); IPR016166 (SUPERFAMILY)</t>
  </si>
  <si>
    <t>IPR001214 (SMART); G3DSA:2.170.270.10 (GENE3D); IPR001214 (PFAM); PTHR12197:SF177 (PANTHER); PTHR12197 (PANTHER); IPR001214 (PROSITE_PROFILES); SSF82199 (SUPERFAMILY)</t>
  </si>
  <si>
    <t>G3DSA:3.40.630.10 (GENE3D); IPR011650 (PFAM); IPR011650 (G3DSA:3.30.70.GENE3D); IPR002933 (PFAM); PTHR11014 (PANTHER); PTHR11014:SF79 (PANTHER); SSF53187 (SUPERFAMILY); IPR011650 (SUPERFAMILY)</t>
  </si>
  <si>
    <t>IPR023631 (G3DSA:3.90.1300.GENE3D); IPR023631 (PFAM); IPR000868 (PFAM); IPR000868 (G3DSA:3.40.50.GENE3D); PTHR11080 (PANTHER); PTHR11080:SF19 (PANTHER); IPR000868 (SUPERFAMILY); IPR023631 (SUPERFAMILY); IPR023631 (SUPERFAMILY)</t>
  </si>
  <si>
    <t>PTHR35204:SF1 (PANTHER); PTHR35204 (PANTHER)</t>
  </si>
  <si>
    <t>F:oxidoreductase activity; C:integral component of membrane; P:oxidation-reduction process</t>
  </si>
  <si>
    <t>IPR023753 (G3DSA:3.50.50.GENE3D); IPR002937 (PFAM); PTHR10742:SF299 (PANTHER); PTHR10742 (PANTHER); IPR023753 (SUPERFAMILY)</t>
  </si>
  <si>
    <t>IPR007867 (PFAM); IPR000172 (PFAM); IPR023753 (G3DSA:3.50.50.GENE3D); PTHR11552 (PANTHER); PTHR11552:SF80 (PANTHER); PTHR11552 (PANTHER); PTHR11552:SF80 (PANTHER); IPR023753 (SUPERFAMILY); SSF54373 (SUPERFAMILY)</t>
  </si>
  <si>
    <t>IPR023753 (G3DSA:3.50.50.GENE3D); IPR006076 (PFAM); PTHR13847:SF185 (PANTHER); PTHR13847 (PANTHER); SSF51971 (SUPERFAMILY)</t>
  </si>
  <si>
    <t>F:catalytic activity</t>
  </si>
  <si>
    <t>F:zinc ion binding; F:metal ion binding; F:carbonate dehydratase activity; C:cellular_component; P:one-carbon metabolic process</t>
  </si>
  <si>
    <t>IPR001148 (SMART); IPR001148 (PFAM); IPR001148 (G3DSA:3.10.200.GENE3D); IPR023561 (PANTHER); IPR001148 (PROSITE_PROFILES); IPR001148 (SUPERFAMILY)</t>
  </si>
  <si>
    <t>IPR001148 (SMART); IPR001148 (G3DSA:3.10.200.GENE3D); IPR001148 (PFAM); PTHR18952:SF86 (PANTHER); PTHR18952:SF86 (PANTHER); IPR023561 (PANTHER); IPR023561 (PANTHER); IPR001148 (PROSITE_PROFILES); IPR001148 (SUPERFAMILY)</t>
  </si>
  <si>
    <t>PTHR37792 (PANTHER); PTHR37792:SF1 (PANTHER)</t>
  </si>
  <si>
    <t>P:metabolic process; F:nucleoside-triphosphatase activity; F:hydrolase activity</t>
  </si>
  <si>
    <t>F:endodeoxyribonuclease activity, producing 5'-phosphomonoesters; P:DNA catabolic process; F:hydrolase activity, acting on carbon-nitrogen (but not peptide) bonds, in cyclic amides; F:metal ion binding</t>
  </si>
  <si>
    <t>EC:3.1.21</t>
  </si>
  <si>
    <t>IPR011059 (G3DSA:2.30.40.GENE3D); IPR006680 (PFAM); G3DSA:3.20.20.140 (GENE3D); IPR011059 (G3DSA:2.30.40.GENE3D); PTHR11647 (PANTHER); PTHR11647:SF4 (PANTHER); IPR011059 (SUPERFAMILY); IPR032466 (SUPERFAMILY)</t>
  </si>
  <si>
    <t>PTHR21357:SF4 (PANTHER); PTHR21357 (PANTHER); PTHR21357:SF4 (PANTHER)</t>
  </si>
  <si>
    <t>IPR029052 (G3DSA:3.60.21.GENE3D); IPR004843 (PFAM); PTHR12905:SF0 (PANTHER); PTHR12905 (PANTHER); PTHR12905 (PANTHER); PTHR12905:SF0 (PANTHER); IPR029052 (SUPERFAMILY)</t>
  </si>
  <si>
    <t>IPR002013 (PFAM); IPR022158 (PFAM); PTHR11200 (PANTHER); PTHR11200:SF11 (PANTHER); PTHR11200:SF11 (PANTHER); PTHR11200 (PANTHER); PTHR11200 (PANTHER); PTHR11200:SF11 (PANTHER); PTHR11200 (PANTHER); PTHR11200:SF11 (PANTHER); IPR002013 (PROSITE_PROFILES)</t>
  </si>
  <si>
    <t>IPR031924 (PFAM); IPR029018 (G3DSA:3.30.379.GENE3D); PTHR37842:SF2 (PANTHER); PTHR37842:SF2 (PANTHER); PTHR37842 (PANTHER); PTHR37842 (PANTHER); IPR029018 (SUPERFAMILY)</t>
  </si>
  <si>
    <t>F:chitin binding; F:hydrolase activity</t>
  </si>
  <si>
    <t>PR01217 (PRINTS); IPR001002 (SMART); IPR001002 (PFAM); IPR001002 (G3DSA:3.30.60.GENE3D); IPR001002 (G3DSA:3.30.60.GENE3D); PTHR22595 (PANTHER); IPR001002 (PRODOM); IPR001002 (PROSITE_PROFILES); IPR001002 (PROSITE_PROFILES); IPR001002 (PROSITE_PROFILES); IPR001002 (PROSITE_PROFILES); IPR001002 (SUPERFAMILY); IPR001002 (SUPERFAMILY); IPR001002 (SUPERFAMILY); IPR001002 (SUPERFAMILY)</t>
  </si>
  <si>
    <t>IPR018535 (PFAM); PTHR32208:SF33 (PANTHER); PTHR32208 (PANTHER); PTHR32208:SF33 (PANTHER); PTHR32208 (PANTHER)</t>
  </si>
  <si>
    <t>IPR016288 (PRINTS); IPR016288 (G3DSA:3.20.20.GENE3D); IPR016288 (PFAM); IPR016288 (PIRSF); PTHR34876 (PANTHER); PTHR34876:SF4 (PANTHER); IPR016288 (SUPERFAMILY)</t>
  </si>
  <si>
    <t>IPR001722 (PRINTS); IPR001722 (G3DSA:2.70.100.GENE3D); IPR001722 (PFAM); PTHR33753 (PANTHER); PTHR33753:SF1 (PANTHER); IPR013320 (SUPERFAMILY)</t>
  </si>
  <si>
    <t>F:peroxidase activity; P:response to oxidative stress; P:obsolete peroxidase reaction; P:oxidation-reduction process; F:heme binding</t>
  </si>
  <si>
    <t>IPR002016 (PRINTS); IPR001621 (PRINTS); G3DSA:1.10.520.10 (GENE3D); G3DSA:1.10.420.10 (GENE3D); IPR002016 (PFAM); PTHR31356:SF0 (PANTHER); PTHR31356 (PANTHER); IPR002016 (PROSITE_PROFILES); IPR010255 (SUPERFAMILY)</t>
  </si>
  <si>
    <t>P:xylan catabolic process; F:endo-1,4-beta-xylanase activity</t>
  </si>
  <si>
    <t>P:metabolic process; C:membrane; C:integral component of membrane; F:lyase activity; F:hydrolase activity</t>
  </si>
  <si>
    <t>IPR012334 (G3DSA:2.160.20.GENE3D); IPR024535 (PFAM); PTHR31375 (PANTHER); PTHR31375:SF6 (PANTHER); IPR011050 (SUPERFAMILY); IPR011050 (SUPERFAMILY)</t>
  </si>
  <si>
    <t>C:mitochondrion; P:dephosphorylation; F:acid phosphatase activity</t>
  </si>
  <si>
    <t>IPR029033 (G3DSA:3.40.50.GENE3D); PTHR11567:SF129 (PANTHER); PTHR11567:SF129 (PANTHER); PTHR11567 (PANTHER); PTHR11567 (PANTHER); IPR029033 (SUPERFAMILY)</t>
  </si>
  <si>
    <t>IPR006101 (PRINTS); IPR003344 (G3DSA:2.60.40.GENE3D); IPR006104 (PFAM); IPR006103 (PFAM); IPR006102 (PFAM); IPR008979 (G3DSA:2.60.120.GENE3D); G3DSA:2.60.40.1560 (GENE3D); IPR032311 (PFAM); IPR013812 (G3DSA:2.60.40.GENE3D); IPR013781 (G3DSA:3.20.20.GENE3D); PTHR10066 (PANTHER); PTHR10066 (PANTHER); PTHR10066:SF71 (PANTHER); PTHR10066:SF71 (PANTHER); IPR008979 (SUPERFAMILY); IPR006102 (SUPERFAMILY); IPR017853 (SUPERFAMILY)</t>
  </si>
  <si>
    <t>IPR029058 (G3DSA:3.40.50.GENE3D); PTHR38050:SF2 (PANTHER); PTHR38050 (PANTHER); IPR029058 (SUPERFAMILY)</t>
  </si>
  <si>
    <t>IPR011042 (G3DSA:2.120.10.GENE3D); IPR013658 (PFAM); PTHR10907 (PANTHER); PTHR10907:SF46 (PANTHER); SSF63829 (SUPERFAMILY)</t>
  </si>
  <si>
    <t>IPR007461 (PFAM); IPR029033 (G3DSA:3.40.50.GENE3D); PTHR15629 (PANTHER); PTHR15629:SF8 (PANTHER); IPR029033 (SUPERFAMILY)</t>
  </si>
  <si>
    <t>IPR002347 (PRINTS); IPR002347 (PRINTS); IPR016040 (G3DSA:3.40.50.GENE3D); PF13561 (PFAM); IPR002347 (PANTHER); PTHR24322:SF456 (PANTHER); IPR016040 (SUPERFAMILY)</t>
  </si>
  <si>
    <t>IPR017946 (G3DSA:3.20.20.GENE3D); IPR030395 (PFAM); PTHR23344:SF7 (PANTHER); PTHR23344:SF7 (PANTHER); IPR004129 (PANTHER); IPR004129 (PANTHER); IPR030395 (PROSITE_PROFILES); IPR017946 (SUPERFAMILY)</t>
  </si>
  <si>
    <t>IPR016040 (G3DSA:3.40.50.GENE3D); IPR016040 (SUPERFAMILY)</t>
  </si>
  <si>
    <t>IPR004843 (PFAM); IPR029052 (G3DSA:3.60.21.GENE3D); IPR011160 (PIRSF); PTHR10340 (PANTHER); PTHR10340:SF34 (PANTHER); IPR029052 (SUPERFAMILY)</t>
  </si>
  <si>
    <t>IPR001453 (SMART); IPR005110 (PFAM); IPR001453 (G3DSA:3.40.980.GENE3D); IPR001453 (G3DSA:3.40.980.GENE3D); IPR005111 (PFAM); IPR005111 (G3DSA:2.40.340.GENE3D); IPR001453 (PFAM); G3DSA:3.90.105.10 (GENE3D); IPR001453 (TIGRFAM); G3DSA:2.170.190.11 (GENE3D); PTHR10192:SF5 (PANTHER); PTHR10192 (PANTHER); IPR005111 (SUPERFAMILY); IPR005110 (SUPERFAMILY); IPR001453 (SUPERFAMILY); IPR001453 (SUPERFAMILY)</t>
  </si>
  <si>
    <t>F:oxidoreductase activity; F:metal ion binding; P:oxidation-reduction process</t>
  </si>
  <si>
    <t>IPR002227 (PRINTS); IPR008922 (G3DSA:1.10.1280.GENE3D); IPR002227 (PFAM); PTHR11474 (PANTHER); PTHR11474:SF34 (PANTHER); IPR008922 (SUPERFAMILY)</t>
  </si>
  <si>
    <t>IPR001623 (PRINTS); IPR019734 (SMART); IPR001623 (SMART); IPR011990 (G3DSA:1.25.40.GENE3D); IPR001623 (PFAM); IPR011990 (G3DSA:1.25.40.GENE3D); IPR001623 (G3DSA:1.10.287.GENE3D); PTHR24078 (PANTHER); PTHR24078:SF170 (PANTHER); IPR019734 (PROSITE_PROFILES); IPR013026 (PROSITE_PROFILES); IPR019734 (PROSITE_PROFILES); IPR019734 (PROSITE_PROFILES); IPR001623 (PROSITE_PROFILES); IPR001623 (SUPERFAMILY); IPR011990 (SUPERFAMILY); IPR011990 (SUPERFAMILY)</t>
  </si>
  <si>
    <t>IPR004910 (PFAM); PTHR13848 (PANTHER); PTHR13848:SF2 (PANTHER)</t>
  </si>
  <si>
    <t>IPR015500 (PRINTS); IPR000209 (G3DSA:3.40.50.GENE3D); IPR000209 (PFAM); IPR010259 (G3DSA:3.30.70.GENE3D); IPR010259 (PFAM); PTHR10795:SF420 (PANTHER); IPR015500 (PANTHER); IPR000209 (SUPERFAMILY); IPR009020 (SUPERFAMILY)</t>
  </si>
  <si>
    <t>IPR001461 (PRINTS); IPR021109 (G3DSA:2.40.70.GENE3D); IPR033121 (PFAM); IPR021109 (G3DSA:2.40.70.GENE3D); PTHR13683:SF345 (PANTHER); IPR001461 (PANTHER); IPR033121 (PROSITE_PROFILES); IPR021109 (SUPERFAMILY)</t>
  </si>
  <si>
    <t>F:ATP binding; P:metabolic process; C:membrane; C:integral component of membrane; F:protein kinase activity; F:phosphotransferase activity, alcohol group as acceptor; F:transferase activity; P:protein phosphorylation</t>
  </si>
  <si>
    <t>C:cell wall; C:membrane; P:proteolysis; F:serine-type endopeptidase activity</t>
  </si>
  <si>
    <t>IPR010435 (PFAM); IPR010259 (G3DSA:3.30.70.GENE3D); IPR000209 (G3DSA:3.40.50.GENE3D); IPR000209 (PFAM); IPR015500 (PANTHER); PTHR10795:SF359 (PANTHER); IPR015500 (PANTHER); PTHR10795:SF359 (PANTHER); IPR000209 (SUPERFAMILY)</t>
  </si>
  <si>
    <t>C:CST complex; F:single-stranded telomeric DNA binding; P:telomere capping</t>
  </si>
  <si>
    <t>IPR024222 (PFAM)</t>
  </si>
  <si>
    <t>P:N-glycan processing; P:mannosylation; F:alpha-1,6-mannosyltransferase activity; C:alpha-1,6-mannosyltransferase complex</t>
  </si>
  <si>
    <t>EC:2.4.1</t>
  </si>
  <si>
    <t>IPR007577 (PFAM); PTHR31834:SF1 (PANTHER); PTHR31834 (PANTHER); IPR029044 (SUPERFAMILY)</t>
  </si>
  <si>
    <t>F:chitin binding; F:catalytic activity</t>
  </si>
  <si>
    <t>PR01217 (PRINTS); IPR001002 (SMART); IPR001002 (PFAM); IPR001002 (G3DSA:3.30.60.GENE3D); IPR001002 (PRODOM); IPR001002 (PROSITE_PROFILES); IPR001002 (PROSITE_PROFILES); IPR001002 (PROSITE_PROFILES); IPR001002 (SUPERFAMILY); IPR001002 (SUPERFAMILY); IPR001002 (SUPERFAMILY)</t>
  </si>
  <si>
    <t>IPR018535 (PFAM)</t>
  </si>
  <si>
    <t>C:integral component of membrane</t>
  </si>
  <si>
    <t>G3DSA:1.20.120.520 (GENE3D); PTHR38048 (PANTHER); PTHR38048:SF2 (PANTHER)</t>
  </si>
  <si>
    <t>IPR029058 (G3DSA:3.40.50.GENE3D); IPR027417 (G3DSA:3.40.50.GENE3D); PTHR22731 (PANTHER); PTHR22731:SF5 (PANTHER); PTHR22731:SF5 (PANTHER); PTHR22731 (PANTHER); IPR027417 (SUPERFAMILY); IPR029058 (SUPERFAMILY)</t>
  </si>
  <si>
    <t>IPR001680 (SMART); IPR015943 (G3DSA:2.130.10.GENE3D); IPR001680 (PFAM); PTHR22838 (PANTHER); PTHR22838:SF0 (PANTHER); IPR001680 (PROSITE_PROFILES); IPR017986 (PROSITE_PROFILES); IPR006595 (PROSITE_PROFILES); IPR001680 (PROSITE_PROFILES); IPR017986 (SUPERFAMILY)</t>
  </si>
  <si>
    <t>IPR006439 (PRINTS); IPR006328 (TIGRFAM); IPR023214 (G3DSA:3.40.50.GENE3D); IPR023198 (G3DSA:1.10.150.GENE3D); PTHR12725:SF58 (PANTHER); PTHR12725 (PANTHER); IPR023214 (SUPERFAMILY)</t>
  </si>
  <si>
    <t>IPR023753 (G3DSA:3.50.50.GENE3D); PF13450 (PFAM); PTHR23023:SF30 (PANTHER); PTHR23023 (PANTHER); IPR023753 (SUPERFAMILY)</t>
  </si>
  <si>
    <t>PR01217 (PRINTS)</t>
  </si>
  <si>
    <t>IPR010816 (PFAM); PTHR14905:SF11 (PANTHER); PTHR14905 (PANTHER)</t>
  </si>
  <si>
    <t>C:anaphase-promoting complex</t>
  </si>
  <si>
    <t>IPR026000 (PFAM); PTHR12830 (PANTHER); PTHR12830:SF9 (PANTHER)</t>
  </si>
  <si>
    <t>PTHR38425 (PANTHER); PTHR38425:SF1 (PANTHER)</t>
  </si>
  <si>
    <t>PTHR38049 (PANTHER); PTHR38049:SF2 (PANTHER)</t>
  </si>
  <si>
    <t>C:box H/ACA snoRNP complex; P:pseudouridine synthesis; P:signal transduction; P:ribosome biogenesis</t>
  </si>
  <si>
    <t>PTHR23237:SF5 (PANTHER); IPR021154 (PANTHER)</t>
  </si>
  <si>
    <t>IPR023753 (G3DSA:3.50.50.GENE3D); IPR007867 (PFAM); IPR000172 (PFAM); IPR012132 (PIRSF); PTHR11552:SF58 (PANTHER); PTHR11552 (PANTHER); IPR023753 (SUPERFAMILY); SSF54373 (SUPERFAMILY)</t>
  </si>
  <si>
    <t>IPR012951 (PFAM); IPR016169 (G3DSA:3.30.465.GENE3D); IPR006094 (PFAM); PTHR13878:SF5 (PANTHER); PTHR13878 (PANTHER); IPR016166 (PROSITE_PROFILES); IPR016166 (SUPERFAMILY)</t>
  </si>
  <si>
    <t>IPR008972 (G3DSA:2.60.40.GENE3D); PTHR34883:SF4 (PANTHER); PTHR34883 (PANTHER); PTHR34883:SF4 (PANTHER); PTHR34883 (PANTHER); IPR008972 (SUPERFAMILY)</t>
  </si>
  <si>
    <t>IPR016169 (G3DSA:3.30.465.GENE3D); IPR006094 (PFAM); PTHR11748 (PANTHER); PTHR11748:SF100 (PANTHER); PS51257 (PROSITE_PROFILES); IPR016166 (PROSITE_PROFILES); IPR016166 (SUPERFAMILY)</t>
  </si>
  <si>
    <t>IPR008972 (G3DSA:2.60.40.GENE3D); PTHR34883 (PANTHER); PTHR34883:SF3 (PANTHER); IPR008972 (SUPERFAMILY); IPR008972 (SUPERFAMILY)</t>
  </si>
  <si>
    <t>IPR006034 (PRINTS); IPR006034 (SMART); IPR006034 (PIRSF); PIRSF500176 (PIRSF); IPR027474 (PFAM); IPR027474 (G3DSA:3.40.50.GENE3D); IPR027473 (G3DSA:3.40.50.GENE3D); PTHR11707 (PANTHER); PTHR11707:SF29 (PANTHER); IPR006034 (PROSITE_PROFILES); IPR006034 (SUPERFAMILY)</t>
  </si>
  <si>
    <t>IPR000269 (PRINTS); IPR015798 (G3DSA:2.70.98.GENE3D); G3DSA:3.10.450.40 (GENE3D); G3DSA:3.10.450.40 (GENE3D); IPR015328 (PFAM); IPR015798 (PFAM); IPR000269 (PANTHER); PTHR10638:SF20 (PANTHER); IPR016182 (SUPERFAMILY); IPR015798 (SUPERFAMILY); IPR016182 (SUPERFAMILY)</t>
  </si>
  <si>
    <t>IPR006035 (PRINTS); IPR023696 (G3DSA:3.40.800.GENE3D); IPR006035 (PIRSF); IPR006035 (PFAM); PTHR11358:SF30 (PANTHER); IPR006035 (PANTHER); IPR006035 (PROSITE_PROFILES); SSF52768 (SUPERFAMILY)</t>
  </si>
  <si>
    <t>G3DSA:3.10.450.40 (GENE3D); IPR015800 (PFAM); IPR015328 (PFAM); G3DSA:3.10.450.40 (GENE3D); IPR015798 (PFAM); IPR015798 (G3DSA:2.70.98.GENE3D); PTHR10638:SF20 (PANTHER); IPR000269 (PANTHER); IPR015798 (SUPERFAMILY); IPR016182 (SUPERFAMILY); IPR016182 (SUPERFAMILY)</t>
  </si>
  <si>
    <t>PF13450 (PFAM); IPR023753 (G3DSA:3.50.50.GENE3D); PTHR10742:SF305 (PANTHER); PTHR10742 (PANTHER); IPR023753 (SUPERFAMILY)</t>
  </si>
  <si>
    <t>IPR001148 (SMART); IPR001148 (G3DSA:3.10.200.GENE3D); IPR001148 (PFAM); PTHR18952:SF86 (PANTHER); IPR023561 (PANTHER); IPR023561 (PANTHER); PTHR18952:SF86 (PANTHER); IPR001148 (PROSITE_PROFILES); IPR001148 (SUPERFAMILY)</t>
  </si>
  <si>
    <t>IPR018535 (PFAM); PTHR32208 (PANTHER); PTHR32208:SF28 (PANTHER)</t>
  </si>
  <si>
    <t>IPR011042 (G3DSA:2.120.10.GENE3D); PTHR19328:SF33 (PANTHER); PTHR19328:SF33 (PANTHER); PTHR19328 (PANTHER); IPR011041 (SUPERFAMILY)</t>
  </si>
  <si>
    <t>IPR005103 (PFAM); PTHR33353:SF7 (PANTHER); PTHR33353 (PANTHER)</t>
  </si>
  <si>
    <t>IPR016274 (PIRSF); IPR000560 (PFAM); IPR029033 (G3DSA:3.40.50.GENE3D); PTHR20963 (PANTHER); PTHR20963:SF23 (PANTHER); PTHR20963:SF23 (PANTHER); PTHR20963 (PANTHER); IPR029033 (SUPERFAMILY)</t>
  </si>
  <si>
    <t>IPR025705 (PRINTS); IPR015883 (PFAM); IPR013781 (G3DSA:3.20.20.GENE3D); IPR025705 (PIRSF); IPR029019 (PFAM); IPR029018 (G3DSA:3.30.379.GENE3D); PTHR22600:SF0 (PANTHER); PTHR22600 (PANTHER); IPR029018 (SUPERFAMILY); IPR017853 (SUPERFAMILY)</t>
  </si>
  <si>
    <t>IPR014718 (G3DSA:2.70.98.GENE3D); G3DSA:3.30.2080.10 (GENE3D); G3DSA:1.20.1610.10 (GENE3D); IPR012939 (PFAM); G3DSA:1.20.1050.60 (GENE3D); IPR005887 (TIGRFAM); PTHR12143 (PANTHER); PTHR12143 (PANTHER); PTHR12143:SF22 (PANTHER); PTHR12143:SF22 (PANTHER); IPR008928 (SUPERFAMILY)</t>
  </si>
  <si>
    <t>IPR023296 (G3DSA:2.115.10.GENE3D); IPR013320 (G3DSA:2.60.120.GENE3D); IPR006710 (PFAM); IPR006710 (PANTHER); PTHR22925:SF11 (PANTHER); IPR023296 (SUPERFAMILY); IPR013320 (SUPERFAMILY)</t>
  </si>
  <si>
    <t>IPR001382 (PRINTS); IPR001382 (PFAM); IPR001382 (G3DSA:1.50.10.GENE3D); PTHR11742:SF45 (PANTHER); PTHR11742 (PANTHER); IPR001382 (SUPERFAMILY)</t>
  </si>
  <si>
    <t>IPR005103 (PFAM); PTHR33353:SF5 (PANTHER); PTHR33353 (PANTHER)</t>
  </si>
  <si>
    <t>IPR001000 (PRINTS); IPR001000 (SMART); IPR013781 (G3DSA:3.20.20.GENE3D); IPR001000 (PFAM); PTHR31490:SF11 (PANTHER); PTHR31490 (PANTHER); IPR001000 (PROSITE_PROFILES); IPR017853 (SUPERFAMILY)</t>
  </si>
  <si>
    <t>IPR005103 (PFAM); PTHR33353 (PANTHER); PTHR33353:SF11 (PANTHER)</t>
  </si>
  <si>
    <t>IPR016288 (PRINTS); IPR016288 (PFAM); IPR016288 (PIRSF); IPR016288 (G3DSA:3.20.20.GENE3D); PTHR34876:SF2 (PANTHER); PTHR34876 (PANTHER); IPR016288 (SUPERFAMILY)</t>
  </si>
  <si>
    <t>IPR001547 (PFAM); IPR013781 (G3DSA:3.20.20.GENE3D); PTHR31451 (PANTHER); PTHR31451:SF1 (PANTHER); IPR017853 (SUPERFAMILY)</t>
  </si>
  <si>
    <t>P:carbohydrate metabolic process; F:isomerase activity</t>
  </si>
  <si>
    <t>IPR013781 (G3DSA:3.20.20.GENE3D); PTHR16631:SF14 (PANTHER); PTHR16631 (PANTHER); IPR017853 (SUPERFAMILY)</t>
  </si>
  <si>
    <t>IPR002509 (G3DSA:3.20.20.GENE3D); IPR002509 (PFAM); PTHR10587:SF69 (PANTHER); PTHR10587 (PANTHER); IPR002509 (PROSITE_PROFILES); IPR011330 (SUPERFAMILY)</t>
  </si>
  <si>
    <t>IPR009009 (G3DSA:2.40.40.GENE3D); PTHR31836:SF17 (PANTHER); PTHR31836 (PANTHER); IPR007112 (PROSITE_PROFILES); IPR009009 (SUPERFAMILY)</t>
  </si>
  <si>
    <t>P:carbohydrate metabolic process; F:zinc ion binding; P:GDP-mannose biosynthetic process; P:metabolic process; F:mannose-6-phosphate isomerase activity; F:isomerase activity</t>
  </si>
  <si>
    <t>IPR000490 (PFAM); IPR013781 (G3DSA:3.20.20.GENE3D); PTHR16631:SF9 (PANTHER); PTHR16631 (PANTHER); IPR017853 (SUPERFAMILY)</t>
  </si>
  <si>
    <t>P:biological_process; F:hydrolase activity, acting on glycosyl bonds</t>
  </si>
  <si>
    <t>IPR005103 (PFAM); PTHR33353 (PANTHER); PTHR33353:SF10 (PANTHER)</t>
  </si>
  <si>
    <t>IPR023296 (G3DSA:2.115.10.GENE3D); PTHR22925:SF31 (PANTHER); IPR006710 (PANTHER); IPR023296 (SUPERFAMILY)</t>
  </si>
  <si>
    <t>IPR002509 (G3DSA:3.20.20.GENE3D); IPR002509 (PFAM); PTHR10587:SF88 (PANTHER); PTHR10587 (PANTHER); IPR002509 (PROSITE_PROFILES); IPR011330 (SUPERFAMILY)</t>
  </si>
  <si>
    <t>IPR001764 (PRINTS); IPR026891 (SMART); IPR002772 (G3DSA:3.40.50.GENE3D); IPR002772 (PFAM); IPR026891 (PFAM); IPR001764 (G3DSA:3.20.20.GENE3D); IPR001764 (PFAM); IPR026892 (PANTHER); IPR026892 (PANTHER); PTHR30620:SF52 (PANTHER); PTHR30620:SF52 (PANTHER); IPR002772 (SUPERFAMILY); IPR017853 (SUPERFAMILY)</t>
  </si>
  <si>
    <t>IPR011583 (SMART); IPR029070 (G3DSA:3.10.50.GENE3D); IPR013781 (G3DSA:3.20.20.GENE3D); IPR001223 (PFAM); PTHR11177 (PANTHER); PTHR11177 (PANTHER); PTHR11177:SF222 (PANTHER); IPR029070 (SUPERFAMILY); IPR017853 (SUPERFAMILY)</t>
  </si>
  <si>
    <t>IPR003431 (PFAM); IPR003431 (G3DSA:2.120.10.GENE3D); G3DSA:2.170.300.10 (GENE3D); IPR003431 (PROSITE_PROFILES); IPR003431 (PROSITE_PROFILES); IPR000742 (PROSITE_PROFILES); SSF50956 (SUPERFAMILY); SSF50956 (SUPERFAMILY)</t>
  </si>
  <si>
    <t>P:symbiosis, encompassing mutualism through parasitism</t>
  </si>
  <si>
    <t>F:catalytic activity; P:metabolic process; F:hydrolase activity</t>
  </si>
  <si>
    <t>C:cytoplasm; F:ion binding; F:kinase activity</t>
  </si>
  <si>
    <t>IPR006206 (PRINTS); IPR013750 (PFAM); IPR019539 (PFAM); IPR013750 (G3DSA:3.30.70.GENE3D); IPR014721 (G3DSA:3.30.230.GENE3D); IPR006206 (PANTHER); PTHR10457:SF7 (PANTHER); IPR020568 (SUPERFAMILY); IPR013750 (SUPERFAMILY)</t>
  </si>
  <si>
    <t>IPR015943 (G3DSA:2.130.10.GENE3D); IPR019405 (PFAM); PTHR30344:SF1 (PANTHER); PTHR30344:SF1 (PANTHER); PTHR30344 (PANTHER); PTHR30344:SF1 (PANTHER); PTHR30344 (PANTHER); PTHR30344 (PANTHER); IPR011045 (SUPERFAMILY)</t>
  </si>
  <si>
    <t>IPR029058 (G3DSA:3.40.50.GENE3D); PTHR38050 (PANTHER); PTHR38050:SF1 (PANTHER); PS51257 (PROSITE_PROFILES); IPR029058 (SUPERFAMILY)</t>
  </si>
  <si>
    <t>IPR001547 (PFAM); IPR013781 (G3DSA:3.20.20.GENE3D); PTHR31263 (PANTHER); PTHR31263:SF0 (PANTHER); IPR017853 (SUPERFAMILY)</t>
  </si>
  <si>
    <t>P:biological_process</t>
  </si>
  <si>
    <t>IPR002889 (SMART); IPR002889 (PFAM); IPR018535 (PFAM); PTHR19297 (PANTHER); IPR002889 (PROSITE_PROFILES)</t>
  </si>
  <si>
    <t>IPR021851 (PFAM); PTHR35567:SF1 (PANTHER); PTHR35567 (PANTHER)</t>
  </si>
  <si>
    <t>C:cellular_component</t>
  </si>
  <si>
    <t>IPR027372 (PFAM); PTHR37957 (PANTHER); SSF63825 (SUPERFAMILY)</t>
  </si>
  <si>
    <t>IPR001000 (PRINTS); IPR001000 (SMART); IPR000254 (SMART); IPR000254 (PFAM); IPR001000 (PFAM); IPR013781 (G3DSA:3.20.20.GENE3D); PTHR31490 (PANTHER); IPR000254 (PRODOM); IPR000254 (PROSITE_PROFILES); IPR001000 (PROSITE_PROFILES); IPR017853 (SUPERFAMILY); IPR000254 (SUPERFAMILY)</t>
  </si>
  <si>
    <t>IPR005103 (PFAM); PTHR33353:SF10 (PANTHER); PTHR33353 (PANTHER)</t>
  </si>
  <si>
    <t>IPR002889 (SMART); IPR018535 (PFAM); IPR002889 (PFAM); PTHR32208:SF23 (PANTHER); PTHR32208 (PANTHER); IPR002889 (PROSITE_PROFILES)</t>
  </si>
  <si>
    <t>IPR024535 (PFAM); IPR024429 (G3DSA:3.30.750.GENE3D); IPR012334 (G3DSA:2.160.20.GENE3D); PTHR31375 (PANTHER); PTHR31375:SF21 (PANTHER); IPR011050 (SUPERFAMILY); IPR011050 (SUPERFAMILY)</t>
  </si>
  <si>
    <t>IPR013830 (G3DSA:3.40.50.GENE3D); IPR001087 (PFAM); PTHR22835:SF53 (PANTHER); PTHR22835 (PANTHER); IPR013830 (SUPERFAMILY)</t>
  </si>
  <si>
    <t>IPR001547 (PFAM); IPR013783 (G3DSA:2.60.40.GENE3D); IPR005102 (PFAM); IPR013781 (G3DSA:3.20.20.GENE3D); PTHR31297:SF17 (PANTHER); PTHR31297 (PANTHER); IPR017853 (SUPERFAMILY); IPR014756 (SUPERFAMILY)</t>
  </si>
  <si>
    <t>IPR023296 (G3DSA:2.115.10.GENE3D); IPR006710 (PFAM); IPR006710 (PANTHER); PTHR22925:SF43 (PANTHER); PS51257 (PROSITE_PROFILES); IPR023296 (SUPERFAMILY)</t>
  </si>
  <si>
    <t>IPR016167 (G3DSA:3.30.43.GENE3D); IPR012951 (PFAM); IPR006094 (PFAM); IPR016169 (G3DSA:3.30.465.GENE3D); PTHR11748:SF33 (PANTHER); PTHR11748 (PANTHER); IPR016166 (PROSITE_PROFILES); IPR016166 (SUPERFAMILY)</t>
  </si>
  <si>
    <t>IPR019405 (PFAM); IPR015943 (G3DSA:2.130.10.GENE3D); PTHR30344 (PANTHER); PTHR30344:SF1 (PANTHER); IPR011048 (SUPERFAMILY)</t>
  </si>
  <si>
    <t>IPR001137 (PRINTS); IPR033123 (PFAM); IPR013319 (G3DSA:2.60.120.GENE3D); PTHR10587:SF81 (PANTHER); PTHR10587 (PANTHER); IPR033123 (PROSITE_PROFILES); IPR013320 (SUPERFAMILY)</t>
  </si>
  <si>
    <t>IPR006558 (SMART); PF13385 (PFAM); IPR023296 (G3DSA:2.115.10.GENE3D); IPR023296 (G3DSA:2.115.10.GENE3D); IPR006710 (PFAM); IPR013320 (G3DSA:2.60.120.GENE3D); PTHR22925:SF35 (PANTHER); IPR006710 (PANTHER); PTHR22925:SF35 (PANTHER); IPR013320 (SUPERFAMILY); IPR023296 (SUPERFAMILY); IPR023296 (SUPERFAMILY)</t>
  </si>
  <si>
    <t>IPR002889 (SMART); IPR002889 (PFAM); PTHR19297 (PANTHER); IPR002889 (PROSITE_PROFILES); IPR002889 (PROSITE_PROFILES); IPR002889 (PROSITE_PROFILES); IPR002889 (PROSITE_PROFILES)</t>
  </si>
  <si>
    <t>P:metabolic process; C:viral capsid; F:hydrolase activity</t>
  </si>
  <si>
    <t>IPR013781 (G3DSA:3.20.20.GENE3D); PTHR16631 (PANTHER); PTHR16631:SF15 (PANTHER); IPR017853 (SUPERFAMILY)</t>
  </si>
  <si>
    <t>IPR000254 (SMART); IPR005103 (PFAM); IPR000254 (PFAM); PTHR33353:SF10 (PANTHER); PTHR33353 (PANTHER); IPR000254 (PRODOM); PS51257 (PROSITE_PROFILES); IPR000254 (PROSITE_PROFILES); IPR000254 (SUPERFAMILY)</t>
  </si>
  <si>
    <t>IPR015920 (PFAM); IPR015943 (G3DSA:2.130.10.GENE3D); IPR015920 (G3DSA:2.60.40.GENE3D); IPR011042 (G3DSA:2.120.10.GENE3D); PTHR19328:SF33 (PANTHER); PTHR19328 (PANTHER); PTHR19328 (PANTHER); SSF49344 (SUPERFAMILY); IPR011041 (SUPERFAMILY)</t>
  </si>
  <si>
    <t>IPR001764 (PRINTS); IPR001764 (G3DSA:3.20.20.GENE3D); IPR001764 (PFAM); IPR002772 (PFAM); IPR002772 (G3DSA:3.40.50.GENE3D); IPR026892 (PANTHER); PTHR30620:SF1 (PANTHER); IPR017853 (SUPERFAMILY); IPR002772 (SUPERFAMILY)</t>
  </si>
  <si>
    <t>P:carbohydrate metabolic process; F:methyltransferase activity</t>
  </si>
  <si>
    <t>IPR013216 (PFAM); IPR029063 (G3DSA:3.40.50.GENE3D); IPR024655 (PFAM); IPR013781 (G3DSA:3.20.20.GENE3D); PTHR34154:SF2 (PANTHER); PTHR34154 (PANTHER); IPR017853 (SUPERFAMILY); IPR029063 (SUPERFAMILY)</t>
  </si>
  <si>
    <t>IPR029058 (G3DSA:3.40.50.GENE3D); IPR010126 (PFAM); IPR010126 (TIGRFAM); PTHR11731:SF134 (PANTHER); PTHR11731 (PANTHER); IPR029058 (SUPERFAMILY); IPR029058 (SUPERFAMILY)</t>
  </si>
  <si>
    <t>IPR012341 (G3DSA:1.50.10.GENE3D); IPR008928 (SUPERFAMILY)</t>
  </si>
  <si>
    <t>IPR002889 (SMART); IPR015202 (PFAM); IPR009880 (PFAM); IPR015916 (G3DSA:2.130.10.GENE3D); IPR002889 (PFAM); IPR013783 (G3DSA:2.60.40.GENE3D); PTHR32208 (PANTHER); PTHR32208:SF9 (PANTHER); IPR002889 (PROSITE_PROFILES); IPR002889 (PROSITE_PROFILES); IPR002889 (PROSITE_PROFILES); IPR002889 (PROSITE_PROFILES); IPR002889 (PROSITE_PROFILES); IPR002889 (PROSITE_PROFILES); IPR002889 (PROSITE_PROFILES); IPR011043 (SUPERFAMILY); IPR014756 (SUPERFAMILY)</t>
  </si>
  <si>
    <t>IPR002472 (PRINTS); IPR002472 (PFAM); IPR029058 (G3DSA:3.40.50.GENE3D); PTHR11247 (PANTHER); IPR030294 (PTHR11247:PANTHER); IPR029058 (SUPERFAMILY)</t>
  </si>
  <si>
    <t>IPR032075 (PFAM); PS51257 (PROSITE_PROFILES); IPR017946 (SUPERFAMILY)</t>
  </si>
  <si>
    <t>IPR029058 (G3DSA:3.40.50.GENE3D); IPR002921 (PFAM); PTHR21493 (PANTHER); IPR029058 (SUPERFAMILY)</t>
  </si>
  <si>
    <t>IPR017946 (G3DSA:3.20.20.GENE3D); PTHR13593:SF51 (PANTHER); PTHR13593 (PANTHER); IPR017946 (SUPERFAMILY)</t>
  </si>
  <si>
    <t>IPR013830 (PFAM); IPR013830 (G3DSA:3.40.50.GENE3D); PTHR37981 (PANTHER); PTHR37981:SF1 (PANTHER); IPR013830 (SUPERFAMILY)</t>
  </si>
  <si>
    <t>IPR013830 (PFAM); IPR013830 (G3DSA:3.40.50.GENE3D); PTHR30383:SF3 (PANTHER); PTHR30383 (PANTHER); IPR013830 (SUPERFAMILY)</t>
  </si>
  <si>
    <t>IPR002921 (PFAM); IPR029058 (G3DSA:3.40.50.GENE3D); PTHR21493:SF119 (PANTHER); PTHR21493:SF119 (PANTHER); PTHR21493 (PANTHER); PTHR21493:SF119 (PANTHER); PTHR21493 (PANTHER); IPR029058 (SUPERFAMILY)</t>
  </si>
  <si>
    <t>IPR015141 (PFAM); IPR016090 (G3DSA:1.20.90.GENE3D); PTHR40787 (PANTHER); PTHR40787:SF2 (PANTHER); IPR016090 (SUPERFAMILY)</t>
  </si>
  <si>
    <t>IPR011706 (PFAM); IPR011707 (PFAM); IPR008972 (G3DSA:2.60.40.GENE3D); IPR008972 (G3DSA:2.60.40.GENE3D); IPR008972 (G3DSA:2.60.40.GENE3D); IPR001117 (PFAM); PTHR11709:SF126 (PANTHER); PTHR11709 (PANTHER); IPR008972 (SUPERFAMILY); IPR008972 (SUPERFAMILY); IPR008972 (SUPERFAMILY)</t>
  </si>
  <si>
    <t>PR01217 (PRINTS); IPR008972 (G3DSA:2.60.40.GENE3D); IPR001117 (PFAM); IPR011707 (PFAM); IPR008972 (G3DSA:2.60.40.GENE3D); IPR011706 (PFAM); PTHR11709 (PANTHER); PTHR11709:SF126 (PANTHER); IPR008972 (SUPERFAMILY); IPR008972 (SUPERFAMILY); IPR008972 (SUPERFAMILY)</t>
  </si>
  <si>
    <t>IPR008972 (G3DSA:2.60.40.GENE3D); IPR011707 (PFAM); IPR008972 (G3DSA:2.60.40.GENE3D); IPR001117 (PFAM); IPR011706 (PFAM); IPR008972 (G3DSA:2.60.40.GENE3D); PTHR11709 (PANTHER); PTHR11709:SF2 (PANTHER); PTHR11709:SF2 (PANTHER); PTHR11709 (PANTHER); IPR008972 (SUPERFAMILY); IPR008972 (SUPERFAMILY); IPR008972 (SUPERFAMILY)</t>
  </si>
  <si>
    <t>IPR000172 (PFAM); IPR023753 (G3DSA:3.50.50.GENE3D); IPR007867 (PFAM); IPR012132 (PIRSF); PTHR11552 (PANTHER); PTHR11552:SF58 (PANTHER); IPR023753 (SUPERFAMILY); SSF54373 (SUPERFAMILY)</t>
  </si>
  <si>
    <t>IPR012132 (PIRSF); IPR000172 (PFAM); IPR023753 (G3DSA:3.50.50.GENE3D); IPR007867 (PFAM); PTHR11552:SF58 (PANTHER); PTHR11552 (PANTHER); SSF54373 (SUPERFAMILY); IPR023753 (SUPERFAMILY)</t>
  </si>
  <si>
    <t>IPR032710 (SUPERFAMILY)</t>
  </si>
  <si>
    <t>IPR006620 (SMART); IPR005123 (PFAM); PTHR10869:SF57 (PANTHER); PTHR10869 (PANTHER); IPR005123 (PROSITE_PROFILES)</t>
  </si>
  <si>
    <t>IPR021102 (PFAM); PTHR31104 (PANTHER); PTHR31104 (PANTHER); PTHR31104:SF1 (PANTHER); PTHR31104:SF1 (PANTHER)</t>
  </si>
  <si>
    <t>IPR015500 (PRINTS); IPR000209 (G3DSA:3.40.50.GENE3D); IPR000209 (PFAM); IPR010259 (G3DSA:3.30.70.GENE3D); PTHR10795:SF420 (PANTHER); IPR015500 (PANTHER); IPR000209 (SUPERFAMILY)</t>
  </si>
  <si>
    <t>IPR015500 (PRINTS); IPR000209 (PFAM); IPR000209 (G3DSA:3.40.50.GENE3D); PTHR10795:SF359 (PANTHER); PTHR10795:SF359 (PANTHER); IPR015500 (PANTHER); IPR000209 (SUPERFAMILY)</t>
  </si>
  <si>
    <t>IPR015500 (PRINTS); IPR000209 (PFAM); IPR000209 (G3DSA:3.40.50.GENE3D); PTHR10795:SF359 (PANTHER); IPR015500 (PANTHER); IPR015500 (PANTHER); PTHR10795:SF359 (PANTHER); IPR000209 (SUPERFAMILY)</t>
  </si>
  <si>
    <t>IPR001461 (PRINTS); IPR021109 (G3DSA:2.40.70.GENE3D); IPR033121 (PFAM); IPR021109 (G3DSA:2.40.70.GENE3D); PTHR13683:SF317 (PANTHER); IPR001461 (PANTHER); IPR033121 (PROSITE_PROFILES); IPR021109 (SUPERFAMILY)</t>
  </si>
  <si>
    <t>IPR013595 (PFAM); IPR029058 (G3DSA:3.40.50.GENE3D); IPR000073 (PFAM); PTHR10992 (PANTHER); PTHR10992:SF863 (PANTHER); PTHR10992 (PANTHER); PTHR10992:SF863 (PANTHER); PTHR10992 (PANTHER); IPR029058 (SUPERFAMILY)</t>
  </si>
  <si>
    <t>IPR015500 (PRINTS); IPR000209 (G3DSA:3.40.50.GENE3D); G3DSA:3.50.30.30 (GENE3D); IPR000209 (PFAM); IPR015500 (PANTHER); PTHR10795:SF363 (PANTHER); SSF52025 (SUPERFAMILY); IPR000209 (SUPERFAMILY)</t>
  </si>
  <si>
    <t>IPR015500 (PRINTS); IPR000209 (G3DSA:3.40.50.GENE3D); IPR011252 (G3DSA:2.60.40.GENE3D); IPR010435 (PFAM); IPR000209 (PFAM); PTHR10795:SF359 (PANTHER); IPR015500 (PANTHER); IPR008966 (SUPERFAMILY); IPR000209 (SUPERFAMILY)</t>
  </si>
  <si>
    <t>IPR008758 (PFAM); IPR029058 (G3DSA:3.40.50.GENE3D); PTHR11010:SF11 (PANTHER); PTHR11010 (PANTHER); IPR029058 (SUPERFAMILY)</t>
  </si>
  <si>
    <t>IPR001842 (PRINTS); IPR011096 (PFAM); IPR001842 (PFAM); G3DSA:1.10.390.10 (GENE3D); PTHR33478 (PANTHER); SSF55486 (SUPERFAMILY)</t>
  </si>
  <si>
    <t>IPR015500 (PRINTS); IPR010435 (PFAM); G3DSA:3.50.30.30 (GENE3D); IPR000209 (G3DSA:3.40.50.GENE3D); IPR000209 (PFAM); PTHR10795:SF363 (PANTHER); IPR015500 (PANTHER); IPR015500 (PANTHER); IPR015500 (PANTHER); PTHR10795:SF363 (PANTHER); IPR000209 (SUPERFAMILY)</t>
  </si>
  <si>
    <t>IPR015500 (PRINTS); IPR000209 (PFAM); IPR000209 (G3DSA:3.40.50.GENE3D); IPR015500 (PANTHER); PTHR10795:SF359 (PANTHER); PTHR10795:SF359 (PANTHER); IPR015500 (PANTHER); IPR000209 (SUPERFAMILY)</t>
  </si>
  <si>
    <t>IPR015500 (PRINTS); IPR000209 (G3DSA:3.40.50.GENE3D); IPR010435 (PFAM); IPR000209 (PFAM); PTHR10795:SF419 (PANTHER); IPR015500 (PANTHER); IPR015500 (PANTHER); PTHR10795:SF419 (PANTHER); IPR000209 (SUPERFAMILY)</t>
  </si>
  <si>
    <t>IPR000209 (PFAM); IPR000209 (G3DSA:3.40.50.GENE3D); IPR015500 (PANTHER); PTHR10795:SF359 (PANTHER); IPR000209 (SUPERFAMILY)</t>
  </si>
  <si>
    <t>IPR007484 (PFAM); G3DSA:3.40.630.10 (GENE3D); IPR003137 (PFAM); G3DSA:3.50.30.30 (GENE3D); PTHR12147 (PANTHER); PTHR12147 (PANTHER); IPR029514 (PTHR12147:PANTHER); SSF52025 (SUPERFAMILY); SSF53187 (SUPERFAMILY)</t>
  </si>
  <si>
    <t>IPR001461 (PRINTS); IPR033121 (PFAM); IPR021109 (G3DSA:2.40.70.GENE3D); IPR021109 (G3DSA:2.40.70.GENE3D); PTHR13683:SF307 (PANTHER); IPR001461 (PANTHER); IPR033121 (PROSITE_PROFILES); IPR021109 (SUPERFAMILY)</t>
  </si>
  <si>
    <t>IPR000209 (PFAM); IPR000209 (G3DSA:3.40.50.GENE3D); IPR015500 (PANTHER); PTHR10795:SF420 (PANTHER); IPR000209 (SUPERFAMILY)</t>
  </si>
  <si>
    <t>IPR015500 (PRINTS); IPR000209 (PFAM); IPR010259 (PFAM); IPR010259 (G3DSA:3.30.70.GENE3D); IPR000209 (G3DSA:3.40.50.GENE3D); PTHR10795:SF414 (PANTHER); IPR015500 (PANTHER); IPR015500 (PANTHER); PTHR10795:SF414 (PANTHER); IPR000209 (SUPERFAMILY)</t>
  </si>
  <si>
    <t>IPR015366 (SMART); IPR015366 (PFAM); IPR000209 (PFAM); IPR000209 (G3DSA:3.40.50.GENE3D); PTHR14218:SF9 (PANTHER); PTHR14218 (PANTHER); PTHR14218 (PANTHER); PTHR14218:SF9 (PANTHER); IPR030400 (PROSITE_PROFILES); IPR000209 (SUPERFAMILY); IPR009020 (SUPERFAMILY)</t>
  </si>
  <si>
    <t>IPR015500 (PRINTS); IPR000209 (PFAM); IPR000209 (G3DSA:3.40.50.GENE3D); IPR010435 (PFAM); IPR015500 (PANTHER); PTHR10795:SF359 (PANTHER); IPR015500 (PANTHER); PTHR10795:SF359 (PANTHER); IPR000209 (SUPERFAMILY)</t>
  </si>
  <si>
    <t>IPR003137 (PFAM); G3DSA:3.50.30.30 (GENE3D); G3DSA:3.40.630.10 (GENE3D); IPR007484 (PFAM); PTHR12147 (PANTHER); PTHR12147:SF19 (PANTHER); SSF52025 (SUPERFAMILY); SSF53187 (SUPERFAMILY)</t>
  </si>
  <si>
    <t>IPR024079 (G3DSA:3.40.390.GENE3D); IPR008754 (PFAM); PTHR19325:SF359 (PANTHER); PTHR19325 (PANTHER); SSF55486 (SUPERFAMILY)</t>
  </si>
  <si>
    <t>G3DSA:2.80.10.50 (GENE3D); IPR000772 (PFAM); IPR000772 (PROSITE_PROFILES); IPR000772 (PROSITE_PROFILES); IPR000772 (SUPERFAMILY); IPR000772 (SUPERFAMILY)</t>
  </si>
  <si>
    <t>IPR000254 (SMART); IPR005103 (PFAM); IPR000254 (PFAM); PTHR33353 (PANTHER); PTHR33353:SF9 (PANTHER); IPR000254 (PROSITE_PROFILES); IPR000254 (SUPERFAMILY)</t>
  </si>
  <si>
    <t>PR01217 (PRINTS); IPR015920 (PFAM); IPR015920 (G3DSA:2.60.40.GENE3D); SSF49344 (SUPERFAMILY)</t>
  </si>
  <si>
    <t>PTHR36182 (PANTHER); PTHR36182:SF1 (PANTHER)</t>
  </si>
  <si>
    <t>IPR002016 (PRINTS); IPR002889 (SMART); IPR002016 (PFAM); IPR002889 (PFAM); G3DSA:1.10.520.10 (GENE3D); PTHR31356 (PANTHER); PTHR31356:SF4 (PANTHER); IPR002889 (PROSITE_PROFILES); IPR002889 (PROSITE_PROFILES); IPR002016 (PROSITE_PROFILES); IPR002889 (PROSITE_PROFILES); IPR002889 (PROSITE_PROFILES); IPR002889 (PROSITE_PROFILES); IPR010255 (SUPERFAMILY)</t>
  </si>
  <si>
    <t>IPR008030 (PFAM); IPR016040 (G3DSA:3.40.50.GENE3D); PTHR14194 (PANTHER); PTHR14194:SF29 (PANTHER); IPR016040 (SUPERFAMILY)</t>
  </si>
  <si>
    <t>F:nuclease activity</t>
  </si>
  <si>
    <t>IPR005135 (PFAM); IPR005135 (G3DSA:3.60.10.GENE3D); PTHR33607 (PANTHER); PTHR33607:SF1 (PANTHER); PTHR33607:SF1 (PANTHER); PTHR33607 (PANTHER); IPR005135 (SUPERFAMILY)</t>
  </si>
  <si>
    <t>IPR001229 (SMART); IPR001229 (G3DSA:2.100.10.GENE3D); PTHR33354 (PANTHER); IPR001229 (PROSITE_PROFILES); IPR001229 (SUPERFAMILY); IPR005135 (SUPERFAMILY)</t>
  </si>
  <si>
    <t>IPR001952 (PRINTS); IPR001952 (SMART); IPR001952 (PFAM); IPR017849 (G3DSA:3.40.720.GENE3D); PTHR11596:SF5 (PANTHER); PTHR11596:SF5 (PANTHER); PTHR11596 (PANTHER); PTHR11596 (PANTHER); PTHR11596 (PANTHER); IPR017850 (SUPERFAMILY)</t>
  </si>
  <si>
    <t>IPR001952 (PRINTS); IPR001952 (SMART); IPR001952 (PFAM); IPR017849 (G3DSA:3.40.720.GENE3D); PTHR11596 (PANTHER); PTHR11596:SF47 (PANTHER); PTHR11596:SF47 (PANTHER); IPR017850 (SUPERFAMILY)</t>
  </si>
  <si>
    <t>F:nucleotide binding; F:ATP binding; F:ADP binding; P:defense response</t>
  </si>
  <si>
    <t>IPR008701 (PIRSF); IPR008701 (PFAM); PTHR33657:SF6 (PANTHER); PTHR33657 (PANTHER)</t>
  </si>
  <si>
    <t>IPR002018 (PFAM); IPR029058 (G3DSA:3.40.50.GENE3D); PTHR11559:SF162 (PANTHER); PTHR11559 (PANTHER); IPR029058 (SUPERFAMILY)</t>
  </si>
  <si>
    <t>IPR015889 (G3DSA:2.60.130.GENE3D); PTHR34315:SF1 (PANTHER); PTHR34315 (PANTHER); IPR015889 (SUPERFAMILY)</t>
  </si>
  <si>
    <t>IPR023214 (G3DSA:3.40.50.GENE3D); PTHR12725:SF77 (PANTHER); PTHR12725 (PANTHER); PTHR12725 (PANTHER); IPR023214 (SUPERFAMILY)</t>
  </si>
  <si>
    <t>IPR029479 (PFAM); IPR000415 (G3DSA:3.40.109.GENE3D); PTHR23026:SF89 (PANTHER); PTHR23026 (PANTHER); IPR000415 (SUPERFAMILY)</t>
  </si>
  <si>
    <t>IPR007535 (PFAM); IPR000627 (PFAM); IPR015889 (G3DSA:2.60.130.GENE3D); PTHR33711 (PANTHER); PTHR33711:SF5 (PANTHER); IPR015889 (SUPERFAMILY)</t>
  </si>
  <si>
    <t>IPR001424 (G3DSA:2.60.40.GENE3D); IPR001424 (PFAM); IPR024134 (PANTHER); PTHR10003:SF37 (PANTHER); IPR001424 (SUPERFAMILY)</t>
  </si>
  <si>
    <t>IPR000782 (SMART); IPR000782 (PFAM); IPR000782 (G3DSA:2.30.180.GENE3D); IPR000782 (G3DSA:2.30.180.GENE3D); PTHR10900:SF83 (PANTHER); PTHR10900:SF83 (PANTHER); PTHR10900 (PANTHER); IPR000782 (PROSITE_PROFILES); IPR000782 (PROSITE_PROFILES); IPR000782 (SUPERFAMILY); IPR000782 (SUPERFAMILY)</t>
  </si>
  <si>
    <t>IPR006771 (PFAM); PTHR36195:SF2 (PANTHER); PTHR36195 (PANTHER)</t>
  </si>
  <si>
    <t>PTHR34612:SF2 (PANTHER); PTHR34612 (PANTHER)</t>
  </si>
  <si>
    <t>IPR015915 (G3DSA:2.120.10.GENE3D); PTHR23244 (PANTHER); PTHR23244 (PANTHER); PTHR23244:SF300 (PANTHER); PTHR23244:SF300 (PANTHER); SSF117281 (SUPERFAMILY)</t>
  </si>
  <si>
    <t>F:serine-type endopeptidase activity; C:cell wall; P:proteolysis; F:peptidase activity; F:serine-type peptidase activity; C:membrane; F:hydrolase activity</t>
  </si>
  <si>
    <t>IPR015500 (PRINTS); IPR036852 (G3DSA:3.40.50.GENE3D); IPR000209 (PFAM); PTHR43806 (PANTHER); SignalP-TM (SIGNALP_GRAM_POSITIVE); SignalP-noTM (SIGNALP_EUK); SignalP-noTM (SIGNALP_GRAM_NEGATIVE); IPR036852 (SUPERFAMILY); TMhelix (TMHMM)</t>
  </si>
  <si>
    <t>P:metabolic process</t>
  </si>
  <si>
    <t>IPR002227 (PRINTS); IPR002227 (PFAM); IPR008922 (G3DSA:1.10.1280.GENE3D); PTHR11474:SF34 (PANTHER); PTHR11474 (PANTHER); SignalP-TM (SIGNALP_GRAM_POSITIVE); SignalP-noTM (SIGNALP_EUK); SignalP-noTM (SIGNALP_GRAM_NEGATIVE); IPR008922 (SUPERFAMILY); TMhelix (TMHMM)</t>
  </si>
  <si>
    <t>F:molecular_function; C:cellular_component; P:biological_process</t>
  </si>
  <si>
    <t>SignalP-noTM (SIGNALP_GRAM_NEGATIVE); SignalP-TM (SIGNALP_GRAM_POSITIVE); SignalP-noTM (SIGNALP_EUK); TMhelix (TMHMM)</t>
  </si>
  <si>
    <t>F:oxidoreductase activity; F:oxidoreductase activity, acting on CH-OH group of donors; F:flavin adenine dinucleotide binding; P:oxidation-reduction process</t>
  </si>
  <si>
    <t>G3DSA:3.30.465.50 (GENE3D); G3DSA:3.30.465.40 (GENE3D); IPR012951 (PFAM); IPR006094 (PFAM); PTHR13878:SF70 (PANTHER); PTHR13878 (PANTHER); IPR016166 (PROSITE_PROFILES); SignalP-TM (SIGNALP_GRAM_POSITIVE); SignalP-noTM (SIGNALP_EUK); IPR036318 (SUPERFAMILY); TMhelix (TMHMM)</t>
  </si>
  <si>
    <t>SignalP-TM (SIGNALP_GRAM_POSITIVE); SignalP-noTM (SIGNALP_EUK); SignalP-noTM (SIGNALP_GRAM_NEGATIVE); TMhelix (TMHMM)</t>
  </si>
  <si>
    <t>IPR006771 (PFAM); PTHR36195 (PANTHER); SignalP-noTM (SIGNALP_EUK); SignalP-noTM (SIGNALP_GRAM_NEGATIVE); SignalP-TM (SIGNALP_GRAM_POSITIVE); TMhelix (TMHMM)</t>
  </si>
  <si>
    <t>IPR001229 (SMART); IPR036404 (G3DSA:2.100.10.GENE3D); IPR036691 (G3DSA:3.60.10.GENE3D); PTHR33354 (PANTHER); cd09615 (CDD); SignalP-noTM (SIGNALP_EUK); SignalP-TM (SIGNALP_GRAM_POSITIVE); SignalP-noTM (SIGNALP_GRAM_NEGATIVE); IPR036404 (SUPERFAMILY); IPR036691 (SUPERFAMILY); TMhelix (TMHMM)</t>
  </si>
  <si>
    <t>C:SAGA complex; F:hydrolase activity; F:hydrolase activity, acting on ester bonds</t>
  </si>
  <si>
    <t>IPR036514 (G3DSA:3.40.50.GENE3D); IPR013830 (PFAM); IPR037460 (PANTHER); IPR037460 (CDD); SSF52266 (SUPERFAMILY); TMhelix (TMHMM)</t>
  </si>
  <si>
    <t>TMhelix (TMHMM)</t>
  </si>
  <si>
    <t>F:N,N-dimethylaniline monooxygenase activity; P:proteolysis; F:peptidase activity; F:hydrolase activity; F:nucleoside-triphosphatase activity; F:flavin adenine dinucleotide binding; F:NADP binding; P:oxidation-reduction process</t>
  </si>
  <si>
    <t>mobidb-lite (MOBIDB_LITE); mobidb-lite (MOBIDB_LITE); mobidb-lite (MOBIDB_LITE); mobidb-lite (MOBIDB_LITE); mobidb-lite (MOBIDB_LITE); mobidb-lite (MOBIDB_LITE); SignalP-TM (SIGNALP_GRAM_POSITIVE); TMhelix (TMHMM)</t>
  </si>
  <si>
    <r>
      <t>Orthogroup</t>
    </r>
    <r>
      <rPr>
        <b/>
        <vertAlign val="superscript"/>
        <sz val="11"/>
        <color theme="1"/>
        <rFont val="Times New Roman"/>
        <family val="1"/>
      </rPr>
      <t>b</t>
    </r>
  </si>
  <si>
    <r>
      <t>Likelihood</t>
    </r>
    <r>
      <rPr>
        <b/>
        <vertAlign val="superscript"/>
        <sz val="11"/>
        <color theme="1"/>
        <rFont val="Times New Roman"/>
        <family val="1"/>
      </rPr>
      <t>a</t>
    </r>
  </si>
  <si>
    <r>
      <t>Dataset</t>
    </r>
    <r>
      <rPr>
        <b/>
        <vertAlign val="superscript"/>
        <sz val="11"/>
        <color theme="1"/>
        <rFont val="Times New Roman"/>
        <family val="1"/>
      </rPr>
      <t>c</t>
    </r>
  </si>
  <si>
    <t>FunCat</t>
  </si>
  <si>
    <r>
      <t>Cys_perc</t>
    </r>
    <r>
      <rPr>
        <b/>
        <vertAlign val="superscript"/>
        <sz val="11"/>
        <color theme="1"/>
        <rFont val="Times New Roman"/>
        <family val="1"/>
      </rPr>
      <t>d</t>
    </r>
  </si>
  <si>
    <r>
      <t>CAZy</t>
    </r>
    <r>
      <rPr>
        <b/>
        <vertAlign val="superscript"/>
        <sz val="11"/>
        <color theme="1"/>
        <rFont val="Times New Roman"/>
        <family val="1"/>
      </rPr>
      <t>f</t>
    </r>
  </si>
  <si>
    <r>
      <t>BLASTp Description</t>
    </r>
    <r>
      <rPr>
        <b/>
        <vertAlign val="superscript"/>
        <sz val="11"/>
        <color theme="1"/>
        <rFont val="Times New Roman"/>
        <family val="1"/>
      </rPr>
      <t>e</t>
    </r>
  </si>
  <si>
    <r>
      <t>RPS-BLAST Description</t>
    </r>
    <r>
      <rPr>
        <b/>
        <vertAlign val="superscript"/>
        <sz val="11"/>
        <color theme="1"/>
        <rFont val="Times New Roman"/>
        <family val="1"/>
      </rPr>
      <t>g</t>
    </r>
  </si>
  <si>
    <r>
      <t>PHI_BLAST mutant phenotype</t>
    </r>
    <r>
      <rPr>
        <b/>
        <vertAlign val="superscript"/>
        <sz val="11"/>
        <color theme="1"/>
        <rFont val="Times New Roman"/>
        <family val="1"/>
      </rPr>
      <t>h</t>
    </r>
  </si>
  <si>
    <t>a</t>
  </si>
  <si>
    <t>b</t>
  </si>
  <si>
    <t>c</t>
  </si>
  <si>
    <t>d</t>
  </si>
  <si>
    <t>e</t>
  </si>
  <si>
    <t>f</t>
  </si>
  <si>
    <t>g</t>
  </si>
  <si>
    <t>h</t>
  </si>
  <si>
    <t>Footnotes</t>
  </si>
  <si>
    <t>The percentage of residues represented by the amino acid cysteine</t>
  </si>
  <si>
    <t>Proteins in which a carbohydrate-active domain was identified (AA=auxillary activity, CBM=carbohydrate binding domain, CE=carbohydaret esterase, GH=glycoside hydrolase)</t>
  </si>
  <si>
    <t>Protein blast results (see column L:R for the statistics)</t>
  </si>
  <si>
    <t>Results of the Reversed Position Specific (RPS)-BLAST searches against the Protein Family (Pfam) database (see column T:V for statistics)</t>
  </si>
  <si>
    <t>Results of the protein BLAST searches against the Pathogen Host Interactions (PHI) database version 4.1 (see column X:Z for statistics)</t>
  </si>
  <si>
    <t>Proteins with a WolfPSort score &gt; 17 were classified as proteins with a high probablity to be secreted (high_prob), whereas those that had lower scores, but for which</t>
  </si>
  <si>
    <t>the extracellular environment was the most probably location, were classified as having a lower probability (low_prob).</t>
  </si>
  <si>
    <r>
      <t xml:space="preserve">Orthogroups were determined with OrthoMCL 2.0.9 for all predicted proteins in the two </t>
    </r>
    <r>
      <rPr>
        <i/>
        <sz val="11"/>
        <color theme="1"/>
        <rFont val="Times New Roman"/>
        <family val="1"/>
      </rPr>
      <t>Knoxdaviesia</t>
    </r>
    <r>
      <rPr>
        <sz val="11"/>
        <color theme="1"/>
        <rFont val="Times New Roman"/>
        <family val="1"/>
      </rPr>
      <t xml:space="preserve"> genomes. Proteins without an orthogroup ("none") are</t>
    </r>
  </si>
  <si>
    <t>species-specific (i.e. only occur in one of the two species).</t>
  </si>
  <si>
    <r>
      <t xml:space="preserve">Indicates whether the other </t>
    </r>
    <r>
      <rPr>
        <i/>
        <sz val="11"/>
        <color theme="1"/>
        <rFont val="Times New Roman"/>
        <family val="1"/>
      </rPr>
      <t>Knoxdaviesia</t>
    </r>
    <r>
      <rPr>
        <sz val="11"/>
        <color theme="1"/>
        <rFont val="Times New Roman"/>
        <family val="1"/>
      </rPr>
      <t xml:space="preserve"> species has an orthologous protein within the secretome ("shared"), has an orthologous protein that is not predicted</t>
    </r>
  </si>
  <si>
    <t xml:space="preserve">as secreted ("unique secreted") or does not have an ortholog, i.e. is species-specific ("singleton"). "Added" denotes the 10 K. capensis proteins with one N-terminal   </t>
  </si>
  <si>
    <t>transmembrane helix that were added to the secretome (see text for details).</t>
  </si>
  <si>
    <t>01.03 nucleotide/nucleoside/nucleoIase metabolism</t>
  </si>
  <si>
    <t>Multiple: DNA / RNA or protein</t>
  </si>
  <si>
    <t>16.05 polysaccharide binding / 16.13 C-compound binding</t>
  </si>
  <si>
    <t>MIPS Functional Catalogue</t>
  </si>
  <si>
    <t>Refer to http://mips.helmholtz-muenchen.de/funcatDB/ for a complete list</t>
  </si>
  <si>
    <r>
      <rPr>
        <b/>
        <sz val="12"/>
        <color theme="1"/>
        <rFont val="Times New Roman"/>
        <family val="1"/>
      </rPr>
      <t xml:space="preserve">Supplementary File 8: </t>
    </r>
    <r>
      <rPr>
        <sz val="12"/>
        <color theme="1"/>
        <rFont val="Times New Roman"/>
        <family val="1"/>
      </rPr>
      <t xml:space="preserve">Classification and annotation of the putative secreted proteins in </t>
    </r>
    <r>
      <rPr>
        <i/>
        <sz val="12"/>
        <color theme="1"/>
        <rFont val="Times New Roman"/>
        <family val="1"/>
      </rPr>
      <t xml:space="preserve">Knoxdaviesia capensis </t>
    </r>
    <r>
      <rPr>
        <sz val="12"/>
        <color theme="1"/>
        <rFont val="Times New Roman"/>
        <family val="1"/>
      </rPr>
      <t>and</t>
    </r>
    <r>
      <rPr>
        <i/>
        <sz val="12"/>
        <color theme="1"/>
        <rFont val="Times New Roman"/>
        <family val="1"/>
      </rPr>
      <t xml:space="preserve"> K. proteae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</si>
</sst>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scheme val="minor"/>
    </font>
    <font>
      <b/>
      <sz val="12"/>
      <color theme="1"/>
      <name val="Times New Roman"/>
      <family val="1"/>
    </font>
    <font>
      <sz val="12"/>
      <color theme="1"/>
      <name val="Times New Roman"/>
      <family val="1"/>
    </font>
    <font>
      <i/>
      <sz val="12"/>
      <color theme="1"/>
      <name val="Times New Roman"/>
      <family val="1"/>
    </font>
    <font>
      <sz val="11"/>
      <color theme="1"/>
      <name val="Times New Roman"/>
      <family val="1"/>
    </font>
    <font>
      <b/>
      <sz val="11"/>
      <color theme="1"/>
      <name val="Times New Roman"/>
      <family val="1"/>
    </font>
    <font>
      <b/>
      <vertAlign val="superscript"/>
      <sz val="11"/>
      <color theme="1"/>
      <name val="Times New Roman"/>
      <family val="1"/>
    </font>
    <font>
      <vertAlign val="superscript"/>
      <sz val="11"/>
      <color theme="1"/>
      <name val="Times New Roman"/>
      <family val="1"/>
    </font>
    <font>
      <i/>
      <sz val="11"/>
      <color theme="1"/>
      <name val="Times New Roman"/>
      <family val="1"/>
    </font>
  </fonts>
  <fills count="2">
    <fill>
      <patternFill patternType="none"/>
    </fill>
    <fill>
      <patternFill patternType="gray125"/>
    </fill>
  </fills>
  <borders count="2">
    <border>
      <left/>
      <right/>
      <top/>
      <bottom/>
      <diagonal/>
    </border>
    <border>
      <left/>
      <right/>
      <top/>
      <bottom style="thin">
        <color indexed="64"/>
      </bottom>
      <diagonal/>
    </border>
  </borders>
  <cellStyleXfs count="1">
    <xf numFmtId="0" fontId="0" fillId="0" borderId="0"/>
  </cellStyleXfs>
  <cellXfs count="16">
    <xf numFmtId="0" fontId="0" fillId="0" borderId="0" xfId="0"/>
    <xf numFmtId="0" fontId="1" fillId="0" borderId="0" xfId="0" applyFont="1" applyFill="1"/>
    <xf numFmtId="0" fontId="2" fillId="0" borderId="0" xfId="0" applyFont="1"/>
    <xf numFmtId="0" fontId="4" fillId="0" borderId="0" xfId="0" applyFont="1"/>
    <xf numFmtId="0" fontId="2" fillId="0" borderId="0" xfId="0" applyFont="1" applyFill="1"/>
    <xf numFmtId="0" fontId="5" fillId="0" borderId="0" xfId="0" applyFont="1"/>
    <xf numFmtId="0" fontId="4" fillId="0" borderId="0" xfId="0" applyFont="1" applyFill="1"/>
    <xf numFmtId="11" fontId="4" fillId="0" borderId="0" xfId="0" applyNumberFormat="1" applyFont="1" applyFill="1"/>
    <xf numFmtId="9" fontId="4" fillId="0" borderId="0" xfId="0" applyNumberFormat="1" applyFont="1" applyFill="1"/>
    <xf numFmtId="10" fontId="4" fillId="0" borderId="0" xfId="0" applyNumberFormat="1" applyFont="1" applyFill="1"/>
    <xf numFmtId="11" fontId="4" fillId="0" borderId="0" xfId="0" applyNumberFormat="1" applyFont="1"/>
    <xf numFmtId="0" fontId="5" fillId="0" borderId="0" xfId="0" applyFont="1" applyFill="1"/>
    <xf numFmtId="0" fontId="7" fillId="0" borderId="0" xfId="0" applyFont="1"/>
    <xf numFmtId="0" fontId="1" fillId="0" borderId="0" xfId="0" applyFont="1"/>
    <xf numFmtId="0" fontId="4" fillId="0" borderId="0" xfId="0" applyFont="1" applyFill="1" applyAlignment="1">
      <alignment horizontal="left" indent="1"/>
    </xf>
    <xf numFmtId="0" fontId="1" fillId="0" borderId="1"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s>
</file>

<file path=xl/queryTables/queryTable1.xml><?xml version="1.0" encoding="utf-8"?>
<queryTable xmlns="http://schemas.openxmlformats.org/spreadsheetml/2006/main" name="blast2go_rpsblast_results_Kcapensis_1" connectionId="4" autoFormatId="16" applyNumberFormats="0" applyBorderFormats="0" applyFontFormats="1" applyPatternFormats="1" applyAlignmentFormats="0" applyWidthHeightFormats="0"/>
</file>

<file path=xl/queryTables/queryTable2.xml><?xml version="1.0" encoding="utf-8"?>
<queryTable xmlns="http://schemas.openxmlformats.org/spreadsheetml/2006/main" name="blast2go_go_table_Kcapensis_1" connectionId="2" autoFormatId="16" applyNumberFormats="0" applyBorderFormats="0" applyFontFormats="1" applyPatternFormats="1" applyAlignmentFormats="0" applyWidthHeightFormats="0"/>
</file>

<file path=xl/queryTables/queryTable3.xml><?xml version="1.0" encoding="utf-8"?>
<queryTable xmlns="http://schemas.openxmlformats.org/spreadsheetml/2006/main" name="blast2go_go_table_Kproteae" connectionId="3" autoFormatId="16" applyNumberFormats="0" applyBorderFormats="0" applyFontFormats="1" applyPatternFormats="1" applyAlignmentFormats="0" applyWidthHeightFormats="0"/>
</file>

<file path=xl/queryTables/queryTable4.xml><?xml version="1.0" encoding="utf-8"?>
<queryTable xmlns="http://schemas.openxmlformats.org/spreadsheetml/2006/main" name="blast2go_rpsblast_results_Kproteae" connectionId="5" autoFormatId="16" applyNumberFormats="0" applyBorderFormats="0" applyFontFormats="1" applyPatternFormats="1" applyAlignmentFormats="0" applyWidthHeightFormats="0"/>
</file>

<file path=xl/queryTables/queryTable5.xml><?xml version="1.0" encoding="utf-8"?>
<queryTable xmlns="http://schemas.openxmlformats.org/spreadsheetml/2006/main" name="blast2go_go_table_Kcapensis_1-17_1" connectionId="1"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queryTable" Target="../queryTables/queryTable3.xml"/><Relationship Id="rId2" Type="http://schemas.openxmlformats.org/officeDocument/2006/relationships/queryTable" Target="../queryTables/queryTable2.xml"/><Relationship Id="rId1" Type="http://schemas.openxmlformats.org/officeDocument/2006/relationships/queryTable" Target="../queryTables/queryTable1.xml"/><Relationship Id="rId5" Type="http://schemas.openxmlformats.org/officeDocument/2006/relationships/queryTable" Target="../queryTables/queryTable5.xml"/><Relationship Id="rId4" Type="http://schemas.openxmlformats.org/officeDocument/2006/relationships/queryTable" Target="../queryTables/query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694"/>
  <sheetViews>
    <sheetView tabSelected="1" zoomScale="85" zoomScaleNormal="85" workbookViewId="0">
      <pane ySplit="3" topLeftCell="A500" activePane="bottomLeft" state="frozen"/>
      <selection activeCell="K1" sqref="K1"/>
      <selection pane="bottomLeft" activeCell="A2" sqref="A2"/>
    </sheetView>
  </sheetViews>
  <sheetFormatPr defaultRowHeight="15" outlineLevelCol="1" x14ac:dyDescent="0.25"/>
  <cols>
    <col min="1" max="1" width="11.85546875" style="3" bestFit="1" customWidth="1" collapsed="1"/>
    <col min="2" max="2" width="14.28515625" style="3" bestFit="1" customWidth="1" collapsed="1"/>
    <col min="3" max="3" width="8.85546875" style="3" customWidth="1" collapsed="1"/>
    <col min="4" max="4" width="9.5703125" style="3" bestFit="1" customWidth="1" collapsed="1"/>
    <col min="5" max="5" width="21.140625" style="3" bestFit="1" customWidth="1" collapsed="1"/>
    <col min="6" max="6" width="7.7109375" style="3" bestFit="1" customWidth="1" collapsed="1"/>
    <col min="7" max="7" width="9.85546875" style="3" bestFit="1" customWidth="1" collapsed="1"/>
    <col min="8" max="8" width="53.42578125" style="3" customWidth="1" collapsed="1"/>
    <col min="9" max="9" width="10.140625" style="3" customWidth="1" collapsed="1"/>
    <col min="10" max="10" width="34.28515625" style="3" customWidth="1" collapsed="1"/>
    <col min="11" max="11" width="31.28515625" style="3" customWidth="1" collapsed="1"/>
    <col min="12" max="12" width="6.5703125" style="3" hidden="1" customWidth="1" outlineLevel="1" collapsed="1"/>
    <col min="13" max="13" width="9.140625" style="3" hidden="1" customWidth="1" outlineLevel="1" collapsed="1"/>
    <col min="14" max="14" width="11.28515625" style="3" hidden="1" customWidth="1" outlineLevel="1" collapsed="1"/>
    <col min="15" max="15" width="5.85546875" style="3" hidden="1" customWidth="1" outlineLevel="1" collapsed="1"/>
    <col min="16" max="16" width="15.85546875" style="3" hidden="1" customWidth="1" outlineLevel="1" collapsed="1"/>
    <col min="17" max="17" width="21.42578125" style="3" hidden="1" customWidth="1" outlineLevel="1" collapsed="1"/>
    <col min="18" max="18" width="14.5703125" style="3" hidden="1" customWidth="1" outlineLevel="1" collapsed="1"/>
    <col min="19" max="19" width="1.42578125" style="3" hidden="1" customWidth="1" outlineLevel="1" collapsed="1"/>
    <col min="20" max="20" width="6.5703125" style="3" hidden="1" customWidth="1" outlineLevel="1" collapsed="1"/>
    <col min="21" max="21" width="9.140625" style="3" hidden="1" customWidth="1" outlineLevel="1" collapsed="1"/>
    <col min="22" max="22" width="11.28515625" style="3" hidden="1" customWidth="1" outlineLevel="1" collapsed="1"/>
    <col min="23" max="23" width="1.42578125" style="3" hidden="1" customWidth="1" outlineLevel="1" collapsed="1"/>
    <col min="24" max="24" width="6.5703125" style="3" hidden="1" customWidth="1" outlineLevel="1" collapsed="1"/>
    <col min="25" max="25" width="8.7109375" style="3" hidden="1" customWidth="1" outlineLevel="1" collapsed="1"/>
    <col min="26" max="26" width="11.28515625" style="3" hidden="1" customWidth="1" outlineLevel="1" collapsed="1"/>
    <col min="27" max="16384" width="9.140625" style="3" collapsed="1"/>
  </cols>
  <sheetData>
    <row r="1" spans="1:26" ht="15.75" x14ac:dyDescent="0.25">
      <c r="A1" s="2" t="s">
        <v>2218</v>
      </c>
    </row>
    <row r="2" spans="1:26" ht="15.75" x14ac:dyDescent="0.25">
      <c r="L2" s="15" t="s">
        <v>1547</v>
      </c>
      <c r="M2" s="15"/>
      <c r="N2" s="15"/>
      <c r="O2" s="15"/>
      <c r="P2" s="15"/>
      <c r="Q2" s="15"/>
      <c r="R2" s="15"/>
      <c r="S2" s="4"/>
      <c r="T2" s="15" t="s">
        <v>1548</v>
      </c>
      <c r="U2" s="15"/>
      <c r="V2" s="15"/>
      <c r="W2" s="4"/>
      <c r="X2" s="15" t="s">
        <v>1549</v>
      </c>
      <c r="Y2" s="15"/>
      <c r="Z2" s="15"/>
    </row>
    <row r="3" spans="1:26" ht="17.25" x14ac:dyDescent="0.25">
      <c r="A3" s="5" t="s">
        <v>2184</v>
      </c>
      <c r="B3" s="5" t="s">
        <v>2183</v>
      </c>
      <c r="C3" s="5" t="s">
        <v>2185</v>
      </c>
      <c r="D3" s="5" t="s">
        <v>2186</v>
      </c>
      <c r="E3" s="5" t="s">
        <v>0</v>
      </c>
      <c r="F3" s="5" t="s">
        <v>1</v>
      </c>
      <c r="G3" s="5" t="s">
        <v>2187</v>
      </c>
      <c r="H3" s="5" t="s">
        <v>2189</v>
      </c>
      <c r="I3" s="5" t="s">
        <v>2188</v>
      </c>
      <c r="J3" s="5" t="s">
        <v>2190</v>
      </c>
      <c r="K3" s="5" t="s">
        <v>2191</v>
      </c>
      <c r="L3" s="1" t="s">
        <v>1550</v>
      </c>
      <c r="M3" s="1" t="s">
        <v>1551</v>
      </c>
      <c r="N3" s="1" t="s">
        <v>1552</v>
      </c>
      <c r="O3" s="1" t="s">
        <v>1553</v>
      </c>
      <c r="P3" s="1" t="s">
        <v>1554</v>
      </c>
      <c r="Q3" s="1" t="s">
        <v>1555</v>
      </c>
      <c r="R3" s="1" t="s">
        <v>1556</v>
      </c>
      <c r="S3" s="1"/>
      <c r="T3" s="1" t="s">
        <v>1550</v>
      </c>
      <c r="U3" s="1" t="s">
        <v>1551</v>
      </c>
      <c r="V3" s="1" t="s">
        <v>1552</v>
      </c>
      <c r="W3" s="1"/>
      <c r="X3" s="1" t="s">
        <v>1550</v>
      </c>
      <c r="Y3" s="1" t="s">
        <v>1551</v>
      </c>
      <c r="Z3" s="1" t="s">
        <v>1552</v>
      </c>
    </row>
    <row r="4" spans="1:26" x14ac:dyDescent="0.25">
      <c r="A4" s="3" t="s">
        <v>2</v>
      </c>
      <c r="B4" s="3" t="s">
        <v>3</v>
      </c>
      <c r="C4" s="3" t="s">
        <v>4</v>
      </c>
      <c r="D4" s="3">
        <v>1</v>
      </c>
      <c r="E4" s="6" t="s">
        <v>5</v>
      </c>
      <c r="F4" s="3">
        <v>197</v>
      </c>
      <c r="G4" s="3">
        <v>2.5379999999999998</v>
      </c>
      <c r="H4" s="3" t="s">
        <v>6</v>
      </c>
      <c r="J4" s="3" t="s">
        <v>7</v>
      </c>
      <c r="K4" s="3" t="s">
        <v>7</v>
      </c>
      <c r="L4" s="6">
        <v>0</v>
      </c>
      <c r="M4" s="6" t="s">
        <v>1558</v>
      </c>
      <c r="N4" s="6" t="s">
        <v>1558</v>
      </c>
      <c r="O4" s="6" t="s">
        <v>1558</v>
      </c>
      <c r="P4" s="6" t="s">
        <v>1558</v>
      </c>
      <c r="Q4" s="6" t="s">
        <v>1558</v>
      </c>
      <c r="R4" s="6"/>
      <c r="S4" s="6"/>
      <c r="T4" s="6">
        <v>1</v>
      </c>
      <c r="U4" s="7">
        <v>1.1000000000000001E-66</v>
      </c>
      <c r="V4" s="8">
        <v>0.52</v>
      </c>
      <c r="W4" s="6"/>
      <c r="X4" s="6">
        <v>4</v>
      </c>
      <c r="Y4" s="7">
        <v>1.1E-21</v>
      </c>
      <c r="Z4" s="9">
        <v>0.46500000000000002</v>
      </c>
    </row>
    <row r="5" spans="1:26" x14ac:dyDescent="0.25">
      <c r="A5" s="3" t="s">
        <v>2</v>
      </c>
      <c r="B5" s="3" t="s">
        <v>8</v>
      </c>
      <c r="C5" s="3" t="s">
        <v>4</v>
      </c>
      <c r="D5" s="3">
        <v>1</v>
      </c>
      <c r="E5" s="3" t="s">
        <v>9</v>
      </c>
      <c r="F5" s="3">
        <v>214</v>
      </c>
      <c r="G5" s="3">
        <v>1.869</v>
      </c>
      <c r="H5" s="3" t="s">
        <v>10</v>
      </c>
      <c r="J5" s="3" t="s">
        <v>11</v>
      </c>
      <c r="K5" s="3" t="s">
        <v>7</v>
      </c>
      <c r="L5" s="6">
        <v>20</v>
      </c>
      <c r="M5" s="7">
        <v>0</v>
      </c>
      <c r="N5" s="8">
        <v>0.69</v>
      </c>
      <c r="O5" s="6">
        <v>2</v>
      </c>
      <c r="P5" s="6" t="s">
        <v>1560</v>
      </c>
      <c r="Q5" s="6" t="s">
        <v>1558</v>
      </c>
      <c r="R5" s="6" t="s">
        <v>1561</v>
      </c>
      <c r="S5" s="6"/>
      <c r="T5" s="6">
        <v>1</v>
      </c>
      <c r="U5" s="7">
        <v>0</v>
      </c>
      <c r="V5" s="8">
        <v>0.63</v>
      </c>
      <c r="W5" s="6"/>
      <c r="X5" s="6">
        <v>0</v>
      </c>
      <c r="Y5" s="6" t="s">
        <v>1558</v>
      </c>
      <c r="Z5" s="6" t="s">
        <v>1558</v>
      </c>
    </row>
    <row r="6" spans="1:26" x14ac:dyDescent="0.25">
      <c r="A6" s="3" t="s">
        <v>2</v>
      </c>
      <c r="B6" s="3" t="s">
        <v>12</v>
      </c>
      <c r="C6" s="3" t="s">
        <v>13</v>
      </c>
      <c r="D6" s="3">
        <v>1</v>
      </c>
      <c r="E6" s="3" t="s">
        <v>14</v>
      </c>
      <c r="F6" s="3">
        <v>163</v>
      </c>
      <c r="G6" s="3">
        <v>1.2270000000000001</v>
      </c>
      <c r="H6" s="3" t="str">
        <f>"---NA--- (GMC oxidoreductase)"</f>
        <v>---NA--- (GMC oxidoreductase)</v>
      </c>
      <c r="J6" s="3" t="s">
        <v>7</v>
      </c>
      <c r="K6" s="3" t="s">
        <v>7</v>
      </c>
      <c r="L6" s="6">
        <v>20</v>
      </c>
      <c r="M6" s="7">
        <v>0</v>
      </c>
      <c r="N6" s="9">
        <v>0.68400000000000005</v>
      </c>
      <c r="O6" s="6">
        <v>2</v>
      </c>
      <c r="P6" s="6" t="s">
        <v>1560</v>
      </c>
      <c r="Q6" s="6" t="s">
        <v>1558</v>
      </c>
      <c r="R6" s="6" t="s">
        <v>1562</v>
      </c>
      <c r="S6" s="6"/>
      <c r="T6" s="6">
        <v>0</v>
      </c>
      <c r="U6" s="6" t="s">
        <v>1558</v>
      </c>
      <c r="V6" s="6" t="s">
        <v>1558</v>
      </c>
      <c r="W6" s="6"/>
      <c r="X6" s="6">
        <v>0</v>
      </c>
      <c r="Y6" s="6" t="s">
        <v>1558</v>
      </c>
      <c r="Z6" s="6" t="s">
        <v>1558</v>
      </c>
    </row>
    <row r="7" spans="1:26" x14ac:dyDescent="0.25">
      <c r="A7" s="3" t="s">
        <v>15</v>
      </c>
      <c r="B7" s="3" t="s">
        <v>16</v>
      </c>
      <c r="C7" s="3" t="s">
        <v>17</v>
      </c>
      <c r="D7" s="3">
        <v>1</v>
      </c>
      <c r="E7" s="3" t="s">
        <v>18</v>
      </c>
      <c r="F7" s="3">
        <v>246</v>
      </c>
      <c r="G7" s="3">
        <v>1.6259999999999999</v>
      </c>
      <c r="H7" s="3" t="s">
        <v>19</v>
      </c>
      <c r="J7" s="3" t="s">
        <v>7</v>
      </c>
      <c r="K7" s="3" t="s">
        <v>7</v>
      </c>
      <c r="L7" s="6">
        <v>20</v>
      </c>
      <c r="M7" s="7">
        <v>1.6999999999999999E-82</v>
      </c>
      <c r="N7" s="9">
        <v>0.67149999999999999</v>
      </c>
      <c r="O7" s="6" t="s">
        <v>1558</v>
      </c>
      <c r="P7" s="6" t="s">
        <v>1558</v>
      </c>
      <c r="Q7" s="6" t="s">
        <v>1558</v>
      </c>
      <c r="R7" s="6" t="s">
        <v>1843</v>
      </c>
      <c r="S7" s="6"/>
      <c r="T7" s="6">
        <v>0</v>
      </c>
      <c r="U7" s="6" t="s">
        <v>1558</v>
      </c>
      <c r="V7" s="6" t="s">
        <v>1558</v>
      </c>
      <c r="W7" s="6"/>
      <c r="X7" s="6">
        <v>0</v>
      </c>
      <c r="Y7" s="6" t="s">
        <v>1558</v>
      </c>
      <c r="Z7" s="6" t="s">
        <v>1558</v>
      </c>
    </row>
    <row r="8" spans="1:26" x14ac:dyDescent="0.25">
      <c r="A8" s="3" t="s">
        <v>2</v>
      </c>
      <c r="B8" s="3" t="s">
        <v>20</v>
      </c>
      <c r="C8" s="3" t="s">
        <v>4</v>
      </c>
      <c r="D8" s="3">
        <v>1</v>
      </c>
      <c r="E8" s="3" t="s">
        <v>21</v>
      </c>
      <c r="F8" s="3">
        <v>331</v>
      </c>
      <c r="G8" s="3">
        <v>2.1150000000000002</v>
      </c>
      <c r="H8" s="3" t="s">
        <v>22</v>
      </c>
      <c r="J8" s="3" t="s">
        <v>7</v>
      </c>
      <c r="K8" s="3" t="s">
        <v>7</v>
      </c>
      <c r="L8" s="6">
        <v>0</v>
      </c>
      <c r="M8" s="6" t="s">
        <v>1558</v>
      </c>
      <c r="N8" s="6" t="s">
        <v>1558</v>
      </c>
      <c r="O8" s="6" t="s">
        <v>1558</v>
      </c>
      <c r="P8" s="6" t="s">
        <v>1558</v>
      </c>
      <c r="Q8" s="6" t="s">
        <v>1558</v>
      </c>
      <c r="R8" s="6"/>
      <c r="S8" s="6"/>
      <c r="T8" s="6">
        <v>1</v>
      </c>
      <c r="U8" s="7">
        <v>2.4000000000000001E-54</v>
      </c>
      <c r="V8" s="8">
        <v>0.55000000000000004</v>
      </c>
      <c r="W8" s="6"/>
      <c r="X8" s="6">
        <v>0</v>
      </c>
      <c r="Y8" s="6" t="s">
        <v>1558</v>
      </c>
      <c r="Z8" s="6" t="s">
        <v>1558</v>
      </c>
    </row>
    <row r="9" spans="1:26" x14ac:dyDescent="0.25">
      <c r="A9" s="3" t="s">
        <v>2</v>
      </c>
      <c r="B9" s="3" t="s">
        <v>23</v>
      </c>
      <c r="C9" s="3" t="s">
        <v>4</v>
      </c>
      <c r="D9" s="3">
        <v>1</v>
      </c>
      <c r="E9" s="3" t="s">
        <v>24</v>
      </c>
      <c r="F9" s="3">
        <v>167</v>
      </c>
      <c r="G9" s="3">
        <v>2.395</v>
      </c>
      <c r="H9" s="3" t="s">
        <v>25</v>
      </c>
      <c r="J9" s="3" t="s">
        <v>7</v>
      </c>
      <c r="K9" s="3" t="s">
        <v>7</v>
      </c>
      <c r="L9" s="6">
        <v>20</v>
      </c>
      <c r="M9" s="7">
        <v>0</v>
      </c>
      <c r="N9" s="9">
        <v>0.71350000000000002</v>
      </c>
      <c r="O9" s="6">
        <v>2</v>
      </c>
      <c r="P9" s="6" t="s">
        <v>1563</v>
      </c>
      <c r="Q9" s="6" t="s">
        <v>1558</v>
      </c>
      <c r="R9" s="6" t="s">
        <v>1564</v>
      </c>
      <c r="S9" s="6"/>
      <c r="T9" s="6">
        <v>2</v>
      </c>
      <c r="U9" s="7">
        <v>2.5000000000000002E-64</v>
      </c>
      <c r="V9" s="8">
        <v>0.5</v>
      </c>
      <c r="W9" s="6"/>
      <c r="X9" s="6">
        <v>0</v>
      </c>
      <c r="Y9" s="6" t="s">
        <v>1558</v>
      </c>
      <c r="Z9" s="6" t="s">
        <v>1558</v>
      </c>
    </row>
    <row r="10" spans="1:26" x14ac:dyDescent="0.25">
      <c r="A10" s="3" t="s">
        <v>2</v>
      </c>
      <c r="B10" s="3" t="s">
        <v>26</v>
      </c>
      <c r="C10" s="3" t="s">
        <v>4</v>
      </c>
      <c r="D10" s="3">
        <v>1</v>
      </c>
      <c r="E10" s="3" t="s">
        <v>27</v>
      </c>
      <c r="F10" s="3">
        <v>300</v>
      </c>
      <c r="G10" s="3">
        <v>0.66700000000000004</v>
      </c>
      <c r="H10" s="3" t="s">
        <v>28</v>
      </c>
      <c r="I10" s="3" t="s">
        <v>29</v>
      </c>
      <c r="J10" s="3" t="s">
        <v>7</v>
      </c>
      <c r="K10" s="3" t="s">
        <v>7</v>
      </c>
      <c r="L10" s="6">
        <v>20</v>
      </c>
      <c r="M10" s="7">
        <v>0</v>
      </c>
      <c r="N10" s="9">
        <v>0.66449999999999998</v>
      </c>
      <c r="O10" s="6">
        <v>1</v>
      </c>
      <c r="P10" s="6" t="s">
        <v>1565</v>
      </c>
      <c r="Q10" s="6" t="s">
        <v>1558</v>
      </c>
      <c r="R10" s="6" t="s">
        <v>1566</v>
      </c>
      <c r="S10" s="6"/>
      <c r="T10" s="6">
        <v>2</v>
      </c>
      <c r="U10" s="7">
        <v>2.4999999999999999E-95</v>
      </c>
      <c r="V10" s="8">
        <v>0.56000000000000005</v>
      </c>
      <c r="W10" s="6"/>
      <c r="X10" s="6">
        <v>1</v>
      </c>
      <c r="Y10" s="7">
        <v>3.9000000000000002E-9</v>
      </c>
      <c r="Z10" s="8">
        <v>0.53</v>
      </c>
    </row>
    <row r="11" spans="1:26" x14ac:dyDescent="0.25">
      <c r="A11" s="3" t="s">
        <v>2</v>
      </c>
      <c r="B11" s="3" t="s">
        <v>30</v>
      </c>
      <c r="C11" s="3" t="s">
        <v>4</v>
      </c>
      <c r="D11" s="3">
        <v>1</v>
      </c>
      <c r="E11" s="3" t="s">
        <v>31</v>
      </c>
      <c r="F11" s="3">
        <v>334</v>
      </c>
      <c r="G11" s="3">
        <v>2.9940000000000002</v>
      </c>
      <c r="H11" s="3" t="s">
        <v>32</v>
      </c>
      <c r="J11" s="3" t="s">
        <v>33</v>
      </c>
      <c r="K11" s="3" t="s">
        <v>7</v>
      </c>
      <c r="L11" s="6">
        <v>20</v>
      </c>
      <c r="M11" s="7">
        <v>0</v>
      </c>
      <c r="N11" s="9">
        <v>0.70299999999999996</v>
      </c>
      <c r="O11" s="6">
        <v>1</v>
      </c>
      <c r="P11" s="6" t="s">
        <v>1565</v>
      </c>
      <c r="Q11" s="6" t="s">
        <v>1558</v>
      </c>
      <c r="R11" s="6" t="s">
        <v>1567</v>
      </c>
      <c r="S11" s="6"/>
      <c r="T11" s="6">
        <v>3</v>
      </c>
      <c r="U11" s="7">
        <v>6.1999999999999998E-15</v>
      </c>
      <c r="V11" s="9">
        <v>0.3967</v>
      </c>
      <c r="W11" s="6"/>
      <c r="X11" s="6">
        <v>0</v>
      </c>
      <c r="Y11" s="6" t="s">
        <v>1558</v>
      </c>
      <c r="Z11" s="6" t="s">
        <v>1558</v>
      </c>
    </row>
    <row r="12" spans="1:26" x14ac:dyDescent="0.25">
      <c r="A12" s="3" t="s">
        <v>15</v>
      </c>
      <c r="B12" s="3" t="s">
        <v>12</v>
      </c>
      <c r="C12" s="3" t="s">
        <v>13</v>
      </c>
      <c r="D12" s="3">
        <v>1</v>
      </c>
      <c r="E12" s="3" t="s">
        <v>34</v>
      </c>
      <c r="F12" s="3">
        <v>633</v>
      </c>
      <c r="G12" s="3">
        <v>1.264</v>
      </c>
      <c r="H12" s="3" t="s">
        <v>35</v>
      </c>
      <c r="I12" s="3" t="s">
        <v>36</v>
      </c>
      <c r="J12" s="3" t="s">
        <v>37</v>
      </c>
      <c r="K12" s="3" t="s">
        <v>38</v>
      </c>
      <c r="L12" s="6">
        <v>20</v>
      </c>
      <c r="M12" s="7">
        <v>0</v>
      </c>
      <c r="N12" s="9">
        <v>0.72550000000000003</v>
      </c>
      <c r="O12" s="6">
        <v>4</v>
      </c>
      <c r="P12" s="6" t="s">
        <v>1844</v>
      </c>
      <c r="Q12" s="6" t="s">
        <v>1558</v>
      </c>
      <c r="R12" s="6" t="s">
        <v>1845</v>
      </c>
      <c r="S12" s="6"/>
      <c r="T12" s="6">
        <v>1</v>
      </c>
      <c r="U12" s="7">
        <v>9.5E-4</v>
      </c>
      <c r="V12" s="8">
        <v>0.48</v>
      </c>
      <c r="W12" s="6"/>
      <c r="X12" s="6">
        <v>1</v>
      </c>
      <c r="Y12" s="7">
        <v>2.9E-11</v>
      </c>
      <c r="Z12" s="8">
        <v>0.4</v>
      </c>
    </row>
    <row r="13" spans="1:26" x14ac:dyDescent="0.25">
      <c r="A13" s="3" t="s">
        <v>2</v>
      </c>
      <c r="B13" s="3" t="s">
        <v>39</v>
      </c>
      <c r="C13" s="3" t="s">
        <v>40</v>
      </c>
      <c r="D13" s="3">
        <v>1</v>
      </c>
      <c r="E13" s="6" t="s">
        <v>41</v>
      </c>
      <c r="F13" s="3">
        <v>606</v>
      </c>
      <c r="G13" s="3">
        <v>1.65</v>
      </c>
      <c r="H13" s="3" t="s">
        <v>42</v>
      </c>
      <c r="J13" s="3" t="s">
        <v>43</v>
      </c>
      <c r="K13" s="3" t="s">
        <v>44</v>
      </c>
      <c r="L13" s="3">
        <v>20</v>
      </c>
      <c r="M13" s="3">
        <v>0</v>
      </c>
      <c r="N13" s="3">
        <v>62.36</v>
      </c>
      <c r="O13" s="3">
        <v>4</v>
      </c>
      <c r="P13" s="3" t="s">
        <v>2173</v>
      </c>
      <c r="R13" s="3" t="s">
        <v>2174</v>
      </c>
      <c r="S13" s="6"/>
      <c r="T13" s="3">
        <v>2</v>
      </c>
      <c r="U13" s="10">
        <v>2.77452E-20</v>
      </c>
      <c r="V13" s="3">
        <v>46.5</v>
      </c>
      <c r="W13" s="6"/>
      <c r="X13" s="3">
        <v>3</v>
      </c>
      <c r="Y13" s="10">
        <v>9.9999999999999997E-73</v>
      </c>
      <c r="Z13" s="8">
        <v>0.33839999999999998</v>
      </c>
    </row>
    <row r="14" spans="1:26" x14ac:dyDescent="0.25">
      <c r="A14" s="3" t="s">
        <v>2</v>
      </c>
      <c r="B14" s="3" t="s">
        <v>45</v>
      </c>
      <c r="C14" s="3" t="s">
        <v>4</v>
      </c>
      <c r="D14" s="3">
        <v>1</v>
      </c>
      <c r="E14" s="3" t="s">
        <v>46</v>
      </c>
      <c r="F14" s="3">
        <v>623</v>
      </c>
      <c r="G14" s="3">
        <v>0.96299999999999997</v>
      </c>
      <c r="H14" s="3" t="s">
        <v>47</v>
      </c>
      <c r="I14" s="3" t="s">
        <v>48</v>
      </c>
      <c r="J14" s="3" t="s">
        <v>49</v>
      </c>
      <c r="K14" s="3" t="s">
        <v>38</v>
      </c>
      <c r="L14" s="6">
        <v>20</v>
      </c>
      <c r="M14" s="7">
        <v>0</v>
      </c>
      <c r="N14" s="9">
        <v>0.73099999999999998</v>
      </c>
      <c r="O14" s="6">
        <v>2</v>
      </c>
      <c r="P14" s="6" t="s">
        <v>1560</v>
      </c>
      <c r="Q14" s="6" t="s">
        <v>1558</v>
      </c>
      <c r="R14" s="6" t="s">
        <v>1568</v>
      </c>
      <c r="S14" s="6"/>
      <c r="T14" s="6">
        <v>1</v>
      </c>
      <c r="U14" s="7">
        <v>1.7E-60</v>
      </c>
      <c r="V14" s="8">
        <v>0.49</v>
      </c>
      <c r="W14" s="6"/>
      <c r="X14" s="6">
        <v>0</v>
      </c>
      <c r="Y14" s="6" t="s">
        <v>1558</v>
      </c>
      <c r="Z14" s="6" t="s">
        <v>1558</v>
      </c>
    </row>
    <row r="15" spans="1:26" x14ac:dyDescent="0.25">
      <c r="A15" s="3" t="s">
        <v>15</v>
      </c>
      <c r="B15" s="3" t="s">
        <v>50</v>
      </c>
      <c r="C15" s="3" t="s">
        <v>4</v>
      </c>
      <c r="D15" s="3">
        <v>1</v>
      </c>
      <c r="E15" s="3" t="s">
        <v>51</v>
      </c>
      <c r="F15" s="3">
        <v>380</v>
      </c>
      <c r="G15" s="3">
        <v>2.105</v>
      </c>
      <c r="H15" s="3" t="s">
        <v>52</v>
      </c>
      <c r="J15" s="3" t="s">
        <v>7</v>
      </c>
      <c r="K15" s="3" t="s">
        <v>38</v>
      </c>
      <c r="L15" s="6">
        <v>20</v>
      </c>
      <c r="M15" s="7">
        <v>1.3E-165</v>
      </c>
      <c r="N15" s="9">
        <v>0.73099999999999998</v>
      </c>
      <c r="O15" s="6" t="s">
        <v>1558</v>
      </c>
      <c r="P15" s="6" t="s">
        <v>1558</v>
      </c>
      <c r="Q15" s="6" t="s">
        <v>1558</v>
      </c>
      <c r="R15" s="6" t="s">
        <v>1846</v>
      </c>
      <c r="S15" s="6"/>
      <c r="T15" s="6">
        <v>0</v>
      </c>
      <c r="U15" s="6" t="s">
        <v>1558</v>
      </c>
      <c r="V15" s="6" t="s">
        <v>1558</v>
      </c>
      <c r="W15" s="6"/>
      <c r="X15" s="6">
        <v>1</v>
      </c>
      <c r="Y15" s="7">
        <v>1.2999999999999999E-45</v>
      </c>
      <c r="Z15" s="8">
        <v>0.51</v>
      </c>
    </row>
    <row r="16" spans="1:26" x14ac:dyDescent="0.25">
      <c r="A16" s="3" t="s">
        <v>2</v>
      </c>
      <c r="B16" s="3" t="s">
        <v>53</v>
      </c>
      <c r="C16" s="3" t="s">
        <v>4</v>
      </c>
      <c r="D16" s="3">
        <v>1</v>
      </c>
      <c r="E16" s="3" t="s">
        <v>54</v>
      </c>
      <c r="F16" s="3">
        <v>371</v>
      </c>
      <c r="G16" s="3">
        <v>1.617</v>
      </c>
      <c r="H16" s="3" t="s">
        <v>55</v>
      </c>
      <c r="J16" s="3" t="s">
        <v>7</v>
      </c>
      <c r="K16" s="3" t="s">
        <v>7</v>
      </c>
      <c r="L16" s="6">
        <v>20</v>
      </c>
      <c r="M16" s="7">
        <v>4.1999999999999998E-116</v>
      </c>
      <c r="N16" s="9">
        <v>0.58499999999999996</v>
      </c>
      <c r="O16" s="6">
        <v>2</v>
      </c>
      <c r="P16" s="6" t="s">
        <v>1560</v>
      </c>
      <c r="Q16" s="6" t="s">
        <v>1569</v>
      </c>
      <c r="R16" s="6" t="s">
        <v>1570</v>
      </c>
      <c r="S16" s="6"/>
      <c r="T16" s="6">
        <v>0</v>
      </c>
      <c r="U16" s="6" t="s">
        <v>1558</v>
      </c>
      <c r="V16" s="6" t="s">
        <v>1558</v>
      </c>
      <c r="W16" s="6"/>
      <c r="X16" s="6">
        <v>0</v>
      </c>
      <c r="Y16" s="6" t="s">
        <v>1558</v>
      </c>
      <c r="Z16" s="6" t="s">
        <v>1558</v>
      </c>
    </row>
    <row r="17" spans="1:26" x14ac:dyDescent="0.25">
      <c r="A17" s="3" t="s">
        <v>2</v>
      </c>
      <c r="B17" s="3" t="s">
        <v>56</v>
      </c>
      <c r="C17" s="3" t="s">
        <v>4</v>
      </c>
      <c r="D17" s="3">
        <v>1</v>
      </c>
      <c r="E17" s="3" t="s">
        <v>57</v>
      </c>
      <c r="F17" s="3">
        <v>680</v>
      </c>
      <c r="G17" s="3">
        <v>1.0289999999999999</v>
      </c>
      <c r="H17" s="3" t="s">
        <v>6</v>
      </c>
      <c r="J17" s="3" t="s">
        <v>7</v>
      </c>
      <c r="K17" s="3" t="s">
        <v>7</v>
      </c>
      <c r="L17" s="6">
        <v>20</v>
      </c>
      <c r="M17" s="7">
        <v>3.2000000000000001E-126</v>
      </c>
      <c r="N17" s="9">
        <v>0.60399999999999998</v>
      </c>
      <c r="O17" s="6">
        <v>1</v>
      </c>
      <c r="P17" s="6" t="s">
        <v>1571</v>
      </c>
      <c r="Q17" s="6" t="s">
        <v>1558</v>
      </c>
      <c r="R17" s="6" t="s">
        <v>1572</v>
      </c>
      <c r="S17" s="6"/>
      <c r="T17" s="6">
        <v>1</v>
      </c>
      <c r="U17" s="7">
        <v>9.0999999999999999E-80</v>
      </c>
      <c r="V17" s="8">
        <v>0.45</v>
      </c>
      <c r="W17" s="6"/>
      <c r="X17" s="6">
        <v>0</v>
      </c>
      <c r="Y17" s="6" t="s">
        <v>1558</v>
      </c>
      <c r="Z17" s="6" t="s">
        <v>1558</v>
      </c>
    </row>
    <row r="18" spans="1:26" x14ac:dyDescent="0.25">
      <c r="A18" s="3" t="s">
        <v>2</v>
      </c>
      <c r="B18" s="3" t="s">
        <v>58</v>
      </c>
      <c r="C18" s="3" t="s">
        <v>4</v>
      </c>
      <c r="D18" s="3">
        <v>1</v>
      </c>
      <c r="E18" s="3" t="s">
        <v>59</v>
      </c>
      <c r="F18" s="3">
        <v>503</v>
      </c>
      <c r="G18" s="3">
        <v>1.1930000000000001</v>
      </c>
      <c r="H18" s="3" t="s">
        <v>60</v>
      </c>
      <c r="J18" s="3" t="s">
        <v>7</v>
      </c>
      <c r="K18" s="3" t="s">
        <v>7</v>
      </c>
      <c r="L18" s="6">
        <v>20</v>
      </c>
      <c r="M18" s="7">
        <v>0</v>
      </c>
      <c r="N18" s="8">
        <v>0.72</v>
      </c>
      <c r="O18" s="6">
        <v>2</v>
      </c>
      <c r="P18" s="6" t="s">
        <v>1560</v>
      </c>
      <c r="Q18" s="6" t="s">
        <v>1558</v>
      </c>
      <c r="R18" s="6" t="s">
        <v>1573</v>
      </c>
      <c r="S18" s="6"/>
      <c r="T18" s="6">
        <v>2</v>
      </c>
      <c r="U18" s="7">
        <v>6.5000000000000002E-66</v>
      </c>
      <c r="V18" s="9">
        <v>0.41499999999999998</v>
      </c>
      <c r="W18" s="6"/>
      <c r="X18" s="6">
        <v>1</v>
      </c>
      <c r="Y18" s="7">
        <v>1.8000000000000001E-35</v>
      </c>
      <c r="Z18" s="8">
        <v>0.48</v>
      </c>
    </row>
    <row r="19" spans="1:26" x14ac:dyDescent="0.25">
      <c r="A19" s="3" t="s">
        <v>15</v>
      </c>
      <c r="B19" s="3" t="s">
        <v>61</v>
      </c>
      <c r="C19" s="3" t="s">
        <v>17</v>
      </c>
      <c r="D19" s="3">
        <v>1</v>
      </c>
      <c r="E19" s="3" t="s">
        <v>62</v>
      </c>
      <c r="F19" s="3">
        <v>454</v>
      </c>
      <c r="G19" s="3">
        <v>0.88100000000000001</v>
      </c>
      <c r="H19" s="3" t="s">
        <v>63</v>
      </c>
      <c r="J19" s="3" t="s">
        <v>64</v>
      </c>
      <c r="K19" s="3" t="s">
        <v>38</v>
      </c>
      <c r="L19" s="6">
        <v>20</v>
      </c>
      <c r="M19" s="7">
        <v>1.4000000000000001E-135</v>
      </c>
      <c r="N19" s="8">
        <v>0.5</v>
      </c>
      <c r="O19" s="6">
        <v>3</v>
      </c>
      <c r="P19" s="6" t="s">
        <v>1847</v>
      </c>
      <c r="Q19" s="6" t="s">
        <v>1558</v>
      </c>
      <c r="R19" s="6" t="s">
        <v>1848</v>
      </c>
      <c r="S19" s="6"/>
      <c r="T19" s="6">
        <v>1</v>
      </c>
      <c r="U19" s="7">
        <v>1.2999999999999999E-4</v>
      </c>
      <c r="V19" s="8">
        <v>0.36</v>
      </c>
      <c r="W19" s="6"/>
      <c r="X19" s="6">
        <v>2</v>
      </c>
      <c r="Y19" s="7">
        <v>1.8E-38</v>
      </c>
      <c r="Z19" s="9">
        <v>0.44500000000000001</v>
      </c>
    </row>
    <row r="20" spans="1:26" x14ac:dyDescent="0.25">
      <c r="A20" s="3" t="s">
        <v>2</v>
      </c>
      <c r="B20" s="3" t="s">
        <v>65</v>
      </c>
      <c r="C20" s="3" t="s">
        <v>4</v>
      </c>
      <c r="D20" s="3">
        <v>1</v>
      </c>
      <c r="E20" s="3" t="s">
        <v>66</v>
      </c>
      <c r="F20" s="3">
        <v>496</v>
      </c>
      <c r="G20" s="3">
        <v>0.80600000000000005</v>
      </c>
      <c r="H20" s="3" t="s">
        <v>67</v>
      </c>
      <c r="J20" s="3" t="s">
        <v>68</v>
      </c>
      <c r="K20" s="3" t="s">
        <v>38</v>
      </c>
      <c r="L20" s="6">
        <v>20</v>
      </c>
      <c r="M20" s="7">
        <v>2E-176</v>
      </c>
      <c r="N20" s="9">
        <v>0.79700000000000004</v>
      </c>
      <c r="O20" s="6" t="s">
        <v>1558</v>
      </c>
      <c r="P20" s="6" t="s">
        <v>1558</v>
      </c>
      <c r="Q20" s="6" t="s">
        <v>1558</v>
      </c>
      <c r="R20" s="6" t="s">
        <v>1559</v>
      </c>
      <c r="S20" s="6"/>
      <c r="T20" s="6">
        <v>0</v>
      </c>
      <c r="U20" s="6" t="s">
        <v>1558</v>
      </c>
      <c r="V20" s="6" t="s">
        <v>1558</v>
      </c>
      <c r="W20" s="6"/>
      <c r="X20" s="6">
        <v>0</v>
      </c>
      <c r="Y20" s="6" t="s">
        <v>1558</v>
      </c>
      <c r="Z20" s="6" t="s">
        <v>1558</v>
      </c>
    </row>
    <row r="21" spans="1:26" x14ac:dyDescent="0.25">
      <c r="A21" s="3" t="s">
        <v>15</v>
      </c>
      <c r="B21" s="3" t="s">
        <v>69</v>
      </c>
      <c r="C21" s="3" t="s">
        <v>4</v>
      </c>
      <c r="D21" s="3">
        <v>1.01</v>
      </c>
      <c r="E21" s="3" t="s">
        <v>70</v>
      </c>
      <c r="F21" s="3">
        <v>413</v>
      </c>
      <c r="G21" s="3">
        <v>0.96899999999999997</v>
      </c>
      <c r="H21" s="3" t="s">
        <v>71</v>
      </c>
      <c r="J21" s="3" t="s">
        <v>72</v>
      </c>
      <c r="K21" s="3" t="s">
        <v>7</v>
      </c>
      <c r="L21" s="6">
        <v>20</v>
      </c>
      <c r="M21" s="7">
        <v>0</v>
      </c>
      <c r="N21" s="9">
        <v>0.83399999999999996</v>
      </c>
      <c r="O21" s="6">
        <v>4</v>
      </c>
      <c r="P21" s="6" t="s">
        <v>1849</v>
      </c>
      <c r="Q21" s="6" t="s">
        <v>1685</v>
      </c>
      <c r="R21" s="6" t="s">
        <v>1850</v>
      </c>
      <c r="S21" s="6"/>
      <c r="T21" s="6">
        <v>1</v>
      </c>
      <c r="U21" s="7">
        <v>2.0999999999999999E-13</v>
      </c>
      <c r="V21" s="8">
        <v>0.45</v>
      </c>
      <c r="W21" s="6"/>
      <c r="X21" s="6">
        <v>0</v>
      </c>
      <c r="Y21" s="6" t="s">
        <v>1558</v>
      </c>
      <c r="Z21" s="6" t="s">
        <v>1558</v>
      </c>
    </row>
    <row r="22" spans="1:26" x14ac:dyDescent="0.25">
      <c r="A22" s="3" t="s">
        <v>2</v>
      </c>
      <c r="B22" s="3" t="s">
        <v>73</v>
      </c>
      <c r="C22" s="3" t="s">
        <v>4</v>
      </c>
      <c r="D22" s="3">
        <v>1.01</v>
      </c>
      <c r="E22" s="3" t="s">
        <v>74</v>
      </c>
      <c r="F22" s="3">
        <v>199</v>
      </c>
      <c r="G22" s="3">
        <v>2.5129999999999999</v>
      </c>
      <c r="H22" s="3" t="s">
        <v>75</v>
      </c>
      <c r="J22" s="3" t="s">
        <v>7</v>
      </c>
      <c r="K22" s="3" t="s">
        <v>7</v>
      </c>
      <c r="L22" s="6">
        <v>20</v>
      </c>
      <c r="M22" s="7">
        <v>0</v>
      </c>
      <c r="N22" s="9">
        <v>0.75349999999999995</v>
      </c>
      <c r="O22" s="6">
        <v>2</v>
      </c>
      <c r="P22" s="6" t="s">
        <v>1560</v>
      </c>
      <c r="Q22" s="6" t="s">
        <v>1575</v>
      </c>
      <c r="R22" s="6" t="s">
        <v>1576</v>
      </c>
      <c r="S22" s="6"/>
      <c r="T22" s="6">
        <v>0</v>
      </c>
      <c r="U22" s="6" t="s">
        <v>1558</v>
      </c>
      <c r="V22" s="6" t="s">
        <v>1558</v>
      </c>
      <c r="W22" s="6"/>
      <c r="X22" s="6">
        <v>0</v>
      </c>
      <c r="Y22" s="6" t="s">
        <v>1558</v>
      </c>
      <c r="Z22" s="6" t="s">
        <v>1558</v>
      </c>
    </row>
    <row r="23" spans="1:26" x14ac:dyDescent="0.25">
      <c r="A23" s="3" t="s">
        <v>2</v>
      </c>
      <c r="B23" s="3" t="s">
        <v>76</v>
      </c>
      <c r="C23" s="3" t="s">
        <v>4</v>
      </c>
      <c r="D23" s="3">
        <v>1.01</v>
      </c>
      <c r="E23" s="3" t="s">
        <v>77</v>
      </c>
      <c r="F23" s="3">
        <v>622</v>
      </c>
      <c r="G23" s="3">
        <v>0.80400000000000005</v>
      </c>
      <c r="H23" s="3" t="s">
        <v>78</v>
      </c>
      <c r="I23" s="3" t="s">
        <v>48</v>
      </c>
      <c r="J23" s="3" t="s">
        <v>37</v>
      </c>
      <c r="K23" s="3" t="s">
        <v>38</v>
      </c>
      <c r="L23" s="6">
        <v>20</v>
      </c>
      <c r="M23" s="7">
        <v>3.7000000000000003E-80</v>
      </c>
      <c r="N23" s="8">
        <v>0.47</v>
      </c>
      <c r="O23" s="6">
        <v>5</v>
      </c>
      <c r="P23" s="6" t="s">
        <v>1586</v>
      </c>
      <c r="Q23" s="6" t="s">
        <v>1558</v>
      </c>
      <c r="R23" s="6" t="s">
        <v>1587</v>
      </c>
      <c r="S23" s="6"/>
      <c r="T23" s="6">
        <v>1</v>
      </c>
      <c r="U23" s="7">
        <v>0</v>
      </c>
      <c r="V23" s="8">
        <v>0.69</v>
      </c>
      <c r="W23" s="6"/>
      <c r="X23" s="6">
        <v>1</v>
      </c>
      <c r="Y23" s="7">
        <v>6.1999999999999995E-66</v>
      </c>
      <c r="Z23" s="8">
        <v>0.47</v>
      </c>
    </row>
    <row r="24" spans="1:26" x14ac:dyDescent="0.25">
      <c r="A24" s="3" t="s">
        <v>15</v>
      </c>
      <c r="B24" s="3" t="s">
        <v>79</v>
      </c>
      <c r="C24" s="3" t="s">
        <v>4</v>
      </c>
      <c r="D24" s="3">
        <v>1.01</v>
      </c>
      <c r="E24" s="3" t="s">
        <v>80</v>
      </c>
      <c r="F24" s="3">
        <v>751</v>
      </c>
      <c r="G24" s="3">
        <v>2.13</v>
      </c>
      <c r="H24" s="3" t="s">
        <v>81</v>
      </c>
      <c r="J24" s="3" t="s">
        <v>82</v>
      </c>
      <c r="K24" s="3" t="s">
        <v>38</v>
      </c>
      <c r="L24" s="6">
        <v>20</v>
      </c>
      <c r="M24" s="7">
        <v>0</v>
      </c>
      <c r="N24" s="9">
        <v>0.72850000000000004</v>
      </c>
      <c r="O24" s="6">
        <v>2</v>
      </c>
      <c r="P24" s="6" t="s">
        <v>1851</v>
      </c>
      <c r="Q24" s="6" t="s">
        <v>1558</v>
      </c>
      <c r="R24" s="6" t="s">
        <v>1852</v>
      </c>
      <c r="S24" s="6"/>
      <c r="T24" s="6">
        <v>2</v>
      </c>
      <c r="U24" s="7">
        <v>3.3999999999999999E-24</v>
      </c>
      <c r="V24" s="9">
        <v>0.46500000000000002</v>
      </c>
      <c r="W24" s="6"/>
      <c r="X24" s="6">
        <v>2</v>
      </c>
      <c r="Y24" s="7">
        <v>9.9999999999999995E-58</v>
      </c>
      <c r="Z24" s="9">
        <v>0.51500000000000001</v>
      </c>
    </row>
    <row r="25" spans="1:26" x14ac:dyDescent="0.25">
      <c r="A25" s="3" t="s">
        <v>15</v>
      </c>
      <c r="B25" s="3" t="s">
        <v>83</v>
      </c>
      <c r="C25" s="3" t="s">
        <v>17</v>
      </c>
      <c r="D25" s="3">
        <v>1.01</v>
      </c>
      <c r="E25" s="3" t="s">
        <v>84</v>
      </c>
      <c r="F25" s="3">
        <v>873</v>
      </c>
      <c r="G25" s="3">
        <v>1.145</v>
      </c>
      <c r="H25" s="3" t="s">
        <v>85</v>
      </c>
      <c r="J25" s="3" t="s">
        <v>86</v>
      </c>
      <c r="K25" s="3" t="s">
        <v>7</v>
      </c>
      <c r="L25" s="6">
        <v>20</v>
      </c>
      <c r="M25" s="7">
        <v>0</v>
      </c>
      <c r="N25" s="8">
        <v>0.77</v>
      </c>
      <c r="O25" s="6">
        <v>9</v>
      </c>
      <c r="P25" s="6" t="s">
        <v>1853</v>
      </c>
      <c r="Q25" s="6" t="s">
        <v>1854</v>
      </c>
      <c r="R25" s="6" t="s">
        <v>1855</v>
      </c>
      <c r="S25" s="6"/>
      <c r="T25" s="6">
        <v>3</v>
      </c>
      <c r="U25" s="7">
        <v>9.5000000000000004E-117</v>
      </c>
      <c r="V25" s="8">
        <v>0.56000000000000005</v>
      </c>
      <c r="W25" s="6"/>
      <c r="X25" s="6">
        <v>0</v>
      </c>
      <c r="Y25" s="6" t="s">
        <v>1558</v>
      </c>
      <c r="Z25" s="6" t="s">
        <v>1558</v>
      </c>
    </row>
    <row r="26" spans="1:26" x14ac:dyDescent="0.25">
      <c r="A26" s="3" t="s">
        <v>2</v>
      </c>
      <c r="B26" s="3" t="s">
        <v>87</v>
      </c>
      <c r="C26" s="3" t="s">
        <v>4</v>
      </c>
      <c r="D26" s="3">
        <v>1.01</v>
      </c>
      <c r="E26" s="3" t="s">
        <v>88</v>
      </c>
      <c r="F26" s="3">
        <v>119</v>
      </c>
      <c r="G26" s="3">
        <v>5.0419999999999998</v>
      </c>
      <c r="H26" s="3" t="str">
        <f>"---NA--- (Asparaginase/glutaminase)"</f>
        <v>---NA--- (Asparaginase/glutaminase)</v>
      </c>
      <c r="J26" s="3" t="s">
        <v>7</v>
      </c>
      <c r="K26" s="3" t="s">
        <v>7</v>
      </c>
      <c r="L26" s="6">
        <v>20</v>
      </c>
      <c r="M26" s="7">
        <v>9.9999999999999993E-125</v>
      </c>
      <c r="N26" s="9">
        <v>0.63949999999999996</v>
      </c>
      <c r="O26" s="6">
        <v>1</v>
      </c>
      <c r="P26" s="6" t="s">
        <v>1577</v>
      </c>
      <c r="Q26" s="6" t="s">
        <v>1558</v>
      </c>
      <c r="R26" s="6" t="s">
        <v>1578</v>
      </c>
      <c r="S26" s="6"/>
      <c r="T26" s="6">
        <v>1</v>
      </c>
      <c r="U26" s="7">
        <v>5.9999999999999998E-22</v>
      </c>
      <c r="V26" s="8">
        <v>0.4</v>
      </c>
      <c r="W26" s="6"/>
      <c r="X26" s="6">
        <v>0</v>
      </c>
      <c r="Y26" s="6" t="s">
        <v>1558</v>
      </c>
      <c r="Z26" s="6" t="s">
        <v>1558</v>
      </c>
    </row>
    <row r="27" spans="1:26" x14ac:dyDescent="0.25">
      <c r="A27" s="3" t="s">
        <v>15</v>
      </c>
      <c r="B27" s="3" t="s">
        <v>89</v>
      </c>
      <c r="C27" s="3" t="s">
        <v>4</v>
      </c>
      <c r="D27" s="3">
        <v>1.01</v>
      </c>
      <c r="E27" s="3" t="s">
        <v>90</v>
      </c>
      <c r="F27" s="3">
        <v>260</v>
      </c>
      <c r="G27" s="3">
        <v>0.76900000000000002</v>
      </c>
      <c r="H27" s="3" t="s">
        <v>91</v>
      </c>
      <c r="J27" s="3" t="s">
        <v>7</v>
      </c>
      <c r="K27" s="3" t="s">
        <v>7</v>
      </c>
      <c r="L27" s="6">
        <v>20</v>
      </c>
      <c r="M27" s="7">
        <v>4.5E-11</v>
      </c>
      <c r="N27" s="9">
        <v>0.4995</v>
      </c>
      <c r="O27" s="6">
        <v>7</v>
      </c>
      <c r="P27" s="6" t="s">
        <v>1856</v>
      </c>
      <c r="Q27" s="6" t="s">
        <v>1558</v>
      </c>
      <c r="R27" s="6" t="s">
        <v>1857</v>
      </c>
      <c r="S27" s="6"/>
      <c r="T27" s="6">
        <v>0</v>
      </c>
      <c r="U27" s="6" t="s">
        <v>1558</v>
      </c>
      <c r="V27" s="6" t="s">
        <v>1558</v>
      </c>
      <c r="W27" s="6"/>
      <c r="X27" s="6">
        <v>0</v>
      </c>
      <c r="Y27" s="6" t="s">
        <v>1558</v>
      </c>
      <c r="Z27" s="6" t="s">
        <v>1558</v>
      </c>
    </row>
    <row r="28" spans="1:26" x14ac:dyDescent="0.25">
      <c r="A28" s="3" t="s">
        <v>2</v>
      </c>
      <c r="B28" s="3" t="s">
        <v>92</v>
      </c>
      <c r="C28" s="3" t="s">
        <v>4</v>
      </c>
      <c r="D28" s="3">
        <v>1.01</v>
      </c>
      <c r="E28" s="3" t="s">
        <v>93</v>
      </c>
      <c r="F28" s="3">
        <v>115</v>
      </c>
      <c r="G28" s="3">
        <v>2.609</v>
      </c>
      <c r="H28" s="3" t="str">
        <f>"---NA--- (Asparaginase/glutaminase)"</f>
        <v>---NA--- (Asparaginase/glutaminase)</v>
      </c>
      <c r="J28" s="3" t="s">
        <v>7</v>
      </c>
      <c r="K28" s="3" t="s">
        <v>7</v>
      </c>
      <c r="L28" s="6">
        <v>20</v>
      </c>
      <c r="M28" s="7">
        <v>4.5999999999999998E-158</v>
      </c>
      <c r="N28" s="9">
        <v>0.70850000000000002</v>
      </c>
      <c r="O28" s="6">
        <v>1</v>
      </c>
      <c r="P28" s="6" t="s">
        <v>1577</v>
      </c>
      <c r="Q28" s="6" t="s">
        <v>1558</v>
      </c>
      <c r="R28" s="6" t="s">
        <v>1579</v>
      </c>
      <c r="S28" s="6"/>
      <c r="T28" s="6">
        <v>0</v>
      </c>
      <c r="U28" s="6" t="s">
        <v>1558</v>
      </c>
      <c r="V28" s="6" t="s">
        <v>1558</v>
      </c>
      <c r="W28" s="6"/>
      <c r="X28" s="6">
        <v>0</v>
      </c>
      <c r="Y28" s="6" t="s">
        <v>1558</v>
      </c>
      <c r="Z28" s="6" t="s">
        <v>1558</v>
      </c>
    </row>
    <row r="29" spans="1:26" x14ac:dyDescent="0.25">
      <c r="A29" s="3" t="s">
        <v>2</v>
      </c>
      <c r="B29" s="3" t="s">
        <v>94</v>
      </c>
      <c r="C29" s="3" t="s">
        <v>4</v>
      </c>
      <c r="D29" s="3">
        <v>1.01</v>
      </c>
      <c r="E29" s="3" t="s">
        <v>95</v>
      </c>
      <c r="F29" s="3">
        <v>775</v>
      </c>
      <c r="G29" s="3">
        <v>0.64500000000000002</v>
      </c>
      <c r="H29" s="3" t="s">
        <v>91</v>
      </c>
      <c r="J29" s="3" t="s">
        <v>96</v>
      </c>
      <c r="K29" s="3" t="s">
        <v>38</v>
      </c>
      <c r="L29" s="6">
        <v>20</v>
      </c>
      <c r="M29" s="7">
        <v>0</v>
      </c>
      <c r="N29" s="9">
        <v>0.79100000000000004</v>
      </c>
      <c r="O29" s="6">
        <v>2</v>
      </c>
      <c r="P29" s="6" t="s">
        <v>1563</v>
      </c>
      <c r="Q29" s="6" t="s">
        <v>1580</v>
      </c>
      <c r="R29" s="6" t="s">
        <v>1581</v>
      </c>
      <c r="S29" s="6"/>
      <c r="T29" s="6">
        <v>0</v>
      </c>
      <c r="U29" s="6" t="s">
        <v>1558</v>
      </c>
      <c r="V29" s="6" t="s">
        <v>1558</v>
      </c>
      <c r="W29" s="6"/>
      <c r="X29" s="6">
        <v>0</v>
      </c>
      <c r="Y29" s="6" t="s">
        <v>1558</v>
      </c>
      <c r="Z29" s="6" t="s">
        <v>1558</v>
      </c>
    </row>
    <row r="30" spans="1:26" x14ac:dyDescent="0.25">
      <c r="A30" s="3" t="s">
        <v>15</v>
      </c>
      <c r="B30" s="3" t="s">
        <v>97</v>
      </c>
      <c r="C30" s="3" t="s">
        <v>4</v>
      </c>
      <c r="D30" s="3">
        <v>1.01</v>
      </c>
      <c r="E30" s="3" t="s">
        <v>98</v>
      </c>
      <c r="F30" s="3">
        <v>348</v>
      </c>
      <c r="G30" s="3">
        <v>0.57499999999999996</v>
      </c>
      <c r="H30" s="3" t="s">
        <v>99</v>
      </c>
      <c r="J30" s="3" t="s">
        <v>7</v>
      </c>
      <c r="K30" s="3" t="s">
        <v>7</v>
      </c>
      <c r="L30" s="6">
        <v>20</v>
      </c>
      <c r="M30" s="7">
        <v>2.1999999999999999E-84</v>
      </c>
      <c r="N30" s="9">
        <v>0.58450000000000002</v>
      </c>
      <c r="O30" s="6">
        <v>1</v>
      </c>
      <c r="P30" s="6" t="s">
        <v>1739</v>
      </c>
      <c r="Q30" s="6" t="s">
        <v>1558</v>
      </c>
      <c r="R30" s="6" t="s">
        <v>1858</v>
      </c>
      <c r="S30" s="6"/>
      <c r="T30" s="6">
        <v>0</v>
      </c>
      <c r="U30" s="6" t="s">
        <v>1558</v>
      </c>
      <c r="V30" s="6" t="s">
        <v>1558</v>
      </c>
      <c r="W30" s="6"/>
      <c r="X30" s="6">
        <v>0</v>
      </c>
      <c r="Y30" s="6" t="s">
        <v>1558</v>
      </c>
      <c r="Z30" s="6" t="s">
        <v>1558</v>
      </c>
    </row>
    <row r="31" spans="1:26" x14ac:dyDescent="0.25">
      <c r="A31" s="3" t="s">
        <v>2</v>
      </c>
      <c r="B31" s="3" t="s">
        <v>100</v>
      </c>
      <c r="C31" s="3" t="s">
        <v>4</v>
      </c>
      <c r="D31" s="3">
        <v>1.01</v>
      </c>
      <c r="E31" s="3" t="s">
        <v>101</v>
      </c>
      <c r="F31" s="3">
        <v>333</v>
      </c>
      <c r="G31" s="3">
        <v>0.60099999999999998</v>
      </c>
      <c r="H31" s="3" t="s">
        <v>102</v>
      </c>
      <c r="J31" s="3" t="s">
        <v>103</v>
      </c>
      <c r="K31" s="3" t="s">
        <v>7</v>
      </c>
      <c r="L31" s="6">
        <v>20</v>
      </c>
      <c r="M31" s="7">
        <v>8.1000000000000001E-22</v>
      </c>
      <c r="N31" s="9">
        <v>0.48649999999999999</v>
      </c>
      <c r="O31" s="6" t="s">
        <v>1558</v>
      </c>
      <c r="P31" s="6" t="s">
        <v>1558</v>
      </c>
      <c r="Q31" s="6" t="s">
        <v>1558</v>
      </c>
      <c r="R31" s="6"/>
      <c r="S31" s="6"/>
      <c r="T31" s="6">
        <v>0</v>
      </c>
      <c r="U31" s="6" t="s">
        <v>1558</v>
      </c>
      <c r="V31" s="6" t="s">
        <v>1558</v>
      </c>
      <c r="W31" s="6"/>
      <c r="X31" s="6">
        <v>0</v>
      </c>
      <c r="Y31" s="6" t="s">
        <v>1558</v>
      </c>
      <c r="Z31" s="6" t="s">
        <v>1558</v>
      </c>
    </row>
    <row r="32" spans="1:26" x14ac:dyDescent="0.25">
      <c r="A32" s="3" t="s">
        <v>2</v>
      </c>
      <c r="B32" s="3" t="s">
        <v>104</v>
      </c>
      <c r="C32" s="3" t="s">
        <v>17</v>
      </c>
      <c r="D32" s="3">
        <v>1.01</v>
      </c>
      <c r="E32" s="3" t="s">
        <v>105</v>
      </c>
      <c r="F32" s="3">
        <v>383</v>
      </c>
      <c r="G32" s="3">
        <v>1.044</v>
      </c>
      <c r="H32" s="3" t="s">
        <v>102</v>
      </c>
      <c r="J32" s="3" t="s">
        <v>103</v>
      </c>
      <c r="K32" s="3" t="s">
        <v>7</v>
      </c>
      <c r="L32" s="6">
        <v>20</v>
      </c>
      <c r="M32" s="7">
        <v>1.8000000000000001E-66</v>
      </c>
      <c r="N32" s="9">
        <v>0.71550000000000002</v>
      </c>
      <c r="O32" s="6" t="s">
        <v>1558</v>
      </c>
      <c r="P32" s="6" t="s">
        <v>1558</v>
      </c>
      <c r="Q32" s="6" t="s">
        <v>1558</v>
      </c>
      <c r="R32" s="6"/>
      <c r="S32" s="6"/>
      <c r="T32" s="6">
        <v>0</v>
      </c>
      <c r="U32" s="6" t="s">
        <v>1558</v>
      </c>
      <c r="V32" s="6" t="s">
        <v>1558</v>
      </c>
      <c r="W32" s="6"/>
      <c r="X32" s="6">
        <v>0</v>
      </c>
      <c r="Y32" s="6" t="s">
        <v>1558</v>
      </c>
      <c r="Z32" s="6" t="s">
        <v>1558</v>
      </c>
    </row>
    <row r="33" spans="1:26" x14ac:dyDescent="0.25">
      <c r="A33" s="3" t="s">
        <v>2</v>
      </c>
      <c r="B33" s="3" t="s">
        <v>106</v>
      </c>
      <c r="C33" s="3" t="s">
        <v>4</v>
      </c>
      <c r="D33" s="3">
        <v>1.01</v>
      </c>
      <c r="E33" s="3" t="s">
        <v>107</v>
      </c>
      <c r="F33" s="3">
        <v>396</v>
      </c>
      <c r="G33" s="3">
        <v>0.75800000000000001</v>
      </c>
      <c r="H33" s="3" t="s">
        <v>108</v>
      </c>
      <c r="J33" s="3" t="s">
        <v>109</v>
      </c>
      <c r="K33" s="3" t="s">
        <v>7</v>
      </c>
      <c r="L33" s="6">
        <v>20</v>
      </c>
      <c r="M33" s="7">
        <v>0</v>
      </c>
      <c r="N33" s="9">
        <v>0.58150000000000002</v>
      </c>
      <c r="O33" s="6">
        <v>1</v>
      </c>
      <c r="P33" s="6" t="s">
        <v>1582</v>
      </c>
      <c r="Q33" s="6" t="s">
        <v>1583</v>
      </c>
      <c r="R33" s="6" t="s">
        <v>1584</v>
      </c>
      <c r="S33" s="6"/>
      <c r="T33" s="6">
        <v>0</v>
      </c>
      <c r="U33" s="6" t="s">
        <v>1558</v>
      </c>
      <c r="V33" s="6" t="s">
        <v>1558</v>
      </c>
      <c r="W33" s="6"/>
      <c r="X33" s="6">
        <v>0</v>
      </c>
      <c r="Y33" s="6" t="s">
        <v>1558</v>
      </c>
      <c r="Z33" s="6" t="s">
        <v>1558</v>
      </c>
    </row>
    <row r="34" spans="1:26" x14ac:dyDescent="0.25">
      <c r="A34" s="3" t="s">
        <v>2</v>
      </c>
      <c r="B34" s="3" t="s">
        <v>110</v>
      </c>
      <c r="C34" s="3" t="s">
        <v>4</v>
      </c>
      <c r="D34" s="3">
        <v>1.01</v>
      </c>
      <c r="E34" s="3" t="s">
        <v>111</v>
      </c>
      <c r="F34" s="3">
        <v>469</v>
      </c>
      <c r="G34" s="3">
        <v>0.21299999999999999</v>
      </c>
      <c r="H34" s="3" t="s">
        <v>112</v>
      </c>
      <c r="J34" s="3" t="s">
        <v>7</v>
      </c>
      <c r="K34" s="3" t="s">
        <v>7</v>
      </c>
      <c r="L34" s="6">
        <v>20</v>
      </c>
      <c r="M34" s="7">
        <v>3.8999999999999997E-33</v>
      </c>
      <c r="N34" s="9">
        <v>0.432</v>
      </c>
      <c r="O34" s="6">
        <v>1</v>
      </c>
      <c r="P34" s="6" t="s">
        <v>1565</v>
      </c>
      <c r="Q34" s="6" t="s">
        <v>1558</v>
      </c>
      <c r="R34" s="6" t="s">
        <v>1585</v>
      </c>
      <c r="S34" s="6"/>
      <c r="T34" s="6">
        <v>0</v>
      </c>
      <c r="U34" s="6" t="s">
        <v>1558</v>
      </c>
      <c r="V34" s="6" t="s">
        <v>1558</v>
      </c>
      <c r="W34" s="6"/>
      <c r="X34" s="6">
        <v>0</v>
      </c>
      <c r="Y34" s="6" t="s">
        <v>1558</v>
      </c>
      <c r="Z34" s="6" t="s">
        <v>1558</v>
      </c>
    </row>
    <row r="35" spans="1:26" x14ac:dyDescent="0.25">
      <c r="A35" s="3" t="s">
        <v>15</v>
      </c>
      <c r="B35" s="3" t="s">
        <v>113</v>
      </c>
      <c r="C35" s="3" t="s">
        <v>4</v>
      </c>
      <c r="D35" s="3">
        <v>1.01</v>
      </c>
      <c r="E35" s="3" t="s">
        <v>114</v>
      </c>
      <c r="F35" s="3">
        <v>584</v>
      </c>
      <c r="G35" s="3">
        <v>1.5409999999999999</v>
      </c>
      <c r="H35" s="3" t="s">
        <v>115</v>
      </c>
      <c r="J35" s="3" t="s">
        <v>7</v>
      </c>
      <c r="K35" s="3" t="s">
        <v>7</v>
      </c>
      <c r="L35" s="6">
        <v>20</v>
      </c>
      <c r="M35" s="7">
        <v>3.9E-102</v>
      </c>
      <c r="N35" s="9">
        <v>0.50149999999999995</v>
      </c>
      <c r="O35" s="6">
        <v>5</v>
      </c>
      <c r="P35" s="6" t="s">
        <v>1859</v>
      </c>
      <c r="Q35" s="6" t="s">
        <v>1558</v>
      </c>
      <c r="R35" s="6" t="s">
        <v>1860</v>
      </c>
      <c r="S35" s="6"/>
      <c r="T35" s="6">
        <v>0</v>
      </c>
      <c r="U35" s="6" t="s">
        <v>1558</v>
      </c>
      <c r="V35" s="6" t="s">
        <v>1558</v>
      </c>
      <c r="W35" s="6"/>
      <c r="X35" s="6">
        <v>0</v>
      </c>
      <c r="Y35" s="6" t="s">
        <v>1558</v>
      </c>
      <c r="Z35" s="6" t="s">
        <v>1558</v>
      </c>
    </row>
    <row r="36" spans="1:26" x14ac:dyDescent="0.25">
      <c r="A36" s="3" t="s">
        <v>2</v>
      </c>
      <c r="B36" s="3" t="s">
        <v>12</v>
      </c>
      <c r="C36" s="3" t="s">
        <v>13</v>
      </c>
      <c r="D36" s="3">
        <v>1.01</v>
      </c>
      <c r="E36" s="3" t="s">
        <v>116</v>
      </c>
      <c r="F36" s="3">
        <v>130</v>
      </c>
      <c r="G36" s="3">
        <v>0.76900000000000002</v>
      </c>
      <c r="H36" s="3" t="str">
        <f>"---NA--- (Ureohydrolase)"</f>
        <v>---NA--- (Ureohydrolase)</v>
      </c>
      <c r="J36" s="3" t="s">
        <v>7</v>
      </c>
      <c r="K36" s="3" t="s">
        <v>7</v>
      </c>
      <c r="L36" s="6">
        <v>20</v>
      </c>
      <c r="M36" s="7">
        <v>0</v>
      </c>
      <c r="N36" s="9">
        <v>0.91349999999999998</v>
      </c>
      <c r="O36" s="6">
        <v>1</v>
      </c>
      <c r="P36" s="6" t="s">
        <v>1588</v>
      </c>
      <c r="Q36" s="6" t="s">
        <v>1558</v>
      </c>
      <c r="R36" s="6" t="s">
        <v>1589</v>
      </c>
      <c r="S36" s="6"/>
      <c r="T36" s="6">
        <v>1</v>
      </c>
      <c r="U36" s="7">
        <v>5.6000000000000005E-20</v>
      </c>
      <c r="V36" s="8">
        <v>0.55000000000000004</v>
      </c>
      <c r="W36" s="6"/>
      <c r="X36" s="6">
        <v>0</v>
      </c>
      <c r="Y36" s="6" t="s">
        <v>1558</v>
      </c>
      <c r="Z36" s="6" t="s">
        <v>1558</v>
      </c>
    </row>
    <row r="37" spans="1:26" x14ac:dyDescent="0.25">
      <c r="A37" s="3" t="s">
        <v>15</v>
      </c>
      <c r="B37" s="3" t="s">
        <v>117</v>
      </c>
      <c r="C37" s="3" t="s">
        <v>4</v>
      </c>
      <c r="D37" s="3">
        <v>1.02</v>
      </c>
      <c r="E37" s="3" t="s">
        <v>118</v>
      </c>
      <c r="F37" s="3">
        <v>338</v>
      </c>
      <c r="G37" s="3">
        <v>2.0710000000000002</v>
      </c>
      <c r="H37" s="3" t="s">
        <v>119</v>
      </c>
      <c r="J37" s="3" t="s">
        <v>120</v>
      </c>
      <c r="K37" s="3" t="s">
        <v>7</v>
      </c>
      <c r="L37" s="6">
        <v>20</v>
      </c>
      <c r="M37" s="7">
        <v>1E-52</v>
      </c>
      <c r="N37" s="9">
        <v>0.496</v>
      </c>
      <c r="O37" s="6">
        <v>4</v>
      </c>
      <c r="P37" s="6" t="s">
        <v>1861</v>
      </c>
      <c r="Q37" s="6" t="s">
        <v>1558</v>
      </c>
      <c r="R37" s="6" t="s">
        <v>1862</v>
      </c>
      <c r="S37" s="6"/>
      <c r="T37" s="6">
        <v>1</v>
      </c>
      <c r="U37" s="7">
        <v>2.6999999999999999E-5</v>
      </c>
      <c r="V37" s="8">
        <v>0.57999999999999996</v>
      </c>
      <c r="W37" s="6"/>
      <c r="X37" s="6">
        <v>0</v>
      </c>
      <c r="Y37" s="6" t="s">
        <v>1558</v>
      </c>
      <c r="Z37" s="6" t="s">
        <v>1558</v>
      </c>
    </row>
    <row r="38" spans="1:26" x14ac:dyDescent="0.25">
      <c r="A38" s="3" t="s">
        <v>2</v>
      </c>
      <c r="B38" s="3" t="s">
        <v>121</v>
      </c>
      <c r="C38" s="3" t="s">
        <v>4</v>
      </c>
      <c r="D38" s="3">
        <v>1.02</v>
      </c>
      <c r="E38" s="3" t="s">
        <v>122</v>
      </c>
      <c r="F38" s="3">
        <v>365</v>
      </c>
      <c r="G38" s="3">
        <v>0.82199999999999995</v>
      </c>
      <c r="H38" s="3" t="s">
        <v>119</v>
      </c>
      <c r="J38" s="3" t="s">
        <v>120</v>
      </c>
      <c r="K38" s="3" t="s">
        <v>7</v>
      </c>
      <c r="L38" s="6">
        <v>20</v>
      </c>
      <c r="M38" s="7">
        <v>2.6999999999999998E-110</v>
      </c>
      <c r="N38" s="9">
        <v>0.81299999999999994</v>
      </c>
      <c r="O38" s="6">
        <v>3</v>
      </c>
      <c r="P38" s="6" t="s">
        <v>1591</v>
      </c>
      <c r="Q38" s="6" t="s">
        <v>1558</v>
      </c>
      <c r="R38" s="6" t="s">
        <v>1592</v>
      </c>
      <c r="S38" s="6"/>
      <c r="T38" s="6">
        <v>3</v>
      </c>
      <c r="U38" s="7">
        <v>4.3999999999999999E-45</v>
      </c>
      <c r="V38" s="9">
        <v>0.52329999999999999</v>
      </c>
      <c r="W38" s="6"/>
      <c r="X38" s="6">
        <v>9</v>
      </c>
      <c r="Y38" s="7">
        <v>7.3000000000000003E-140</v>
      </c>
      <c r="Z38" s="9">
        <v>0.51559999999999995</v>
      </c>
    </row>
    <row r="39" spans="1:26" x14ac:dyDescent="0.25">
      <c r="A39" s="3" t="s">
        <v>15</v>
      </c>
      <c r="B39" s="3" t="s">
        <v>12</v>
      </c>
      <c r="C39" s="3" t="s">
        <v>13</v>
      </c>
      <c r="D39" s="3">
        <v>1.03</v>
      </c>
      <c r="E39" s="3" t="s">
        <v>123</v>
      </c>
      <c r="F39" s="3">
        <v>348</v>
      </c>
      <c r="G39" s="3">
        <v>2.8740000000000001</v>
      </c>
      <c r="H39" s="3" t="s">
        <v>124</v>
      </c>
      <c r="J39" s="3" t="s">
        <v>7</v>
      </c>
      <c r="K39" s="3" t="s">
        <v>7</v>
      </c>
      <c r="L39" s="6">
        <v>20</v>
      </c>
      <c r="M39" s="7">
        <v>3.6999999999999998E-31</v>
      </c>
      <c r="N39" s="9">
        <v>0.4425</v>
      </c>
      <c r="O39" s="6">
        <v>11</v>
      </c>
      <c r="P39" s="6" t="s">
        <v>1863</v>
      </c>
      <c r="Q39" s="6" t="s">
        <v>1558</v>
      </c>
      <c r="R39" s="6" t="s">
        <v>1864</v>
      </c>
      <c r="S39" s="6"/>
      <c r="T39" s="6">
        <v>0</v>
      </c>
      <c r="U39" s="6" t="s">
        <v>1558</v>
      </c>
      <c r="V39" s="6" t="s">
        <v>1558</v>
      </c>
      <c r="W39" s="6"/>
      <c r="X39" s="6">
        <v>0</v>
      </c>
      <c r="Y39" s="6" t="s">
        <v>1558</v>
      </c>
      <c r="Z39" s="6" t="s">
        <v>1558</v>
      </c>
    </row>
    <row r="40" spans="1:26" x14ac:dyDescent="0.25">
      <c r="A40" s="3" t="s">
        <v>15</v>
      </c>
      <c r="B40" s="3" t="s">
        <v>125</v>
      </c>
      <c r="C40" s="3" t="s">
        <v>17</v>
      </c>
      <c r="D40" s="3">
        <v>1.03</v>
      </c>
      <c r="E40" s="3" t="s">
        <v>126</v>
      </c>
      <c r="F40" s="3">
        <v>392</v>
      </c>
      <c r="G40" s="3">
        <v>0.255</v>
      </c>
      <c r="H40" s="3" t="s">
        <v>127</v>
      </c>
      <c r="J40" s="3" t="s">
        <v>7</v>
      </c>
      <c r="K40" s="3" t="s">
        <v>7</v>
      </c>
      <c r="L40" s="6">
        <v>20</v>
      </c>
      <c r="M40" s="7">
        <v>4.5E-92</v>
      </c>
      <c r="N40" s="9">
        <v>0.60199999999999998</v>
      </c>
      <c r="O40" s="6">
        <v>3</v>
      </c>
      <c r="P40" s="6" t="s">
        <v>1865</v>
      </c>
      <c r="Q40" s="6" t="s">
        <v>1558</v>
      </c>
      <c r="R40" s="6" t="s">
        <v>1866</v>
      </c>
      <c r="S40" s="6"/>
      <c r="T40" s="6">
        <v>0</v>
      </c>
      <c r="U40" s="6" t="s">
        <v>1558</v>
      </c>
      <c r="V40" s="6" t="s">
        <v>1558</v>
      </c>
      <c r="W40" s="6"/>
      <c r="X40" s="6">
        <v>0</v>
      </c>
      <c r="Y40" s="6" t="s">
        <v>1558</v>
      </c>
      <c r="Z40" s="6" t="s">
        <v>1558</v>
      </c>
    </row>
    <row r="41" spans="1:26" x14ac:dyDescent="0.25">
      <c r="A41" s="3" t="s">
        <v>15</v>
      </c>
      <c r="B41" s="3" t="s">
        <v>128</v>
      </c>
      <c r="C41" s="3" t="s">
        <v>4</v>
      </c>
      <c r="D41" s="3">
        <v>1.03</v>
      </c>
      <c r="E41" s="3" t="s">
        <v>129</v>
      </c>
      <c r="F41" s="3">
        <v>218</v>
      </c>
      <c r="G41" s="3">
        <v>0.45900000000000002</v>
      </c>
      <c r="H41" s="3" t="s">
        <v>130</v>
      </c>
      <c r="J41" s="3" t="s">
        <v>7</v>
      </c>
      <c r="K41" s="3" t="s">
        <v>7</v>
      </c>
      <c r="L41" s="6">
        <v>20</v>
      </c>
      <c r="M41" s="7">
        <v>5.5000000000000003E-103</v>
      </c>
      <c r="N41" s="9">
        <v>0.75549999999999995</v>
      </c>
      <c r="O41" s="6" t="s">
        <v>1558</v>
      </c>
      <c r="P41" s="6" t="s">
        <v>1558</v>
      </c>
      <c r="Q41" s="6" t="s">
        <v>1558</v>
      </c>
      <c r="R41" s="6" t="s">
        <v>1867</v>
      </c>
      <c r="S41" s="6"/>
      <c r="T41" s="6">
        <v>0</v>
      </c>
      <c r="U41" s="6" t="s">
        <v>1558</v>
      </c>
      <c r="V41" s="6" t="s">
        <v>1558</v>
      </c>
      <c r="W41" s="6"/>
      <c r="X41" s="6">
        <v>0</v>
      </c>
      <c r="Y41" s="6" t="s">
        <v>1558</v>
      </c>
      <c r="Z41" s="6" t="s">
        <v>1558</v>
      </c>
    </row>
    <row r="42" spans="1:26" x14ac:dyDescent="0.25">
      <c r="A42" s="3" t="s">
        <v>2</v>
      </c>
      <c r="B42" s="3" t="s">
        <v>131</v>
      </c>
      <c r="C42" s="3" t="s">
        <v>4</v>
      </c>
      <c r="D42" s="3">
        <v>1.03</v>
      </c>
      <c r="E42" s="3" t="s">
        <v>132</v>
      </c>
      <c r="F42" s="3">
        <v>344</v>
      </c>
      <c r="G42" s="3">
        <v>3.488</v>
      </c>
      <c r="H42" s="3" t="s">
        <v>133</v>
      </c>
      <c r="J42" s="3" t="s">
        <v>33</v>
      </c>
      <c r="K42" s="3" t="s">
        <v>7</v>
      </c>
      <c r="L42" s="6"/>
      <c r="M42" s="6"/>
      <c r="N42" s="6"/>
      <c r="O42" s="6"/>
      <c r="P42" s="6" t="s">
        <v>1558</v>
      </c>
      <c r="Q42" s="6"/>
      <c r="R42" s="6"/>
      <c r="S42" s="6"/>
      <c r="T42" s="6"/>
      <c r="U42" s="6"/>
      <c r="V42" s="6"/>
      <c r="W42" s="6"/>
      <c r="X42" s="6"/>
      <c r="Y42" s="6"/>
      <c r="Z42" s="6"/>
    </row>
    <row r="43" spans="1:26" x14ac:dyDescent="0.25">
      <c r="A43" s="3" t="s">
        <v>15</v>
      </c>
      <c r="B43" s="3" t="s">
        <v>134</v>
      </c>
      <c r="C43" s="3" t="s">
        <v>4</v>
      </c>
      <c r="D43" s="3">
        <v>1.03</v>
      </c>
      <c r="E43" s="3" t="s">
        <v>135</v>
      </c>
      <c r="F43" s="3">
        <v>257</v>
      </c>
      <c r="G43" s="3">
        <v>0</v>
      </c>
      <c r="H43" s="3" t="s">
        <v>136</v>
      </c>
      <c r="J43" s="3" t="s">
        <v>7</v>
      </c>
      <c r="K43" s="3" t="s">
        <v>7</v>
      </c>
      <c r="L43" s="6">
        <v>20</v>
      </c>
      <c r="M43" s="7">
        <v>3.5999999999999998E-23</v>
      </c>
      <c r="N43" s="9">
        <v>0.49249999999999999</v>
      </c>
      <c r="O43" s="6" t="s">
        <v>1558</v>
      </c>
      <c r="P43" s="6" t="s">
        <v>1558</v>
      </c>
      <c r="Q43" s="6" t="s">
        <v>1558</v>
      </c>
      <c r="R43" s="6" t="s">
        <v>1868</v>
      </c>
      <c r="S43" s="6"/>
      <c r="T43" s="6">
        <v>0</v>
      </c>
      <c r="U43" s="6" t="s">
        <v>1558</v>
      </c>
      <c r="V43" s="6" t="s">
        <v>1558</v>
      </c>
      <c r="W43" s="6"/>
      <c r="X43" s="6">
        <v>0</v>
      </c>
      <c r="Y43" s="6" t="s">
        <v>1558</v>
      </c>
      <c r="Z43" s="6" t="s">
        <v>1558</v>
      </c>
    </row>
    <row r="44" spans="1:26" x14ac:dyDescent="0.25">
      <c r="A44" s="3" t="s">
        <v>2</v>
      </c>
      <c r="B44" s="3" t="s">
        <v>131</v>
      </c>
      <c r="C44" s="3" t="s">
        <v>4</v>
      </c>
      <c r="D44" s="3">
        <v>1.03</v>
      </c>
      <c r="E44" s="3" t="s">
        <v>137</v>
      </c>
      <c r="F44" s="3">
        <v>344</v>
      </c>
      <c r="G44" s="3">
        <v>3.488</v>
      </c>
      <c r="H44" s="3" t="s">
        <v>133</v>
      </c>
      <c r="J44" s="3" t="s">
        <v>33</v>
      </c>
      <c r="K44" s="3" t="s">
        <v>7</v>
      </c>
      <c r="L44" s="6">
        <v>20</v>
      </c>
      <c r="M44" s="7">
        <v>2.1999999999999999E-15</v>
      </c>
      <c r="N44" s="9">
        <v>0.61699999999999999</v>
      </c>
      <c r="O44" s="6">
        <v>2</v>
      </c>
      <c r="P44" s="6" t="s">
        <v>1594</v>
      </c>
      <c r="Q44" s="6" t="s">
        <v>1558</v>
      </c>
      <c r="R44" s="6"/>
      <c r="S44" s="6"/>
      <c r="T44" s="6">
        <v>1</v>
      </c>
      <c r="U44" s="7">
        <v>1.9000000000000001E-16</v>
      </c>
      <c r="V44" s="8">
        <v>0.55000000000000004</v>
      </c>
      <c r="W44" s="6"/>
      <c r="X44" s="6">
        <v>0</v>
      </c>
      <c r="Y44" s="6" t="s">
        <v>1558</v>
      </c>
      <c r="Z44" s="6" t="s">
        <v>1558</v>
      </c>
    </row>
    <row r="45" spans="1:26" x14ac:dyDescent="0.25">
      <c r="A45" s="3" t="s">
        <v>2</v>
      </c>
      <c r="B45" s="3" t="s">
        <v>138</v>
      </c>
      <c r="C45" s="3" t="s">
        <v>4</v>
      </c>
      <c r="D45" s="3">
        <v>1.03</v>
      </c>
      <c r="E45" s="3" t="s">
        <v>139</v>
      </c>
      <c r="F45" s="3">
        <v>181</v>
      </c>
      <c r="G45" s="3">
        <v>1.657</v>
      </c>
      <c r="H45" s="3" t="s">
        <v>140</v>
      </c>
      <c r="J45" s="3" t="s">
        <v>7</v>
      </c>
      <c r="K45" s="3" t="s">
        <v>7</v>
      </c>
      <c r="L45" s="6">
        <v>20</v>
      </c>
      <c r="M45" s="7">
        <v>3.5E-151</v>
      </c>
      <c r="N45" s="9">
        <v>0.74650000000000005</v>
      </c>
      <c r="O45" s="6" t="s">
        <v>1558</v>
      </c>
      <c r="P45" s="6" t="s">
        <v>1558</v>
      </c>
      <c r="Q45" s="6" t="s">
        <v>1558</v>
      </c>
      <c r="R45" s="6" t="s">
        <v>1593</v>
      </c>
      <c r="S45" s="6"/>
      <c r="T45" s="6">
        <v>1</v>
      </c>
      <c r="U45" s="7">
        <v>1.9999999999999999E-80</v>
      </c>
      <c r="V45" s="8">
        <v>0.47</v>
      </c>
      <c r="W45" s="6"/>
      <c r="X45" s="6">
        <v>0</v>
      </c>
      <c r="Y45" s="6" t="s">
        <v>1558</v>
      </c>
      <c r="Z45" s="6" t="s">
        <v>1558</v>
      </c>
    </row>
    <row r="46" spans="1:26" x14ac:dyDescent="0.25">
      <c r="A46" s="3" t="s">
        <v>15</v>
      </c>
      <c r="B46" s="3" t="s">
        <v>141</v>
      </c>
      <c r="C46" s="3" t="s">
        <v>40</v>
      </c>
      <c r="D46" s="3">
        <v>1.03</v>
      </c>
      <c r="E46" s="6" t="s">
        <v>142</v>
      </c>
      <c r="F46" s="3">
        <v>1805</v>
      </c>
      <c r="G46" s="3">
        <v>2.327</v>
      </c>
      <c r="H46" s="3" t="s">
        <v>143</v>
      </c>
      <c r="I46" s="10"/>
      <c r="J46" s="3" t="s">
        <v>7</v>
      </c>
      <c r="K46" s="3" t="s">
        <v>7</v>
      </c>
      <c r="L46" s="3">
        <v>20</v>
      </c>
      <c r="M46" s="10">
        <v>2.3781599999999998E-41</v>
      </c>
      <c r="N46" s="3">
        <v>38.450000000000003</v>
      </c>
      <c r="O46" s="3">
        <v>8</v>
      </c>
      <c r="P46" s="3" t="s">
        <v>2181</v>
      </c>
      <c r="R46" s="3" t="s">
        <v>2182</v>
      </c>
      <c r="S46" s="6"/>
      <c r="T46" s="6">
        <v>0</v>
      </c>
      <c r="U46" s="6" t="s">
        <v>1558</v>
      </c>
      <c r="V46" s="6" t="s">
        <v>1558</v>
      </c>
      <c r="W46" s="6"/>
      <c r="X46" s="3">
        <v>0</v>
      </c>
      <c r="Y46" s="6" t="s">
        <v>1558</v>
      </c>
      <c r="Z46" s="6" t="s">
        <v>1558</v>
      </c>
    </row>
    <row r="47" spans="1:26" x14ac:dyDescent="0.25">
      <c r="A47" s="3" t="s">
        <v>15</v>
      </c>
      <c r="B47" s="3" t="s">
        <v>144</v>
      </c>
      <c r="C47" s="3" t="s">
        <v>4</v>
      </c>
      <c r="D47" s="3">
        <v>1.04</v>
      </c>
      <c r="E47" s="3" t="s">
        <v>145</v>
      </c>
      <c r="F47" s="3">
        <v>337</v>
      </c>
      <c r="G47" s="3">
        <v>1.484</v>
      </c>
      <c r="H47" s="3" t="s">
        <v>146</v>
      </c>
      <c r="J47" s="3" t="s">
        <v>7</v>
      </c>
      <c r="K47" s="3" t="s">
        <v>7</v>
      </c>
      <c r="L47" s="6">
        <v>20</v>
      </c>
      <c r="M47" s="7">
        <v>9.7000000000000007E-133</v>
      </c>
      <c r="N47" s="9">
        <v>0.70699999999999996</v>
      </c>
      <c r="O47" s="6">
        <v>2</v>
      </c>
      <c r="P47" s="6" t="s">
        <v>1870</v>
      </c>
      <c r="Q47" s="6" t="s">
        <v>1558</v>
      </c>
      <c r="R47" s="6" t="s">
        <v>1871</v>
      </c>
      <c r="S47" s="6"/>
      <c r="T47" s="6">
        <v>0</v>
      </c>
      <c r="U47" s="6" t="s">
        <v>1558</v>
      </c>
      <c r="V47" s="6" t="s">
        <v>1558</v>
      </c>
      <c r="W47" s="6"/>
      <c r="X47" s="6">
        <v>0</v>
      </c>
      <c r="Y47" s="6" t="s">
        <v>1558</v>
      </c>
      <c r="Z47" s="6" t="s">
        <v>1558</v>
      </c>
    </row>
    <row r="48" spans="1:26" x14ac:dyDescent="0.25">
      <c r="A48" s="3" t="s">
        <v>2</v>
      </c>
      <c r="B48" s="3" t="s">
        <v>147</v>
      </c>
      <c r="C48" s="3" t="s">
        <v>4</v>
      </c>
      <c r="D48" s="3">
        <v>1.05</v>
      </c>
      <c r="E48" s="3" t="s">
        <v>148</v>
      </c>
      <c r="F48" s="3">
        <v>807</v>
      </c>
      <c r="G48" s="3">
        <v>5.2039999999999997</v>
      </c>
      <c r="H48" s="3" t="s">
        <v>149</v>
      </c>
      <c r="J48" s="3" t="s">
        <v>150</v>
      </c>
      <c r="K48" s="3" t="s">
        <v>38</v>
      </c>
      <c r="L48" s="6">
        <v>20</v>
      </c>
      <c r="M48" s="7">
        <v>0</v>
      </c>
      <c r="N48" s="9">
        <v>0.75849999999999995</v>
      </c>
      <c r="O48" s="6">
        <v>2</v>
      </c>
      <c r="P48" s="6" t="s">
        <v>1563</v>
      </c>
      <c r="Q48" s="6" t="s">
        <v>1558</v>
      </c>
      <c r="R48" s="6" t="s">
        <v>1596</v>
      </c>
      <c r="S48" s="6"/>
      <c r="T48" s="6">
        <v>1</v>
      </c>
      <c r="U48" s="7">
        <v>2.1999999999999999E-5</v>
      </c>
      <c r="V48" s="8">
        <v>0.38</v>
      </c>
      <c r="W48" s="6"/>
      <c r="X48" s="6">
        <v>0</v>
      </c>
      <c r="Y48" s="6" t="s">
        <v>1558</v>
      </c>
      <c r="Z48" s="6" t="s">
        <v>1558</v>
      </c>
    </row>
    <row r="49" spans="1:26" x14ac:dyDescent="0.25">
      <c r="A49" s="3" t="s">
        <v>2</v>
      </c>
      <c r="B49" s="3" t="s">
        <v>151</v>
      </c>
      <c r="C49" s="3" t="s">
        <v>4</v>
      </c>
      <c r="D49" s="3">
        <v>1.05</v>
      </c>
      <c r="E49" s="3" t="s">
        <v>152</v>
      </c>
      <c r="F49" s="3">
        <v>301</v>
      </c>
      <c r="G49" s="3">
        <v>1.9930000000000001</v>
      </c>
      <c r="H49" s="3" t="s">
        <v>153</v>
      </c>
      <c r="I49" s="3" t="s">
        <v>154</v>
      </c>
      <c r="J49" s="3" t="s">
        <v>155</v>
      </c>
      <c r="K49" s="3" t="s">
        <v>156</v>
      </c>
      <c r="L49" s="6">
        <v>20</v>
      </c>
      <c r="M49" s="7">
        <v>3.2000000000000002E-14</v>
      </c>
      <c r="N49" s="9">
        <v>0.47899999999999998</v>
      </c>
      <c r="O49" s="6">
        <v>8</v>
      </c>
      <c r="P49" s="6" t="s">
        <v>1597</v>
      </c>
      <c r="Q49" s="6" t="s">
        <v>1558</v>
      </c>
      <c r="R49" s="6" t="s">
        <v>1598</v>
      </c>
      <c r="S49" s="6"/>
      <c r="T49" s="6">
        <v>0</v>
      </c>
      <c r="U49" s="6" t="s">
        <v>1558</v>
      </c>
      <c r="V49" s="6" t="s">
        <v>1558</v>
      </c>
      <c r="W49" s="6"/>
      <c r="X49" s="6">
        <v>0</v>
      </c>
      <c r="Y49" s="6" t="s">
        <v>1558</v>
      </c>
      <c r="Z49" s="6" t="s">
        <v>1558</v>
      </c>
    </row>
    <row r="50" spans="1:26" x14ac:dyDescent="0.25">
      <c r="A50" s="3" t="s">
        <v>2</v>
      </c>
      <c r="B50" s="3" t="s">
        <v>157</v>
      </c>
      <c r="C50" s="3" t="s">
        <v>4</v>
      </c>
      <c r="D50" s="3">
        <v>1.05</v>
      </c>
      <c r="E50" s="3" t="s">
        <v>158</v>
      </c>
      <c r="F50" s="3">
        <v>433</v>
      </c>
      <c r="G50" s="3">
        <v>1.3859999999999999</v>
      </c>
      <c r="H50" s="3" t="s">
        <v>159</v>
      </c>
      <c r="I50" s="3" t="s">
        <v>160</v>
      </c>
      <c r="J50" s="3" t="s">
        <v>161</v>
      </c>
      <c r="K50" s="3" t="s">
        <v>38</v>
      </c>
      <c r="L50" s="6">
        <v>20</v>
      </c>
      <c r="M50" s="7">
        <v>0</v>
      </c>
      <c r="N50" s="9">
        <v>0.629</v>
      </c>
      <c r="O50" s="6">
        <v>6</v>
      </c>
      <c r="P50" s="6" t="s">
        <v>1599</v>
      </c>
      <c r="Q50" s="6" t="s">
        <v>1558</v>
      </c>
      <c r="R50" s="6" t="s">
        <v>1600</v>
      </c>
      <c r="S50" s="6"/>
      <c r="T50" s="6">
        <v>1</v>
      </c>
      <c r="U50" s="7">
        <v>1.4E-5</v>
      </c>
      <c r="V50" s="8">
        <v>0.41</v>
      </c>
      <c r="W50" s="6"/>
      <c r="X50" s="6">
        <v>0</v>
      </c>
      <c r="Y50" s="6" t="s">
        <v>1558</v>
      </c>
      <c r="Z50" s="6" t="s">
        <v>1558</v>
      </c>
    </row>
    <row r="51" spans="1:26" x14ac:dyDescent="0.25">
      <c r="A51" s="3" t="s">
        <v>15</v>
      </c>
      <c r="B51" s="3" t="s">
        <v>162</v>
      </c>
      <c r="C51" s="3" t="s">
        <v>4</v>
      </c>
      <c r="D51" s="3">
        <v>1.05</v>
      </c>
      <c r="E51" s="3" t="s">
        <v>163</v>
      </c>
      <c r="F51" s="3">
        <v>151</v>
      </c>
      <c r="G51" s="3">
        <v>2.649</v>
      </c>
      <c r="H51" s="3" t="s">
        <v>164</v>
      </c>
      <c r="I51" s="3" t="s">
        <v>48</v>
      </c>
      <c r="J51" s="3" t="s">
        <v>7</v>
      </c>
      <c r="K51" s="3" t="s">
        <v>44</v>
      </c>
      <c r="L51" s="6">
        <v>20</v>
      </c>
      <c r="M51" s="7">
        <v>1E-10</v>
      </c>
      <c r="N51" s="9">
        <v>0.63400000000000001</v>
      </c>
      <c r="O51" s="6">
        <v>6</v>
      </c>
      <c r="P51" s="6" t="s">
        <v>1872</v>
      </c>
      <c r="Q51" s="6" t="s">
        <v>1558</v>
      </c>
      <c r="R51" s="6" t="s">
        <v>1688</v>
      </c>
      <c r="S51" s="6"/>
      <c r="T51" s="6">
        <v>0</v>
      </c>
      <c r="U51" s="6" t="s">
        <v>1558</v>
      </c>
      <c r="V51" s="6" t="s">
        <v>1558</v>
      </c>
      <c r="W51" s="6"/>
      <c r="X51" s="6">
        <v>4</v>
      </c>
      <c r="Y51" s="7">
        <v>1.8E-10</v>
      </c>
      <c r="Z51" s="9">
        <v>0.58250000000000002</v>
      </c>
    </row>
    <row r="52" spans="1:26" x14ac:dyDescent="0.25">
      <c r="A52" s="3" t="s">
        <v>2</v>
      </c>
      <c r="B52" s="3" t="s">
        <v>165</v>
      </c>
      <c r="C52" s="3" t="s">
        <v>4</v>
      </c>
      <c r="D52" s="3">
        <v>1.05</v>
      </c>
      <c r="E52" s="3" t="s">
        <v>166</v>
      </c>
      <c r="F52" s="3">
        <v>536</v>
      </c>
      <c r="G52" s="3">
        <v>0.56000000000000005</v>
      </c>
      <c r="H52" s="3" t="s">
        <v>167</v>
      </c>
      <c r="I52" s="3" t="s">
        <v>168</v>
      </c>
      <c r="J52" s="3" t="s">
        <v>169</v>
      </c>
      <c r="K52" s="3" t="s">
        <v>44</v>
      </c>
      <c r="L52" s="6">
        <v>20</v>
      </c>
      <c r="M52" s="7">
        <v>4.8000000000000001E-57</v>
      </c>
      <c r="N52" s="9">
        <v>0.55400000000000005</v>
      </c>
      <c r="O52" s="6" t="s">
        <v>1558</v>
      </c>
      <c r="P52" s="6" t="s">
        <v>1558</v>
      </c>
      <c r="Q52" s="6" t="s">
        <v>1558</v>
      </c>
      <c r="R52" s="6" t="s">
        <v>1601</v>
      </c>
      <c r="S52" s="6"/>
      <c r="T52" s="6">
        <v>0</v>
      </c>
      <c r="U52" s="6" t="s">
        <v>1558</v>
      </c>
      <c r="V52" s="6" t="s">
        <v>1558</v>
      </c>
      <c r="W52" s="6"/>
      <c r="X52" s="6">
        <v>0</v>
      </c>
      <c r="Y52" s="6" t="s">
        <v>1558</v>
      </c>
      <c r="Z52" s="6" t="s">
        <v>1558</v>
      </c>
    </row>
    <row r="53" spans="1:26" x14ac:dyDescent="0.25">
      <c r="A53" s="3" t="s">
        <v>2</v>
      </c>
      <c r="B53" s="3" t="s">
        <v>170</v>
      </c>
      <c r="C53" s="3" t="s">
        <v>4</v>
      </c>
      <c r="D53" s="3">
        <v>1.05</v>
      </c>
      <c r="E53" s="3" t="s">
        <v>171</v>
      </c>
      <c r="F53" s="3">
        <v>136</v>
      </c>
      <c r="G53" s="3">
        <v>5.1470000000000002</v>
      </c>
      <c r="H53" s="3" t="s">
        <v>172</v>
      </c>
      <c r="J53" s="3" t="s">
        <v>7</v>
      </c>
      <c r="K53" s="3" t="s">
        <v>7</v>
      </c>
      <c r="L53" s="6">
        <v>20</v>
      </c>
      <c r="M53" s="7">
        <v>0</v>
      </c>
      <c r="N53" s="9">
        <v>0.71550000000000002</v>
      </c>
      <c r="O53" s="6">
        <v>1</v>
      </c>
      <c r="P53" s="6" t="s">
        <v>1602</v>
      </c>
      <c r="Q53" s="6" t="s">
        <v>1558</v>
      </c>
      <c r="R53" s="6" t="s">
        <v>1603</v>
      </c>
      <c r="S53" s="6"/>
      <c r="T53" s="6">
        <v>1</v>
      </c>
      <c r="U53" s="7">
        <v>2.4000000000000001E-63</v>
      </c>
      <c r="V53" s="8">
        <v>0.56999999999999995</v>
      </c>
      <c r="W53" s="6"/>
      <c r="X53" s="6">
        <v>0</v>
      </c>
      <c r="Y53" s="6" t="s">
        <v>1558</v>
      </c>
      <c r="Z53" s="6" t="s">
        <v>1558</v>
      </c>
    </row>
    <row r="54" spans="1:26" x14ac:dyDescent="0.25">
      <c r="A54" s="3" t="s">
        <v>2</v>
      </c>
      <c r="B54" s="3" t="s">
        <v>173</v>
      </c>
      <c r="C54" s="3" t="s">
        <v>4</v>
      </c>
      <c r="D54" s="3">
        <v>1.05</v>
      </c>
      <c r="E54" s="3" t="s">
        <v>174</v>
      </c>
      <c r="F54" s="3">
        <v>427</v>
      </c>
      <c r="G54" s="3">
        <v>4.45</v>
      </c>
      <c r="H54" s="3" t="s">
        <v>175</v>
      </c>
      <c r="I54" s="3" t="s">
        <v>176</v>
      </c>
      <c r="J54" s="3" t="s">
        <v>177</v>
      </c>
      <c r="K54" s="3" t="s">
        <v>44</v>
      </c>
      <c r="L54" s="6">
        <v>20</v>
      </c>
      <c r="M54" s="7">
        <v>0</v>
      </c>
      <c r="N54" s="9">
        <v>0.70799999999999996</v>
      </c>
      <c r="O54" s="6">
        <v>4</v>
      </c>
      <c r="P54" s="6" t="s">
        <v>1604</v>
      </c>
      <c r="Q54" s="6" t="s">
        <v>1558</v>
      </c>
      <c r="R54" s="6" t="s">
        <v>1605</v>
      </c>
      <c r="S54" s="6"/>
      <c r="T54" s="6">
        <v>2</v>
      </c>
      <c r="U54" s="7">
        <v>7.6999999999999997E-27</v>
      </c>
      <c r="V54" s="8">
        <v>0.48</v>
      </c>
      <c r="W54" s="6"/>
      <c r="X54" s="6">
        <v>3</v>
      </c>
      <c r="Y54" s="7">
        <v>1.1000000000000001E-11</v>
      </c>
      <c r="Z54" s="8">
        <v>0.44</v>
      </c>
    </row>
    <row r="55" spans="1:26" x14ac:dyDescent="0.25">
      <c r="A55" s="3" t="s">
        <v>2</v>
      </c>
      <c r="B55" s="3" t="s">
        <v>178</v>
      </c>
      <c r="C55" s="3" t="s">
        <v>17</v>
      </c>
      <c r="D55" s="3">
        <v>1.05</v>
      </c>
      <c r="E55" s="3" t="s">
        <v>179</v>
      </c>
      <c r="F55" s="3">
        <v>1445</v>
      </c>
      <c r="G55" s="3">
        <v>1.73</v>
      </c>
      <c r="H55" s="3" t="s">
        <v>180</v>
      </c>
      <c r="I55" s="3" t="s">
        <v>181</v>
      </c>
      <c r="J55" s="3" t="s">
        <v>182</v>
      </c>
      <c r="K55" s="3" t="s">
        <v>7</v>
      </c>
      <c r="L55" s="6">
        <v>20</v>
      </c>
      <c r="M55" s="7">
        <v>5.6000000000000005E-29</v>
      </c>
      <c r="N55" s="9">
        <v>0.57699999999999996</v>
      </c>
      <c r="O55" s="6">
        <v>3</v>
      </c>
      <c r="P55" s="6" t="s">
        <v>1619</v>
      </c>
      <c r="Q55" s="6" t="s">
        <v>1558</v>
      </c>
      <c r="R55" s="6" t="s">
        <v>1688</v>
      </c>
      <c r="S55" s="6"/>
      <c r="T55" s="6">
        <v>1</v>
      </c>
      <c r="U55" s="7">
        <v>1.3E-14</v>
      </c>
      <c r="V55" s="8">
        <v>0.44</v>
      </c>
      <c r="W55" s="6"/>
      <c r="X55" s="6">
        <v>1</v>
      </c>
      <c r="Y55" s="7">
        <v>1.2E-102</v>
      </c>
      <c r="Z55" s="8">
        <v>0.67</v>
      </c>
    </row>
    <row r="56" spans="1:26" x14ac:dyDescent="0.25">
      <c r="A56" s="3" t="s">
        <v>2</v>
      </c>
      <c r="B56" s="3" t="s">
        <v>183</v>
      </c>
      <c r="C56" s="3" t="s">
        <v>4</v>
      </c>
      <c r="D56" s="3">
        <v>1.05</v>
      </c>
      <c r="E56" s="3" t="s">
        <v>184</v>
      </c>
      <c r="F56" s="3">
        <v>267</v>
      </c>
      <c r="G56" s="3">
        <v>2.2469999999999999</v>
      </c>
      <c r="H56" s="3" t="s">
        <v>185</v>
      </c>
      <c r="I56" s="3" t="s">
        <v>186</v>
      </c>
      <c r="J56" s="3" t="s">
        <v>187</v>
      </c>
      <c r="K56" s="3" t="s">
        <v>44</v>
      </c>
      <c r="L56" s="6">
        <v>20</v>
      </c>
      <c r="M56" s="7">
        <v>9.3999999999999993E-177</v>
      </c>
      <c r="N56" s="9">
        <v>0.67800000000000005</v>
      </c>
      <c r="O56" s="6">
        <v>1</v>
      </c>
      <c r="P56" s="6" t="s">
        <v>1606</v>
      </c>
      <c r="Q56" s="6" t="s">
        <v>1607</v>
      </c>
      <c r="R56" s="6" t="s">
        <v>1608</v>
      </c>
      <c r="S56" s="6"/>
      <c r="T56" s="6">
        <v>0</v>
      </c>
      <c r="U56" s="6" t="s">
        <v>1558</v>
      </c>
      <c r="V56" s="6" t="s">
        <v>1558</v>
      </c>
      <c r="W56" s="6"/>
      <c r="X56" s="6">
        <v>0</v>
      </c>
      <c r="Y56" s="6" t="s">
        <v>1558</v>
      </c>
      <c r="Z56" s="6" t="s">
        <v>1558</v>
      </c>
    </row>
    <row r="57" spans="1:26" x14ac:dyDescent="0.25">
      <c r="A57" s="3" t="s">
        <v>2</v>
      </c>
      <c r="B57" s="3" t="s">
        <v>188</v>
      </c>
      <c r="C57" s="3" t="s">
        <v>4</v>
      </c>
      <c r="D57" s="3">
        <v>1.05</v>
      </c>
      <c r="E57" s="3" t="s">
        <v>189</v>
      </c>
      <c r="F57" s="3">
        <v>811</v>
      </c>
      <c r="G57" s="3">
        <v>0.74</v>
      </c>
      <c r="H57" s="3" t="s">
        <v>190</v>
      </c>
      <c r="I57" s="3" t="s">
        <v>191</v>
      </c>
      <c r="J57" s="3" t="s">
        <v>192</v>
      </c>
      <c r="K57" s="3" t="s">
        <v>7</v>
      </c>
      <c r="L57" s="6">
        <v>20</v>
      </c>
      <c r="M57" s="7">
        <v>0</v>
      </c>
      <c r="N57" s="9">
        <v>0.50749999999999995</v>
      </c>
      <c r="O57" s="6">
        <v>1</v>
      </c>
      <c r="P57" s="6" t="s">
        <v>1582</v>
      </c>
      <c r="Q57" s="6" t="s">
        <v>1583</v>
      </c>
      <c r="R57" s="6" t="s">
        <v>1609</v>
      </c>
      <c r="S57" s="6"/>
      <c r="T57" s="6">
        <v>1</v>
      </c>
      <c r="U57" s="7">
        <v>4.8999999999999998E-23</v>
      </c>
      <c r="V57" s="8">
        <v>0.57999999999999996</v>
      </c>
      <c r="W57" s="6"/>
      <c r="X57" s="6">
        <v>1</v>
      </c>
      <c r="Y57" s="7">
        <v>6.2000000000000001E-18</v>
      </c>
      <c r="Z57" s="8">
        <v>0.47</v>
      </c>
    </row>
    <row r="58" spans="1:26" x14ac:dyDescent="0.25">
      <c r="A58" s="3" t="s">
        <v>2</v>
      </c>
      <c r="B58" s="3" t="s">
        <v>193</v>
      </c>
      <c r="C58" s="3" t="s">
        <v>17</v>
      </c>
      <c r="D58" s="3">
        <v>1.05</v>
      </c>
      <c r="E58" s="3" t="s">
        <v>194</v>
      </c>
      <c r="F58" s="3">
        <v>628</v>
      </c>
      <c r="G58" s="3">
        <v>6.8470000000000004</v>
      </c>
      <c r="H58" s="3" t="s">
        <v>195</v>
      </c>
      <c r="J58" s="3" t="s">
        <v>150</v>
      </c>
      <c r="K58" s="3" t="s">
        <v>38</v>
      </c>
      <c r="L58" s="6">
        <v>0</v>
      </c>
      <c r="M58" s="6" t="s">
        <v>1558</v>
      </c>
      <c r="N58" s="6" t="s">
        <v>1558</v>
      </c>
      <c r="O58" s="6" t="s">
        <v>1558</v>
      </c>
      <c r="P58" s="6" t="s">
        <v>1558</v>
      </c>
      <c r="Q58" s="6" t="s">
        <v>1558</v>
      </c>
      <c r="R58" s="6"/>
      <c r="S58" s="6"/>
      <c r="T58" s="6">
        <v>0</v>
      </c>
      <c r="U58" s="6" t="s">
        <v>1558</v>
      </c>
      <c r="V58" s="6" t="s">
        <v>1558</v>
      </c>
      <c r="W58" s="6"/>
      <c r="X58" s="6">
        <v>0</v>
      </c>
      <c r="Y58" s="6" t="s">
        <v>1558</v>
      </c>
      <c r="Z58" s="6" t="s">
        <v>1558</v>
      </c>
    </row>
    <row r="59" spans="1:26" x14ac:dyDescent="0.25">
      <c r="A59" s="3" t="s">
        <v>2</v>
      </c>
      <c r="B59" s="3" t="s">
        <v>12</v>
      </c>
      <c r="C59" s="3" t="s">
        <v>13</v>
      </c>
      <c r="D59" s="3">
        <v>1.05</v>
      </c>
      <c r="E59" s="3" t="s">
        <v>196</v>
      </c>
      <c r="F59" s="3">
        <v>273</v>
      </c>
      <c r="G59" s="3">
        <v>2.5640000000000001</v>
      </c>
      <c r="H59" s="3" t="s">
        <v>197</v>
      </c>
      <c r="J59" s="3" t="s">
        <v>7</v>
      </c>
      <c r="K59" s="3" t="s">
        <v>7</v>
      </c>
      <c r="L59" s="6">
        <v>20</v>
      </c>
      <c r="M59" s="7">
        <v>1.2000000000000001E-86</v>
      </c>
      <c r="N59" s="9">
        <v>0.61550000000000005</v>
      </c>
      <c r="O59" s="6">
        <v>2</v>
      </c>
      <c r="P59" s="6" t="s">
        <v>1563</v>
      </c>
      <c r="Q59" s="6" t="s">
        <v>1558</v>
      </c>
      <c r="R59" s="6" t="s">
        <v>1689</v>
      </c>
      <c r="S59" s="6"/>
      <c r="T59" s="6">
        <v>0</v>
      </c>
      <c r="U59" s="6" t="s">
        <v>1558</v>
      </c>
      <c r="V59" s="6" t="s">
        <v>1558</v>
      </c>
      <c r="W59" s="6"/>
      <c r="X59" s="6">
        <v>0</v>
      </c>
      <c r="Y59" s="6" t="s">
        <v>1558</v>
      </c>
      <c r="Z59" s="6" t="s">
        <v>1558</v>
      </c>
    </row>
    <row r="60" spans="1:26" x14ac:dyDescent="0.25">
      <c r="A60" s="3" t="s">
        <v>2</v>
      </c>
      <c r="B60" s="3" t="s">
        <v>198</v>
      </c>
      <c r="C60" s="3" t="s">
        <v>4</v>
      </c>
      <c r="D60" s="3">
        <v>1.05</v>
      </c>
      <c r="E60" s="3" t="s">
        <v>199</v>
      </c>
      <c r="F60" s="3">
        <v>228</v>
      </c>
      <c r="G60" s="3">
        <v>6.14</v>
      </c>
      <c r="H60" s="3" t="s">
        <v>200</v>
      </c>
      <c r="I60" s="3" t="s">
        <v>201</v>
      </c>
      <c r="J60" s="3" t="s">
        <v>177</v>
      </c>
      <c r="K60" s="3" t="s">
        <v>7</v>
      </c>
      <c r="L60" s="6">
        <v>20</v>
      </c>
      <c r="M60" s="7">
        <v>1.3999999999999999E-117</v>
      </c>
      <c r="N60" s="9">
        <v>0.50049999999999994</v>
      </c>
      <c r="O60" s="6">
        <v>3</v>
      </c>
      <c r="P60" s="6" t="s">
        <v>1610</v>
      </c>
      <c r="Q60" s="6" t="s">
        <v>1558</v>
      </c>
      <c r="R60" s="6" t="s">
        <v>1611</v>
      </c>
      <c r="S60" s="6"/>
      <c r="T60" s="6">
        <v>1</v>
      </c>
      <c r="U60" s="7">
        <v>6.7000000000000004E-8</v>
      </c>
      <c r="V60" s="8">
        <v>0.34</v>
      </c>
      <c r="W60" s="6"/>
      <c r="X60" s="6">
        <v>0</v>
      </c>
      <c r="Y60" s="6" t="s">
        <v>1558</v>
      </c>
      <c r="Z60" s="6" t="s">
        <v>1558</v>
      </c>
    </row>
    <row r="61" spans="1:26" x14ac:dyDescent="0.25">
      <c r="A61" s="3" t="s">
        <v>15</v>
      </c>
      <c r="B61" s="3" t="s">
        <v>202</v>
      </c>
      <c r="C61" s="3" t="s">
        <v>17</v>
      </c>
      <c r="D61" s="3">
        <v>1.05</v>
      </c>
      <c r="E61" s="3" t="s">
        <v>203</v>
      </c>
      <c r="F61" s="3">
        <v>1414</v>
      </c>
      <c r="G61" s="3">
        <v>0.99</v>
      </c>
      <c r="H61" s="3" t="s">
        <v>204</v>
      </c>
      <c r="J61" s="3" t="s">
        <v>205</v>
      </c>
      <c r="K61" s="3" t="s">
        <v>7</v>
      </c>
      <c r="L61" s="6">
        <v>20</v>
      </c>
      <c r="M61" s="7">
        <v>0</v>
      </c>
      <c r="N61" s="9">
        <v>0.63500000000000001</v>
      </c>
      <c r="O61" s="6">
        <v>7</v>
      </c>
      <c r="P61" s="6" t="s">
        <v>1873</v>
      </c>
      <c r="Q61" s="6" t="s">
        <v>1874</v>
      </c>
      <c r="R61" s="6" t="s">
        <v>1875</v>
      </c>
      <c r="S61" s="6"/>
      <c r="T61" s="6">
        <v>3</v>
      </c>
      <c r="U61" s="7">
        <v>3.4000000000000003E-35</v>
      </c>
      <c r="V61" s="9">
        <v>0.51670000000000005</v>
      </c>
      <c r="W61" s="6"/>
      <c r="X61" s="6">
        <v>0</v>
      </c>
      <c r="Y61" s="6" t="s">
        <v>1558</v>
      </c>
      <c r="Z61" s="6" t="s">
        <v>1558</v>
      </c>
    </row>
    <row r="62" spans="1:26" x14ac:dyDescent="0.25">
      <c r="A62" s="3" t="s">
        <v>2</v>
      </c>
      <c r="B62" s="3" t="s">
        <v>206</v>
      </c>
      <c r="C62" s="3" t="s">
        <v>4</v>
      </c>
      <c r="D62" s="3">
        <v>1.05</v>
      </c>
      <c r="E62" s="3" t="s">
        <v>207</v>
      </c>
      <c r="F62" s="3">
        <v>853</v>
      </c>
      <c r="G62" s="3">
        <v>1.641</v>
      </c>
      <c r="H62" s="3" t="s">
        <v>208</v>
      </c>
      <c r="I62" s="3" t="s">
        <v>209</v>
      </c>
      <c r="J62" s="3" t="s">
        <v>210</v>
      </c>
      <c r="K62" s="3" t="s">
        <v>7</v>
      </c>
      <c r="L62" s="6">
        <v>20</v>
      </c>
      <c r="M62" s="7">
        <v>1.5E-132</v>
      </c>
      <c r="N62" s="9">
        <v>0.83199999999999996</v>
      </c>
      <c r="O62" s="6">
        <v>2</v>
      </c>
      <c r="P62" s="6" t="s">
        <v>1563</v>
      </c>
      <c r="Q62" s="6" t="s">
        <v>1612</v>
      </c>
      <c r="R62" s="6" t="s">
        <v>1613</v>
      </c>
      <c r="S62" s="6"/>
      <c r="T62" s="6">
        <v>1</v>
      </c>
      <c r="U62" s="7">
        <v>2.6000000000000001E-8</v>
      </c>
      <c r="V62" s="8">
        <v>0.44</v>
      </c>
      <c r="W62" s="6"/>
      <c r="X62" s="6">
        <v>1</v>
      </c>
      <c r="Y62" s="7">
        <v>3.6E-9</v>
      </c>
      <c r="Z62" s="8">
        <v>0.53</v>
      </c>
    </row>
    <row r="63" spans="1:26" x14ac:dyDescent="0.25">
      <c r="A63" s="3" t="s">
        <v>2</v>
      </c>
      <c r="B63" s="3" t="s">
        <v>211</v>
      </c>
      <c r="C63" s="3" t="s">
        <v>17</v>
      </c>
      <c r="D63" s="3">
        <v>1.05</v>
      </c>
      <c r="E63" s="3" t="s">
        <v>212</v>
      </c>
      <c r="F63" s="3">
        <v>313</v>
      </c>
      <c r="G63" s="3">
        <v>1.597</v>
      </c>
      <c r="H63" s="3" t="s">
        <v>213</v>
      </c>
      <c r="J63" s="3" t="s">
        <v>7</v>
      </c>
      <c r="K63" s="3" t="s">
        <v>7</v>
      </c>
      <c r="L63" s="6">
        <v>13</v>
      </c>
      <c r="M63" s="7">
        <v>5.4999999999999999E-29</v>
      </c>
      <c r="N63" s="9">
        <v>0.4723</v>
      </c>
      <c r="O63" s="6" t="s">
        <v>1558</v>
      </c>
      <c r="P63" s="6" t="s">
        <v>1558</v>
      </c>
      <c r="Q63" s="6" t="s">
        <v>1558</v>
      </c>
      <c r="R63" s="6" t="s">
        <v>1690</v>
      </c>
      <c r="S63" s="6"/>
      <c r="T63" s="6">
        <v>2</v>
      </c>
      <c r="U63" s="7">
        <v>7.6999999999999999E-47</v>
      </c>
      <c r="V63" s="9">
        <v>0.45500000000000002</v>
      </c>
      <c r="W63" s="6"/>
      <c r="X63" s="6">
        <v>2</v>
      </c>
      <c r="Y63" s="7">
        <v>4.5000000000000001E-20</v>
      </c>
      <c r="Z63" s="9">
        <v>0.36499999999999999</v>
      </c>
    </row>
    <row r="64" spans="1:26" x14ac:dyDescent="0.25">
      <c r="A64" s="3" t="s">
        <v>2</v>
      </c>
      <c r="B64" s="3" t="s">
        <v>214</v>
      </c>
      <c r="C64" s="3" t="s">
        <v>4</v>
      </c>
      <c r="D64" s="3">
        <v>1.05</v>
      </c>
      <c r="E64" s="3" t="s">
        <v>215</v>
      </c>
      <c r="F64" s="3">
        <v>334</v>
      </c>
      <c r="G64" s="3">
        <v>0.89800000000000002</v>
      </c>
      <c r="H64" s="3" t="s">
        <v>216</v>
      </c>
      <c r="I64" s="3" t="s">
        <v>217</v>
      </c>
      <c r="J64" s="3" t="s">
        <v>177</v>
      </c>
      <c r="K64" s="3" t="s">
        <v>44</v>
      </c>
      <c r="L64" s="6">
        <v>20</v>
      </c>
      <c r="M64" s="7">
        <v>0</v>
      </c>
      <c r="N64" s="8">
        <v>0.61</v>
      </c>
      <c r="O64" s="6">
        <v>2</v>
      </c>
      <c r="P64" s="6" t="s">
        <v>1614</v>
      </c>
      <c r="Q64" s="6" t="s">
        <v>1615</v>
      </c>
      <c r="R64" s="6" t="s">
        <v>1616</v>
      </c>
      <c r="S64" s="6"/>
      <c r="T64" s="6">
        <v>0</v>
      </c>
      <c r="U64" s="6" t="s">
        <v>1558</v>
      </c>
      <c r="V64" s="6" t="s">
        <v>1558</v>
      </c>
      <c r="W64" s="6"/>
      <c r="X64" s="6">
        <v>0</v>
      </c>
      <c r="Y64" s="6" t="s">
        <v>1558</v>
      </c>
      <c r="Z64" s="6" t="s">
        <v>1558</v>
      </c>
    </row>
    <row r="65" spans="1:26" x14ac:dyDescent="0.25">
      <c r="A65" s="3" t="s">
        <v>2</v>
      </c>
      <c r="B65" s="3" t="s">
        <v>218</v>
      </c>
      <c r="C65" s="3" t="s">
        <v>4</v>
      </c>
      <c r="D65" s="3">
        <v>1.05</v>
      </c>
      <c r="E65" s="3" t="s">
        <v>219</v>
      </c>
      <c r="F65" s="3">
        <v>429</v>
      </c>
      <c r="G65" s="3">
        <v>2.331</v>
      </c>
      <c r="H65" s="3" t="s">
        <v>220</v>
      </c>
      <c r="I65" s="3" t="s">
        <v>221</v>
      </c>
      <c r="J65" s="3" t="s">
        <v>222</v>
      </c>
      <c r="K65" s="3" t="s">
        <v>7</v>
      </c>
      <c r="L65" s="6">
        <v>20</v>
      </c>
      <c r="M65" s="7">
        <v>1.1E-91</v>
      </c>
      <c r="N65" s="9">
        <v>0.59250000000000003</v>
      </c>
      <c r="O65" s="6" t="s">
        <v>1558</v>
      </c>
      <c r="P65" s="6" t="s">
        <v>1558</v>
      </c>
      <c r="Q65" s="6" t="s">
        <v>1558</v>
      </c>
      <c r="R65" s="6" t="s">
        <v>1617</v>
      </c>
      <c r="S65" s="6"/>
      <c r="T65" s="6">
        <v>3</v>
      </c>
      <c r="U65" s="7">
        <v>2.0000000000000001E-59</v>
      </c>
      <c r="V65" s="9">
        <v>0.46329999999999999</v>
      </c>
      <c r="W65" s="6"/>
      <c r="X65" s="6">
        <v>0</v>
      </c>
      <c r="Y65" s="6" t="s">
        <v>1558</v>
      </c>
      <c r="Z65" s="6" t="s">
        <v>1558</v>
      </c>
    </row>
    <row r="66" spans="1:26" x14ac:dyDescent="0.25">
      <c r="A66" s="3" t="s">
        <v>2</v>
      </c>
      <c r="B66" s="3" t="s">
        <v>223</v>
      </c>
      <c r="C66" s="3" t="s">
        <v>4</v>
      </c>
      <c r="D66" s="3">
        <v>1.05</v>
      </c>
      <c r="E66" s="3" t="s">
        <v>224</v>
      </c>
      <c r="F66" s="3">
        <v>1241</v>
      </c>
      <c r="G66" s="3">
        <v>4.4320000000000004</v>
      </c>
      <c r="H66" s="3" t="s">
        <v>225</v>
      </c>
      <c r="J66" s="3" t="s">
        <v>226</v>
      </c>
      <c r="K66" s="3" t="s">
        <v>38</v>
      </c>
      <c r="L66" s="6">
        <v>20</v>
      </c>
      <c r="M66" s="7">
        <v>2.7000000000000002E-9</v>
      </c>
      <c r="N66" s="9">
        <v>0.50149999999999995</v>
      </c>
      <c r="O66" s="6" t="s">
        <v>1558</v>
      </c>
      <c r="P66" s="6" t="s">
        <v>1558</v>
      </c>
      <c r="Q66" s="6" t="s">
        <v>1558</v>
      </c>
      <c r="R66" s="6"/>
      <c r="S66" s="6"/>
      <c r="T66" s="6">
        <v>0</v>
      </c>
      <c r="U66" s="6" t="s">
        <v>1558</v>
      </c>
      <c r="V66" s="6" t="s">
        <v>1558</v>
      </c>
      <c r="W66" s="6"/>
      <c r="X66" s="6">
        <v>0</v>
      </c>
      <c r="Y66" s="6" t="s">
        <v>1558</v>
      </c>
      <c r="Z66" s="6" t="s">
        <v>1558</v>
      </c>
    </row>
    <row r="67" spans="1:26" x14ac:dyDescent="0.25">
      <c r="A67" s="3" t="s">
        <v>2</v>
      </c>
      <c r="B67" s="3" t="s">
        <v>227</v>
      </c>
      <c r="C67" s="3" t="s">
        <v>4</v>
      </c>
      <c r="D67" s="3">
        <v>1.05</v>
      </c>
      <c r="E67" s="3" t="s">
        <v>228</v>
      </c>
      <c r="F67" s="3">
        <v>296</v>
      </c>
      <c r="G67" s="3">
        <v>1.6890000000000001</v>
      </c>
      <c r="H67" s="3" t="s">
        <v>229</v>
      </c>
      <c r="I67" s="3" t="s">
        <v>230</v>
      </c>
      <c r="J67" s="3" t="s">
        <v>231</v>
      </c>
      <c r="K67" s="3" t="s">
        <v>38</v>
      </c>
      <c r="L67" s="6">
        <v>20</v>
      </c>
      <c r="M67" s="7">
        <v>0</v>
      </c>
      <c r="N67" s="9">
        <v>0.65600000000000003</v>
      </c>
      <c r="O67" s="6" t="s">
        <v>1558</v>
      </c>
      <c r="P67" s="6" t="s">
        <v>1558</v>
      </c>
      <c r="Q67" s="6" t="s">
        <v>1558</v>
      </c>
      <c r="R67" s="6" t="s">
        <v>1618</v>
      </c>
      <c r="S67" s="6"/>
      <c r="T67" s="6">
        <v>0</v>
      </c>
      <c r="U67" s="6" t="s">
        <v>1558</v>
      </c>
      <c r="V67" s="6" t="s">
        <v>1558</v>
      </c>
      <c r="W67" s="6"/>
      <c r="X67" s="6">
        <v>0</v>
      </c>
      <c r="Y67" s="6" t="s">
        <v>1558</v>
      </c>
      <c r="Z67" s="6" t="s">
        <v>1558</v>
      </c>
    </row>
    <row r="68" spans="1:26" x14ac:dyDescent="0.25">
      <c r="A68" s="3" t="s">
        <v>2</v>
      </c>
      <c r="B68" s="3" t="s">
        <v>232</v>
      </c>
      <c r="C68" s="3" t="s">
        <v>17</v>
      </c>
      <c r="D68" s="3">
        <v>1.05</v>
      </c>
      <c r="E68" s="3" t="s">
        <v>233</v>
      </c>
      <c r="F68" s="3">
        <v>304</v>
      </c>
      <c r="G68" s="3">
        <v>1.645</v>
      </c>
      <c r="H68" s="3" t="s">
        <v>234</v>
      </c>
      <c r="J68" s="3" t="s">
        <v>235</v>
      </c>
      <c r="K68" s="3" t="s">
        <v>7</v>
      </c>
      <c r="L68" s="6">
        <v>20</v>
      </c>
      <c r="M68" s="7">
        <v>0</v>
      </c>
      <c r="N68" s="9">
        <v>0.73199999999999998</v>
      </c>
      <c r="O68" s="6">
        <v>1</v>
      </c>
      <c r="P68" s="6" t="s">
        <v>1606</v>
      </c>
      <c r="Q68" s="6" t="s">
        <v>1691</v>
      </c>
      <c r="R68" s="6" t="s">
        <v>1692</v>
      </c>
      <c r="S68" s="6"/>
      <c r="T68" s="6">
        <v>0</v>
      </c>
      <c r="U68" s="6" t="s">
        <v>1558</v>
      </c>
      <c r="V68" s="6" t="s">
        <v>1558</v>
      </c>
      <c r="W68" s="6"/>
      <c r="X68" s="6">
        <v>0</v>
      </c>
      <c r="Y68" s="6" t="s">
        <v>1558</v>
      </c>
      <c r="Z68" s="6" t="s">
        <v>1558</v>
      </c>
    </row>
    <row r="69" spans="1:26" x14ac:dyDescent="0.25">
      <c r="A69" s="3" t="s">
        <v>15</v>
      </c>
      <c r="B69" s="3" t="s">
        <v>236</v>
      </c>
      <c r="C69" s="3" t="s">
        <v>4</v>
      </c>
      <c r="D69" s="3">
        <v>1.05</v>
      </c>
      <c r="E69" s="3" t="s">
        <v>237</v>
      </c>
      <c r="F69" s="3">
        <v>883</v>
      </c>
      <c r="G69" s="3">
        <v>0.34</v>
      </c>
      <c r="H69" s="3" t="s">
        <v>238</v>
      </c>
      <c r="I69" s="3" t="s">
        <v>48</v>
      </c>
      <c r="J69" s="3" t="s">
        <v>239</v>
      </c>
      <c r="K69" s="3" t="s">
        <v>7</v>
      </c>
      <c r="L69" s="6">
        <v>20</v>
      </c>
      <c r="M69" s="7">
        <v>0</v>
      </c>
      <c r="N69" s="9">
        <v>0.73299999999999998</v>
      </c>
      <c r="O69" s="6">
        <v>2</v>
      </c>
      <c r="P69" s="6" t="s">
        <v>1876</v>
      </c>
      <c r="Q69" s="6" t="s">
        <v>1558</v>
      </c>
      <c r="R69" s="6" t="s">
        <v>1877</v>
      </c>
      <c r="S69" s="6"/>
      <c r="T69" s="6">
        <v>4</v>
      </c>
      <c r="U69" s="7">
        <v>7.7000000000000006E-18</v>
      </c>
      <c r="V69" s="9">
        <v>0.51249999999999996</v>
      </c>
      <c r="W69" s="6"/>
      <c r="X69" s="6">
        <v>0</v>
      </c>
      <c r="Y69" s="6" t="s">
        <v>1558</v>
      </c>
      <c r="Z69" s="6" t="s">
        <v>1558</v>
      </c>
    </row>
    <row r="70" spans="1:26" x14ac:dyDescent="0.25">
      <c r="A70" s="3" t="s">
        <v>2</v>
      </c>
      <c r="B70" s="3" t="s">
        <v>240</v>
      </c>
      <c r="C70" s="3" t="s">
        <v>17</v>
      </c>
      <c r="D70" s="3">
        <v>1.05</v>
      </c>
      <c r="E70" s="3" t="s">
        <v>241</v>
      </c>
      <c r="F70" s="3">
        <v>354</v>
      </c>
      <c r="G70" s="3">
        <v>1.6950000000000001</v>
      </c>
      <c r="H70" s="3" t="s">
        <v>242</v>
      </c>
      <c r="J70" s="3" t="s">
        <v>7</v>
      </c>
      <c r="K70" s="3" t="s">
        <v>7</v>
      </c>
      <c r="L70" s="6">
        <v>20</v>
      </c>
      <c r="M70" s="7">
        <v>0</v>
      </c>
      <c r="N70" s="9">
        <v>0.76049999999999995</v>
      </c>
      <c r="O70" s="6">
        <v>2</v>
      </c>
      <c r="P70" s="6" t="s">
        <v>1563</v>
      </c>
      <c r="Q70" s="6" t="s">
        <v>1693</v>
      </c>
      <c r="R70" s="6" t="s">
        <v>1694</v>
      </c>
      <c r="S70" s="6"/>
      <c r="T70" s="6">
        <v>1</v>
      </c>
      <c r="U70" s="7">
        <v>1.9000000000000001E-24</v>
      </c>
      <c r="V70" s="8">
        <v>0.4</v>
      </c>
      <c r="W70" s="6"/>
      <c r="X70" s="6">
        <v>0</v>
      </c>
      <c r="Y70" s="6" t="s">
        <v>1558</v>
      </c>
      <c r="Z70" s="6" t="s">
        <v>1558</v>
      </c>
    </row>
    <row r="71" spans="1:26" x14ac:dyDescent="0.25">
      <c r="A71" s="3" t="s">
        <v>2</v>
      </c>
      <c r="B71" s="3" t="s">
        <v>12</v>
      </c>
      <c r="C71" s="3" t="s">
        <v>13</v>
      </c>
      <c r="D71" s="3">
        <v>1.05</v>
      </c>
      <c r="E71" s="3" t="s">
        <v>243</v>
      </c>
      <c r="F71" s="3">
        <v>63</v>
      </c>
      <c r="G71" s="3">
        <v>0</v>
      </c>
      <c r="H71" s="3" t="s">
        <v>244</v>
      </c>
      <c r="J71" s="3" t="s">
        <v>7</v>
      </c>
      <c r="K71" s="3" t="s">
        <v>156</v>
      </c>
      <c r="L71" s="6">
        <v>20</v>
      </c>
      <c r="M71" s="7">
        <v>1.8E-122</v>
      </c>
      <c r="N71" s="9">
        <v>0.72750000000000004</v>
      </c>
      <c r="O71" s="6">
        <v>2</v>
      </c>
      <c r="P71" s="6" t="s">
        <v>1643</v>
      </c>
      <c r="Q71" s="6" t="s">
        <v>1558</v>
      </c>
      <c r="R71" s="6" t="s">
        <v>1640</v>
      </c>
      <c r="S71" s="6"/>
      <c r="T71" s="6">
        <v>0</v>
      </c>
      <c r="U71" s="6" t="s">
        <v>1558</v>
      </c>
      <c r="V71" s="6" t="s">
        <v>1558</v>
      </c>
      <c r="W71" s="6"/>
      <c r="X71" s="6">
        <v>3</v>
      </c>
      <c r="Y71" s="7">
        <v>4.1000000000000003E-8</v>
      </c>
      <c r="Z71" s="9">
        <v>0.65329999999999999</v>
      </c>
    </row>
    <row r="72" spans="1:26" x14ac:dyDescent="0.25">
      <c r="A72" s="3" t="s">
        <v>2</v>
      </c>
      <c r="B72" s="3" t="s">
        <v>245</v>
      </c>
      <c r="C72" s="3" t="s">
        <v>4</v>
      </c>
      <c r="D72" s="3">
        <v>1.05</v>
      </c>
      <c r="E72" s="3" t="s">
        <v>246</v>
      </c>
      <c r="F72" s="3">
        <v>142</v>
      </c>
      <c r="G72" s="3">
        <v>2.8170000000000002</v>
      </c>
      <c r="H72" s="3" t="s">
        <v>247</v>
      </c>
      <c r="J72" s="3" t="s">
        <v>7</v>
      </c>
      <c r="K72" s="3" t="s">
        <v>7</v>
      </c>
      <c r="L72" s="6">
        <v>20</v>
      </c>
      <c r="M72" s="7">
        <v>2.1E-113</v>
      </c>
      <c r="N72" s="9">
        <v>0.63949999999999996</v>
      </c>
      <c r="O72" s="6">
        <v>3</v>
      </c>
      <c r="P72" s="6" t="s">
        <v>1619</v>
      </c>
      <c r="Q72" s="6" t="s">
        <v>1558</v>
      </c>
      <c r="R72" s="6" t="s">
        <v>1620</v>
      </c>
      <c r="S72" s="6"/>
      <c r="T72" s="6">
        <v>1</v>
      </c>
      <c r="U72" s="7">
        <v>2.1000000000000001E-34</v>
      </c>
      <c r="V72" s="8">
        <v>0.44</v>
      </c>
      <c r="W72" s="6"/>
      <c r="X72" s="6">
        <v>2</v>
      </c>
      <c r="Y72" s="7">
        <v>4.3999999999999998E-79</v>
      </c>
      <c r="Z72" s="9">
        <v>0.53500000000000003</v>
      </c>
    </row>
    <row r="73" spans="1:26" x14ac:dyDescent="0.25">
      <c r="A73" s="3" t="s">
        <v>2</v>
      </c>
      <c r="B73" s="3" t="s">
        <v>248</v>
      </c>
      <c r="C73" s="3" t="s">
        <v>4</v>
      </c>
      <c r="D73" s="3">
        <v>1.05</v>
      </c>
      <c r="E73" s="3" t="s">
        <v>249</v>
      </c>
      <c r="F73" s="3">
        <v>616</v>
      </c>
      <c r="G73" s="3">
        <v>1.2989999999999999</v>
      </c>
      <c r="H73" s="3" t="s">
        <v>250</v>
      </c>
      <c r="I73" s="3" t="s">
        <v>251</v>
      </c>
      <c r="J73" s="3" t="s">
        <v>252</v>
      </c>
      <c r="K73" s="3" t="s">
        <v>38</v>
      </c>
      <c r="L73" s="6">
        <v>20</v>
      </c>
      <c r="M73" s="7">
        <v>0</v>
      </c>
      <c r="N73" s="9">
        <v>0.74099999999999999</v>
      </c>
      <c r="O73" s="6">
        <v>2</v>
      </c>
      <c r="P73" s="6" t="s">
        <v>1563</v>
      </c>
      <c r="Q73" s="6" t="s">
        <v>1558</v>
      </c>
      <c r="R73" s="6" t="s">
        <v>1621</v>
      </c>
      <c r="S73" s="6"/>
      <c r="T73" s="6">
        <v>2</v>
      </c>
      <c r="U73" s="7">
        <v>1.3E-43</v>
      </c>
      <c r="V73" s="8">
        <v>0.43</v>
      </c>
      <c r="W73" s="6"/>
      <c r="X73" s="6">
        <v>0</v>
      </c>
      <c r="Y73" s="6" t="s">
        <v>1558</v>
      </c>
      <c r="Z73" s="6" t="s">
        <v>1558</v>
      </c>
    </row>
    <row r="74" spans="1:26" x14ac:dyDescent="0.25">
      <c r="A74" s="3" t="s">
        <v>2</v>
      </c>
      <c r="B74" s="3" t="s">
        <v>253</v>
      </c>
      <c r="C74" s="3" t="s">
        <v>17</v>
      </c>
      <c r="D74" s="3">
        <v>1.05</v>
      </c>
      <c r="E74" s="3" t="s">
        <v>254</v>
      </c>
      <c r="F74" s="3">
        <v>696</v>
      </c>
      <c r="G74" s="3">
        <v>1.006</v>
      </c>
      <c r="H74" s="3" t="s">
        <v>255</v>
      </c>
      <c r="I74" s="3" t="s">
        <v>256</v>
      </c>
      <c r="J74" s="3" t="s">
        <v>257</v>
      </c>
      <c r="K74" s="3" t="s">
        <v>258</v>
      </c>
      <c r="L74" s="6">
        <v>20</v>
      </c>
      <c r="M74" s="7">
        <v>0</v>
      </c>
      <c r="N74" s="9">
        <v>0.70550000000000002</v>
      </c>
      <c r="O74" s="6">
        <v>1</v>
      </c>
      <c r="P74" s="6" t="s">
        <v>1565</v>
      </c>
      <c r="Q74" s="6" t="s">
        <v>1558</v>
      </c>
      <c r="R74" s="6" t="s">
        <v>1695</v>
      </c>
      <c r="S74" s="6"/>
      <c r="T74" s="6">
        <v>2</v>
      </c>
      <c r="U74" s="7">
        <v>3.8E-6</v>
      </c>
      <c r="V74" s="9">
        <v>0.30499999999999999</v>
      </c>
      <c r="W74" s="6"/>
      <c r="X74" s="6">
        <v>0</v>
      </c>
      <c r="Y74" s="6" t="s">
        <v>1558</v>
      </c>
      <c r="Z74" s="6" t="s">
        <v>1558</v>
      </c>
    </row>
    <row r="75" spans="1:26" x14ac:dyDescent="0.25">
      <c r="A75" s="3" t="s">
        <v>2</v>
      </c>
      <c r="B75" s="3" t="s">
        <v>259</v>
      </c>
      <c r="C75" s="3" t="s">
        <v>4</v>
      </c>
      <c r="D75" s="3">
        <v>1.05</v>
      </c>
      <c r="E75" s="3" t="s">
        <v>260</v>
      </c>
      <c r="F75" s="3">
        <v>210</v>
      </c>
      <c r="G75" s="3">
        <v>0</v>
      </c>
      <c r="H75" s="3" t="s">
        <v>7</v>
      </c>
      <c r="J75" s="3" t="s">
        <v>7</v>
      </c>
      <c r="K75" s="3" t="s">
        <v>7</v>
      </c>
      <c r="L75" s="6">
        <v>20</v>
      </c>
      <c r="M75" s="7">
        <v>0</v>
      </c>
      <c r="N75" s="9">
        <v>0.82699999999999996</v>
      </c>
      <c r="O75" s="6">
        <v>2</v>
      </c>
      <c r="P75" s="6" t="s">
        <v>1563</v>
      </c>
      <c r="Q75" s="6" t="s">
        <v>1558</v>
      </c>
      <c r="R75" s="6" t="s">
        <v>1622</v>
      </c>
      <c r="S75" s="6"/>
      <c r="T75" s="6">
        <v>1</v>
      </c>
      <c r="U75" s="7">
        <v>3.0999999999999999E-70</v>
      </c>
      <c r="V75" s="8">
        <v>0.59</v>
      </c>
      <c r="W75" s="6"/>
      <c r="X75" s="6">
        <v>0</v>
      </c>
      <c r="Y75" s="6" t="s">
        <v>1558</v>
      </c>
      <c r="Z75" s="6" t="s">
        <v>1558</v>
      </c>
    </row>
    <row r="76" spans="1:26" x14ac:dyDescent="0.25">
      <c r="A76" s="3" t="s">
        <v>15</v>
      </c>
      <c r="B76" s="3" t="s">
        <v>261</v>
      </c>
      <c r="C76" s="3" t="s">
        <v>4</v>
      </c>
      <c r="D76" s="3">
        <v>1.05</v>
      </c>
      <c r="E76" s="3" t="s">
        <v>262</v>
      </c>
      <c r="F76" s="3">
        <v>206</v>
      </c>
      <c r="G76" s="3">
        <v>0</v>
      </c>
      <c r="H76" s="3" t="s">
        <v>263</v>
      </c>
      <c r="J76" s="3" t="s">
        <v>7</v>
      </c>
      <c r="K76" s="3" t="s">
        <v>38</v>
      </c>
      <c r="L76" s="6">
        <v>20</v>
      </c>
      <c r="M76" s="7">
        <v>2.4999999999999998E-22</v>
      </c>
      <c r="N76" s="9">
        <v>0.54149999999999998</v>
      </c>
      <c r="O76" s="6">
        <v>3</v>
      </c>
      <c r="P76" s="6" t="s">
        <v>1591</v>
      </c>
      <c r="Q76" s="6" t="s">
        <v>1558</v>
      </c>
      <c r="R76" s="6" t="s">
        <v>1858</v>
      </c>
      <c r="S76" s="6"/>
      <c r="T76" s="6">
        <v>0</v>
      </c>
      <c r="U76" s="6" t="s">
        <v>1558</v>
      </c>
      <c r="V76" s="6" t="s">
        <v>1558</v>
      </c>
      <c r="W76" s="6"/>
      <c r="X76" s="6">
        <v>1</v>
      </c>
      <c r="Y76" s="7">
        <v>1.2E-21</v>
      </c>
      <c r="Z76" s="8">
        <v>0.6</v>
      </c>
    </row>
    <row r="77" spans="1:26" x14ac:dyDescent="0.25">
      <c r="A77" s="3" t="s">
        <v>2</v>
      </c>
      <c r="B77" s="3" t="s">
        <v>264</v>
      </c>
      <c r="C77" s="3" t="s">
        <v>4</v>
      </c>
      <c r="D77" s="3">
        <v>1.05</v>
      </c>
      <c r="E77" s="3" t="s">
        <v>265</v>
      </c>
      <c r="F77" s="3">
        <v>377</v>
      </c>
      <c r="G77" s="3">
        <v>2.653</v>
      </c>
      <c r="H77" s="3" t="s">
        <v>266</v>
      </c>
      <c r="I77" s="3" t="s">
        <v>267</v>
      </c>
      <c r="J77" s="3" t="s">
        <v>7</v>
      </c>
      <c r="K77" s="3" t="s">
        <v>7</v>
      </c>
      <c r="L77" s="6">
        <v>20</v>
      </c>
      <c r="M77" s="7">
        <v>0</v>
      </c>
      <c r="N77" s="9">
        <v>0.67849999999999999</v>
      </c>
      <c r="O77" s="6">
        <v>2</v>
      </c>
      <c r="P77" s="6" t="s">
        <v>1560</v>
      </c>
      <c r="Q77" s="6" t="s">
        <v>1558</v>
      </c>
      <c r="R77" s="6" t="s">
        <v>1623</v>
      </c>
      <c r="S77" s="6"/>
      <c r="T77" s="6">
        <v>0</v>
      </c>
      <c r="U77" s="6" t="s">
        <v>1558</v>
      </c>
      <c r="V77" s="6" t="s">
        <v>1558</v>
      </c>
      <c r="W77" s="6"/>
      <c r="X77" s="6">
        <v>0</v>
      </c>
      <c r="Y77" s="6" t="s">
        <v>1558</v>
      </c>
      <c r="Z77" s="6" t="s">
        <v>1558</v>
      </c>
    </row>
    <row r="78" spans="1:26" x14ac:dyDescent="0.25">
      <c r="A78" s="3" t="s">
        <v>2</v>
      </c>
      <c r="B78" s="3" t="s">
        <v>268</v>
      </c>
      <c r="C78" s="3" t="s">
        <v>4</v>
      </c>
      <c r="D78" s="3">
        <v>1.05</v>
      </c>
      <c r="E78" s="3" t="s">
        <v>269</v>
      </c>
      <c r="F78" s="3">
        <v>330</v>
      </c>
      <c r="G78" s="3">
        <v>0.30299999999999999</v>
      </c>
      <c r="H78" s="3" t="s">
        <v>270</v>
      </c>
      <c r="J78" s="3" t="s">
        <v>161</v>
      </c>
      <c r="K78" s="3" t="s">
        <v>7</v>
      </c>
      <c r="L78" s="6">
        <v>20</v>
      </c>
      <c r="M78" s="7">
        <v>2.6999999999999999E-18</v>
      </c>
      <c r="N78" s="9">
        <v>0.64149999999999996</v>
      </c>
      <c r="O78" s="6" t="s">
        <v>1558</v>
      </c>
      <c r="P78" s="6" t="s">
        <v>1558</v>
      </c>
      <c r="Q78" s="6" t="s">
        <v>1558</v>
      </c>
      <c r="R78" s="6"/>
      <c r="S78" s="6"/>
      <c r="T78" s="6">
        <v>0</v>
      </c>
      <c r="U78" s="6" t="s">
        <v>1558</v>
      </c>
      <c r="V78" s="6" t="s">
        <v>1558</v>
      </c>
      <c r="W78" s="6"/>
      <c r="X78" s="6">
        <v>0</v>
      </c>
      <c r="Y78" s="6" t="s">
        <v>1558</v>
      </c>
      <c r="Z78" s="6" t="s">
        <v>1558</v>
      </c>
    </row>
    <row r="79" spans="1:26" x14ac:dyDescent="0.25">
      <c r="A79" s="3" t="s">
        <v>2</v>
      </c>
      <c r="B79" s="3" t="s">
        <v>271</v>
      </c>
      <c r="C79" s="3" t="s">
        <v>4</v>
      </c>
      <c r="D79" s="3">
        <v>1.05</v>
      </c>
      <c r="E79" s="3" t="s">
        <v>272</v>
      </c>
      <c r="F79" s="3">
        <v>468</v>
      </c>
      <c r="G79" s="3">
        <v>1.282</v>
      </c>
      <c r="H79" s="3" t="s">
        <v>273</v>
      </c>
      <c r="I79" s="3" t="s">
        <v>274</v>
      </c>
      <c r="J79" s="3" t="s">
        <v>275</v>
      </c>
      <c r="K79" s="3" t="s">
        <v>7</v>
      </c>
      <c r="L79" s="6">
        <v>0</v>
      </c>
      <c r="M79" s="6" t="s">
        <v>1558</v>
      </c>
      <c r="N79" s="6" t="s">
        <v>1558</v>
      </c>
      <c r="O79" s="6" t="s">
        <v>1558</v>
      </c>
      <c r="P79" s="6" t="s">
        <v>1558</v>
      </c>
      <c r="Q79" s="6" t="s">
        <v>1558</v>
      </c>
      <c r="R79" s="6"/>
      <c r="S79" s="6"/>
      <c r="T79" s="6">
        <v>1</v>
      </c>
      <c r="U79" s="7">
        <v>3.5000000000000002E-98</v>
      </c>
      <c r="V79" s="8">
        <v>0.47</v>
      </c>
      <c r="W79" s="6"/>
      <c r="X79" s="6">
        <v>0</v>
      </c>
      <c r="Y79" s="6" t="s">
        <v>1558</v>
      </c>
      <c r="Z79" s="6" t="s">
        <v>1558</v>
      </c>
    </row>
    <row r="80" spans="1:26" x14ac:dyDescent="0.25">
      <c r="A80" s="3" t="s">
        <v>2</v>
      </c>
      <c r="B80" s="3" t="s">
        <v>276</v>
      </c>
      <c r="C80" s="3" t="s">
        <v>17</v>
      </c>
      <c r="D80" s="3">
        <v>1.05</v>
      </c>
      <c r="E80" s="3" t="s">
        <v>277</v>
      </c>
      <c r="F80" s="3">
        <v>159</v>
      </c>
      <c r="G80" s="3">
        <v>1.887</v>
      </c>
      <c r="H80" s="3" t="s">
        <v>278</v>
      </c>
      <c r="I80" s="3" t="s">
        <v>279</v>
      </c>
      <c r="J80" s="3" t="s">
        <v>7</v>
      </c>
      <c r="K80" s="3" t="s">
        <v>7</v>
      </c>
      <c r="L80" s="6">
        <v>20</v>
      </c>
      <c r="M80" s="7">
        <v>1.1000000000000001E-158</v>
      </c>
      <c r="N80" s="9">
        <v>0.76249999999999996</v>
      </c>
      <c r="O80" s="6">
        <v>2</v>
      </c>
      <c r="P80" s="6" t="s">
        <v>1563</v>
      </c>
      <c r="Q80" s="6" t="s">
        <v>1558</v>
      </c>
      <c r="R80" s="6" t="s">
        <v>1696</v>
      </c>
      <c r="S80" s="6"/>
      <c r="T80" s="6">
        <v>1</v>
      </c>
      <c r="U80" s="7">
        <v>3.3000000000000001E-65</v>
      </c>
      <c r="V80" s="8">
        <v>0.4</v>
      </c>
      <c r="W80" s="6"/>
      <c r="X80" s="6">
        <v>0</v>
      </c>
      <c r="Y80" s="6" t="s">
        <v>1558</v>
      </c>
      <c r="Z80" s="6" t="s">
        <v>1558</v>
      </c>
    </row>
    <row r="81" spans="1:26" x14ac:dyDescent="0.25">
      <c r="A81" s="3" t="s">
        <v>2</v>
      </c>
      <c r="B81" s="3" t="s">
        <v>280</v>
      </c>
      <c r="C81" s="3" t="s">
        <v>4</v>
      </c>
      <c r="D81" s="3">
        <v>1.05</v>
      </c>
      <c r="E81" s="3" t="s">
        <v>281</v>
      </c>
      <c r="F81" s="3">
        <v>456</v>
      </c>
      <c r="G81" s="3">
        <v>3.9470000000000001</v>
      </c>
      <c r="H81" s="3" t="s">
        <v>282</v>
      </c>
      <c r="I81" s="3" t="s">
        <v>176</v>
      </c>
      <c r="J81" s="3" t="s">
        <v>177</v>
      </c>
      <c r="K81" s="3" t="s">
        <v>44</v>
      </c>
      <c r="L81" s="6">
        <v>20</v>
      </c>
      <c r="M81" s="7">
        <v>2.7999999999999999E-165</v>
      </c>
      <c r="N81" s="9">
        <v>0.69950000000000001</v>
      </c>
      <c r="O81" s="6">
        <v>1</v>
      </c>
      <c r="P81" s="6" t="s">
        <v>1565</v>
      </c>
      <c r="Q81" s="6" t="s">
        <v>1558</v>
      </c>
      <c r="R81" s="6" t="s">
        <v>1624</v>
      </c>
      <c r="S81" s="6"/>
      <c r="T81" s="6">
        <v>0</v>
      </c>
      <c r="U81" s="6" t="s">
        <v>1558</v>
      </c>
      <c r="V81" s="6" t="s">
        <v>1558</v>
      </c>
      <c r="W81" s="6"/>
      <c r="X81" s="6">
        <v>1</v>
      </c>
      <c r="Y81" s="7">
        <v>3.6000000000000001E-66</v>
      </c>
      <c r="Z81" s="8">
        <v>0.55000000000000004</v>
      </c>
    </row>
    <row r="82" spans="1:26" x14ac:dyDescent="0.25">
      <c r="A82" s="3" t="s">
        <v>2</v>
      </c>
      <c r="B82" s="3" t="s">
        <v>283</v>
      </c>
      <c r="C82" s="3" t="s">
        <v>17</v>
      </c>
      <c r="D82" s="3">
        <v>1.05</v>
      </c>
      <c r="E82" s="3" t="s">
        <v>284</v>
      </c>
      <c r="F82" s="3">
        <v>433</v>
      </c>
      <c r="G82" s="3">
        <v>1.617</v>
      </c>
      <c r="H82" s="3" t="s">
        <v>285</v>
      </c>
      <c r="I82" s="3" t="s">
        <v>286</v>
      </c>
      <c r="J82" s="3" t="s">
        <v>287</v>
      </c>
      <c r="K82" s="3" t="s">
        <v>7</v>
      </c>
      <c r="L82" s="6">
        <v>20</v>
      </c>
      <c r="M82" s="7">
        <v>0</v>
      </c>
      <c r="N82" s="9">
        <v>0.72199999999999998</v>
      </c>
      <c r="O82" s="6">
        <v>1</v>
      </c>
      <c r="P82" s="6" t="s">
        <v>1582</v>
      </c>
      <c r="Q82" s="6" t="s">
        <v>1558</v>
      </c>
      <c r="R82" s="6" t="s">
        <v>1697</v>
      </c>
      <c r="S82" s="6"/>
      <c r="T82" s="6">
        <v>1</v>
      </c>
      <c r="U82" s="7">
        <v>8.8E-16</v>
      </c>
      <c r="V82" s="8">
        <v>0.33</v>
      </c>
      <c r="W82" s="6"/>
      <c r="X82" s="6">
        <v>0</v>
      </c>
      <c r="Y82" s="6" t="s">
        <v>1558</v>
      </c>
      <c r="Z82" s="6" t="s">
        <v>1558</v>
      </c>
    </row>
    <row r="83" spans="1:26" x14ac:dyDescent="0.25">
      <c r="A83" s="3" t="s">
        <v>2</v>
      </c>
      <c r="B83" s="3" t="s">
        <v>288</v>
      </c>
      <c r="C83" s="3" t="s">
        <v>4</v>
      </c>
      <c r="D83" s="3">
        <v>1.05</v>
      </c>
      <c r="E83" s="3" t="s">
        <v>289</v>
      </c>
      <c r="F83" s="3">
        <v>416</v>
      </c>
      <c r="G83" s="3">
        <v>0.96199999999999997</v>
      </c>
      <c r="H83" s="3" t="s">
        <v>290</v>
      </c>
      <c r="I83" s="3" t="s">
        <v>291</v>
      </c>
      <c r="J83" s="3" t="s">
        <v>7</v>
      </c>
      <c r="K83" s="3" t="s">
        <v>7</v>
      </c>
      <c r="L83" s="6">
        <v>20</v>
      </c>
      <c r="M83" s="7">
        <v>0</v>
      </c>
      <c r="N83" s="9">
        <v>0.75700000000000001</v>
      </c>
      <c r="O83" s="6">
        <v>2</v>
      </c>
      <c r="P83" s="6" t="s">
        <v>1625</v>
      </c>
      <c r="Q83" s="6" t="s">
        <v>1558</v>
      </c>
      <c r="R83" s="6" t="s">
        <v>1626</v>
      </c>
      <c r="S83" s="6"/>
      <c r="T83" s="6">
        <v>0</v>
      </c>
      <c r="U83" s="6" t="s">
        <v>1558</v>
      </c>
      <c r="V83" s="6" t="s">
        <v>1558</v>
      </c>
      <c r="W83" s="6"/>
      <c r="X83" s="6">
        <v>0</v>
      </c>
      <c r="Y83" s="6" t="s">
        <v>1558</v>
      </c>
      <c r="Z83" s="6" t="s">
        <v>1558</v>
      </c>
    </row>
    <row r="84" spans="1:26" x14ac:dyDescent="0.25">
      <c r="A84" s="3" t="s">
        <v>2</v>
      </c>
      <c r="B84" s="3" t="s">
        <v>292</v>
      </c>
      <c r="C84" s="3" t="s">
        <v>4</v>
      </c>
      <c r="D84" s="3">
        <v>1.05</v>
      </c>
      <c r="E84" s="3" t="s">
        <v>293</v>
      </c>
      <c r="F84" s="3">
        <v>459</v>
      </c>
      <c r="G84" s="3">
        <v>1.5249999999999999</v>
      </c>
      <c r="H84" s="3" t="s">
        <v>290</v>
      </c>
      <c r="I84" s="3" t="s">
        <v>291</v>
      </c>
      <c r="J84" s="3" t="s">
        <v>7</v>
      </c>
      <c r="K84" s="3" t="s">
        <v>7</v>
      </c>
      <c r="L84" s="6">
        <v>20</v>
      </c>
      <c r="M84" s="7">
        <v>1.5000000000000001E-71</v>
      </c>
      <c r="N84" s="8">
        <v>0.46</v>
      </c>
      <c r="O84" s="6">
        <v>8</v>
      </c>
      <c r="P84" s="6" t="s">
        <v>1627</v>
      </c>
      <c r="Q84" s="6" t="s">
        <v>1558</v>
      </c>
      <c r="R84" s="6" t="s">
        <v>1628</v>
      </c>
      <c r="S84" s="6"/>
      <c r="T84" s="6">
        <v>0</v>
      </c>
      <c r="U84" s="6" t="s">
        <v>1558</v>
      </c>
      <c r="V84" s="6" t="s">
        <v>1558</v>
      </c>
      <c r="W84" s="6"/>
      <c r="X84" s="6">
        <v>0</v>
      </c>
      <c r="Y84" s="6" t="s">
        <v>1558</v>
      </c>
      <c r="Z84" s="6" t="s">
        <v>1558</v>
      </c>
    </row>
    <row r="85" spans="1:26" x14ac:dyDescent="0.25">
      <c r="A85" s="3" t="s">
        <v>2</v>
      </c>
      <c r="B85" s="3" t="s">
        <v>294</v>
      </c>
      <c r="C85" s="3" t="s">
        <v>4</v>
      </c>
      <c r="D85" s="3">
        <v>1.05</v>
      </c>
      <c r="E85" s="3" t="s">
        <v>295</v>
      </c>
      <c r="F85" s="3">
        <v>174</v>
      </c>
      <c r="G85" s="3">
        <v>3.448</v>
      </c>
      <c r="H85" s="3" t="s">
        <v>296</v>
      </c>
      <c r="J85" s="3" t="s">
        <v>297</v>
      </c>
      <c r="K85" s="3" t="s">
        <v>7</v>
      </c>
      <c r="L85" s="6">
        <v>20</v>
      </c>
      <c r="M85" s="7">
        <v>4.2999999999999998E-47</v>
      </c>
      <c r="N85" s="9">
        <v>0.6895</v>
      </c>
      <c r="O85" s="6" t="s">
        <v>1558</v>
      </c>
      <c r="P85" s="6" t="s">
        <v>1558</v>
      </c>
      <c r="Q85" s="6" t="s">
        <v>1558</v>
      </c>
      <c r="R85" s="6"/>
      <c r="S85" s="6"/>
      <c r="T85" s="6">
        <v>2</v>
      </c>
      <c r="U85" s="7">
        <v>0</v>
      </c>
      <c r="V85" s="8">
        <v>0.53</v>
      </c>
      <c r="W85" s="6"/>
      <c r="X85" s="6">
        <v>0</v>
      </c>
      <c r="Y85" s="6" t="s">
        <v>1558</v>
      </c>
      <c r="Z85" s="6" t="s">
        <v>1558</v>
      </c>
    </row>
    <row r="86" spans="1:26" x14ac:dyDescent="0.25">
      <c r="A86" s="3" t="s">
        <v>2</v>
      </c>
      <c r="B86" s="3" t="s">
        <v>298</v>
      </c>
      <c r="C86" s="3" t="s">
        <v>17</v>
      </c>
      <c r="D86" s="3">
        <v>1.05</v>
      </c>
      <c r="E86" s="3" t="s">
        <v>299</v>
      </c>
      <c r="F86" s="3">
        <v>1085</v>
      </c>
      <c r="G86" s="3">
        <v>1.014</v>
      </c>
      <c r="H86" s="3" t="s">
        <v>300</v>
      </c>
      <c r="I86" s="3" t="s">
        <v>168</v>
      </c>
      <c r="J86" s="3" t="s">
        <v>169</v>
      </c>
      <c r="K86" s="3" t="s">
        <v>44</v>
      </c>
      <c r="L86" s="6">
        <v>0</v>
      </c>
      <c r="M86" s="6" t="s">
        <v>1558</v>
      </c>
      <c r="N86" s="6" t="s">
        <v>1558</v>
      </c>
      <c r="O86" s="6" t="s">
        <v>1558</v>
      </c>
      <c r="P86" s="6" t="s">
        <v>1558</v>
      </c>
      <c r="Q86" s="6" t="s">
        <v>1558</v>
      </c>
      <c r="R86" s="6"/>
      <c r="S86" s="6"/>
      <c r="T86" s="6">
        <v>1</v>
      </c>
      <c r="U86" s="7">
        <v>9.0000000000000002E-69</v>
      </c>
      <c r="V86" s="8">
        <v>0.44</v>
      </c>
      <c r="W86" s="6"/>
      <c r="X86" s="6">
        <v>4</v>
      </c>
      <c r="Y86" s="7">
        <v>5.9000000000000002E-28</v>
      </c>
      <c r="Z86" s="8">
        <v>0.47</v>
      </c>
    </row>
    <row r="87" spans="1:26" x14ac:dyDescent="0.25">
      <c r="A87" s="3" t="s">
        <v>2</v>
      </c>
      <c r="B87" s="3" t="s">
        <v>301</v>
      </c>
      <c r="C87" s="3" t="s">
        <v>4</v>
      </c>
      <c r="D87" s="3">
        <v>1.05</v>
      </c>
      <c r="E87" s="3" t="s">
        <v>302</v>
      </c>
      <c r="F87" s="3">
        <v>343</v>
      </c>
      <c r="G87" s="3">
        <v>1.458</v>
      </c>
      <c r="H87" s="3" t="s">
        <v>303</v>
      </c>
      <c r="J87" s="3" t="s">
        <v>7</v>
      </c>
      <c r="K87" s="3" t="s">
        <v>7</v>
      </c>
      <c r="L87" s="6">
        <v>20</v>
      </c>
      <c r="M87" s="7">
        <v>0</v>
      </c>
      <c r="N87" s="8">
        <v>0.74</v>
      </c>
      <c r="O87" s="6" t="s">
        <v>1558</v>
      </c>
      <c r="P87" s="6" t="s">
        <v>1558</v>
      </c>
      <c r="Q87" s="6" t="s">
        <v>1558</v>
      </c>
      <c r="R87" s="6" t="s">
        <v>1629</v>
      </c>
      <c r="S87" s="6"/>
      <c r="T87" s="6">
        <v>1</v>
      </c>
      <c r="U87" s="7">
        <v>7E-72</v>
      </c>
      <c r="V87" s="8">
        <v>0.61</v>
      </c>
      <c r="W87" s="6"/>
      <c r="X87" s="6">
        <v>2</v>
      </c>
      <c r="Y87" s="7">
        <v>1.8000000000000001E-79</v>
      </c>
      <c r="Z87" s="8">
        <v>0.62</v>
      </c>
    </row>
    <row r="88" spans="1:26" x14ac:dyDescent="0.25">
      <c r="A88" s="3" t="s">
        <v>2</v>
      </c>
      <c r="B88" s="3" t="s">
        <v>304</v>
      </c>
      <c r="C88" s="3" t="s">
        <v>4</v>
      </c>
      <c r="D88" s="3">
        <v>1.05</v>
      </c>
      <c r="E88" s="3" t="s">
        <v>305</v>
      </c>
      <c r="F88" s="3">
        <v>254</v>
      </c>
      <c r="G88" s="3">
        <v>5.5119999999999996</v>
      </c>
      <c r="H88" s="3" t="s">
        <v>306</v>
      </c>
      <c r="I88" s="3" t="s">
        <v>201</v>
      </c>
      <c r="J88" s="3" t="s">
        <v>177</v>
      </c>
      <c r="K88" s="3" t="s">
        <v>7</v>
      </c>
      <c r="L88" s="6">
        <v>20</v>
      </c>
      <c r="M88" s="7">
        <v>1.9999999999999999E-44</v>
      </c>
      <c r="N88" s="9">
        <v>0.623</v>
      </c>
      <c r="O88" s="6" t="s">
        <v>1558</v>
      </c>
      <c r="P88" s="6" t="s">
        <v>1558</v>
      </c>
      <c r="Q88" s="6" t="s">
        <v>1558</v>
      </c>
      <c r="R88" s="6"/>
      <c r="S88" s="6"/>
      <c r="T88" s="6">
        <v>1</v>
      </c>
      <c r="U88" s="7">
        <v>1.1E-73</v>
      </c>
      <c r="V88" s="8">
        <v>0.54</v>
      </c>
      <c r="W88" s="6"/>
      <c r="X88" s="6">
        <v>4</v>
      </c>
      <c r="Y88" s="7">
        <v>3.3000000000000003E-32</v>
      </c>
      <c r="Z88" s="9">
        <v>0.47249999999999998</v>
      </c>
    </row>
    <row r="89" spans="1:26" x14ac:dyDescent="0.25">
      <c r="A89" s="3" t="s">
        <v>2</v>
      </c>
      <c r="B89" s="3" t="s">
        <v>307</v>
      </c>
      <c r="C89" s="3" t="s">
        <v>17</v>
      </c>
      <c r="D89" s="3">
        <v>1.05</v>
      </c>
      <c r="E89" s="3" t="s">
        <v>308</v>
      </c>
      <c r="F89" s="3">
        <v>1209</v>
      </c>
      <c r="G89" s="3">
        <v>1.4890000000000001</v>
      </c>
      <c r="H89" s="3" t="s">
        <v>309</v>
      </c>
      <c r="J89" s="3" t="s">
        <v>210</v>
      </c>
      <c r="K89" s="3" t="s">
        <v>7</v>
      </c>
      <c r="L89" s="6">
        <v>20</v>
      </c>
      <c r="M89" s="7">
        <v>0</v>
      </c>
      <c r="N89" s="9">
        <v>0.58750000000000002</v>
      </c>
      <c r="O89" s="6">
        <v>2</v>
      </c>
      <c r="P89" s="6" t="s">
        <v>1630</v>
      </c>
      <c r="Q89" s="6" t="s">
        <v>1631</v>
      </c>
      <c r="R89" s="6" t="s">
        <v>1632</v>
      </c>
      <c r="S89" s="6"/>
      <c r="T89" s="6">
        <v>0</v>
      </c>
      <c r="U89" s="6" t="s">
        <v>1558</v>
      </c>
      <c r="V89" s="6" t="s">
        <v>1558</v>
      </c>
      <c r="W89" s="6"/>
      <c r="X89" s="6">
        <v>0</v>
      </c>
      <c r="Y89" s="6" t="s">
        <v>1558</v>
      </c>
      <c r="Z89" s="6" t="s">
        <v>1558</v>
      </c>
    </row>
    <row r="90" spans="1:26" x14ac:dyDescent="0.25">
      <c r="A90" s="3" t="s">
        <v>2</v>
      </c>
      <c r="B90" s="3" t="s">
        <v>310</v>
      </c>
      <c r="C90" s="3" t="s">
        <v>4</v>
      </c>
      <c r="D90" s="3">
        <v>1.05</v>
      </c>
      <c r="E90" s="3" t="s">
        <v>311</v>
      </c>
      <c r="F90" s="3">
        <v>147</v>
      </c>
      <c r="G90" s="3">
        <v>4.0819999999999999</v>
      </c>
      <c r="H90" s="3" t="s">
        <v>7</v>
      </c>
      <c r="J90" s="3" t="s">
        <v>7</v>
      </c>
      <c r="K90" s="3" t="s">
        <v>7</v>
      </c>
      <c r="L90" s="6">
        <v>20</v>
      </c>
      <c r="M90" s="7">
        <v>0</v>
      </c>
      <c r="N90" s="9">
        <v>0.84799999999999998</v>
      </c>
      <c r="O90" s="6">
        <v>3</v>
      </c>
      <c r="P90" s="6" t="s">
        <v>1633</v>
      </c>
      <c r="Q90" s="6" t="s">
        <v>1558</v>
      </c>
      <c r="R90" s="6" t="s">
        <v>1634</v>
      </c>
      <c r="S90" s="6"/>
      <c r="T90" s="6">
        <v>1</v>
      </c>
      <c r="U90" s="7">
        <v>1.6999999999999999E-17</v>
      </c>
      <c r="V90" s="8">
        <v>0.37</v>
      </c>
      <c r="W90" s="6"/>
      <c r="X90" s="6">
        <v>1</v>
      </c>
      <c r="Y90" s="7">
        <v>9.0999999999999993E-18</v>
      </c>
      <c r="Z90" s="8">
        <v>0.41</v>
      </c>
    </row>
    <row r="91" spans="1:26" x14ac:dyDescent="0.25">
      <c r="A91" s="3" t="s">
        <v>2</v>
      </c>
      <c r="B91" s="3" t="s">
        <v>312</v>
      </c>
      <c r="C91" s="3" t="s">
        <v>17</v>
      </c>
      <c r="D91" s="3">
        <v>1.05</v>
      </c>
      <c r="E91" s="3" t="s">
        <v>313</v>
      </c>
      <c r="F91" s="3">
        <v>147</v>
      </c>
      <c r="G91" s="3">
        <v>4.0819999999999999</v>
      </c>
      <c r="H91" s="3" t="s">
        <v>282</v>
      </c>
      <c r="I91" s="3" t="s">
        <v>279</v>
      </c>
      <c r="J91" s="3" t="s">
        <v>7</v>
      </c>
      <c r="K91" s="3" t="s">
        <v>7</v>
      </c>
      <c r="L91" s="6">
        <v>20</v>
      </c>
      <c r="M91" s="7">
        <v>0</v>
      </c>
      <c r="N91" s="9">
        <v>0.8165</v>
      </c>
      <c r="O91" s="6">
        <v>1</v>
      </c>
      <c r="P91" s="6" t="s">
        <v>1582</v>
      </c>
      <c r="Q91" s="6" t="s">
        <v>1645</v>
      </c>
      <c r="R91" s="6" t="s">
        <v>1698</v>
      </c>
      <c r="S91" s="6"/>
      <c r="T91" s="6">
        <v>0</v>
      </c>
      <c r="U91" s="6" t="s">
        <v>1558</v>
      </c>
      <c r="V91" s="6" t="s">
        <v>1558</v>
      </c>
      <c r="W91" s="6"/>
      <c r="X91" s="6">
        <v>0</v>
      </c>
      <c r="Y91" s="6" t="s">
        <v>1558</v>
      </c>
      <c r="Z91" s="6" t="s">
        <v>1558</v>
      </c>
    </row>
    <row r="92" spans="1:26" x14ac:dyDescent="0.25">
      <c r="A92" s="3" t="s">
        <v>15</v>
      </c>
      <c r="B92" s="3" t="s">
        <v>314</v>
      </c>
      <c r="C92" s="3" t="s">
        <v>4</v>
      </c>
      <c r="D92" s="3">
        <v>1.05</v>
      </c>
      <c r="E92" s="3" t="s">
        <v>315</v>
      </c>
      <c r="F92" s="3">
        <v>371</v>
      </c>
      <c r="G92" s="3">
        <v>1.3480000000000001</v>
      </c>
      <c r="H92" s="3" t="s">
        <v>216</v>
      </c>
      <c r="I92" s="3" t="s">
        <v>48</v>
      </c>
      <c r="J92" s="3" t="s">
        <v>177</v>
      </c>
      <c r="K92" s="3" t="s">
        <v>44</v>
      </c>
      <c r="L92" s="6">
        <v>20</v>
      </c>
      <c r="M92" s="7">
        <v>0</v>
      </c>
      <c r="N92" s="9">
        <v>0.82299999999999995</v>
      </c>
      <c r="O92" s="6">
        <v>4</v>
      </c>
      <c r="P92" s="6" t="s">
        <v>1878</v>
      </c>
      <c r="Q92" s="6" t="s">
        <v>1879</v>
      </c>
      <c r="R92" s="6" t="s">
        <v>1880</v>
      </c>
      <c r="S92" s="6"/>
      <c r="T92" s="6">
        <v>1</v>
      </c>
      <c r="U92" s="7">
        <v>1.8E-73</v>
      </c>
      <c r="V92" s="8">
        <v>0.55000000000000004</v>
      </c>
      <c r="W92" s="6"/>
      <c r="X92" s="6">
        <v>11</v>
      </c>
      <c r="Y92" s="7">
        <v>0</v>
      </c>
      <c r="Z92" s="9">
        <v>0.53449999999999998</v>
      </c>
    </row>
    <row r="93" spans="1:26" x14ac:dyDescent="0.25">
      <c r="A93" s="3" t="s">
        <v>2</v>
      </c>
      <c r="B93" s="3" t="s">
        <v>316</v>
      </c>
      <c r="C93" s="3" t="s">
        <v>4</v>
      </c>
      <c r="D93" s="3">
        <v>1.05</v>
      </c>
      <c r="E93" s="3" t="s">
        <v>317</v>
      </c>
      <c r="F93" s="3">
        <v>319</v>
      </c>
      <c r="G93" s="3">
        <v>2.194</v>
      </c>
      <c r="H93" s="3" t="s">
        <v>318</v>
      </c>
      <c r="I93" s="3" t="s">
        <v>319</v>
      </c>
      <c r="J93" s="3" t="s">
        <v>320</v>
      </c>
      <c r="K93" s="3" t="s">
        <v>321</v>
      </c>
      <c r="L93" s="6">
        <v>20</v>
      </c>
      <c r="M93" s="7">
        <v>5.9000000000000002E-89</v>
      </c>
      <c r="N93" s="9">
        <v>0.58499999999999996</v>
      </c>
      <c r="O93" s="6" t="s">
        <v>1558</v>
      </c>
      <c r="P93" s="6" t="s">
        <v>1558</v>
      </c>
      <c r="Q93" s="6" t="s">
        <v>1558</v>
      </c>
      <c r="R93" s="6" t="s">
        <v>1635</v>
      </c>
      <c r="S93" s="6"/>
      <c r="T93" s="6">
        <v>0</v>
      </c>
      <c r="U93" s="6" t="s">
        <v>1558</v>
      </c>
      <c r="V93" s="6" t="s">
        <v>1558</v>
      </c>
      <c r="W93" s="6"/>
      <c r="X93" s="6">
        <v>0</v>
      </c>
      <c r="Y93" s="6" t="s">
        <v>1558</v>
      </c>
      <c r="Z93" s="6" t="s">
        <v>1558</v>
      </c>
    </row>
    <row r="94" spans="1:26" x14ac:dyDescent="0.25">
      <c r="A94" s="3" t="s">
        <v>2</v>
      </c>
      <c r="B94" s="3" t="s">
        <v>12</v>
      </c>
      <c r="C94" s="3" t="s">
        <v>13</v>
      </c>
      <c r="D94" s="3">
        <v>1.05</v>
      </c>
      <c r="E94" s="3" t="s">
        <v>322</v>
      </c>
      <c r="F94" s="3">
        <v>61</v>
      </c>
      <c r="G94" s="3">
        <v>1.639</v>
      </c>
      <c r="H94" s="3" t="s">
        <v>323</v>
      </c>
      <c r="J94" s="3" t="s">
        <v>7</v>
      </c>
      <c r="K94" s="3" t="s">
        <v>7</v>
      </c>
      <c r="L94" s="6">
        <v>20</v>
      </c>
      <c r="M94" s="7">
        <v>7.5000000000000006E-105</v>
      </c>
      <c r="N94" s="9">
        <v>0.71799999999999997</v>
      </c>
      <c r="O94" s="6">
        <v>2</v>
      </c>
      <c r="P94" s="6" t="s">
        <v>1643</v>
      </c>
      <c r="Q94" s="6" t="s">
        <v>1558</v>
      </c>
      <c r="R94" s="6" t="s">
        <v>1699</v>
      </c>
      <c r="S94" s="6"/>
      <c r="T94" s="6">
        <v>1</v>
      </c>
      <c r="U94" s="7">
        <v>3.3999999999999998E-132</v>
      </c>
      <c r="V94" s="8">
        <v>0.62</v>
      </c>
      <c r="W94" s="6"/>
      <c r="X94" s="6">
        <v>0</v>
      </c>
      <c r="Y94" s="6" t="s">
        <v>1558</v>
      </c>
      <c r="Z94" s="6" t="s">
        <v>1558</v>
      </c>
    </row>
    <row r="95" spans="1:26" x14ac:dyDescent="0.25">
      <c r="A95" s="3" t="s">
        <v>2</v>
      </c>
      <c r="B95" s="3" t="s">
        <v>324</v>
      </c>
      <c r="C95" s="3" t="s">
        <v>4</v>
      </c>
      <c r="D95" s="3">
        <v>1.05</v>
      </c>
      <c r="E95" s="3" t="s">
        <v>325</v>
      </c>
      <c r="F95" s="3">
        <v>518</v>
      </c>
      <c r="G95" s="3">
        <v>1.1579999999999999</v>
      </c>
      <c r="H95" s="3" t="s">
        <v>326</v>
      </c>
      <c r="J95" s="3" t="s">
        <v>327</v>
      </c>
      <c r="K95" s="3" t="s">
        <v>7</v>
      </c>
      <c r="L95" s="6">
        <v>10</v>
      </c>
      <c r="M95" s="7">
        <v>4.3E-11</v>
      </c>
      <c r="N95" s="9">
        <v>0.53500000000000003</v>
      </c>
      <c r="O95" s="6">
        <v>3</v>
      </c>
      <c r="P95" s="6" t="s">
        <v>1636</v>
      </c>
      <c r="Q95" s="6" t="s">
        <v>1558</v>
      </c>
      <c r="R95" s="6"/>
      <c r="S95" s="6"/>
      <c r="T95" s="6">
        <v>1</v>
      </c>
      <c r="U95" s="7">
        <v>3.0000000000000002E-33</v>
      </c>
      <c r="V95" s="8">
        <v>0.31</v>
      </c>
      <c r="W95" s="6"/>
      <c r="X95" s="6">
        <v>2</v>
      </c>
      <c r="Y95" s="7">
        <v>1.5999999999999999E-70</v>
      </c>
      <c r="Z95" s="9">
        <v>0.52500000000000002</v>
      </c>
    </row>
    <row r="96" spans="1:26" x14ac:dyDescent="0.25">
      <c r="A96" s="3" t="s">
        <v>2</v>
      </c>
      <c r="B96" s="3" t="s">
        <v>206</v>
      </c>
      <c r="C96" s="3" t="s">
        <v>4</v>
      </c>
      <c r="D96" s="3">
        <v>1.05</v>
      </c>
      <c r="E96" s="3" t="s">
        <v>328</v>
      </c>
      <c r="F96" s="3">
        <v>878</v>
      </c>
      <c r="G96" s="3">
        <v>1.4810000000000001</v>
      </c>
      <c r="H96" s="3" t="s">
        <v>208</v>
      </c>
      <c r="I96" s="3" t="s">
        <v>209</v>
      </c>
      <c r="J96" s="3" t="s">
        <v>210</v>
      </c>
      <c r="K96" s="3" t="s">
        <v>7</v>
      </c>
      <c r="L96" s="6">
        <v>0</v>
      </c>
      <c r="M96" s="6" t="s">
        <v>1558</v>
      </c>
      <c r="N96" s="6" t="s">
        <v>1558</v>
      </c>
      <c r="O96" s="6" t="s">
        <v>1558</v>
      </c>
      <c r="P96" s="6" t="s">
        <v>1558</v>
      </c>
      <c r="Q96" s="6" t="s">
        <v>1558</v>
      </c>
      <c r="R96" s="6"/>
      <c r="S96" s="6"/>
      <c r="T96" s="6">
        <v>0</v>
      </c>
      <c r="U96" s="6" t="s">
        <v>1558</v>
      </c>
      <c r="V96" s="6" t="s">
        <v>1558</v>
      </c>
      <c r="W96" s="6"/>
      <c r="X96" s="6">
        <v>0</v>
      </c>
      <c r="Y96" s="6" t="s">
        <v>1558</v>
      </c>
      <c r="Z96" s="6" t="s">
        <v>1558</v>
      </c>
    </row>
    <row r="97" spans="1:26" x14ac:dyDescent="0.25">
      <c r="A97" s="3" t="s">
        <v>2</v>
      </c>
      <c r="B97" s="3" t="s">
        <v>329</v>
      </c>
      <c r="C97" s="3" t="s">
        <v>4</v>
      </c>
      <c r="D97" s="3">
        <v>1.05</v>
      </c>
      <c r="E97" s="3" t="s">
        <v>330</v>
      </c>
      <c r="F97" s="3">
        <v>229</v>
      </c>
      <c r="G97" s="3">
        <v>6.1139999999999999</v>
      </c>
      <c r="H97" s="3" t="s">
        <v>200</v>
      </c>
      <c r="I97" s="3" t="s">
        <v>201</v>
      </c>
      <c r="J97" s="3" t="s">
        <v>177</v>
      </c>
      <c r="K97" s="3" t="s">
        <v>7</v>
      </c>
      <c r="L97" s="6">
        <v>20</v>
      </c>
      <c r="M97" s="7">
        <v>4.9000000000000001E-79</v>
      </c>
      <c r="N97" s="9">
        <v>0.61950000000000005</v>
      </c>
      <c r="O97" s="6">
        <v>3</v>
      </c>
      <c r="P97" s="6" t="s">
        <v>1637</v>
      </c>
      <c r="Q97" s="6" t="s">
        <v>1558</v>
      </c>
      <c r="R97" s="6" t="s">
        <v>1638</v>
      </c>
      <c r="S97" s="6"/>
      <c r="T97" s="6">
        <v>2</v>
      </c>
      <c r="U97" s="7">
        <v>6.7999999999999997E-22</v>
      </c>
      <c r="V97" s="8">
        <v>0.5</v>
      </c>
      <c r="W97" s="6"/>
      <c r="X97" s="6">
        <v>3</v>
      </c>
      <c r="Y97" s="7">
        <v>8.2999999999999996E-42</v>
      </c>
      <c r="Z97" s="9">
        <v>0.45669999999999999</v>
      </c>
    </row>
    <row r="98" spans="1:26" x14ac:dyDescent="0.25">
      <c r="A98" s="3" t="s">
        <v>15</v>
      </c>
      <c r="B98" s="3" t="s">
        <v>331</v>
      </c>
      <c r="C98" s="3" t="s">
        <v>4</v>
      </c>
      <c r="D98" s="3">
        <v>1.05</v>
      </c>
      <c r="E98" s="3" t="s">
        <v>332</v>
      </c>
      <c r="F98" s="3">
        <v>330</v>
      </c>
      <c r="G98" s="3">
        <v>0.90900000000000003</v>
      </c>
      <c r="H98" s="3" t="s">
        <v>333</v>
      </c>
      <c r="I98" s="3" t="s">
        <v>279</v>
      </c>
      <c r="J98" s="3" t="s">
        <v>287</v>
      </c>
      <c r="K98" s="3" t="s">
        <v>44</v>
      </c>
      <c r="L98" s="6">
        <v>20</v>
      </c>
      <c r="M98" s="7">
        <v>2.0999999999999999E-164</v>
      </c>
      <c r="N98" s="8">
        <v>0.75</v>
      </c>
      <c r="O98" s="6">
        <v>2</v>
      </c>
      <c r="P98" s="6" t="s">
        <v>1876</v>
      </c>
      <c r="Q98" s="6" t="s">
        <v>1558</v>
      </c>
      <c r="R98" s="6" t="s">
        <v>1881</v>
      </c>
      <c r="S98" s="6"/>
      <c r="T98" s="6">
        <v>1</v>
      </c>
      <c r="U98" s="7">
        <v>1.7999999999999999E-20</v>
      </c>
      <c r="V98" s="8">
        <v>0.43</v>
      </c>
      <c r="W98" s="6"/>
      <c r="X98" s="6">
        <v>1</v>
      </c>
      <c r="Y98" s="7">
        <v>3.6999999999999997E-102</v>
      </c>
      <c r="Z98" s="8">
        <v>0.63</v>
      </c>
    </row>
    <row r="99" spans="1:26" x14ac:dyDescent="0.25">
      <c r="A99" s="3" t="s">
        <v>2</v>
      </c>
      <c r="B99" s="3" t="s">
        <v>334</v>
      </c>
      <c r="C99" s="3" t="s">
        <v>4</v>
      </c>
      <c r="D99" s="3">
        <v>1.05</v>
      </c>
      <c r="E99" s="3" t="s">
        <v>335</v>
      </c>
      <c r="F99" s="3">
        <v>1953</v>
      </c>
      <c r="G99" s="3">
        <v>2.048</v>
      </c>
      <c r="H99" s="3" t="s">
        <v>336</v>
      </c>
      <c r="J99" s="3" t="s">
        <v>150</v>
      </c>
      <c r="K99" s="3" t="s">
        <v>38</v>
      </c>
      <c r="L99" s="6">
        <v>20</v>
      </c>
      <c r="M99" s="7">
        <v>0</v>
      </c>
      <c r="N99" s="9">
        <v>0.84650000000000003</v>
      </c>
      <c r="O99" s="6">
        <v>2</v>
      </c>
      <c r="P99" s="6" t="s">
        <v>1563</v>
      </c>
      <c r="Q99" s="6" t="s">
        <v>1558</v>
      </c>
      <c r="R99" s="6" t="s">
        <v>1596</v>
      </c>
      <c r="S99" s="6"/>
      <c r="T99" s="6">
        <v>0</v>
      </c>
      <c r="U99" s="6" t="s">
        <v>1558</v>
      </c>
      <c r="V99" s="6" t="s">
        <v>1558</v>
      </c>
      <c r="W99" s="6"/>
      <c r="X99" s="6">
        <v>0</v>
      </c>
      <c r="Y99" s="6" t="s">
        <v>1558</v>
      </c>
      <c r="Z99" s="6" t="s">
        <v>1558</v>
      </c>
    </row>
    <row r="100" spans="1:26" x14ac:dyDescent="0.25">
      <c r="A100" s="3" t="s">
        <v>2</v>
      </c>
      <c r="B100" s="3" t="s">
        <v>337</v>
      </c>
      <c r="C100" s="3" t="s">
        <v>4</v>
      </c>
      <c r="D100" s="3">
        <v>1.05</v>
      </c>
      <c r="E100" s="3" t="s">
        <v>338</v>
      </c>
      <c r="F100" s="3">
        <v>252</v>
      </c>
      <c r="G100" s="3">
        <v>0.79400000000000004</v>
      </c>
      <c r="H100" s="3" t="s">
        <v>323</v>
      </c>
      <c r="J100" s="3" t="s">
        <v>7</v>
      </c>
      <c r="K100" s="3" t="s">
        <v>7</v>
      </c>
      <c r="L100" s="6">
        <v>20</v>
      </c>
      <c r="M100" s="7">
        <v>7.5000000000000004E-116</v>
      </c>
      <c r="N100" s="9">
        <v>0.75449999999999995</v>
      </c>
      <c r="O100" s="6">
        <v>3</v>
      </c>
      <c r="P100" s="6" t="s">
        <v>1639</v>
      </c>
      <c r="Q100" s="6" t="s">
        <v>1558</v>
      </c>
      <c r="R100" s="6" t="s">
        <v>1640</v>
      </c>
      <c r="S100" s="6"/>
      <c r="T100" s="6">
        <v>3</v>
      </c>
      <c r="U100" s="7">
        <v>7.4999999999999998E-118</v>
      </c>
      <c r="V100" s="8">
        <v>0.42</v>
      </c>
      <c r="W100" s="6"/>
      <c r="X100" s="6">
        <v>1</v>
      </c>
      <c r="Y100" s="7">
        <v>1.1000000000000001E-66</v>
      </c>
      <c r="Z100" s="8">
        <v>0.5</v>
      </c>
    </row>
    <row r="101" spans="1:26" x14ac:dyDescent="0.25">
      <c r="A101" s="3" t="s">
        <v>2</v>
      </c>
      <c r="B101" s="3" t="s">
        <v>339</v>
      </c>
      <c r="C101" s="3" t="s">
        <v>4</v>
      </c>
      <c r="D101" s="3">
        <v>1.05</v>
      </c>
      <c r="E101" s="3" t="s">
        <v>340</v>
      </c>
      <c r="F101" s="3">
        <v>1048</v>
      </c>
      <c r="G101" s="3">
        <v>9.5000000000000001E-2</v>
      </c>
      <c r="H101" s="3" t="s">
        <v>341</v>
      </c>
      <c r="I101" s="3" t="s">
        <v>342</v>
      </c>
      <c r="J101" s="3" t="s">
        <v>343</v>
      </c>
      <c r="K101" s="3" t="s">
        <v>7</v>
      </c>
      <c r="L101" s="6">
        <v>20</v>
      </c>
      <c r="M101" s="7">
        <v>1.7E-49</v>
      </c>
      <c r="N101" s="9">
        <v>0.66800000000000004</v>
      </c>
      <c r="O101" s="6" t="s">
        <v>1558</v>
      </c>
      <c r="P101" s="6" t="s">
        <v>1558</v>
      </c>
      <c r="Q101" s="6" t="s">
        <v>1558</v>
      </c>
      <c r="R101" s="6"/>
      <c r="S101" s="6"/>
      <c r="T101" s="6">
        <v>2</v>
      </c>
      <c r="U101" s="7">
        <v>1.2E-21</v>
      </c>
      <c r="V101" s="8">
        <v>0.31</v>
      </c>
      <c r="W101" s="6"/>
      <c r="X101" s="6">
        <v>0</v>
      </c>
      <c r="Y101" s="6" t="s">
        <v>1558</v>
      </c>
      <c r="Z101" s="6" t="s">
        <v>1558</v>
      </c>
    </row>
    <row r="102" spans="1:26" x14ac:dyDescent="0.25">
      <c r="A102" s="3" t="s">
        <v>2</v>
      </c>
      <c r="B102" s="3" t="s">
        <v>344</v>
      </c>
      <c r="C102" s="3" t="s">
        <v>4</v>
      </c>
      <c r="D102" s="3">
        <v>1.05</v>
      </c>
      <c r="E102" s="3" t="s">
        <v>345</v>
      </c>
      <c r="F102" s="3">
        <v>338</v>
      </c>
      <c r="G102" s="3">
        <v>2.6629999999999998</v>
      </c>
      <c r="H102" s="3" t="s">
        <v>346</v>
      </c>
      <c r="I102" s="3" t="s">
        <v>347</v>
      </c>
      <c r="J102" s="3" t="s">
        <v>155</v>
      </c>
      <c r="K102" s="3" t="s">
        <v>44</v>
      </c>
      <c r="L102" s="6">
        <v>20</v>
      </c>
      <c r="M102" s="7">
        <v>0</v>
      </c>
      <c r="N102" s="9">
        <v>0.66649999999999998</v>
      </c>
      <c r="O102" s="6" t="s">
        <v>1558</v>
      </c>
      <c r="P102" s="6" t="s">
        <v>1558</v>
      </c>
      <c r="Q102" s="6" t="s">
        <v>1558</v>
      </c>
      <c r="R102" s="6" t="s">
        <v>1641</v>
      </c>
      <c r="S102" s="6"/>
      <c r="T102" s="6">
        <v>1</v>
      </c>
      <c r="U102" s="7">
        <v>9.1000000000000006E-46</v>
      </c>
      <c r="V102" s="8">
        <v>0.47</v>
      </c>
      <c r="W102" s="6"/>
      <c r="X102" s="6">
        <v>4</v>
      </c>
      <c r="Y102" s="7">
        <v>3.6E-31</v>
      </c>
      <c r="Z102" s="9">
        <v>0.41749999999999998</v>
      </c>
    </row>
    <row r="103" spans="1:26" x14ac:dyDescent="0.25">
      <c r="A103" s="3" t="s">
        <v>2</v>
      </c>
      <c r="B103" s="3" t="s">
        <v>348</v>
      </c>
      <c r="C103" s="3" t="s">
        <v>4</v>
      </c>
      <c r="D103" s="3">
        <v>1.05</v>
      </c>
      <c r="E103" s="3" t="s">
        <v>349</v>
      </c>
      <c r="F103" s="3">
        <v>614</v>
      </c>
      <c r="G103" s="3">
        <v>2.9319999999999999</v>
      </c>
      <c r="H103" s="3" t="s">
        <v>350</v>
      </c>
      <c r="J103" s="3" t="s">
        <v>7</v>
      </c>
      <c r="K103" s="3" t="s">
        <v>7</v>
      </c>
      <c r="L103" s="6">
        <v>20</v>
      </c>
      <c r="M103" s="7">
        <v>0</v>
      </c>
      <c r="N103" s="9">
        <v>0.76700000000000002</v>
      </c>
      <c r="O103" s="6">
        <v>3</v>
      </c>
      <c r="P103" s="6" t="s">
        <v>1591</v>
      </c>
      <c r="Q103" s="6" t="s">
        <v>1558</v>
      </c>
      <c r="R103" s="6" t="s">
        <v>1642</v>
      </c>
      <c r="S103" s="6"/>
      <c r="T103" s="6">
        <v>2</v>
      </c>
      <c r="U103" s="7">
        <v>2.9999999999999999E-46</v>
      </c>
      <c r="V103" s="9">
        <v>0.56499999999999995</v>
      </c>
      <c r="W103" s="6"/>
      <c r="X103" s="6">
        <v>0</v>
      </c>
      <c r="Y103" s="6" t="s">
        <v>1558</v>
      </c>
      <c r="Z103" s="6" t="s">
        <v>1558</v>
      </c>
    </row>
    <row r="104" spans="1:26" x14ac:dyDescent="0.25">
      <c r="A104" s="3" t="s">
        <v>2</v>
      </c>
      <c r="B104" s="3" t="s">
        <v>351</v>
      </c>
      <c r="C104" s="3" t="s">
        <v>4</v>
      </c>
      <c r="D104" s="3">
        <v>1.05</v>
      </c>
      <c r="E104" s="3" t="s">
        <v>352</v>
      </c>
      <c r="F104" s="3">
        <v>207</v>
      </c>
      <c r="G104" s="3">
        <v>3.3820000000000001</v>
      </c>
      <c r="H104" s="3" t="s">
        <v>353</v>
      </c>
      <c r="J104" s="3" t="s">
        <v>11</v>
      </c>
      <c r="K104" s="3" t="s">
        <v>7</v>
      </c>
      <c r="L104" s="6">
        <v>20</v>
      </c>
      <c r="M104" s="7">
        <v>1.8E-122</v>
      </c>
      <c r="N104" s="9">
        <v>0.77600000000000002</v>
      </c>
      <c r="O104" s="6">
        <v>2</v>
      </c>
      <c r="P104" s="6" t="s">
        <v>1643</v>
      </c>
      <c r="Q104" s="6" t="s">
        <v>1558</v>
      </c>
      <c r="R104" s="6" t="s">
        <v>1644</v>
      </c>
      <c r="S104" s="6"/>
      <c r="T104" s="6">
        <v>1</v>
      </c>
      <c r="U104" s="7">
        <v>2.8000000000000002E-96</v>
      </c>
      <c r="V104" s="8">
        <v>0.63</v>
      </c>
      <c r="W104" s="6"/>
      <c r="X104" s="6">
        <v>4</v>
      </c>
      <c r="Y104" s="7">
        <v>1.8999999999999998E-99</v>
      </c>
      <c r="Z104" s="9">
        <v>0.53249999999999997</v>
      </c>
    </row>
    <row r="105" spans="1:26" x14ac:dyDescent="0.25">
      <c r="A105" s="3" t="s">
        <v>2</v>
      </c>
      <c r="B105" s="3" t="s">
        <v>354</v>
      </c>
      <c r="C105" s="3" t="s">
        <v>4</v>
      </c>
      <c r="D105" s="3">
        <v>1.05</v>
      </c>
      <c r="E105" s="3" t="s">
        <v>355</v>
      </c>
      <c r="F105" s="3">
        <v>878</v>
      </c>
      <c r="G105" s="3">
        <v>0.91100000000000003</v>
      </c>
      <c r="H105" s="3" t="s">
        <v>356</v>
      </c>
      <c r="I105" s="3" t="s">
        <v>357</v>
      </c>
      <c r="J105" s="3" t="s">
        <v>358</v>
      </c>
      <c r="K105" s="3" t="s">
        <v>44</v>
      </c>
      <c r="L105" s="6">
        <v>20</v>
      </c>
      <c r="M105" s="7">
        <v>7.5999999999999997E-160</v>
      </c>
      <c r="N105" s="9">
        <v>0.66600000000000004</v>
      </c>
      <c r="O105" s="6">
        <v>1</v>
      </c>
      <c r="P105" s="6" t="s">
        <v>1582</v>
      </c>
      <c r="Q105" s="6" t="s">
        <v>1645</v>
      </c>
      <c r="R105" s="6" t="s">
        <v>1646</v>
      </c>
      <c r="S105" s="6"/>
      <c r="T105" s="6">
        <v>0</v>
      </c>
      <c r="U105" s="6" t="s">
        <v>1558</v>
      </c>
      <c r="V105" s="6" t="s">
        <v>1558</v>
      </c>
      <c r="W105" s="6"/>
      <c r="X105" s="6">
        <v>0</v>
      </c>
      <c r="Y105" s="6" t="s">
        <v>1558</v>
      </c>
      <c r="Z105" s="6" t="s">
        <v>1558</v>
      </c>
    </row>
    <row r="106" spans="1:26" x14ac:dyDescent="0.25">
      <c r="A106" s="3" t="s">
        <v>2</v>
      </c>
      <c r="B106" s="3" t="s">
        <v>359</v>
      </c>
      <c r="C106" s="3" t="s">
        <v>4</v>
      </c>
      <c r="D106" s="3">
        <v>1.05</v>
      </c>
      <c r="E106" s="3" t="s">
        <v>360</v>
      </c>
      <c r="F106" s="3">
        <v>396</v>
      </c>
      <c r="G106" s="3">
        <v>0.505</v>
      </c>
      <c r="H106" s="3" t="s">
        <v>361</v>
      </c>
      <c r="J106" s="3" t="s">
        <v>7</v>
      </c>
      <c r="K106" s="3" t="s">
        <v>7</v>
      </c>
      <c r="L106" s="6">
        <v>20</v>
      </c>
      <c r="M106" s="7">
        <v>0</v>
      </c>
      <c r="N106" s="9">
        <v>0.8145</v>
      </c>
      <c r="O106" s="6">
        <v>2</v>
      </c>
      <c r="P106" s="6" t="s">
        <v>1563</v>
      </c>
      <c r="Q106" s="6" t="s">
        <v>1558</v>
      </c>
      <c r="R106" s="6" t="s">
        <v>1647</v>
      </c>
      <c r="S106" s="6"/>
      <c r="T106" s="6">
        <v>1</v>
      </c>
      <c r="U106" s="7">
        <v>3.4000000000000001E-69</v>
      </c>
      <c r="V106" s="8">
        <v>0.76</v>
      </c>
      <c r="W106" s="6"/>
      <c r="X106" s="6">
        <v>0</v>
      </c>
      <c r="Y106" s="6" t="s">
        <v>1558</v>
      </c>
      <c r="Z106" s="6" t="s">
        <v>1558</v>
      </c>
    </row>
    <row r="107" spans="1:26" x14ac:dyDescent="0.25">
      <c r="A107" s="3" t="s">
        <v>2</v>
      </c>
      <c r="B107" s="3" t="s">
        <v>362</v>
      </c>
      <c r="C107" s="3" t="s">
        <v>17</v>
      </c>
      <c r="D107" s="3">
        <v>1.05</v>
      </c>
      <c r="E107" s="3" t="s">
        <v>363</v>
      </c>
      <c r="F107" s="3">
        <v>811</v>
      </c>
      <c r="G107" s="3">
        <v>1.726</v>
      </c>
      <c r="H107" s="3" t="s">
        <v>364</v>
      </c>
      <c r="I107" s="3" t="s">
        <v>357</v>
      </c>
      <c r="J107" s="3" t="s">
        <v>358</v>
      </c>
      <c r="K107" s="3" t="s">
        <v>44</v>
      </c>
      <c r="L107" s="6">
        <v>20</v>
      </c>
      <c r="M107" s="7">
        <v>4.3E-97</v>
      </c>
      <c r="N107" s="9">
        <v>0.70850000000000002</v>
      </c>
      <c r="O107" s="6">
        <v>2</v>
      </c>
      <c r="P107" s="6" t="s">
        <v>1700</v>
      </c>
      <c r="Q107" s="6" t="s">
        <v>1558</v>
      </c>
      <c r="R107" s="6" t="s">
        <v>1701</v>
      </c>
      <c r="S107" s="6"/>
      <c r="T107" s="6">
        <v>1</v>
      </c>
      <c r="U107" s="7">
        <v>0</v>
      </c>
      <c r="V107" s="8">
        <v>0.55000000000000004</v>
      </c>
      <c r="W107" s="6"/>
      <c r="X107" s="6">
        <v>1</v>
      </c>
      <c r="Y107" s="7">
        <v>2.4000000000000001E-149</v>
      </c>
      <c r="Z107" s="8">
        <v>0.65</v>
      </c>
    </row>
    <row r="108" spans="1:26" x14ac:dyDescent="0.25">
      <c r="A108" s="3" t="s">
        <v>2</v>
      </c>
      <c r="B108" s="3" t="s">
        <v>365</v>
      </c>
      <c r="C108" s="3" t="s">
        <v>4</v>
      </c>
      <c r="D108" s="3">
        <v>1.05</v>
      </c>
      <c r="E108" s="3" t="s">
        <v>366</v>
      </c>
      <c r="F108" s="3">
        <v>424</v>
      </c>
      <c r="G108" s="3">
        <v>1.651</v>
      </c>
      <c r="H108" s="3" t="s">
        <v>367</v>
      </c>
      <c r="I108" s="3" t="s">
        <v>217</v>
      </c>
      <c r="J108" s="3" t="s">
        <v>177</v>
      </c>
      <c r="K108" s="3" t="s">
        <v>44</v>
      </c>
      <c r="L108" s="6">
        <v>20</v>
      </c>
      <c r="M108" s="7">
        <v>1.8E-7</v>
      </c>
      <c r="N108" s="9">
        <v>0.47449999999999998</v>
      </c>
      <c r="O108" s="6">
        <v>2</v>
      </c>
      <c r="P108" s="6" t="s">
        <v>1648</v>
      </c>
      <c r="Q108" s="6" t="s">
        <v>1558</v>
      </c>
      <c r="R108" s="6"/>
      <c r="S108" s="6"/>
      <c r="T108" s="6">
        <v>2</v>
      </c>
      <c r="U108" s="7">
        <v>5.8E-21</v>
      </c>
      <c r="V108" s="9">
        <v>0.42499999999999999</v>
      </c>
      <c r="W108" s="6"/>
      <c r="X108" s="6">
        <v>1</v>
      </c>
      <c r="Y108" s="7">
        <v>3.1E-9</v>
      </c>
      <c r="Z108" s="8">
        <v>0.4</v>
      </c>
    </row>
    <row r="109" spans="1:26" x14ac:dyDescent="0.25">
      <c r="A109" s="3" t="s">
        <v>2</v>
      </c>
      <c r="B109" s="3" t="s">
        <v>368</v>
      </c>
      <c r="C109" s="3" t="s">
        <v>4</v>
      </c>
      <c r="D109" s="3">
        <v>1.05</v>
      </c>
      <c r="E109" s="3" t="s">
        <v>369</v>
      </c>
      <c r="F109" s="3">
        <v>234</v>
      </c>
      <c r="G109" s="3">
        <v>1.7090000000000001</v>
      </c>
      <c r="H109" s="3" t="s">
        <v>370</v>
      </c>
      <c r="I109" s="3" t="s">
        <v>154</v>
      </c>
      <c r="J109" s="3" t="s">
        <v>155</v>
      </c>
      <c r="K109" s="3" t="s">
        <v>44</v>
      </c>
      <c r="L109" s="6">
        <v>20</v>
      </c>
      <c r="M109" s="7">
        <v>1.7E-70</v>
      </c>
      <c r="N109" s="9">
        <v>0.59050000000000002</v>
      </c>
      <c r="O109" s="6">
        <v>2</v>
      </c>
      <c r="P109" s="6" t="s">
        <v>1630</v>
      </c>
      <c r="Q109" s="6" t="s">
        <v>1631</v>
      </c>
      <c r="R109" s="6" t="s">
        <v>1649</v>
      </c>
      <c r="S109" s="6"/>
      <c r="T109" s="6">
        <v>0</v>
      </c>
      <c r="U109" s="6" t="s">
        <v>1558</v>
      </c>
      <c r="V109" s="6" t="s">
        <v>1558</v>
      </c>
      <c r="W109" s="6"/>
      <c r="X109" s="6">
        <v>0</v>
      </c>
      <c r="Y109" s="6" t="s">
        <v>1558</v>
      </c>
      <c r="Z109" s="6" t="s">
        <v>1558</v>
      </c>
    </row>
    <row r="110" spans="1:26" x14ac:dyDescent="0.25">
      <c r="A110" s="3" t="s">
        <v>2</v>
      </c>
      <c r="B110" s="3" t="s">
        <v>371</v>
      </c>
      <c r="C110" s="3" t="s">
        <v>4</v>
      </c>
      <c r="D110" s="3">
        <v>1.05</v>
      </c>
      <c r="E110" s="3" t="s">
        <v>372</v>
      </c>
      <c r="F110" s="3">
        <v>518</v>
      </c>
      <c r="G110" s="3">
        <v>1.7370000000000001</v>
      </c>
      <c r="H110" s="3" t="s">
        <v>373</v>
      </c>
      <c r="J110" s="3" t="s">
        <v>374</v>
      </c>
      <c r="K110" s="3" t="s">
        <v>38</v>
      </c>
      <c r="L110" s="6">
        <v>20</v>
      </c>
      <c r="M110" s="7">
        <v>0</v>
      </c>
      <c r="N110" s="9">
        <v>0.64400000000000002</v>
      </c>
      <c r="O110" s="6">
        <v>2</v>
      </c>
      <c r="P110" s="6" t="s">
        <v>1643</v>
      </c>
      <c r="Q110" s="6" t="s">
        <v>1558</v>
      </c>
      <c r="R110" s="6" t="s">
        <v>1650</v>
      </c>
      <c r="S110" s="6"/>
      <c r="T110" s="6">
        <v>0</v>
      </c>
      <c r="U110" s="6" t="s">
        <v>1558</v>
      </c>
      <c r="V110" s="6" t="s">
        <v>1558</v>
      </c>
      <c r="W110" s="6"/>
      <c r="X110" s="6">
        <v>0</v>
      </c>
      <c r="Y110" s="6" t="s">
        <v>1558</v>
      </c>
      <c r="Z110" s="6" t="s">
        <v>1558</v>
      </c>
    </row>
    <row r="111" spans="1:26" x14ac:dyDescent="0.25">
      <c r="A111" s="3" t="s">
        <v>2</v>
      </c>
      <c r="B111" s="3" t="s">
        <v>375</v>
      </c>
      <c r="C111" s="3" t="s">
        <v>4</v>
      </c>
      <c r="D111" s="3">
        <v>1.05</v>
      </c>
      <c r="E111" s="3" t="s">
        <v>376</v>
      </c>
      <c r="F111" s="3">
        <v>439</v>
      </c>
      <c r="G111" s="3">
        <v>1.367</v>
      </c>
      <c r="H111" s="3" t="s">
        <v>377</v>
      </c>
      <c r="I111" s="3" t="s">
        <v>160</v>
      </c>
      <c r="J111" s="3" t="s">
        <v>7</v>
      </c>
      <c r="K111" s="3" t="s">
        <v>38</v>
      </c>
      <c r="L111" s="6">
        <v>20</v>
      </c>
      <c r="M111" s="7">
        <v>6.7000000000000002E-105</v>
      </c>
      <c r="N111" s="9">
        <v>0.56299999999999994</v>
      </c>
      <c r="O111" s="6">
        <v>2</v>
      </c>
      <c r="P111" s="6" t="s">
        <v>1643</v>
      </c>
      <c r="Q111" s="6" t="s">
        <v>1558</v>
      </c>
      <c r="R111" s="6" t="s">
        <v>1651</v>
      </c>
      <c r="S111" s="6"/>
      <c r="T111" s="6">
        <v>0</v>
      </c>
      <c r="U111" s="6" t="s">
        <v>1558</v>
      </c>
      <c r="V111" s="6" t="s">
        <v>1558</v>
      </c>
      <c r="W111" s="6"/>
      <c r="X111" s="6">
        <v>2</v>
      </c>
      <c r="Y111" s="7">
        <v>5.4999999999999997E-35</v>
      </c>
      <c r="Z111" s="8">
        <v>0.44</v>
      </c>
    </row>
    <row r="112" spans="1:26" x14ac:dyDescent="0.25">
      <c r="A112" s="3" t="s">
        <v>2</v>
      </c>
      <c r="B112" s="3" t="s">
        <v>378</v>
      </c>
      <c r="C112" s="3" t="s">
        <v>4</v>
      </c>
      <c r="D112" s="3">
        <v>1.05</v>
      </c>
      <c r="E112" s="3" t="s">
        <v>379</v>
      </c>
      <c r="F112" s="3">
        <v>358</v>
      </c>
      <c r="G112" s="3">
        <v>1.397</v>
      </c>
      <c r="H112" s="3" t="s">
        <v>380</v>
      </c>
      <c r="I112" s="3" t="s">
        <v>381</v>
      </c>
      <c r="J112" s="3" t="s">
        <v>182</v>
      </c>
      <c r="K112" s="3" t="s">
        <v>7</v>
      </c>
      <c r="L112" s="6">
        <v>20</v>
      </c>
      <c r="M112" s="7">
        <v>1.1E-14</v>
      </c>
      <c r="N112" s="9">
        <v>0.47949999999999998</v>
      </c>
      <c r="O112" s="6" t="s">
        <v>1558</v>
      </c>
      <c r="P112" s="6" t="s">
        <v>1558</v>
      </c>
      <c r="Q112" s="6" t="s">
        <v>1558</v>
      </c>
      <c r="R112" s="6"/>
      <c r="S112" s="6"/>
      <c r="T112" s="6">
        <v>1</v>
      </c>
      <c r="U112" s="7">
        <v>1.7E-5</v>
      </c>
      <c r="V112" s="8">
        <v>0.32</v>
      </c>
      <c r="W112" s="6"/>
      <c r="X112" s="6">
        <v>0</v>
      </c>
      <c r="Y112" s="6" t="s">
        <v>1558</v>
      </c>
      <c r="Z112" s="6" t="s">
        <v>1558</v>
      </c>
    </row>
    <row r="113" spans="1:26" x14ac:dyDescent="0.25">
      <c r="A113" s="3" t="s">
        <v>2</v>
      </c>
      <c r="B113" s="3" t="s">
        <v>382</v>
      </c>
      <c r="C113" s="3" t="s">
        <v>17</v>
      </c>
      <c r="D113" s="3">
        <v>1.05</v>
      </c>
      <c r="E113" s="3" t="s">
        <v>383</v>
      </c>
      <c r="F113" s="3">
        <v>352</v>
      </c>
      <c r="G113" s="3">
        <v>3.125</v>
      </c>
      <c r="H113" s="3" t="s">
        <v>384</v>
      </c>
      <c r="J113" s="3" t="s">
        <v>385</v>
      </c>
      <c r="K113" s="3" t="s">
        <v>7</v>
      </c>
      <c r="L113" s="6">
        <v>20</v>
      </c>
      <c r="M113" s="7">
        <v>1.0999999999999999E-49</v>
      </c>
      <c r="N113" s="9">
        <v>0.48799999999999999</v>
      </c>
      <c r="O113" s="6" t="s">
        <v>1558</v>
      </c>
      <c r="P113" s="6" t="s">
        <v>1558</v>
      </c>
      <c r="Q113" s="6" t="s">
        <v>1558</v>
      </c>
      <c r="R113" s="6"/>
      <c r="S113" s="6"/>
      <c r="T113" s="6">
        <v>1</v>
      </c>
      <c r="U113" s="7">
        <v>3.1999999999999999E-93</v>
      </c>
      <c r="V113" s="8">
        <v>0.8</v>
      </c>
      <c r="W113" s="6"/>
      <c r="X113" s="6">
        <v>10</v>
      </c>
      <c r="Y113" s="7">
        <v>2.1000000000000001E-89</v>
      </c>
      <c r="Z113" s="9">
        <v>0.68700000000000006</v>
      </c>
    </row>
    <row r="114" spans="1:26" x14ac:dyDescent="0.25">
      <c r="A114" s="3" t="s">
        <v>2</v>
      </c>
      <c r="B114" s="3" t="s">
        <v>386</v>
      </c>
      <c r="C114" s="3" t="s">
        <v>4</v>
      </c>
      <c r="D114" s="3">
        <v>1.05</v>
      </c>
      <c r="E114" s="3" t="s">
        <v>387</v>
      </c>
      <c r="F114" s="3">
        <v>185</v>
      </c>
      <c r="G114" s="3">
        <v>2.7029999999999998</v>
      </c>
      <c r="H114" s="3" t="s">
        <v>278</v>
      </c>
      <c r="I114" s="3" t="s">
        <v>279</v>
      </c>
      <c r="J114" s="3" t="s">
        <v>7</v>
      </c>
      <c r="K114" s="3" t="s">
        <v>44</v>
      </c>
      <c r="L114" s="6">
        <v>20</v>
      </c>
      <c r="M114" s="7">
        <v>5.7000000000000002E-144</v>
      </c>
      <c r="N114" s="9">
        <v>0.76200000000000001</v>
      </c>
      <c r="O114" s="6">
        <v>3</v>
      </c>
      <c r="P114" s="6" t="s">
        <v>1652</v>
      </c>
      <c r="Q114" s="6" t="s">
        <v>1631</v>
      </c>
      <c r="R114" s="6" t="s">
        <v>1653</v>
      </c>
      <c r="S114" s="6"/>
      <c r="T114" s="6">
        <v>1</v>
      </c>
      <c r="U114" s="7">
        <v>8.6000000000000002E-55</v>
      </c>
      <c r="V114" s="8">
        <v>0.76</v>
      </c>
      <c r="W114" s="6"/>
      <c r="X114" s="6">
        <v>8</v>
      </c>
      <c r="Y114" s="7">
        <v>1.6E-47</v>
      </c>
      <c r="Z114" s="9">
        <v>0.65749999999999997</v>
      </c>
    </row>
    <row r="115" spans="1:26" x14ac:dyDescent="0.25">
      <c r="A115" s="3" t="s">
        <v>15</v>
      </c>
      <c r="B115" s="3" t="s">
        <v>388</v>
      </c>
      <c r="C115" s="3" t="s">
        <v>4</v>
      </c>
      <c r="D115" s="3">
        <v>1.05</v>
      </c>
      <c r="E115" s="3" t="s">
        <v>389</v>
      </c>
      <c r="F115" s="3">
        <v>1180</v>
      </c>
      <c r="G115" s="3">
        <v>0.84699999999999998</v>
      </c>
      <c r="H115" s="3" t="s">
        <v>390</v>
      </c>
      <c r="J115" s="3" t="s">
        <v>391</v>
      </c>
      <c r="K115" s="3" t="s">
        <v>38</v>
      </c>
      <c r="L115" s="6">
        <v>20</v>
      </c>
      <c r="M115" s="7">
        <v>0</v>
      </c>
      <c r="N115" s="9">
        <v>0.61199999999999999</v>
      </c>
      <c r="O115" s="6">
        <v>1</v>
      </c>
      <c r="P115" s="6" t="s">
        <v>1882</v>
      </c>
      <c r="Q115" s="6" t="s">
        <v>1558</v>
      </c>
      <c r="R115" s="6" t="s">
        <v>1883</v>
      </c>
      <c r="S115" s="6"/>
      <c r="T115" s="6">
        <v>2</v>
      </c>
      <c r="U115" s="7">
        <v>1.7E-34</v>
      </c>
      <c r="V115" s="9">
        <v>0.60499999999999998</v>
      </c>
      <c r="W115" s="6"/>
      <c r="X115" s="6">
        <v>1</v>
      </c>
      <c r="Y115" s="7">
        <v>1.6999999999999999E-54</v>
      </c>
      <c r="Z115" s="8">
        <v>0.48</v>
      </c>
    </row>
    <row r="116" spans="1:26" x14ac:dyDescent="0.25">
      <c r="A116" s="3" t="s">
        <v>2</v>
      </c>
      <c r="B116" s="3" t="s">
        <v>392</v>
      </c>
      <c r="C116" s="3" t="s">
        <v>4</v>
      </c>
      <c r="D116" s="3">
        <v>1.05</v>
      </c>
      <c r="E116" s="3" t="s">
        <v>393</v>
      </c>
      <c r="F116" s="3">
        <v>301</v>
      </c>
      <c r="G116" s="3">
        <v>1.329</v>
      </c>
      <c r="H116" s="3" t="s">
        <v>394</v>
      </c>
      <c r="I116" s="3" t="s">
        <v>395</v>
      </c>
      <c r="J116" s="3" t="s">
        <v>396</v>
      </c>
      <c r="K116" s="3" t="s">
        <v>44</v>
      </c>
      <c r="L116" s="6">
        <v>20</v>
      </c>
      <c r="M116" s="7">
        <v>3.5000000000000002E-97</v>
      </c>
      <c r="N116" s="9">
        <v>0.57599999999999996</v>
      </c>
      <c r="O116" s="6">
        <v>1</v>
      </c>
      <c r="P116" s="6" t="s">
        <v>1565</v>
      </c>
      <c r="Q116" s="6" t="s">
        <v>1558</v>
      </c>
      <c r="R116" s="6" t="s">
        <v>1654</v>
      </c>
      <c r="S116" s="6"/>
      <c r="T116" s="6">
        <v>0</v>
      </c>
      <c r="U116" s="6" t="s">
        <v>1558</v>
      </c>
      <c r="V116" s="6" t="s">
        <v>1558</v>
      </c>
      <c r="W116" s="6"/>
      <c r="X116" s="6">
        <v>0</v>
      </c>
      <c r="Y116" s="6" t="s">
        <v>1558</v>
      </c>
      <c r="Z116" s="6" t="s">
        <v>1558</v>
      </c>
    </row>
    <row r="117" spans="1:26" x14ac:dyDescent="0.25">
      <c r="A117" s="3" t="s">
        <v>2</v>
      </c>
      <c r="B117" s="3" t="s">
        <v>397</v>
      </c>
      <c r="C117" s="3" t="s">
        <v>4</v>
      </c>
      <c r="D117" s="3">
        <v>1.05</v>
      </c>
      <c r="E117" s="3" t="s">
        <v>398</v>
      </c>
      <c r="F117" s="3">
        <v>249</v>
      </c>
      <c r="G117" s="3">
        <v>1.6060000000000001</v>
      </c>
      <c r="H117" s="3" t="s">
        <v>399</v>
      </c>
      <c r="I117" s="3" t="s">
        <v>154</v>
      </c>
      <c r="J117" s="3" t="s">
        <v>155</v>
      </c>
      <c r="K117" s="3" t="s">
        <v>44</v>
      </c>
      <c r="L117" s="6">
        <v>0</v>
      </c>
      <c r="M117" s="6" t="s">
        <v>1558</v>
      </c>
      <c r="N117" s="6" t="s">
        <v>1558</v>
      </c>
      <c r="O117" s="6" t="s">
        <v>1558</v>
      </c>
      <c r="P117" s="6" t="s">
        <v>1558</v>
      </c>
      <c r="Q117" s="6" t="s">
        <v>1558</v>
      </c>
      <c r="R117" s="6"/>
      <c r="S117" s="6"/>
      <c r="T117" s="6">
        <v>1</v>
      </c>
      <c r="U117" s="7">
        <v>4.1999999999999999E-8</v>
      </c>
      <c r="V117" s="8">
        <v>0.26</v>
      </c>
      <c r="W117" s="6"/>
      <c r="X117" s="6">
        <v>0</v>
      </c>
      <c r="Y117" s="6" t="s">
        <v>1558</v>
      </c>
      <c r="Z117" s="6" t="s">
        <v>1558</v>
      </c>
    </row>
    <row r="118" spans="1:26" x14ac:dyDescent="0.25">
      <c r="A118" s="3" t="s">
        <v>15</v>
      </c>
      <c r="B118" s="3" t="s">
        <v>400</v>
      </c>
      <c r="C118" s="3" t="s">
        <v>17</v>
      </c>
      <c r="D118" s="3">
        <v>1.05</v>
      </c>
      <c r="E118" s="3" t="s">
        <v>401</v>
      </c>
      <c r="F118" s="3">
        <v>368</v>
      </c>
      <c r="G118" s="3">
        <v>1.359</v>
      </c>
      <c r="H118" s="3" t="s">
        <v>402</v>
      </c>
      <c r="I118" s="3" t="s">
        <v>217</v>
      </c>
      <c r="J118" s="3" t="s">
        <v>403</v>
      </c>
      <c r="K118" s="3" t="s">
        <v>44</v>
      </c>
      <c r="L118" s="6">
        <v>20</v>
      </c>
      <c r="M118" s="7">
        <v>9.9999999999999993E-105</v>
      </c>
      <c r="N118" s="9">
        <v>0.60450000000000004</v>
      </c>
      <c r="O118" s="6">
        <v>5</v>
      </c>
      <c r="P118" s="6" t="s">
        <v>1884</v>
      </c>
      <c r="Q118" s="6" t="s">
        <v>1558</v>
      </c>
      <c r="R118" s="6" t="s">
        <v>1885</v>
      </c>
      <c r="S118" s="6"/>
      <c r="T118" s="6">
        <v>1</v>
      </c>
      <c r="U118" s="7">
        <v>1.1E-4</v>
      </c>
      <c r="V118" s="8">
        <v>0.53</v>
      </c>
      <c r="W118" s="6"/>
      <c r="X118" s="6">
        <v>3</v>
      </c>
      <c r="Y118" s="7">
        <v>1.4E-21</v>
      </c>
      <c r="Z118" s="8">
        <v>0.46</v>
      </c>
    </row>
    <row r="119" spans="1:26" x14ac:dyDescent="0.25">
      <c r="A119" s="3" t="s">
        <v>15</v>
      </c>
      <c r="B119" s="3" t="s">
        <v>404</v>
      </c>
      <c r="C119" s="3" t="s">
        <v>4</v>
      </c>
      <c r="D119" s="3">
        <v>1.05</v>
      </c>
      <c r="E119" s="3" t="s">
        <v>405</v>
      </c>
      <c r="F119" s="3">
        <v>340</v>
      </c>
      <c r="G119" s="3">
        <v>0.88200000000000001</v>
      </c>
      <c r="H119" s="3" t="s">
        <v>406</v>
      </c>
      <c r="J119" s="3" t="s">
        <v>407</v>
      </c>
      <c r="K119" s="3" t="s">
        <v>7</v>
      </c>
      <c r="L119" s="6">
        <v>20</v>
      </c>
      <c r="M119" s="7">
        <v>4.4000000000000001E-169</v>
      </c>
      <c r="N119" s="9">
        <v>0.75849999999999995</v>
      </c>
      <c r="O119" s="6">
        <v>3</v>
      </c>
      <c r="P119" s="6" t="s">
        <v>1886</v>
      </c>
      <c r="Q119" s="6" t="s">
        <v>1558</v>
      </c>
      <c r="R119" s="6" t="s">
        <v>1887</v>
      </c>
      <c r="S119" s="6"/>
      <c r="T119" s="6">
        <v>1</v>
      </c>
      <c r="U119" s="7">
        <v>7.4000000000000002E-25</v>
      </c>
      <c r="V119" s="8">
        <v>0.44</v>
      </c>
      <c r="W119" s="6"/>
      <c r="X119" s="6">
        <v>0</v>
      </c>
      <c r="Y119" s="6" t="s">
        <v>1558</v>
      </c>
      <c r="Z119" s="6" t="s">
        <v>1558</v>
      </c>
    </row>
    <row r="120" spans="1:26" x14ac:dyDescent="0.25">
      <c r="A120" s="3" t="s">
        <v>15</v>
      </c>
      <c r="B120" s="3" t="s">
        <v>408</v>
      </c>
      <c r="C120" s="3" t="s">
        <v>4</v>
      </c>
      <c r="D120" s="3">
        <v>1.05</v>
      </c>
      <c r="E120" s="3" t="s">
        <v>409</v>
      </c>
      <c r="F120" s="3">
        <v>381</v>
      </c>
      <c r="G120" s="3">
        <v>1.3120000000000001</v>
      </c>
      <c r="H120" s="3" t="s">
        <v>410</v>
      </c>
      <c r="I120" s="3" t="s">
        <v>411</v>
      </c>
      <c r="J120" s="3" t="s">
        <v>231</v>
      </c>
      <c r="K120" s="3" t="s">
        <v>7</v>
      </c>
      <c r="L120" s="6">
        <v>20</v>
      </c>
      <c r="M120" s="7">
        <v>0</v>
      </c>
      <c r="N120" s="9">
        <v>0.78700000000000003</v>
      </c>
      <c r="O120" s="6">
        <v>2</v>
      </c>
      <c r="P120" s="6" t="s">
        <v>1888</v>
      </c>
      <c r="Q120" s="6" t="s">
        <v>1558</v>
      </c>
      <c r="R120" s="6" t="s">
        <v>1889</v>
      </c>
      <c r="S120" s="6"/>
      <c r="T120" s="6">
        <v>1</v>
      </c>
      <c r="U120" s="7">
        <v>9.9999999999999996E-95</v>
      </c>
      <c r="V120" s="8">
        <v>0.63</v>
      </c>
      <c r="W120" s="6"/>
      <c r="X120" s="6">
        <v>0</v>
      </c>
      <c r="Y120" s="6" t="s">
        <v>1558</v>
      </c>
      <c r="Z120" s="6" t="s">
        <v>1558</v>
      </c>
    </row>
    <row r="121" spans="1:26" x14ac:dyDescent="0.25">
      <c r="A121" s="3" t="s">
        <v>15</v>
      </c>
      <c r="B121" s="3" t="s">
        <v>412</v>
      </c>
      <c r="C121" s="3" t="s">
        <v>4</v>
      </c>
      <c r="D121" s="3">
        <v>1.05</v>
      </c>
      <c r="E121" s="3" t="s">
        <v>413</v>
      </c>
      <c r="F121" s="3">
        <v>512</v>
      </c>
      <c r="G121" s="3">
        <v>2.1480000000000001</v>
      </c>
      <c r="H121" s="3" t="s">
        <v>225</v>
      </c>
      <c r="J121" s="3" t="s">
        <v>33</v>
      </c>
      <c r="K121" s="3" t="s">
        <v>7</v>
      </c>
      <c r="L121" s="6">
        <v>20</v>
      </c>
      <c r="M121" s="7">
        <v>1.1000000000000001E-177</v>
      </c>
      <c r="N121" s="9">
        <v>0.621</v>
      </c>
      <c r="O121" s="6" t="s">
        <v>1558</v>
      </c>
      <c r="P121" s="6" t="s">
        <v>1558</v>
      </c>
      <c r="Q121" s="6" t="s">
        <v>1558</v>
      </c>
      <c r="R121" s="6" t="s">
        <v>1890</v>
      </c>
      <c r="S121" s="6"/>
      <c r="T121" s="6">
        <v>1</v>
      </c>
      <c r="U121" s="7">
        <v>4.6000000000000001E-69</v>
      </c>
      <c r="V121" s="8">
        <v>0.56999999999999995</v>
      </c>
      <c r="W121" s="6"/>
      <c r="X121" s="6">
        <v>0</v>
      </c>
      <c r="Y121" s="6" t="s">
        <v>1558</v>
      </c>
      <c r="Z121" s="6" t="s">
        <v>1558</v>
      </c>
    </row>
    <row r="122" spans="1:26" x14ac:dyDescent="0.25">
      <c r="A122" s="3" t="s">
        <v>2</v>
      </c>
      <c r="B122" s="3" t="s">
        <v>414</v>
      </c>
      <c r="C122" s="3" t="s">
        <v>4</v>
      </c>
      <c r="D122" s="3">
        <v>1.05</v>
      </c>
      <c r="E122" s="3" t="s">
        <v>415</v>
      </c>
      <c r="F122" s="3">
        <v>408</v>
      </c>
      <c r="G122" s="3">
        <v>0.73499999999999999</v>
      </c>
      <c r="H122" s="3" t="s">
        <v>416</v>
      </c>
      <c r="I122" s="3" t="s">
        <v>286</v>
      </c>
      <c r="J122" s="3" t="s">
        <v>287</v>
      </c>
      <c r="K122" s="3" t="s">
        <v>7</v>
      </c>
      <c r="L122" s="6">
        <v>20</v>
      </c>
      <c r="M122" s="7">
        <v>2.7999999999999999E-169</v>
      </c>
      <c r="N122" s="9">
        <v>0.58699999999999997</v>
      </c>
      <c r="O122" s="6">
        <v>1</v>
      </c>
      <c r="P122" s="6" t="s">
        <v>1582</v>
      </c>
      <c r="Q122" s="6" t="s">
        <v>1583</v>
      </c>
      <c r="R122" s="6" t="s">
        <v>1655</v>
      </c>
      <c r="S122" s="6"/>
      <c r="T122" s="6">
        <v>1</v>
      </c>
      <c r="U122" s="7">
        <v>7.1000000000000007E-18</v>
      </c>
      <c r="V122" s="8">
        <v>0.35</v>
      </c>
      <c r="W122" s="6"/>
      <c r="X122" s="6">
        <v>0</v>
      </c>
      <c r="Y122" s="6" t="s">
        <v>1558</v>
      </c>
      <c r="Z122" s="6" t="s">
        <v>1558</v>
      </c>
    </row>
    <row r="123" spans="1:26" x14ac:dyDescent="0.25">
      <c r="A123" s="3" t="s">
        <v>2</v>
      </c>
      <c r="B123" s="3" t="s">
        <v>417</v>
      </c>
      <c r="C123" s="3" t="s">
        <v>4</v>
      </c>
      <c r="D123" s="3">
        <v>1.05</v>
      </c>
      <c r="E123" s="3" t="s">
        <v>418</v>
      </c>
      <c r="F123" s="3">
        <v>395</v>
      </c>
      <c r="G123" s="3">
        <v>1.5189999999999999</v>
      </c>
      <c r="H123" s="3" t="s">
        <v>410</v>
      </c>
      <c r="I123" s="3" t="s">
        <v>419</v>
      </c>
      <c r="J123" s="3" t="s">
        <v>231</v>
      </c>
      <c r="K123" s="3" t="s">
        <v>7</v>
      </c>
      <c r="L123" s="6">
        <v>20</v>
      </c>
      <c r="M123" s="7">
        <v>0</v>
      </c>
      <c r="N123" s="9">
        <v>0.6855</v>
      </c>
      <c r="O123" s="6">
        <v>1</v>
      </c>
      <c r="P123" s="6" t="s">
        <v>1582</v>
      </c>
      <c r="Q123" s="6" t="s">
        <v>1558</v>
      </c>
      <c r="R123" s="6" t="s">
        <v>1656</v>
      </c>
      <c r="S123" s="6"/>
      <c r="T123" s="6">
        <v>0</v>
      </c>
      <c r="U123" s="6" t="s">
        <v>1558</v>
      </c>
      <c r="V123" s="6" t="s">
        <v>1558</v>
      </c>
      <c r="W123" s="6"/>
      <c r="X123" s="6">
        <v>0</v>
      </c>
      <c r="Y123" s="6" t="s">
        <v>1558</v>
      </c>
      <c r="Z123" s="6" t="s">
        <v>1558</v>
      </c>
    </row>
    <row r="124" spans="1:26" x14ac:dyDescent="0.25">
      <c r="A124" s="3" t="s">
        <v>2</v>
      </c>
      <c r="B124" s="3" t="s">
        <v>420</v>
      </c>
      <c r="C124" s="3" t="s">
        <v>4</v>
      </c>
      <c r="D124" s="3">
        <v>1.05</v>
      </c>
      <c r="E124" s="3" t="s">
        <v>421</v>
      </c>
      <c r="F124" s="3">
        <v>235</v>
      </c>
      <c r="G124" s="3">
        <v>1.702</v>
      </c>
      <c r="H124" s="3" t="s">
        <v>153</v>
      </c>
      <c r="I124" s="3" t="s">
        <v>154</v>
      </c>
      <c r="J124" s="3" t="s">
        <v>155</v>
      </c>
      <c r="K124" s="3" t="s">
        <v>156</v>
      </c>
      <c r="L124" s="6">
        <v>20</v>
      </c>
      <c r="M124" s="7">
        <v>0</v>
      </c>
      <c r="N124" s="9">
        <v>0.63600000000000001</v>
      </c>
      <c r="O124" s="6">
        <v>3</v>
      </c>
      <c r="P124" s="6" t="s">
        <v>1657</v>
      </c>
      <c r="Q124" s="6" t="s">
        <v>1658</v>
      </c>
      <c r="R124" s="6" t="s">
        <v>1659</v>
      </c>
      <c r="S124" s="6"/>
      <c r="T124" s="6">
        <v>0</v>
      </c>
      <c r="U124" s="6" t="s">
        <v>1558</v>
      </c>
      <c r="V124" s="6" t="s">
        <v>1558</v>
      </c>
      <c r="W124" s="6"/>
      <c r="X124" s="6">
        <v>0</v>
      </c>
      <c r="Y124" s="6" t="s">
        <v>1558</v>
      </c>
      <c r="Z124" s="6" t="s">
        <v>1558</v>
      </c>
    </row>
    <row r="125" spans="1:26" x14ac:dyDescent="0.25">
      <c r="A125" s="3" t="s">
        <v>2</v>
      </c>
      <c r="B125" s="3" t="s">
        <v>422</v>
      </c>
      <c r="C125" s="3" t="s">
        <v>4</v>
      </c>
      <c r="D125" s="3">
        <v>1.05</v>
      </c>
      <c r="E125" s="3" t="s">
        <v>423</v>
      </c>
      <c r="F125" s="3">
        <v>245</v>
      </c>
      <c r="G125" s="3">
        <v>1.633</v>
      </c>
      <c r="H125" s="3" t="s">
        <v>346</v>
      </c>
      <c r="I125" s="3" t="s">
        <v>154</v>
      </c>
      <c r="J125" s="3" t="s">
        <v>155</v>
      </c>
      <c r="K125" s="3" t="s">
        <v>44</v>
      </c>
      <c r="L125" s="6">
        <v>20</v>
      </c>
      <c r="M125" s="7">
        <v>0</v>
      </c>
      <c r="N125" s="9">
        <v>0.77300000000000002</v>
      </c>
      <c r="O125" s="6">
        <v>3</v>
      </c>
      <c r="P125" s="6" t="s">
        <v>1660</v>
      </c>
      <c r="Q125" s="6" t="s">
        <v>1661</v>
      </c>
      <c r="R125" s="6" t="s">
        <v>1662</v>
      </c>
      <c r="S125" s="6"/>
      <c r="T125" s="6">
        <v>0</v>
      </c>
      <c r="U125" s="6" t="s">
        <v>1558</v>
      </c>
      <c r="V125" s="6" t="s">
        <v>1558</v>
      </c>
      <c r="W125" s="6"/>
      <c r="X125" s="6">
        <v>0</v>
      </c>
      <c r="Y125" s="6" t="s">
        <v>1558</v>
      </c>
      <c r="Z125" s="6" t="s">
        <v>1558</v>
      </c>
    </row>
    <row r="126" spans="1:26" x14ac:dyDescent="0.25">
      <c r="A126" s="3" t="s">
        <v>2</v>
      </c>
      <c r="B126" s="3" t="s">
        <v>424</v>
      </c>
      <c r="C126" s="3" t="s">
        <v>4</v>
      </c>
      <c r="D126" s="3">
        <v>1.05</v>
      </c>
      <c r="E126" s="3" t="s">
        <v>425</v>
      </c>
      <c r="F126" s="3">
        <v>299</v>
      </c>
      <c r="G126" s="3">
        <v>1.6719999999999999</v>
      </c>
      <c r="H126" s="3" t="s">
        <v>426</v>
      </c>
      <c r="J126" s="3" t="s">
        <v>427</v>
      </c>
      <c r="K126" s="3" t="s">
        <v>7</v>
      </c>
      <c r="L126" s="6">
        <v>20</v>
      </c>
      <c r="M126" s="7">
        <v>6.4999999999999996E-118</v>
      </c>
      <c r="N126" s="9">
        <v>0.70499999999999996</v>
      </c>
      <c r="O126" s="6">
        <v>1</v>
      </c>
      <c r="P126" s="6" t="s">
        <v>1582</v>
      </c>
      <c r="Q126" s="6" t="s">
        <v>1558</v>
      </c>
      <c r="R126" s="6" t="s">
        <v>1663</v>
      </c>
      <c r="S126" s="6"/>
      <c r="T126" s="6">
        <v>2</v>
      </c>
      <c r="U126" s="7">
        <v>2.1000000000000002E-27</v>
      </c>
      <c r="V126" s="9">
        <v>0.41499999999999998</v>
      </c>
      <c r="W126" s="6"/>
      <c r="X126" s="6">
        <v>2</v>
      </c>
      <c r="Y126" s="7">
        <v>2.7000000000000002E-25</v>
      </c>
      <c r="Z126" s="8">
        <v>0.43</v>
      </c>
    </row>
    <row r="127" spans="1:26" x14ac:dyDescent="0.25">
      <c r="A127" s="3" t="s">
        <v>2</v>
      </c>
      <c r="B127" s="3" t="s">
        <v>428</v>
      </c>
      <c r="C127" s="3" t="s">
        <v>4</v>
      </c>
      <c r="D127" s="3">
        <v>1.05</v>
      </c>
      <c r="E127" s="3" t="s">
        <v>429</v>
      </c>
      <c r="F127" s="3">
        <v>1048</v>
      </c>
      <c r="G127" s="3">
        <v>0.47699999999999998</v>
      </c>
      <c r="H127" s="3" t="s">
        <v>430</v>
      </c>
      <c r="I127" s="3" t="s">
        <v>431</v>
      </c>
      <c r="J127" s="3" t="s">
        <v>275</v>
      </c>
      <c r="K127" s="3" t="s">
        <v>7</v>
      </c>
      <c r="L127" s="6">
        <v>20</v>
      </c>
      <c r="M127" s="7">
        <v>0</v>
      </c>
      <c r="N127" s="9">
        <v>0.71550000000000002</v>
      </c>
      <c r="O127" s="6">
        <v>3</v>
      </c>
      <c r="P127" s="6" t="s">
        <v>1664</v>
      </c>
      <c r="Q127" s="6" t="s">
        <v>1665</v>
      </c>
      <c r="R127" s="6" t="s">
        <v>1666</v>
      </c>
      <c r="S127" s="6"/>
      <c r="T127" s="6">
        <v>0</v>
      </c>
      <c r="U127" s="6" t="s">
        <v>1558</v>
      </c>
      <c r="V127" s="6" t="s">
        <v>1558</v>
      </c>
      <c r="W127" s="6"/>
      <c r="X127" s="6">
        <v>0</v>
      </c>
      <c r="Y127" s="6" t="s">
        <v>1558</v>
      </c>
      <c r="Z127" s="6" t="s">
        <v>1558</v>
      </c>
    </row>
    <row r="128" spans="1:26" x14ac:dyDescent="0.25">
      <c r="A128" s="3" t="s">
        <v>2</v>
      </c>
      <c r="B128" s="3" t="s">
        <v>432</v>
      </c>
      <c r="C128" s="3" t="s">
        <v>4</v>
      </c>
      <c r="D128" s="3">
        <v>1.05</v>
      </c>
      <c r="E128" s="3" t="s">
        <v>433</v>
      </c>
      <c r="F128" s="3">
        <v>419</v>
      </c>
      <c r="G128" s="3">
        <v>0.47699999999999998</v>
      </c>
      <c r="H128" s="3" t="s">
        <v>434</v>
      </c>
      <c r="J128" s="3" t="s">
        <v>435</v>
      </c>
      <c r="K128" s="3" t="s">
        <v>7</v>
      </c>
      <c r="L128" s="6">
        <v>20</v>
      </c>
      <c r="M128" s="7">
        <v>0</v>
      </c>
      <c r="N128" s="9">
        <v>0.82750000000000001</v>
      </c>
      <c r="O128" s="6">
        <v>2</v>
      </c>
      <c r="P128" s="6" t="s">
        <v>1563</v>
      </c>
      <c r="Q128" s="6" t="s">
        <v>1558</v>
      </c>
      <c r="R128" s="6" t="s">
        <v>1667</v>
      </c>
      <c r="S128" s="6"/>
      <c r="T128" s="6">
        <v>1</v>
      </c>
      <c r="U128" s="7">
        <v>6.1999999999999998E-86</v>
      </c>
      <c r="V128" s="8">
        <v>0.44</v>
      </c>
      <c r="W128" s="6"/>
      <c r="X128" s="6">
        <v>0</v>
      </c>
      <c r="Y128" s="6" t="s">
        <v>1558</v>
      </c>
      <c r="Z128" s="6" t="s">
        <v>1558</v>
      </c>
    </row>
    <row r="129" spans="1:26" x14ac:dyDescent="0.25">
      <c r="A129" s="3" t="s">
        <v>2</v>
      </c>
      <c r="B129" s="3" t="s">
        <v>436</v>
      </c>
      <c r="C129" s="3" t="s">
        <v>17</v>
      </c>
      <c r="D129" s="3">
        <v>1.05</v>
      </c>
      <c r="E129" s="3" t="s">
        <v>437</v>
      </c>
      <c r="F129" s="3">
        <v>230</v>
      </c>
      <c r="G129" s="3">
        <v>1.7390000000000001</v>
      </c>
      <c r="H129" s="3" t="s">
        <v>438</v>
      </c>
      <c r="I129" s="3" t="s">
        <v>154</v>
      </c>
      <c r="J129" s="3" t="s">
        <v>155</v>
      </c>
      <c r="K129" s="3" t="s">
        <v>156</v>
      </c>
      <c r="L129" s="6">
        <v>0</v>
      </c>
      <c r="M129" s="6" t="s">
        <v>1558</v>
      </c>
      <c r="N129" s="6" t="s">
        <v>1558</v>
      </c>
      <c r="O129" s="6" t="s">
        <v>1558</v>
      </c>
      <c r="P129" s="6" t="s">
        <v>1558</v>
      </c>
      <c r="Q129" s="6" t="s">
        <v>1558</v>
      </c>
      <c r="R129" s="6"/>
      <c r="S129" s="6"/>
      <c r="T129" s="6">
        <v>1</v>
      </c>
      <c r="U129" s="7">
        <v>2.3000000000000001E-87</v>
      </c>
      <c r="V129" s="8">
        <v>0.74</v>
      </c>
      <c r="W129" s="6"/>
      <c r="X129" s="6">
        <v>1</v>
      </c>
      <c r="Y129" s="7">
        <v>4.8000000000000002E-83</v>
      </c>
      <c r="Z129" s="8">
        <v>0.64</v>
      </c>
    </row>
    <row r="130" spans="1:26" x14ac:dyDescent="0.25">
      <c r="A130" s="3" t="s">
        <v>2</v>
      </c>
      <c r="B130" s="3" t="s">
        <v>439</v>
      </c>
      <c r="C130" s="3" t="s">
        <v>4</v>
      </c>
      <c r="D130" s="3">
        <v>1.05</v>
      </c>
      <c r="E130" s="3" t="s">
        <v>440</v>
      </c>
      <c r="F130" s="3">
        <v>453</v>
      </c>
      <c r="G130" s="3">
        <v>1.1040000000000001</v>
      </c>
      <c r="H130" s="3" t="s">
        <v>441</v>
      </c>
      <c r="J130" s="3" t="s">
        <v>7</v>
      </c>
      <c r="K130" s="3" t="s">
        <v>7</v>
      </c>
      <c r="L130" s="6">
        <v>20</v>
      </c>
      <c r="M130" s="7">
        <v>1.2E-111</v>
      </c>
      <c r="N130" s="9">
        <v>0.69699999999999995</v>
      </c>
      <c r="O130" s="6" t="s">
        <v>1558</v>
      </c>
      <c r="P130" s="6" t="s">
        <v>1558</v>
      </c>
      <c r="Q130" s="6" t="s">
        <v>1558</v>
      </c>
      <c r="R130" s="6" t="s">
        <v>1668</v>
      </c>
      <c r="S130" s="6"/>
      <c r="T130" s="6">
        <v>0</v>
      </c>
      <c r="U130" s="6" t="s">
        <v>1558</v>
      </c>
      <c r="V130" s="6" t="s">
        <v>1558</v>
      </c>
      <c r="W130" s="6"/>
      <c r="X130" s="6">
        <v>0</v>
      </c>
      <c r="Y130" s="6" t="s">
        <v>1558</v>
      </c>
      <c r="Z130" s="6" t="s">
        <v>1558</v>
      </c>
    </row>
    <row r="131" spans="1:26" x14ac:dyDescent="0.25">
      <c r="A131" s="3" t="s">
        <v>2</v>
      </c>
      <c r="B131" s="3" t="s">
        <v>442</v>
      </c>
      <c r="C131" s="3" t="s">
        <v>4</v>
      </c>
      <c r="D131" s="3">
        <v>1.05</v>
      </c>
      <c r="E131" s="3" t="s">
        <v>443</v>
      </c>
      <c r="F131" s="3">
        <v>217</v>
      </c>
      <c r="G131" s="3">
        <v>3.6869999999999998</v>
      </c>
      <c r="H131" s="3" t="s">
        <v>444</v>
      </c>
      <c r="I131" s="3" t="s">
        <v>445</v>
      </c>
      <c r="J131" s="3" t="s">
        <v>446</v>
      </c>
      <c r="K131" s="3" t="s">
        <v>7</v>
      </c>
      <c r="L131" s="6">
        <v>20</v>
      </c>
      <c r="M131" s="7">
        <v>6.4000000000000003E-141</v>
      </c>
      <c r="N131" s="9">
        <v>0.75700000000000001</v>
      </c>
      <c r="O131" s="6" t="s">
        <v>1558</v>
      </c>
      <c r="P131" s="6" t="s">
        <v>1558</v>
      </c>
      <c r="Q131" s="6" t="s">
        <v>1558</v>
      </c>
      <c r="R131" s="6" t="s">
        <v>1668</v>
      </c>
      <c r="S131" s="6"/>
      <c r="T131" s="6">
        <v>0</v>
      </c>
      <c r="U131" s="6" t="s">
        <v>1558</v>
      </c>
      <c r="V131" s="6" t="s">
        <v>1558</v>
      </c>
      <c r="W131" s="6"/>
      <c r="X131" s="6">
        <v>0</v>
      </c>
      <c r="Y131" s="6" t="s">
        <v>1558</v>
      </c>
      <c r="Z131" s="6" t="s">
        <v>1558</v>
      </c>
    </row>
    <row r="132" spans="1:26" x14ac:dyDescent="0.25">
      <c r="A132" s="3" t="s">
        <v>2</v>
      </c>
      <c r="B132" s="3" t="s">
        <v>447</v>
      </c>
      <c r="C132" s="3" t="s">
        <v>4</v>
      </c>
      <c r="D132" s="3">
        <v>1.05</v>
      </c>
      <c r="E132" s="3" t="s">
        <v>448</v>
      </c>
      <c r="F132" s="3">
        <v>253</v>
      </c>
      <c r="G132" s="3">
        <v>1.976</v>
      </c>
      <c r="H132" s="3" t="s">
        <v>449</v>
      </c>
      <c r="I132" s="3" t="s">
        <v>186</v>
      </c>
      <c r="J132" s="3" t="s">
        <v>187</v>
      </c>
      <c r="K132" s="3" t="s">
        <v>44</v>
      </c>
      <c r="L132" s="6">
        <v>20</v>
      </c>
      <c r="M132" s="7">
        <v>1.9999999999999999E-178</v>
      </c>
      <c r="N132" s="9">
        <v>0.60399999999999998</v>
      </c>
      <c r="O132" s="6">
        <v>3</v>
      </c>
      <c r="P132" s="6" t="s">
        <v>1669</v>
      </c>
      <c r="Q132" s="6" t="s">
        <v>1558</v>
      </c>
      <c r="R132" s="6" t="s">
        <v>1670</v>
      </c>
      <c r="S132" s="6"/>
      <c r="T132" s="6">
        <v>1</v>
      </c>
      <c r="U132" s="7">
        <v>2.2999999999999999E-138</v>
      </c>
      <c r="V132" s="8">
        <v>0.65</v>
      </c>
      <c r="W132" s="6"/>
      <c r="X132" s="6">
        <v>11</v>
      </c>
      <c r="Y132" s="7">
        <v>7.8999999999999996E-155</v>
      </c>
      <c r="Z132" s="9">
        <v>0.61819999999999997</v>
      </c>
    </row>
    <row r="133" spans="1:26" x14ac:dyDescent="0.25">
      <c r="A133" s="3" t="s">
        <v>2</v>
      </c>
      <c r="B133" s="3" t="s">
        <v>450</v>
      </c>
      <c r="C133" s="3" t="s">
        <v>4</v>
      </c>
      <c r="D133" s="3">
        <v>1.05</v>
      </c>
      <c r="E133" s="3" t="s">
        <v>451</v>
      </c>
      <c r="F133" s="3">
        <v>319</v>
      </c>
      <c r="G133" s="3">
        <v>1.5669999999999999</v>
      </c>
      <c r="H133" s="3" t="s">
        <v>452</v>
      </c>
      <c r="I133" s="3" t="s">
        <v>230</v>
      </c>
      <c r="J133" s="3" t="s">
        <v>7</v>
      </c>
      <c r="K133" s="3" t="s">
        <v>38</v>
      </c>
      <c r="L133" s="6">
        <v>0</v>
      </c>
      <c r="M133" s="6" t="s">
        <v>1558</v>
      </c>
      <c r="N133" s="6" t="s">
        <v>1558</v>
      </c>
      <c r="O133" s="6" t="s">
        <v>1558</v>
      </c>
      <c r="P133" s="6" t="s">
        <v>1558</v>
      </c>
      <c r="Q133" s="6" t="s">
        <v>1558</v>
      </c>
      <c r="R133" s="6"/>
      <c r="S133" s="6"/>
      <c r="T133" s="6">
        <v>1</v>
      </c>
      <c r="U133" s="7">
        <v>0</v>
      </c>
      <c r="V133" s="8">
        <v>0.76</v>
      </c>
      <c r="W133" s="6"/>
      <c r="X133" s="6">
        <v>1</v>
      </c>
      <c r="Y133" s="7">
        <v>2.1000000000000002E-77</v>
      </c>
      <c r="Z133" s="8">
        <v>0.52</v>
      </c>
    </row>
    <row r="134" spans="1:26" x14ac:dyDescent="0.25">
      <c r="A134" s="3" t="s">
        <v>2</v>
      </c>
      <c r="B134" s="3" t="s">
        <v>453</v>
      </c>
      <c r="C134" s="3" t="s">
        <v>17</v>
      </c>
      <c r="D134" s="3">
        <v>1.05</v>
      </c>
      <c r="E134" s="3" t="s">
        <v>454</v>
      </c>
      <c r="F134" s="3">
        <v>506</v>
      </c>
      <c r="G134" s="3">
        <v>2.1739999999999999</v>
      </c>
      <c r="H134" s="3" t="s">
        <v>455</v>
      </c>
      <c r="J134" s="3" t="s">
        <v>456</v>
      </c>
      <c r="K134" s="3" t="s">
        <v>7</v>
      </c>
      <c r="L134" s="6">
        <v>20</v>
      </c>
      <c r="M134" s="7">
        <v>2.6E-163</v>
      </c>
      <c r="N134" s="9">
        <v>0.498</v>
      </c>
      <c r="O134" s="6">
        <v>2</v>
      </c>
      <c r="P134" s="6" t="s">
        <v>1673</v>
      </c>
      <c r="Q134" s="6" t="s">
        <v>1583</v>
      </c>
      <c r="R134" s="6" t="s">
        <v>1702</v>
      </c>
      <c r="S134" s="6"/>
      <c r="T134" s="6">
        <v>1</v>
      </c>
      <c r="U134" s="7">
        <v>2.9000000000000001E-78</v>
      </c>
      <c r="V134" s="8">
        <v>0.55000000000000004</v>
      </c>
      <c r="W134" s="6"/>
      <c r="X134" s="6">
        <v>9</v>
      </c>
      <c r="Y134" s="7">
        <v>1.4E-19</v>
      </c>
      <c r="Z134" s="9">
        <v>0.42220000000000002</v>
      </c>
    </row>
    <row r="135" spans="1:26" x14ac:dyDescent="0.25">
      <c r="A135" s="3" t="s">
        <v>15</v>
      </c>
      <c r="B135" s="3" t="s">
        <v>457</v>
      </c>
      <c r="C135" s="3" t="s">
        <v>4</v>
      </c>
      <c r="D135" s="3">
        <v>1.05</v>
      </c>
      <c r="E135" s="3" t="s">
        <v>458</v>
      </c>
      <c r="F135" s="3">
        <v>545</v>
      </c>
      <c r="G135" s="3">
        <v>1.101</v>
      </c>
      <c r="H135" s="3" t="s">
        <v>459</v>
      </c>
      <c r="J135" s="3" t="s">
        <v>460</v>
      </c>
      <c r="K135" s="3" t="s">
        <v>7</v>
      </c>
      <c r="L135" s="6">
        <v>20</v>
      </c>
      <c r="M135" s="7">
        <v>0</v>
      </c>
      <c r="N135" s="9">
        <v>0.64800000000000002</v>
      </c>
      <c r="O135" s="6">
        <v>5</v>
      </c>
      <c r="P135" s="6" t="s">
        <v>1891</v>
      </c>
      <c r="Q135" s="6" t="s">
        <v>1558</v>
      </c>
      <c r="R135" s="6" t="s">
        <v>1892</v>
      </c>
      <c r="S135" s="6"/>
      <c r="T135" s="6">
        <v>1</v>
      </c>
      <c r="U135" s="7">
        <v>2.0999999999999999E-8</v>
      </c>
      <c r="V135" s="8">
        <v>0.71</v>
      </c>
      <c r="W135" s="6"/>
      <c r="X135" s="6">
        <v>0</v>
      </c>
      <c r="Y135" s="6" t="s">
        <v>1558</v>
      </c>
      <c r="Z135" s="6" t="s">
        <v>1558</v>
      </c>
    </row>
    <row r="136" spans="1:26" x14ac:dyDescent="0.25">
      <c r="A136" s="3" t="s">
        <v>2</v>
      </c>
      <c r="B136" s="3" t="s">
        <v>461</v>
      </c>
      <c r="C136" s="3" t="s">
        <v>4</v>
      </c>
      <c r="D136" s="3">
        <v>1.05</v>
      </c>
      <c r="E136" s="3" t="s">
        <v>462</v>
      </c>
      <c r="F136" s="3">
        <v>187</v>
      </c>
      <c r="G136" s="3">
        <v>1.07</v>
      </c>
      <c r="H136" s="3" t="s">
        <v>463</v>
      </c>
      <c r="J136" s="3" t="s">
        <v>7</v>
      </c>
      <c r="K136" s="3" t="s">
        <v>7</v>
      </c>
      <c r="L136" s="6">
        <v>20</v>
      </c>
      <c r="M136" s="7">
        <v>0</v>
      </c>
      <c r="N136" s="9">
        <v>0.65900000000000003</v>
      </c>
      <c r="O136" s="6">
        <v>2</v>
      </c>
      <c r="P136" s="6" t="s">
        <v>1563</v>
      </c>
      <c r="Q136" s="6" t="s">
        <v>1558</v>
      </c>
      <c r="R136" s="6" t="s">
        <v>1671</v>
      </c>
      <c r="S136" s="6"/>
      <c r="T136" s="6">
        <v>2</v>
      </c>
      <c r="U136" s="7">
        <v>2.2000000000000001E-52</v>
      </c>
      <c r="V136" s="9">
        <v>0.505</v>
      </c>
      <c r="W136" s="6"/>
      <c r="X136" s="6">
        <v>0</v>
      </c>
      <c r="Y136" s="6" t="s">
        <v>1558</v>
      </c>
      <c r="Z136" s="6" t="s">
        <v>1558</v>
      </c>
    </row>
    <row r="137" spans="1:26" x14ac:dyDescent="0.25">
      <c r="A137" s="3" t="s">
        <v>15</v>
      </c>
      <c r="B137" s="3" t="s">
        <v>464</v>
      </c>
      <c r="C137" s="3" t="s">
        <v>17</v>
      </c>
      <c r="D137" s="3">
        <v>1.05</v>
      </c>
      <c r="E137" s="3" t="s">
        <v>465</v>
      </c>
      <c r="F137" s="3">
        <v>435</v>
      </c>
      <c r="G137" s="3">
        <v>0.92</v>
      </c>
      <c r="H137" s="3" t="s">
        <v>466</v>
      </c>
      <c r="I137" s="3" t="s">
        <v>419</v>
      </c>
      <c r="J137" s="3" t="s">
        <v>467</v>
      </c>
      <c r="K137" s="3" t="s">
        <v>7</v>
      </c>
      <c r="L137" s="6">
        <v>20</v>
      </c>
      <c r="M137" s="7">
        <v>3.4000000000000001E-98</v>
      </c>
      <c r="N137" s="9">
        <v>0.64700000000000002</v>
      </c>
      <c r="O137" s="6">
        <v>1</v>
      </c>
      <c r="P137" s="6" t="s">
        <v>1767</v>
      </c>
      <c r="Q137" s="6" t="s">
        <v>1558</v>
      </c>
      <c r="R137" s="6" t="s">
        <v>1893</v>
      </c>
      <c r="S137" s="6"/>
      <c r="T137" s="6">
        <v>1</v>
      </c>
      <c r="U137" s="7">
        <v>8.6000000000000002E-42</v>
      </c>
      <c r="V137" s="8">
        <v>0.55000000000000004</v>
      </c>
      <c r="W137" s="6"/>
      <c r="X137" s="6">
        <v>0</v>
      </c>
      <c r="Y137" s="6" t="s">
        <v>1558</v>
      </c>
      <c r="Z137" s="6" t="s">
        <v>1558</v>
      </c>
    </row>
    <row r="138" spans="1:26" x14ac:dyDescent="0.25">
      <c r="A138" s="3" t="s">
        <v>2</v>
      </c>
      <c r="B138" s="3" t="s">
        <v>12</v>
      </c>
      <c r="C138" s="3" t="s">
        <v>13</v>
      </c>
      <c r="D138" s="3">
        <v>1.05</v>
      </c>
      <c r="E138" s="3" t="s">
        <v>468</v>
      </c>
      <c r="F138" s="3">
        <v>122</v>
      </c>
      <c r="G138" s="3">
        <v>0</v>
      </c>
      <c r="H138" s="3" t="s">
        <v>469</v>
      </c>
      <c r="J138" s="3" t="s">
        <v>7</v>
      </c>
      <c r="K138" s="3" t="s">
        <v>7</v>
      </c>
      <c r="L138" s="6">
        <v>20</v>
      </c>
      <c r="M138" s="7">
        <v>3.7000000000000002E-110</v>
      </c>
      <c r="N138" s="9">
        <v>0.61599999999999999</v>
      </c>
      <c r="O138" s="6">
        <v>1</v>
      </c>
      <c r="P138" s="6" t="s">
        <v>1565</v>
      </c>
      <c r="Q138" s="6" t="s">
        <v>1558</v>
      </c>
      <c r="R138" s="6" t="s">
        <v>1703</v>
      </c>
      <c r="S138" s="6"/>
      <c r="T138" s="6">
        <v>1</v>
      </c>
      <c r="U138" s="7">
        <v>5.5000000000000001E-180</v>
      </c>
      <c r="V138" s="8">
        <v>0.52</v>
      </c>
      <c r="W138" s="6"/>
      <c r="X138" s="6">
        <v>2</v>
      </c>
      <c r="Y138" s="7">
        <v>0</v>
      </c>
      <c r="Z138" s="8">
        <v>0.67</v>
      </c>
    </row>
    <row r="139" spans="1:26" x14ac:dyDescent="0.25">
      <c r="A139" s="3" t="s">
        <v>2</v>
      </c>
      <c r="B139" s="3" t="s">
        <v>470</v>
      </c>
      <c r="C139" s="3" t="s">
        <v>4</v>
      </c>
      <c r="D139" s="3">
        <v>1.05</v>
      </c>
      <c r="E139" s="3" t="s">
        <v>471</v>
      </c>
      <c r="F139" s="3">
        <v>290</v>
      </c>
      <c r="G139" s="3">
        <v>1.379</v>
      </c>
      <c r="H139" s="3" t="s">
        <v>472</v>
      </c>
      <c r="J139" s="3" t="s">
        <v>385</v>
      </c>
      <c r="K139" s="3" t="s">
        <v>7</v>
      </c>
      <c r="L139" s="6">
        <v>20</v>
      </c>
      <c r="M139" s="7">
        <v>0</v>
      </c>
      <c r="N139" s="9">
        <v>0.77200000000000002</v>
      </c>
      <c r="O139" s="6">
        <v>2</v>
      </c>
      <c r="P139" s="6" t="s">
        <v>1563</v>
      </c>
      <c r="Q139" s="6" t="s">
        <v>1558</v>
      </c>
      <c r="R139" s="6" t="s">
        <v>1672</v>
      </c>
      <c r="S139" s="6"/>
      <c r="T139" s="6">
        <v>3</v>
      </c>
      <c r="U139" s="7">
        <v>6.8999999999999998E-46</v>
      </c>
      <c r="V139" s="8">
        <v>0.42</v>
      </c>
      <c r="W139" s="6"/>
      <c r="X139" s="6">
        <v>0</v>
      </c>
      <c r="Y139" s="6" t="s">
        <v>1558</v>
      </c>
      <c r="Z139" s="6" t="s">
        <v>1558</v>
      </c>
    </row>
    <row r="140" spans="1:26" x14ac:dyDescent="0.25">
      <c r="A140" s="3" t="s">
        <v>2</v>
      </c>
      <c r="B140" s="3" t="s">
        <v>473</v>
      </c>
      <c r="C140" s="3" t="s">
        <v>4</v>
      </c>
      <c r="D140" s="3">
        <v>1.05</v>
      </c>
      <c r="E140" s="3" t="s">
        <v>474</v>
      </c>
      <c r="F140" s="3">
        <v>770</v>
      </c>
      <c r="G140" s="3">
        <v>2.7269999999999999</v>
      </c>
      <c r="H140" s="3" t="s">
        <v>475</v>
      </c>
      <c r="J140" s="3" t="s">
        <v>476</v>
      </c>
      <c r="K140" s="3" t="s">
        <v>7</v>
      </c>
      <c r="L140" s="6">
        <v>20</v>
      </c>
      <c r="M140" s="7">
        <v>3.3999999999999999E-156</v>
      </c>
      <c r="N140" s="9">
        <v>0.504</v>
      </c>
      <c r="O140" s="6">
        <v>2</v>
      </c>
      <c r="P140" s="6" t="s">
        <v>1673</v>
      </c>
      <c r="Q140" s="6" t="s">
        <v>1583</v>
      </c>
      <c r="R140" s="6" t="s">
        <v>1674</v>
      </c>
      <c r="S140" s="6"/>
      <c r="T140" s="6">
        <v>2</v>
      </c>
      <c r="U140" s="7">
        <v>4.8999999999999999E-14</v>
      </c>
      <c r="V140" s="9">
        <v>0.41499999999999998</v>
      </c>
      <c r="W140" s="6"/>
      <c r="X140" s="6">
        <v>0</v>
      </c>
      <c r="Y140" s="6" t="s">
        <v>1558</v>
      </c>
      <c r="Z140" s="6" t="s">
        <v>1558</v>
      </c>
    </row>
    <row r="141" spans="1:26" x14ac:dyDescent="0.25">
      <c r="A141" s="3" t="s">
        <v>2</v>
      </c>
      <c r="B141" s="3" t="s">
        <v>477</v>
      </c>
      <c r="C141" s="3" t="s">
        <v>4</v>
      </c>
      <c r="D141" s="3">
        <v>1.05</v>
      </c>
      <c r="E141" s="3" t="s">
        <v>478</v>
      </c>
      <c r="F141" s="3">
        <v>423</v>
      </c>
      <c r="G141" s="3">
        <v>0.47299999999999998</v>
      </c>
      <c r="H141" s="3" t="s">
        <v>479</v>
      </c>
      <c r="I141" s="3" t="s">
        <v>480</v>
      </c>
      <c r="J141" s="3" t="s">
        <v>231</v>
      </c>
      <c r="K141" s="3" t="s">
        <v>38</v>
      </c>
      <c r="L141" s="6">
        <v>20</v>
      </c>
      <c r="M141" s="7">
        <v>0</v>
      </c>
      <c r="N141" s="9">
        <v>0.58199999999999996</v>
      </c>
      <c r="O141" s="6">
        <v>3</v>
      </c>
      <c r="P141" s="6" t="s">
        <v>1591</v>
      </c>
      <c r="Q141" s="6" t="s">
        <v>1558</v>
      </c>
      <c r="R141" s="6"/>
      <c r="S141" s="6"/>
      <c r="T141" s="6">
        <v>2</v>
      </c>
      <c r="U141" s="7">
        <v>1.7000000000000001E-38</v>
      </c>
      <c r="V141" s="9">
        <v>0.42499999999999999</v>
      </c>
      <c r="W141" s="6"/>
      <c r="X141" s="6">
        <v>2</v>
      </c>
      <c r="Y141" s="7">
        <v>2.0999999999999999E-31</v>
      </c>
      <c r="Z141" s="9">
        <v>0.45500000000000002</v>
      </c>
    </row>
    <row r="142" spans="1:26" x14ac:dyDescent="0.25">
      <c r="A142" s="3" t="s">
        <v>2</v>
      </c>
      <c r="B142" s="3" t="s">
        <v>481</v>
      </c>
      <c r="C142" s="3" t="s">
        <v>17</v>
      </c>
      <c r="D142" s="3">
        <v>1.05</v>
      </c>
      <c r="E142" s="3" t="s">
        <v>482</v>
      </c>
      <c r="F142" s="3">
        <v>360</v>
      </c>
      <c r="G142" s="3">
        <v>1.389</v>
      </c>
      <c r="H142" s="3" t="s">
        <v>216</v>
      </c>
      <c r="I142" s="3" t="s">
        <v>217</v>
      </c>
      <c r="J142" s="3" t="s">
        <v>177</v>
      </c>
      <c r="K142" s="3" t="s">
        <v>44</v>
      </c>
      <c r="L142" s="6">
        <v>20</v>
      </c>
      <c r="M142" s="7">
        <v>0</v>
      </c>
      <c r="N142" s="9">
        <v>0.74399999999999999</v>
      </c>
      <c r="O142" s="6">
        <v>1</v>
      </c>
      <c r="P142" s="6" t="s">
        <v>1565</v>
      </c>
      <c r="Q142" s="6" t="s">
        <v>1558</v>
      </c>
      <c r="R142" s="6" t="s">
        <v>1704</v>
      </c>
      <c r="S142" s="6"/>
      <c r="T142" s="6">
        <v>1</v>
      </c>
      <c r="U142" s="7">
        <v>5.0999999999999999E-39</v>
      </c>
      <c r="V142" s="8">
        <v>0.54</v>
      </c>
      <c r="W142" s="6"/>
      <c r="X142" s="6">
        <v>4</v>
      </c>
      <c r="Y142" s="7">
        <v>6.3000000000000004E-57</v>
      </c>
      <c r="Z142" s="8">
        <v>0.56000000000000005</v>
      </c>
    </row>
    <row r="143" spans="1:26" x14ac:dyDescent="0.25">
      <c r="A143" s="3" t="s">
        <v>2</v>
      </c>
      <c r="B143" s="3" t="s">
        <v>483</v>
      </c>
      <c r="C143" s="3" t="s">
        <v>4</v>
      </c>
      <c r="D143" s="3">
        <v>1.05</v>
      </c>
      <c r="E143" s="3" t="s">
        <v>484</v>
      </c>
      <c r="F143" s="3">
        <v>353</v>
      </c>
      <c r="G143" s="3">
        <v>1.9830000000000001</v>
      </c>
      <c r="H143" s="3" t="s">
        <v>455</v>
      </c>
      <c r="I143" s="3" t="s">
        <v>395</v>
      </c>
      <c r="J143" s="3" t="s">
        <v>396</v>
      </c>
      <c r="K143" s="3" t="s">
        <v>44</v>
      </c>
      <c r="L143" s="6">
        <v>20</v>
      </c>
      <c r="M143" s="7">
        <v>0</v>
      </c>
      <c r="N143" s="8">
        <v>0.75</v>
      </c>
      <c r="O143" s="6" t="s">
        <v>1558</v>
      </c>
      <c r="P143" s="6" t="s">
        <v>1558</v>
      </c>
      <c r="Q143" s="6" t="s">
        <v>1558</v>
      </c>
      <c r="R143" s="6" t="s">
        <v>1675</v>
      </c>
      <c r="S143" s="6"/>
      <c r="T143" s="6">
        <v>1</v>
      </c>
      <c r="U143" s="7">
        <v>7.2000000000000004E-42</v>
      </c>
      <c r="V143" s="8">
        <v>0.55000000000000004</v>
      </c>
      <c r="W143" s="6"/>
      <c r="X143" s="6">
        <v>3</v>
      </c>
      <c r="Y143" s="7">
        <v>8.2E-94</v>
      </c>
      <c r="Z143" s="8">
        <v>0.61</v>
      </c>
    </row>
    <row r="144" spans="1:26" x14ac:dyDescent="0.25">
      <c r="A144" s="3" t="s">
        <v>2</v>
      </c>
      <c r="B144" s="3" t="s">
        <v>485</v>
      </c>
      <c r="C144" s="3" t="s">
        <v>4</v>
      </c>
      <c r="D144" s="3">
        <v>1.05</v>
      </c>
      <c r="E144" s="3" t="s">
        <v>486</v>
      </c>
      <c r="F144" s="3">
        <v>660</v>
      </c>
      <c r="G144" s="3">
        <v>1.8180000000000001</v>
      </c>
      <c r="H144" s="3" t="s">
        <v>377</v>
      </c>
      <c r="I144" s="3" t="s">
        <v>160</v>
      </c>
      <c r="J144" s="3" t="s">
        <v>385</v>
      </c>
      <c r="K144" s="3" t="s">
        <v>7</v>
      </c>
      <c r="L144" s="6">
        <v>20</v>
      </c>
      <c r="M144" s="7">
        <v>1.2000000000000001E-155</v>
      </c>
      <c r="N144" s="9">
        <v>0.66800000000000004</v>
      </c>
      <c r="O144" s="6" t="s">
        <v>1558</v>
      </c>
      <c r="P144" s="6" t="s">
        <v>1558</v>
      </c>
      <c r="Q144" s="6" t="s">
        <v>1558</v>
      </c>
      <c r="R144" s="6" t="s">
        <v>1676</v>
      </c>
      <c r="S144" s="6"/>
      <c r="T144" s="6">
        <v>1</v>
      </c>
      <c r="U144" s="7">
        <v>0</v>
      </c>
      <c r="V144" s="8">
        <v>0.52</v>
      </c>
      <c r="W144" s="6"/>
      <c r="X144" s="6">
        <v>0</v>
      </c>
      <c r="Y144" s="6" t="s">
        <v>1558</v>
      </c>
      <c r="Z144" s="6" t="s">
        <v>1558</v>
      </c>
    </row>
    <row r="145" spans="1:26" x14ac:dyDescent="0.25">
      <c r="A145" s="3" t="s">
        <v>2</v>
      </c>
      <c r="B145" s="3" t="s">
        <v>487</v>
      </c>
      <c r="C145" s="3" t="s">
        <v>4</v>
      </c>
      <c r="D145" s="3">
        <v>1.05</v>
      </c>
      <c r="E145" s="3" t="s">
        <v>488</v>
      </c>
      <c r="F145" s="3">
        <v>220</v>
      </c>
      <c r="G145" s="3">
        <v>1.3640000000000001</v>
      </c>
      <c r="H145" s="3" t="s">
        <v>472</v>
      </c>
      <c r="J145" s="3" t="s">
        <v>385</v>
      </c>
      <c r="K145" s="3" t="s">
        <v>7</v>
      </c>
      <c r="L145" s="6">
        <v>20</v>
      </c>
      <c r="M145" s="7">
        <v>0</v>
      </c>
      <c r="N145" s="9">
        <v>0.70250000000000001</v>
      </c>
      <c r="O145" s="6" t="s">
        <v>1558</v>
      </c>
      <c r="P145" s="6" t="s">
        <v>1558</v>
      </c>
      <c r="Q145" s="6" t="s">
        <v>1558</v>
      </c>
      <c r="R145" s="6" t="s">
        <v>1677</v>
      </c>
      <c r="S145" s="6"/>
      <c r="T145" s="6">
        <v>1</v>
      </c>
      <c r="U145" s="7">
        <v>1.2E-144</v>
      </c>
      <c r="V145" s="8">
        <v>0.62</v>
      </c>
      <c r="W145" s="6"/>
      <c r="X145" s="6">
        <v>0</v>
      </c>
      <c r="Y145" s="6" t="s">
        <v>1558</v>
      </c>
      <c r="Z145" s="6" t="s">
        <v>1558</v>
      </c>
    </row>
    <row r="146" spans="1:26" x14ac:dyDescent="0.25">
      <c r="A146" s="3" t="s">
        <v>2</v>
      </c>
      <c r="B146" s="3" t="s">
        <v>489</v>
      </c>
      <c r="C146" s="3" t="s">
        <v>4</v>
      </c>
      <c r="D146" s="3">
        <v>1.05</v>
      </c>
      <c r="E146" s="3" t="s">
        <v>490</v>
      </c>
      <c r="F146" s="3">
        <v>422</v>
      </c>
      <c r="G146" s="3">
        <v>1.4219999999999999</v>
      </c>
      <c r="H146" s="3" t="s">
        <v>491</v>
      </c>
      <c r="I146" s="3" t="s">
        <v>286</v>
      </c>
      <c r="J146" s="3" t="s">
        <v>287</v>
      </c>
      <c r="K146" s="3" t="s">
        <v>7</v>
      </c>
      <c r="L146" s="6">
        <v>20</v>
      </c>
      <c r="M146" s="7">
        <v>2.2999999999999998E-159</v>
      </c>
      <c r="N146" s="9">
        <v>0.65400000000000003</v>
      </c>
      <c r="O146" s="6" t="s">
        <v>1558</v>
      </c>
      <c r="P146" s="6" t="s">
        <v>1558</v>
      </c>
      <c r="Q146" s="6" t="s">
        <v>1558</v>
      </c>
      <c r="R146" s="6" t="s">
        <v>1678</v>
      </c>
      <c r="S146" s="6"/>
      <c r="T146" s="6">
        <v>1</v>
      </c>
      <c r="U146" s="7">
        <v>1.0000000000000001E-101</v>
      </c>
      <c r="V146" s="8">
        <v>0.5</v>
      </c>
      <c r="W146" s="6"/>
      <c r="X146" s="6">
        <v>1</v>
      </c>
      <c r="Y146" s="7">
        <v>1.1E-175</v>
      </c>
      <c r="Z146" s="8">
        <v>0.75</v>
      </c>
    </row>
    <row r="147" spans="1:26" x14ac:dyDescent="0.25">
      <c r="A147" s="3" t="s">
        <v>2</v>
      </c>
      <c r="B147" s="3" t="s">
        <v>492</v>
      </c>
      <c r="C147" s="3" t="s">
        <v>4</v>
      </c>
      <c r="D147" s="3">
        <v>1.05</v>
      </c>
      <c r="E147" s="3" t="s">
        <v>493</v>
      </c>
      <c r="F147" s="3">
        <v>280</v>
      </c>
      <c r="G147" s="3">
        <v>2.1429999999999998</v>
      </c>
      <c r="H147" s="3" t="s">
        <v>494</v>
      </c>
      <c r="I147" s="3" t="s">
        <v>395</v>
      </c>
      <c r="J147" s="3" t="s">
        <v>7</v>
      </c>
      <c r="K147" s="3" t="s">
        <v>44</v>
      </c>
      <c r="L147" s="6">
        <v>20</v>
      </c>
      <c r="M147" s="7">
        <v>4.0999999999999998E-76</v>
      </c>
      <c r="N147" s="9">
        <v>0.63300000000000001</v>
      </c>
      <c r="O147" s="6">
        <v>2</v>
      </c>
      <c r="P147" s="6" t="s">
        <v>1679</v>
      </c>
      <c r="Q147" s="6" t="s">
        <v>1558</v>
      </c>
      <c r="R147" s="6" t="s">
        <v>1680</v>
      </c>
      <c r="S147" s="6"/>
      <c r="T147" s="6">
        <v>1</v>
      </c>
      <c r="U147" s="7">
        <v>1.3999999999999999E-6</v>
      </c>
      <c r="V147" s="8">
        <v>0.35</v>
      </c>
      <c r="W147" s="6"/>
      <c r="X147" s="6">
        <v>0</v>
      </c>
      <c r="Y147" s="6" t="s">
        <v>1558</v>
      </c>
      <c r="Z147" s="6" t="s">
        <v>1558</v>
      </c>
    </row>
    <row r="148" spans="1:26" x14ac:dyDescent="0.25">
      <c r="A148" s="3" t="s">
        <v>2</v>
      </c>
      <c r="B148" s="3" t="s">
        <v>495</v>
      </c>
      <c r="C148" s="3" t="s">
        <v>4</v>
      </c>
      <c r="D148" s="3">
        <v>1.05</v>
      </c>
      <c r="E148" s="3" t="s">
        <v>496</v>
      </c>
      <c r="F148" s="3">
        <v>598</v>
      </c>
      <c r="G148" s="3">
        <v>1.0029999999999999</v>
      </c>
      <c r="H148" s="3" t="s">
        <v>497</v>
      </c>
      <c r="I148" s="3" t="s">
        <v>431</v>
      </c>
      <c r="J148" s="3" t="s">
        <v>275</v>
      </c>
      <c r="K148" s="3" t="s">
        <v>7</v>
      </c>
      <c r="L148" s="6">
        <v>20</v>
      </c>
      <c r="M148" s="7">
        <v>1.7000000000000001E-98</v>
      </c>
      <c r="N148" s="9">
        <v>0.97050000000000003</v>
      </c>
      <c r="O148" s="6">
        <v>4</v>
      </c>
      <c r="P148" s="6" t="s">
        <v>1681</v>
      </c>
      <c r="Q148" s="6" t="s">
        <v>1558</v>
      </c>
      <c r="R148" s="6" t="s">
        <v>1682</v>
      </c>
      <c r="S148" s="6"/>
      <c r="T148" s="6">
        <v>1</v>
      </c>
      <c r="U148" s="7">
        <v>5.9000000000000003E-4</v>
      </c>
      <c r="V148" s="8">
        <v>0.37</v>
      </c>
      <c r="W148" s="6"/>
      <c r="X148" s="6">
        <v>0</v>
      </c>
      <c r="Y148" s="6" t="s">
        <v>1558</v>
      </c>
      <c r="Z148" s="6" t="s">
        <v>1558</v>
      </c>
    </row>
    <row r="149" spans="1:26" x14ac:dyDescent="0.25">
      <c r="A149" s="3" t="s">
        <v>2</v>
      </c>
      <c r="B149" s="3" t="s">
        <v>498</v>
      </c>
      <c r="C149" s="3" t="s">
        <v>4</v>
      </c>
      <c r="D149" s="3">
        <v>1.05</v>
      </c>
      <c r="E149" s="3" t="s">
        <v>499</v>
      </c>
      <c r="F149" s="3">
        <v>638</v>
      </c>
      <c r="G149" s="3">
        <v>2.665</v>
      </c>
      <c r="H149" s="3" t="s">
        <v>500</v>
      </c>
      <c r="J149" s="3" t="s">
        <v>150</v>
      </c>
      <c r="K149" s="3" t="s">
        <v>38</v>
      </c>
      <c r="L149" s="6">
        <v>20</v>
      </c>
      <c r="M149" s="7">
        <v>1.9E-156</v>
      </c>
      <c r="N149" s="9">
        <v>0.59250000000000003</v>
      </c>
      <c r="O149" s="6">
        <v>2</v>
      </c>
      <c r="P149" s="6" t="s">
        <v>1560</v>
      </c>
      <c r="Q149" s="6" t="s">
        <v>1558</v>
      </c>
      <c r="R149" s="6" t="s">
        <v>1683</v>
      </c>
      <c r="S149" s="6"/>
      <c r="T149" s="6">
        <v>1</v>
      </c>
      <c r="U149" s="7">
        <v>5.3999999999999996E-32</v>
      </c>
      <c r="V149" s="8">
        <v>0.33</v>
      </c>
      <c r="W149" s="6"/>
      <c r="X149" s="6">
        <v>0</v>
      </c>
      <c r="Y149" s="6" t="s">
        <v>1558</v>
      </c>
      <c r="Z149" s="6" t="s">
        <v>1558</v>
      </c>
    </row>
    <row r="150" spans="1:26" x14ac:dyDescent="0.25">
      <c r="A150" s="3" t="s">
        <v>2</v>
      </c>
      <c r="B150" s="3" t="s">
        <v>501</v>
      </c>
      <c r="C150" s="3" t="s">
        <v>4</v>
      </c>
      <c r="D150" s="3">
        <v>1.05</v>
      </c>
      <c r="E150" s="3" t="s">
        <v>502</v>
      </c>
      <c r="F150" s="3">
        <v>732</v>
      </c>
      <c r="G150" s="3">
        <v>0.27300000000000002</v>
      </c>
      <c r="H150" s="3" t="s">
        <v>503</v>
      </c>
      <c r="J150" s="3" t="s">
        <v>7</v>
      </c>
      <c r="K150" s="3" t="s">
        <v>7</v>
      </c>
      <c r="L150" s="6">
        <v>0</v>
      </c>
      <c r="M150" s="6" t="s">
        <v>1558</v>
      </c>
      <c r="N150" s="6" t="s">
        <v>1558</v>
      </c>
      <c r="O150" s="6" t="s">
        <v>1558</v>
      </c>
      <c r="P150" s="6" t="s">
        <v>1558</v>
      </c>
      <c r="Q150" s="6" t="s">
        <v>1558</v>
      </c>
      <c r="R150" s="6"/>
      <c r="S150" s="6"/>
      <c r="T150" s="6">
        <v>0</v>
      </c>
      <c r="U150" s="6" t="s">
        <v>1558</v>
      </c>
      <c r="V150" s="6" t="s">
        <v>1558</v>
      </c>
      <c r="W150" s="6"/>
      <c r="X150" s="6">
        <v>0</v>
      </c>
      <c r="Y150" s="6" t="s">
        <v>1558</v>
      </c>
      <c r="Z150" s="6" t="s">
        <v>1558</v>
      </c>
    </row>
    <row r="151" spans="1:26" x14ac:dyDescent="0.25">
      <c r="A151" s="3" t="s">
        <v>2</v>
      </c>
      <c r="B151" s="3" t="s">
        <v>504</v>
      </c>
      <c r="C151" s="3" t="s">
        <v>4</v>
      </c>
      <c r="D151" s="3">
        <v>1.05</v>
      </c>
      <c r="E151" s="3" t="s">
        <v>505</v>
      </c>
      <c r="F151" s="3">
        <v>224</v>
      </c>
      <c r="G151" s="3">
        <v>0</v>
      </c>
      <c r="H151" s="3" t="s">
        <v>506</v>
      </c>
      <c r="I151" s="3" t="s">
        <v>507</v>
      </c>
      <c r="J151" s="3" t="s">
        <v>231</v>
      </c>
      <c r="K151" s="3" t="s">
        <v>44</v>
      </c>
      <c r="L151" s="6">
        <v>20</v>
      </c>
      <c r="M151" s="7">
        <v>0</v>
      </c>
      <c r="N151" s="9">
        <v>0.75549999999999995</v>
      </c>
      <c r="O151" s="6">
        <v>2</v>
      </c>
      <c r="P151" s="6" t="s">
        <v>1684</v>
      </c>
      <c r="Q151" s="6" t="s">
        <v>1685</v>
      </c>
      <c r="R151" s="6" t="s">
        <v>1686</v>
      </c>
      <c r="S151" s="6"/>
      <c r="T151" s="6">
        <v>0</v>
      </c>
      <c r="U151" s="6" t="s">
        <v>1558</v>
      </c>
      <c r="V151" s="6" t="s">
        <v>1558</v>
      </c>
      <c r="W151" s="6"/>
      <c r="X151" s="6">
        <v>0</v>
      </c>
      <c r="Y151" s="6" t="s">
        <v>1558</v>
      </c>
      <c r="Z151" s="6" t="s">
        <v>1558</v>
      </c>
    </row>
    <row r="152" spans="1:26" x14ac:dyDescent="0.25">
      <c r="A152" s="3" t="s">
        <v>2</v>
      </c>
      <c r="B152" s="3" t="s">
        <v>508</v>
      </c>
      <c r="C152" s="3" t="s">
        <v>4</v>
      </c>
      <c r="D152" s="3">
        <v>1.05</v>
      </c>
      <c r="E152" s="3" t="s">
        <v>509</v>
      </c>
      <c r="F152" s="3">
        <v>405</v>
      </c>
      <c r="G152" s="3">
        <v>0.74099999999999999</v>
      </c>
      <c r="H152" s="3" t="s">
        <v>510</v>
      </c>
      <c r="J152" s="3" t="s">
        <v>435</v>
      </c>
      <c r="K152" s="3" t="s">
        <v>7</v>
      </c>
      <c r="L152" s="6">
        <v>20</v>
      </c>
      <c r="M152" s="7">
        <v>1.3E-83</v>
      </c>
      <c r="N152" s="9">
        <v>0.63049999999999995</v>
      </c>
      <c r="O152" s="6" t="s">
        <v>1558</v>
      </c>
      <c r="P152" s="6" t="s">
        <v>1558</v>
      </c>
      <c r="Q152" s="6" t="s">
        <v>1558</v>
      </c>
      <c r="R152" s="6" t="s">
        <v>1687</v>
      </c>
      <c r="S152" s="6"/>
      <c r="T152" s="6">
        <v>0</v>
      </c>
      <c r="U152" s="6" t="s">
        <v>1558</v>
      </c>
      <c r="V152" s="6" t="s">
        <v>1558</v>
      </c>
      <c r="W152" s="6"/>
      <c r="X152" s="6">
        <v>0</v>
      </c>
      <c r="Y152" s="6" t="s">
        <v>1558</v>
      </c>
      <c r="Z152" s="6" t="s">
        <v>1558</v>
      </c>
    </row>
    <row r="153" spans="1:26" x14ac:dyDescent="0.25">
      <c r="A153" s="3" t="s">
        <v>2</v>
      </c>
      <c r="B153" s="3" t="s">
        <v>511</v>
      </c>
      <c r="C153" s="3" t="s">
        <v>4</v>
      </c>
      <c r="D153" s="3">
        <v>1.05</v>
      </c>
      <c r="E153" s="3" t="s">
        <v>512</v>
      </c>
      <c r="F153" s="3">
        <v>496</v>
      </c>
      <c r="G153" s="3">
        <v>0.80600000000000005</v>
      </c>
      <c r="H153" s="3" t="s">
        <v>513</v>
      </c>
      <c r="J153" s="3" t="s">
        <v>68</v>
      </c>
      <c r="K153" s="3" t="s">
        <v>38</v>
      </c>
      <c r="L153" s="6">
        <v>0</v>
      </c>
      <c r="M153" s="6" t="s">
        <v>1558</v>
      </c>
      <c r="N153" s="6" t="s">
        <v>1558</v>
      </c>
      <c r="O153" s="6" t="s">
        <v>1558</v>
      </c>
      <c r="P153" s="6" t="s">
        <v>1558</v>
      </c>
      <c r="Q153" s="6" t="s">
        <v>1558</v>
      </c>
      <c r="R153" s="6"/>
      <c r="S153" s="6"/>
      <c r="T153" s="6">
        <v>0</v>
      </c>
      <c r="U153" s="6" t="s">
        <v>1558</v>
      </c>
      <c r="V153" s="6" t="s">
        <v>1558</v>
      </c>
      <c r="W153" s="6"/>
      <c r="X153" s="6">
        <v>1</v>
      </c>
      <c r="Y153" s="7">
        <v>1.1000000000000001E-6</v>
      </c>
      <c r="Z153" s="8">
        <v>0.67</v>
      </c>
    </row>
    <row r="154" spans="1:26" x14ac:dyDescent="0.25">
      <c r="A154" s="3" t="s">
        <v>2</v>
      </c>
      <c r="B154" s="3" t="s">
        <v>280</v>
      </c>
      <c r="C154" s="3" t="s">
        <v>4</v>
      </c>
      <c r="D154" s="3">
        <v>1.05</v>
      </c>
      <c r="E154" s="3" t="s">
        <v>514</v>
      </c>
      <c r="F154" s="3">
        <v>457</v>
      </c>
      <c r="G154" s="3">
        <v>3.9390000000000001</v>
      </c>
      <c r="H154" s="3" t="s">
        <v>282</v>
      </c>
      <c r="I154" s="3" t="s">
        <v>176</v>
      </c>
      <c r="J154" s="3" t="s">
        <v>177</v>
      </c>
      <c r="K154" s="3" t="s">
        <v>44</v>
      </c>
      <c r="L154" s="6">
        <v>20</v>
      </c>
      <c r="M154" s="7">
        <v>4.4999999999999997E-30</v>
      </c>
      <c r="N154" s="9">
        <v>0.628</v>
      </c>
      <c r="O154" s="6" t="s">
        <v>1558</v>
      </c>
      <c r="P154" s="6" t="s">
        <v>1558</v>
      </c>
      <c r="Q154" s="6" t="s">
        <v>1558</v>
      </c>
      <c r="R154" s="6"/>
      <c r="S154" s="6"/>
      <c r="T154" s="6">
        <v>1</v>
      </c>
      <c r="U154" s="7">
        <v>1.9E-13</v>
      </c>
      <c r="V154" s="8">
        <v>0.42</v>
      </c>
      <c r="W154" s="6"/>
      <c r="X154" s="6">
        <v>0</v>
      </c>
      <c r="Y154" s="6" t="s">
        <v>1558</v>
      </c>
      <c r="Z154" s="6" t="s">
        <v>1558</v>
      </c>
    </row>
    <row r="155" spans="1:26" x14ac:dyDescent="0.25">
      <c r="A155" s="3" t="s">
        <v>2</v>
      </c>
      <c r="B155" s="3" t="s">
        <v>515</v>
      </c>
      <c r="C155" s="3" t="s">
        <v>4</v>
      </c>
      <c r="D155" s="3">
        <v>1.05</v>
      </c>
      <c r="E155" s="3" t="s">
        <v>516</v>
      </c>
      <c r="F155" s="3">
        <v>454</v>
      </c>
      <c r="G155" s="3">
        <v>3.9649999999999999</v>
      </c>
      <c r="H155" s="3" t="s">
        <v>517</v>
      </c>
      <c r="I155" s="3" t="s">
        <v>176</v>
      </c>
      <c r="J155" s="3" t="s">
        <v>177</v>
      </c>
      <c r="K155" s="3" t="s">
        <v>44</v>
      </c>
      <c r="L155" s="6">
        <v>20</v>
      </c>
      <c r="M155" s="7">
        <v>1.3000000000000001E-91</v>
      </c>
      <c r="N155" s="9">
        <v>0.59850000000000003</v>
      </c>
      <c r="O155" s="6">
        <v>2</v>
      </c>
      <c r="P155" s="6" t="s">
        <v>1563</v>
      </c>
      <c r="Q155" s="6" t="s">
        <v>1612</v>
      </c>
      <c r="R155" s="6" t="s">
        <v>1613</v>
      </c>
      <c r="S155" s="6"/>
      <c r="T155" s="6">
        <v>0</v>
      </c>
      <c r="U155" s="6" t="s">
        <v>1558</v>
      </c>
      <c r="V155" s="6" t="s">
        <v>1558</v>
      </c>
      <c r="W155" s="6"/>
      <c r="X155" s="6">
        <v>0</v>
      </c>
      <c r="Y155" s="6" t="s">
        <v>1558</v>
      </c>
      <c r="Z155" s="6" t="s">
        <v>1558</v>
      </c>
    </row>
    <row r="156" spans="1:26" x14ac:dyDescent="0.25">
      <c r="A156" s="3" t="s">
        <v>2</v>
      </c>
      <c r="B156" s="3" t="s">
        <v>518</v>
      </c>
      <c r="C156" s="3" t="s">
        <v>17</v>
      </c>
      <c r="D156" s="3">
        <v>1.06</v>
      </c>
      <c r="E156" s="3" t="s">
        <v>519</v>
      </c>
      <c r="F156" s="3">
        <v>635</v>
      </c>
      <c r="G156" s="3">
        <v>1.417</v>
      </c>
      <c r="H156" s="3" t="s">
        <v>520</v>
      </c>
      <c r="J156" s="3" t="s">
        <v>521</v>
      </c>
      <c r="K156" s="3" t="s">
        <v>7</v>
      </c>
      <c r="L156" s="6">
        <v>20</v>
      </c>
      <c r="M156" s="7">
        <v>0</v>
      </c>
      <c r="N156" s="9">
        <v>0.81699999999999995</v>
      </c>
      <c r="O156" s="6">
        <v>1</v>
      </c>
      <c r="P156" s="6" t="s">
        <v>1606</v>
      </c>
      <c r="Q156" s="6" t="s">
        <v>1607</v>
      </c>
      <c r="R156" s="6" t="s">
        <v>1715</v>
      </c>
      <c r="S156" s="6"/>
      <c r="T156" s="6">
        <v>0</v>
      </c>
      <c r="U156" s="6" t="s">
        <v>1558</v>
      </c>
      <c r="V156" s="6" t="s">
        <v>1558</v>
      </c>
      <c r="W156" s="6"/>
      <c r="X156" s="6">
        <v>0</v>
      </c>
      <c r="Y156" s="6" t="s">
        <v>1558</v>
      </c>
      <c r="Z156" s="6" t="s">
        <v>1558</v>
      </c>
    </row>
    <row r="157" spans="1:26" x14ac:dyDescent="0.25">
      <c r="A157" s="3" t="s">
        <v>15</v>
      </c>
      <c r="B157" s="3" t="s">
        <v>522</v>
      </c>
      <c r="C157" s="3" t="s">
        <v>4</v>
      </c>
      <c r="D157" s="3">
        <v>1.06</v>
      </c>
      <c r="E157" s="3" t="s">
        <v>523</v>
      </c>
      <c r="F157" s="3">
        <v>414</v>
      </c>
      <c r="G157" s="3">
        <v>2.657</v>
      </c>
      <c r="H157" s="3" t="s">
        <v>524</v>
      </c>
      <c r="J157" s="3" t="s">
        <v>7</v>
      </c>
      <c r="K157" s="3" t="s">
        <v>7</v>
      </c>
      <c r="L157" s="6">
        <v>20</v>
      </c>
      <c r="M157" s="7">
        <v>0</v>
      </c>
      <c r="N157" s="9">
        <v>0.79349999999999998</v>
      </c>
      <c r="O157" s="6">
        <v>4</v>
      </c>
      <c r="P157" s="6" t="s">
        <v>1894</v>
      </c>
      <c r="Q157" s="6" t="s">
        <v>1895</v>
      </c>
      <c r="R157" s="6" t="s">
        <v>1896</v>
      </c>
      <c r="S157" s="6"/>
      <c r="T157" s="6">
        <v>0</v>
      </c>
      <c r="U157" s="6" t="s">
        <v>1558</v>
      </c>
      <c r="V157" s="6" t="s">
        <v>1558</v>
      </c>
      <c r="W157" s="6"/>
      <c r="X157" s="6">
        <v>0</v>
      </c>
      <c r="Y157" s="6" t="s">
        <v>1558</v>
      </c>
      <c r="Z157" s="6" t="s">
        <v>1558</v>
      </c>
    </row>
    <row r="158" spans="1:26" x14ac:dyDescent="0.25">
      <c r="A158" s="3" t="s">
        <v>2</v>
      </c>
      <c r="B158" s="3" t="s">
        <v>525</v>
      </c>
      <c r="C158" s="3" t="s">
        <v>40</v>
      </c>
      <c r="D158" s="3">
        <v>1.06</v>
      </c>
      <c r="E158" s="6" t="s">
        <v>526</v>
      </c>
      <c r="F158" s="3">
        <v>442</v>
      </c>
      <c r="G158" s="3">
        <v>1.81</v>
      </c>
      <c r="H158" s="3" t="s">
        <v>143</v>
      </c>
      <c r="I158" s="10"/>
      <c r="J158" s="3" t="s">
        <v>7</v>
      </c>
      <c r="K158" s="3" t="s">
        <v>7</v>
      </c>
      <c r="L158" s="3">
        <v>20</v>
      </c>
      <c r="M158" s="10">
        <v>7.9131499999999996E-41</v>
      </c>
      <c r="N158" s="3">
        <v>48.11</v>
      </c>
      <c r="O158" s="3">
        <v>3</v>
      </c>
      <c r="P158" s="3" t="s">
        <v>2178</v>
      </c>
      <c r="R158" s="3" t="s">
        <v>2179</v>
      </c>
      <c r="S158" s="6"/>
      <c r="T158" s="6">
        <v>0</v>
      </c>
      <c r="U158" s="6" t="s">
        <v>1558</v>
      </c>
      <c r="V158" s="6" t="s">
        <v>1558</v>
      </c>
      <c r="W158" s="6"/>
      <c r="X158" s="3">
        <v>0</v>
      </c>
      <c r="Y158" s="6" t="s">
        <v>1558</v>
      </c>
      <c r="Z158" s="6" t="s">
        <v>1558</v>
      </c>
    </row>
    <row r="159" spans="1:26" x14ac:dyDescent="0.25">
      <c r="A159" s="3" t="s">
        <v>15</v>
      </c>
      <c r="B159" s="3" t="s">
        <v>527</v>
      </c>
      <c r="C159" s="3" t="s">
        <v>17</v>
      </c>
      <c r="D159" s="3">
        <v>1.06</v>
      </c>
      <c r="E159" s="3" t="s">
        <v>528</v>
      </c>
      <c r="F159" s="3">
        <v>174</v>
      </c>
      <c r="G159" s="3">
        <v>1.149</v>
      </c>
      <c r="H159" s="3" t="s">
        <v>529</v>
      </c>
      <c r="J159" s="3" t="s">
        <v>530</v>
      </c>
      <c r="K159" s="3" t="s">
        <v>7</v>
      </c>
      <c r="L159" s="6">
        <v>20</v>
      </c>
      <c r="M159" s="7">
        <v>7.2999999999999997E-37</v>
      </c>
      <c r="N159" s="9">
        <v>0.54800000000000004</v>
      </c>
      <c r="O159" s="6" t="s">
        <v>1558</v>
      </c>
      <c r="P159" s="6" t="s">
        <v>1558</v>
      </c>
      <c r="Q159" s="6" t="s">
        <v>1558</v>
      </c>
      <c r="R159" s="6" t="s">
        <v>1897</v>
      </c>
      <c r="S159" s="6"/>
      <c r="T159" s="6">
        <v>1</v>
      </c>
      <c r="U159" s="7">
        <v>2.5999999999999999E-30</v>
      </c>
      <c r="V159" s="8">
        <v>0.55000000000000004</v>
      </c>
      <c r="W159" s="6"/>
      <c r="X159" s="6">
        <v>0</v>
      </c>
      <c r="Y159" s="6" t="s">
        <v>1558</v>
      </c>
      <c r="Z159" s="6" t="s">
        <v>1558</v>
      </c>
    </row>
    <row r="160" spans="1:26" x14ac:dyDescent="0.25">
      <c r="A160" s="3" t="s">
        <v>15</v>
      </c>
      <c r="B160" s="3" t="s">
        <v>531</v>
      </c>
      <c r="C160" s="3" t="s">
        <v>17</v>
      </c>
      <c r="D160" s="3">
        <v>1.06</v>
      </c>
      <c r="E160" s="3" t="s">
        <v>532</v>
      </c>
      <c r="F160" s="3">
        <v>518</v>
      </c>
      <c r="G160" s="3">
        <v>0.77200000000000002</v>
      </c>
      <c r="H160" s="3" t="s">
        <v>533</v>
      </c>
      <c r="J160" s="3" t="s">
        <v>534</v>
      </c>
      <c r="K160" s="3" t="s">
        <v>44</v>
      </c>
      <c r="L160" s="6">
        <v>20</v>
      </c>
      <c r="M160" s="7">
        <v>0</v>
      </c>
      <c r="N160" s="9">
        <v>0.86850000000000005</v>
      </c>
      <c r="O160" s="6">
        <v>6</v>
      </c>
      <c r="P160" s="6" t="s">
        <v>1898</v>
      </c>
      <c r="Q160" s="6" t="s">
        <v>1899</v>
      </c>
      <c r="R160" s="6" t="s">
        <v>1900</v>
      </c>
      <c r="S160" s="6"/>
      <c r="T160" s="6">
        <v>1</v>
      </c>
      <c r="U160" s="7">
        <v>1E-8</v>
      </c>
      <c r="V160" s="8">
        <v>0.59</v>
      </c>
      <c r="W160" s="6"/>
      <c r="X160" s="6">
        <v>2</v>
      </c>
      <c r="Y160" s="7">
        <v>0</v>
      </c>
      <c r="Z160" s="8">
        <v>0.65</v>
      </c>
    </row>
    <row r="161" spans="1:26" x14ac:dyDescent="0.25">
      <c r="A161" s="3" t="s">
        <v>2</v>
      </c>
      <c r="B161" s="3" t="s">
        <v>535</v>
      </c>
      <c r="C161" s="3" t="s">
        <v>17</v>
      </c>
      <c r="D161" s="3">
        <v>1.06</v>
      </c>
      <c r="E161" s="3" t="s">
        <v>536</v>
      </c>
      <c r="F161" s="3">
        <v>426</v>
      </c>
      <c r="G161" s="3">
        <v>0.46899999999999997</v>
      </c>
      <c r="H161" s="3" t="s">
        <v>537</v>
      </c>
      <c r="J161" s="3" t="s">
        <v>538</v>
      </c>
      <c r="K161" s="3" t="s">
        <v>7</v>
      </c>
      <c r="L161" s="6">
        <v>20</v>
      </c>
      <c r="M161" s="7">
        <v>0</v>
      </c>
      <c r="N161" s="9">
        <v>0.72899999999999998</v>
      </c>
      <c r="O161" s="6">
        <v>2</v>
      </c>
      <c r="P161" s="6" t="s">
        <v>1713</v>
      </c>
      <c r="Q161" s="6" t="s">
        <v>1558</v>
      </c>
      <c r="R161" s="6" t="s">
        <v>1714</v>
      </c>
      <c r="S161" s="6"/>
      <c r="T161" s="6">
        <v>2</v>
      </c>
      <c r="U161" s="7">
        <v>3.0999999999999997E-39</v>
      </c>
      <c r="V161" s="8">
        <v>0.41</v>
      </c>
      <c r="W161" s="6"/>
      <c r="X161" s="6">
        <v>2</v>
      </c>
      <c r="Y161" s="7">
        <v>0</v>
      </c>
      <c r="Z161" s="9">
        <v>0.67500000000000004</v>
      </c>
    </row>
    <row r="162" spans="1:26" x14ac:dyDescent="0.25">
      <c r="A162" s="3" t="s">
        <v>2</v>
      </c>
      <c r="B162" s="3" t="s">
        <v>539</v>
      </c>
      <c r="C162" s="3" t="s">
        <v>4</v>
      </c>
      <c r="D162" s="3">
        <v>1.06</v>
      </c>
      <c r="E162" s="3" t="s">
        <v>540</v>
      </c>
      <c r="F162" s="3">
        <v>330</v>
      </c>
      <c r="G162" s="3">
        <v>1.8180000000000001</v>
      </c>
      <c r="H162" s="3" t="s">
        <v>541</v>
      </c>
      <c r="J162" s="3" t="s">
        <v>7</v>
      </c>
      <c r="K162" s="3" t="s">
        <v>7</v>
      </c>
      <c r="L162" s="6">
        <v>20</v>
      </c>
      <c r="M162" s="7">
        <v>1.8E-166</v>
      </c>
      <c r="N162" s="9">
        <v>0.502</v>
      </c>
      <c r="O162" s="6">
        <v>2</v>
      </c>
      <c r="P162" s="6" t="s">
        <v>1673</v>
      </c>
      <c r="Q162" s="6" t="s">
        <v>1583</v>
      </c>
      <c r="R162" s="6" t="s">
        <v>1706</v>
      </c>
      <c r="S162" s="6"/>
      <c r="T162" s="6">
        <v>1</v>
      </c>
      <c r="U162" s="7">
        <v>2.3999999999999999E-6</v>
      </c>
      <c r="V162" s="8">
        <v>0.48</v>
      </c>
      <c r="W162" s="6"/>
      <c r="X162" s="6">
        <v>0</v>
      </c>
      <c r="Y162" s="6" t="s">
        <v>1558</v>
      </c>
      <c r="Z162" s="6" t="s">
        <v>1558</v>
      </c>
    </row>
    <row r="163" spans="1:26" x14ac:dyDescent="0.25">
      <c r="A163" s="3" t="s">
        <v>2</v>
      </c>
      <c r="B163" s="3" t="s">
        <v>542</v>
      </c>
      <c r="C163" s="3" t="s">
        <v>4</v>
      </c>
      <c r="D163" s="3">
        <v>1.06</v>
      </c>
      <c r="E163" s="3" t="s">
        <v>543</v>
      </c>
      <c r="F163" s="3">
        <v>425</v>
      </c>
      <c r="G163" s="3">
        <v>0.47099999999999997</v>
      </c>
      <c r="H163" s="3" t="s">
        <v>544</v>
      </c>
      <c r="I163" s="3" t="s">
        <v>181</v>
      </c>
      <c r="J163" s="3" t="s">
        <v>182</v>
      </c>
      <c r="K163" s="3" t="s">
        <v>7</v>
      </c>
      <c r="L163" s="6">
        <v>20</v>
      </c>
      <c r="M163" s="7">
        <v>1.6999999999999999E-172</v>
      </c>
      <c r="N163" s="9">
        <v>0.74550000000000005</v>
      </c>
      <c r="O163" s="6">
        <v>4</v>
      </c>
      <c r="P163" s="6" t="s">
        <v>1707</v>
      </c>
      <c r="Q163" s="6" t="s">
        <v>1558</v>
      </c>
      <c r="R163" s="6" t="s">
        <v>1708</v>
      </c>
      <c r="S163" s="6"/>
      <c r="T163" s="6">
        <v>1</v>
      </c>
      <c r="U163" s="7">
        <v>4.1E-33</v>
      </c>
      <c r="V163" s="8">
        <v>0.48</v>
      </c>
      <c r="W163" s="6"/>
      <c r="X163" s="6">
        <v>0</v>
      </c>
      <c r="Y163" s="6" t="s">
        <v>1558</v>
      </c>
      <c r="Z163" s="6" t="s">
        <v>1558</v>
      </c>
    </row>
    <row r="164" spans="1:26" x14ac:dyDescent="0.25">
      <c r="A164" s="3" t="s">
        <v>15</v>
      </c>
      <c r="B164" s="3" t="s">
        <v>545</v>
      </c>
      <c r="C164" s="3" t="s">
        <v>17</v>
      </c>
      <c r="D164" s="3">
        <v>1.06</v>
      </c>
      <c r="E164" s="3" t="s">
        <v>546</v>
      </c>
      <c r="F164" s="3">
        <v>1939</v>
      </c>
      <c r="G164" s="3">
        <v>0.72199999999999998</v>
      </c>
      <c r="H164" s="3" t="s">
        <v>547</v>
      </c>
      <c r="J164" s="3" t="s">
        <v>7</v>
      </c>
      <c r="K164" s="3" t="s">
        <v>38</v>
      </c>
      <c r="L164" s="6">
        <v>20</v>
      </c>
      <c r="M164" s="7">
        <v>0</v>
      </c>
      <c r="N164" s="9">
        <v>0.68899999999999995</v>
      </c>
      <c r="O164" s="6">
        <v>6</v>
      </c>
      <c r="P164" s="6" t="s">
        <v>1901</v>
      </c>
      <c r="Q164" s="6" t="s">
        <v>1558</v>
      </c>
      <c r="R164" s="6" t="s">
        <v>1902</v>
      </c>
      <c r="S164" s="6"/>
      <c r="T164" s="6">
        <v>0</v>
      </c>
      <c r="U164" s="6" t="s">
        <v>1558</v>
      </c>
      <c r="V164" s="6" t="s">
        <v>1558</v>
      </c>
      <c r="W164" s="6"/>
      <c r="X164" s="6">
        <v>2</v>
      </c>
      <c r="Y164" s="7">
        <v>0</v>
      </c>
      <c r="Z164" s="8">
        <v>0.54</v>
      </c>
    </row>
    <row r="165" spans="1:26" x14ac:dyDescent="0.25">
      <c r="A165" s="3" t="s">
        <v>15</v>
      </c>
      <c r="B165" s="3" t="s">
        <v>548</v>
      </c>
      <c r="C165" s="3" t="s">
        <v>4</v>
      </c>
      <c r="D165" s="3">
        <v>1.06</v>
      </c>
      <c r="E165" s="3" t="s">
        <v>549</v>
      </c>
      <c r="F165" s="3">
        <v>664</v>
      </c>
      <c r="G165" s="3">
        <v>2.2589999999999999</v>
      </c>
      <c r="H165" s="3" t="s">
        <v>550</v>
      </c>
      <c r="J165" s="3" t="s">
        <v>7</v>
      </c>
      <c r="K165" s="3" t="s">
        <v>7</v>
      </c>
      <c r="L165" s="6">
        <v>20</v>
      </c>
      <c r="M165" s="7">
        <v>0</v>
      </c>
      <c r="N165" s="9">
        <v>0.63800000000000001</v>
      </c>
      <c r="O165" s="6">
        <v>3</v>
      </c>
      <c r="P165" s="6" t="s">
        <v>1903</v>
      </c>
      <c r="Q165" s="6" t="s">
        <v>1558</v>
      </c>
      <c r="R165" s="6" t="s">
        <v>1904</v>
      </c>
      <c r="S165" s="6"/>
      <c r="T165" s="6">
        <v>0</v>
      </c>
      <c r="U165" s="6" t="s">
        <v>1558</v>
      </c>
      <c r="V165" s="6" t="s">
        <v>1558</v>
      </c>
      <c r="W165" s="6"/>
      <c r="X165" s="6">
        <v>0</v>
      </c>
      <c r="Y165" s="6" t="s">
        <v>1558</v>
      </c>
      <c r="Z165" s="6" t="s">
        <v>1558</v>
      </c>
    </row>
    <row r="166" spans="1:26" x14ac:dyDescent="0.25">
      <c r="A166" s="3" t="s">
        <v>2</v>
      </c>
      <c r="B166" s="3" t="s">
        <v>551</v>
      </c>
      <c r="C166" s="3" t="s">
        <v>4</v>
      </c>
      <c r="D166" s="3">
        <v>1.06</v>
      </c>
      <c r="E166" s="3" t="s">
        <v>552</v>
      </c>
      <c r="F166" s="3">
        <v>322</v>
      </c>
      <c r="G166" s="3">
        <v>1.242</v>
      </c>
      <c r="H166" s="3" t="s">
        <v>553</v>
      </c>
      <c r="J166" s="3" t="s">
        <v>554</v>
      </c>
      <c r="K166" s="3" t="s">
        <v>38</v>
      </c>
      <c r="L166" s="6">
        <v>20</v>
      </c>
      <c r="M166" s="7">
        <v>1.3000000000000001E-47</v>
      </c>
      <c r="N166" s="9">
        <v>0.54400000000000004</v>
      </c>
      <c r="O166" s="6">
        <v>3</v>
      </c>
      <c r="P166" s="6" t="s">
        <v>1709</v>
      </c>
      <c r="Q166" s="6" t="s">
        <v>1558</v>
      </c>
      <c r="R166" s="6"/>
      <c r="S166" s="6"/>
      <c r="T166" s="6">
        <v>1</v>
      </c>
      <c r="U166" s="7">
        <v>3.1999999999999998E-19</v>
      </c>
      <c r="V166" s="8">
        <v>0.38</v>
      </c>
      <c r="W166" s="6"/>
      <c r="X166" s="6">
        <v>1</v>
      </c>
      <c r="Y166" s="7">
        <v>8.2999999999999999E-7</v>
      </c>
      <c r="Z166" s="8">
        <v>0.49</v>
      </c>
    </row>
    <row r="167" spans="1:26" x14ac:dyDescent="0.25">
      <c r="A167" s="3" t="s">
        <v>2</v>
      </c>
      <c r="B167" s="3" t="s">
        <v>555</v>
      </c>
      <c r="C167" s="3" t="s">
        <v>4</v>
      </c>
      <c r="D167" s="3">
        <v>1.06</v>
      </c>
      <c r="E167" s="3" t="s">
        <v>556</v>
      </c>
      <c r="F167" s="3">
        <v>339</v>
      </c>
      <c r="G167" s="3">
        <v>2.36</v>
      </c>
      <c r="H167" s="3" t="s">
        <v>557</v>
      </c>
      <c r="J167" s="3" t="s">
        <v>558</v>
      </c>
      <c r="K167" s="3" t="s">
        <v>38</v>
      </c>
      <c r="L167" s="6">
        <v>20</v>
      </c>
      <c r="M167" s="7">
        <v>2E-165</v>
      </c>
      <c r="N167" s="9">
        <v>0.8175</v>
      </c>
      <c r="O167" s="6">
        <v>2</v>
      </c>
      <c r="P167" s="6" t="s">
        <v>1710</v>
      </c>
      <c r="Q167" s="6" t="s">
        <v>1558</v>
      </c>
      <c r="R167" s="6" t="s">
        <v>1711</v>
      </c>
      <c r="S167" s="6"/>
      <c r="T167" s="6">
        <v>2</v>
      </c>
      <c r="U167" s="7">
        <v>4.4000000000000002E-14</v>
      </c>
      <c r="V167" s="9">
        <v>0.38500000000000001</v>
      </c>
      <c r="W167" s="6"/>
      <c r="X167" s="6">
        <v>0</v>
      </c>
      <c r="Y167" s="6" t="s">
        <v>1558</v>
      </c>
      <c r="Z167" s="6" t="s">
        <v>1558</v>
      </c>
    </row>
    <row r="168" spans="1:26" x14ac:dyDescent="0.25">
      <c r="A168" s="3" t="s">
        <v>2</v>
      </c>
      <c r="B168" s="3" t="s">
        <v>559</v>
      </c>
      <c r="C168" s="3" t="s">
        <v>4</v>
      </c>
      <c r="D168" s="3">
        <v>1.06</v>
      </c>
      <c r="E168" s="3" t="s">
        <v>560</v>
      </c>
      <c r="F168" s="3">
        <v>182</v>
      </c>
      <c r="G168" s="3">
        <v>2.198</v>
      </c>
      <c r="H168" s="3" t="s">
        <v>561</v>
      </c>
      <c r="J168" s="3" t="s">
        <v>562</v>
      </c>
      <c r="K168" s="3" t="s">
        <v>7</v>
      </c>
      <c r="L168" s="6">
        <v>0</v>
      </c>
      <c r="M168" s="6" t="s">
        <v>1558</v>
      </c>
      <c r="N168" s="6" t="s">
        <v>1558</v>
      </c>
      <c r="O168" s="6" t="s">
        <v>1558</v>
      </c>
      <c r="P168" s="6" t="s">
        <v>1558</v>
      </c>
      <c r="Q168" s="6" t="s">
        <v>1558</v>
      </c>
      <c r="R168" s="6"/>
      <c r="S168" s="6"/>
      <c r="T168" s="6">
        <v>1</v>
      </c>
      <c r="U168" s="7">
        <v>7.9999999999999997E-38</v>
      </c>
      <c r="V168" s="8">
        <v>0.56999999999999995</v>
      </c>
      <c r="W168" s="6"/>
      <c r="X168" s="6">
        <v>0</v>
      </c>
      <c r="Y168" s="6" t="s">
        <v>1558</v>
      </c>
      <c r="Z168" s="6" t="s">
        <v>1558</v>
      </c>
    </row>
    <row r="169" spans="1:26" x14ac:dyDescent="0.25">
      <c r="A169" s="3" t="s">
        <v>2</v>
      </c>
      <c r="B169" s="3" t="s">
        <v>563</v>
      </c>
      <c r="C169" s="3" t="s">
        <v>4</v>
      </c>
      <c r="D169" s="3">
        <v>1.06</v>
      </c>
      <c r="E169" s="3" t="s">
        <v>564</v>
      </c>
      <c r="F169" s="3">
        <v>515</v>
      </c>
      <c r="G169" s="3">
        <v>1.359</v>
      </c>
      <c r="H169" s="3" t="s">
        <v>565</v>
      </c>
      <c r="I169" s="3" t="s">
        <v>395</v>
      </c>
      <c r="J169" s="3" t="s">
        <v>7</v>
      </c>
      <c r="K169" s="3" t="s">
        <v>7</v>
      </c>
      <c r="L169" s="6">
        <v>20</v>
      </c>
      <c r="M169" s="7">
        <v>3.9999999999999999E-131</v>
      </c>
      <c r="N169" s="9">
        <v>0.74399999999999999</v>
      </c>
      <c r="O169" s="6">
        <v>2</v>
      </c>
      <c r="P169" s="6" t="s">
        <v>1563</v>
      </c>
      <c r="Q169" s="6" t="s">
        <v>1558</v>
      </c>
      <c r="R169" s="6" t="s">
        <v>1712</v>
      </c>
      <c r="S169" s="6"/>
      <c r="T169" s="6">
        <v>7</v>
      </c>
      <c r="U169" s="7">
        <v>6.9E-6</v>
      </c>
      <c r="V169" s="9">
        <v>0.3957</v>
      </c>
      <c r="W169" s="6"/>
      <c r="X169" s="6">
        <v>0</v>
      </c>
      <c r="Y169" s="6" t="s">
        <v>1558</v>
      </c>
      <c r="Z169" s="6" t="s">
        <v>1558</v>
      </c>
    </row>
    <row r="170" spans="1:26" x14ac:dyDescent="0.25">
      <c r="A170" s="3" t="s">
        <v>15</v>
      </c>
      <c r="B170" s="3" t="s">
        <v>566</v>
      </c>
      <c r="C170" s="3" t="s">
        <v>4</v>
      </c>
      <c r="D170" s="3">
        <v>1.07</v>
      </c>
      <c r="E170" s="3" t="s">
        <v>567</v>
      </c>
      <c r="F170" s="3">
        <v>690</v>
      </c>
      <c r="G170" s="3">
        <v>0.28999999999999998</v>
      </c>
      <c r="H170" s="3" t="s">
        <v>568</v>
      </c>
      <c r="J170" s="3" t="s">
        <v>569</v>
      </c>
      <c r="K170" s="3" t="s">
        <v>7</v>
      </c>
      <c r="L170" s="6">
        <v>20</v>
      </c>
      <c r="M170" s="7">
        <v>0</v>
      </c>
      <c r="N170" s="9">
        <v>0.77300000000000002</v>
      </c>
      <c r="O170" s="6">
        <v>1</v>
      </c>
      <c r="P170" s="6" t="s">
        <v>1905</v>
      </c>
      <c r="Q170" s="6" t="s">
        <v>1558</v>
      </c>
      <c r="R170" s="6" t="s">
        <v>1906</v>
      </c>
      <c r="S170" s="6"/>
      <c r="T170" s="6">
        <v>3</v>
      </c>
      <c r="U170" s="7">
        <v>2.5E-15</v>
      </c>
      <c r="V170" s="8">
        <v>0.47</v>
      </c>
      <c r="W170" s="6"/>
      <c r="X170" s="6">
        <v>0</v>
      </c>
      <c r="Y170" s="6" t="s">
        <v>1558</v>
      </c>
      <c r="Z170" s="6" t="s">
        <v>1558</v>
      </c>
    </row>
    <row r="171" spans="1:26" x14ac:dyDescent="0.25">
      <c r="A171" s="3" t="s">
        <v>2</v>
      </c>
      <c r="B171" s="3" t="s">
        <v>571</v>
      </c>
      <c r="C171" s="3" t="s">
        <v>4</v>
      </c>
      <c r="D171" s="3">
        <v>1.07</v>
      </c>
      <c r="E171" s="3" t="s">
        <v>572</v>
      </c>
      <c r="F171" s="3">
        <v>598</v>
      </c>
      <c r="G171" s="3">
        <v>1.171</v>
      </c>
      <c r="H171" s="3" t="s">
        <v>573</v>
      </c>
      <c r="J171" s="3" t="s">
        <v>574</v>
      </c>
      <c r="K171" s="3" t="s">
        <v>44</v>
      </c>
      <c r="L171" s="6">
        <v>20</v>
      </c>
      <c r="M171" s="7">
        <v>2.0000000000000001E-62</v>
      </c>
      <c r="N171" s="9">
        <v>0.72050000000000003</v>
      </c>
      <c r="O171" s="6" t="s">
        <v>1558</v>
      </c>
      <c r="P171" s="6" t="s">
        <v>1558</v>
      </c>
      <c r="Q171" s="6" t="s">
        <v>1558</v>
      </c>
      <c r="R171" s="6"/>
      <c r="S171" s="6"/>
      <c r="T171" s="6">
        <v>0</v>
      </c>
      <c r="U171" s="6" t="s">
        <v>1558</v>
      </c>
      <c r="V171" s="6" t="s">
        <v>1558</v>
      </c>
      <c r="W171" s="6"/>
      <c r="X171" s="6">
        <v>0</v>
      </c>
      <c r="Y171" s="6" t="s">
        <v>1558</v>
      </c>
      <c r="Z171" s="6" t="s">
        <v>1558</v>
      </c>
    </row>
    <row r="172" spans="1:26" x14ac:dyDescent="0.25">
      <c r="A172" s="3" t="s">
        <v>15</v>
      </c>
      <c r="B172" s="3" t="s">
        <v>575</v>
      </c>
      <c r="C172" s="3" t="s">
        <v>4</v>
      </c>
      <c r="D172" s="3">
        <v>1.07</v>
      </c>
      <c r="E172" s="3" t="s">
        <v>576</v>
      </c>
      <c r="F172" s="3">
        <v>371</v>
      </c>
      <c r="G172" s="3">
        <v>1.3480000000000001</v>
      </c>
      <c r="H172" s="3" t="s">
        <v>577</v>
      </c>
      <c r="J172" s="3" t="s">
        <v>7</v>
      </c>
      <c r="K172" s="3" t="s">
        <v>7</v>
      </c>
      <c r="L172" s="6">
        <v>20</v>
      </c>
      <c r="M172" s="7">
        <v>6.9999999999999997E-99</v>
      </c>
      <c r="N172" s="9">
        <v>0.57399999999999995</v>
      </c>
      <c r="O172" s="6">
        <v>3</v>
      </c>
      <c r="P172" s="6" t="s">
        <v>1907</v>
      </c>
      <c r="Q172" s="6" t="s">
        <v>1558</v>
      </c>
      <c r="R172" s="6" t="s">
        <v>1908</v>
      </c>
      <c r="S172" s="6"/>
      <c r="T172" s="6">
        <v>0</v>
      </c>
      <c r="U172" s="6" t="s">
        <v>1558</v>
      </c>
      <c r="V172" s="6" t="s">
        <v>1558</v>
      </c>
      <c r="W172" s="6"/>
      <c r="X172" s="6">
        <v>0</v>
      </c>
      <c r="Y172" s="6" t="s">
        <v>1558</v>
      </c>
      <c r="Z172" s="6" t="s">
        <v>1558</v>
      </c>
    </row>
    <row r="173" spans="1:26" x14ac:dyDescent="0.25">
      <c r="A173" s="3" t="s">
        <v>2</v>
      </c>
      <c r="B173" s="3" t="s">
        <v>578</v>
      </c>
      <c r="C173" s="3" t="s">
        <v>17</v>
      </c>
      <c r="D173" s="3">
        <v>1.07</v>
      </c>
      <c r="E173" s="3" t="s">
        <v>579</v>
      </c>
      <c r="F173" s="3">
        <v>328</v>
      </c>
      <c r="G173" s="3">
        <v>0.61</v>
      </c>
      <c r="H173" s="3" t="s">
        <v>580</v>
      </c>
      <c r="J173" s="3" t="s">
        <v>581</v>
      </c>
      <c r="K173" s="3" t="s">
        <v>7</v>
      </c>
      <c r="L173" s="6">
        <v>20</v>
      </c>
      <c r="M173" s="7">
        <v>1E-169</v>
      </c>
      <c r="N173" s="9">
        <v>0.72550000000000003</v>
      </c>
      <c r="O173" s="6">
        <v>1</v>
      </c>
      <c r="P173" s="6" t="s">
        <v>1718</v>
      </c>
      <c r="Q173" s="6" t="s">
        <v>1558</v>
      </c>
      <c r="R173" s="6" t="s">
        <v>1675</v>
      </c>
      <c r="S173" s="6"/>
      <c r="T173" s="6">
        <v>1</v>
      </c>
      <c r="U173" s="7">
        <v>8.0999999999999996E-4</v>
      </c>
      <c r="V173" s="8">
        <v>0.5</v>
      </c>
      <c r="W173" s="6"/>
      <c r="X173" s="6">
        <v>0</v>
      </c>
      <c r="Y173" s="6" t="s">
        <v>1558</v>
      </c>
      <c r="Z173" s="6" t="s">
        <v>1558</v>
      </c>
    </row>
    <row r="174" spans="1:26" x14ac:dyDescent="0.25">
      <c r="A174" s="3" t="s">
        <v>15</v>
      </c>
      <c r="B174" s="3" t="s">
        <v>582</v>
      </c>
      <c r="C174" s="3" t="s">
        <v>4</v>
      </c>
      <c r="D174" s="3">
        <v>1.07</v>
      </c>
      <c r="E174" s="3" t="s">
        <v>583</v>
      </c>
      <c r="F174" s="3">
        <v>518</v>
      </c>
      <c r="G174" s="3">
        <v>0.193</v>
      </c>
      <c r="H174" s="3" t="s">
        <v>584</v>
      </c>
      <c r="J174" s="3" t="s">
        <v>574</v>
      </c>
      <c r="K174" s="3" t="s">
        <v>7</v>
      </c>
      <c r="L174" s="6">
        <v>20</v>
      </c>
      <c r="M174" s="7">
        <v>0</v>
      </c>
      <c r="N174" s="9">
        <v>0.67649999999999999</v>
      </c>
      <c r="O174" s="6">
        <v>3</v>
      </c>
      <c r="P174" s="6" t="s">
        <v>1909</v>
      </c>
      <c r="Q174" s="6" t="s">
        <v>1558</v>
      </c>
      <c r="R174" s="6" t="s">
        <v>1910</v>
      </c>
      <c r="S174" s="6"/>
      <c r="T174" s="6">
        <v>1</v>
      </c>
      <c r="U174" s="7">
        <v>7.6999999999999997E-15</v>
      </c>
      <c r="V174" s="8">
        <v>0.51</v>
      </c>
      <c r="W174" s="6"/>
      <c r="X174" s="6">
        <v>0</v>
      </c>
      <c r="Y174" s="6" t="s">
        <v>1558</v>
      </c>
      <c r="Z174" s="6" t="s">
        <v>1558</v>
      </c>
    </row>
    <row r="175" spans="1:26" x14ac:dyDescent="0.25">
      <c r="A175" s="3" t="s">
        <v>2</v>
      </c>
      <c r="B175" s="3" t="s">
        <v>585</v>
      </c>
      <c r="C175" s="3" t="s">
        <v>4</v>
      </c>
      <c r="D175" s="3">
        <v>1.2</v>
      </c>
      <c r="E175" s="3" t="s">
        <v>586</v>
      </c>
      <c r="F175" s="3">
        <v>174</v>
      </c>
      <c r="G175" s="3">
        <v>3.448</v>
      </c>
      <c r="H175" s="3" t="s">
        <v>587</v>
      </c>
      <c r="J175" s="3" t="s">
        <v>7</v>
      </c>
      <c r="K175" s="3" t="s">
        <v>7</v>
      </c>
      <c r="L175" s="6">
        <v>20</v>
      </c>
      <c r="M175" s="7">
        <v>0</v>
      </c>
      <c r="N175" s="9">
        <v>0.72899999999999998</v>
      </c>
      <c r="O175" s="6">
        <v>1</v>
      </c>
      <c r="P175" s="6" t="s">
        <v>1720</v>
      </c>
      <c r="Q175" s="6" t="s">
        <v>1721</v>
      </c>
      <c r="R175" s="6" t="s">
        <v>1722</v>
      </c>
      <c r="S175" s="6"/>
      <c r="T175" s="6">
        <v>1</v>
      </c>
      <c r="U175" s="7">
        <v>3.1999999999999999E-37</v>
      </c>
      <c r="V175" s="8">
        <v>0.52</v>
      </c>
      <c r="W175" s="6"/>
      <c r="X175" s="6">
        <v>0</v>
      </c>
      <c r="Y175" s="6" t="s">
        <v>1558</v>
      </c>
      <c r="Z175" s="6" t="s">
        <v>1558</v>
      </c>
    </row>
    <row r="176" spans="1:26" x14ac:dyDescent="0.25">
      <c r="A176" s="3" t="s">
        <v>15</v>
      </c>
      <c r="B176" s="3" t="s">
        <v>12</v>
      </c>
      <c r="C176" s="3" t="s">
        <v>13</v>
      </c>
      <c r="D176" s="3">
        <v>1.2</v>
      </c>
      <c r="E176" s="3" t="s">
        <v>588</v>
      </c>
      <c r="F176" s="3">
        <v>660</v>
      </c>
      <c r="G176" s="3">
        <v>0.45500000000000002</v>
      </c>
      <c r="H176" s="3" t="s">
        <v>589</v>
      </c>
      <c r="I176" s="3" t="s">
        <v>48</v>
      </c>
      <c r="J176" s="3" t="s">
        <v>37</v>
      </c>
      <c r="K176" s="3" t="s">
        <v>38</v>
      </c>
      <c r="L176" s="6">
        <v>20</v>
      </c>
      <c r="M176" s="7">
        <v>0</v>
      </c>
      <c r="N176" s="8">
        <v>0.63</v>
      </c>
      <c r="O176" s="6">
        <v>3</v>
      </c>
      <c r="P176" s="6" t="s">
        <v>1911</v>
      </c>
      <c r="Q176" s="6" t="s">
        <v>1558</v>
      </c>
      <c r="R176" s="6" t="s">
        <v>1912</v>
      </c>
      <c r="S176" s="6"/>
      <c r="T176" s="6">
        <v>1</v>
      </c>
      <c r="U176" s="7">
        <v>2.7999999999999999E-8</v>
      </c>
      <c r="V176" s="8">
        <v>0.54</v>
      </c>
      <c r="W176" s="6"/>
      <c r="X176" s="6">
        <v>2</v>
      </c>
      <c r="Y176" s="7">
        <v>1.8999999999999999E-36</v>
      </c>
      <c r="Z176" s="9">
        <v>0.39500000000000002</v>
      </c>
    </row>
    <row r="177" spans="1:26" x14ac:dyDescent="0.25">
      <c r="A177" s="3" t="s">
        <v>2</v>
      </c>
      <c r="B177" s="3" t="s">
        <v>590</v>
      </c>
      <c r="C177" s="3" t="s">
        <v>17</v>
      </c>
      <c r="D177" s="3">
        <v>1.2</v>
      </c>
      <c r="E177" s="3" t="s">
        <v>591</v>
      </c>
      <c r="F177" s="3">
        <v>612</v>
      </c>
      <c r="G177" s="3">
        <v>0.98</v>
      </c>
      <c r="H177" s="3" t="s">
        <v>592</v>
      </c>
      <c r="J177" s="3" t="s">
        <v>593</v>
      </c>
      <c r="K177" s="3" t="s">
        <v>7</v>
      </c>
      <c r="L177" s="6">
        <v>20</v>
      </c>
      <c r="M177" s="7">
        <v>2.3000000000000001E-121</v>
      </c>
      <c r="N177" s="9">
        <v>0.68899999999999995</v>
      </c>
      <c r="O177" s="6" t="s">
        <v>1558</v>
      </c>
      <c r="P177" s="6" t="s">
        <v>1558</v>
      </c>
      <c r="Q177" s="6" t="s">
        <v>1558</v>
      </c>
      <c r="R177" s="6" t="s">
        <v>1725</v>
      </c>
      <c r="S177" s="6"/>
      <c r="T177" s="6">
        <v>2</v>
      </c>
      <c r="U177" s="7">
        <v>4.2000000000000002E-26</v>
      </c>
      <c r="V177" s="8">
        <v>0.53</v>
      </c>
      <c r="W177" s="6"/>
      <c r="X177" s="6">
        <v>2</v>
      </c>
      <c r="Y177" s="7">
        <v>2.3999999999999999E-40</v>
      </c>
      <c r="Z177" s="9">
        <v>0.505</v>
      </c>
    </row>
    <row r="178" spans="1:26" x14ac:dyDescent="0.25">
      <c r="A178" s="3" t="s">
        <v>2</v>
      </c>
      <c r="B178" s="3" t="s">
        <v>594</v>
      </c>
      <c r="C178" s="3" t="s">
        <v>4</v>
      </c>
      <c r="D178" s="3">
        <v>1.2</v>
      </c>
      <c r="E178" s="3" t="s">
        <v>595</v>
      </c>
      <c r="F178" s="3">
        <v>632</v>
      </c>
      <c r="G178" s="3">
        <v>0.316</v>
      </c>
      <c r="H178" s="3" t="s">
        <v>596</v>
      </c>
      <c r="J178" s="3" t="s">
        <v>37</v>
      </c>
      <c r="K178" s="3" t="s">
        <v>38</v>
      </c>
      <c r="L178" s="6">
        <v>20</v>
      </c>
      <c r="M178" s="7">
        <v>2.5999999999999998E-10</v>
      </c>
      <c r="N178" s="9">
        <v>0.62050000000000005</v>
      </c>
      <c r="O178" s="6">
        <v>3</v>
      </c>
      <c r="P178" s="6" t="s">
        <v>1619</v>
      </c>
      <c r="Q178" s="6" t="s">
        <v>1558</v>
      </c>
      <c r="R178" s="6" t="s">
        <v>1723</v>
      </c>
      <c r="S178" s="6"/>
      <c r="T178" s="6">
        <v>2</v>
      </c>
      <c r="U178" s="7">
        <v>1.0999999999999999E-18</v>
      </c>
      <c r="V178" s="9">
        <v>0.375</v>
      </c>
      <c r="W178" s="6"/>
      <c r="X178" s="6">
        <v>1</v>
      </c>
      <c r="Y178" s="7">
        <v>1.1000000000000001E-7</v>
      </c>
      <c r="Z178" s="8">
        <v>0.43</v>
      </c>
    </row>
    <row r="179" spans="1:26" x14ac:dyDescent="0.25">
      <c r="A179" s="3" t="s">
        <v>15</v>
      </c>
      <c r="B179" s="3" t="s">
        <v>597</v>
      </c>
      <c r="C179" s="3" t="s">
        <v>17</v>
      </c>
      <c r="D179" s="3">
        <v>1.2</v>
      </c>
      <c r="E179" s="3" t="s">
        <v>598</v>
      </c>
      <c r="F179" s="3">
        <v>803</v>
      </c>
      <c r="G179" s="3">
        <v>0.374</v>
      </c>
      <c r="H179" s="3" t="s">
        <v>599</v>
      </c>
      <c r="J179" s="3" t="s">
        <v>593</v>
      </c>
      <c r="K179" s="3" t="s">
        <v>7</v>
      </c>
      <c r="L179" s="6">
        <v>20</v>
      </c>
      <c r="M179" s="7">
        <v>1.3E-176</v>
      </c>
      <c r="N179" s="9">
        <v>0.54749999999999999</v>
      </c>
      <c r="O179" s="6">
        <v>2</v>
      </c>
      <c r="P179" s="6" t="s">
        <v>1913</v>
      </c>
      <c r="Q179" s="6" t="s">
        <v>1558</v>
      </c>
      <c r="R179" s="6" t="s">
        <v>1914</v>
      </c>
      <c r="S179" s="6"/>
      <c r="T179" s="6">
        <v>2</v>
      </c>
      <c r="U179" s="7">
        <v>1.2E-16</v>
      </c>
      <c r="V179" s="9">
        <v>0.45500000000000002</v>
      </c>
      <c r="W179" s="6"/>
      <c r="X179" s="6">
        <v>0</v>
      </c>
      <c r="Y179" s="6" t="s">
        <v>1558</v>
      </c>
      <c r="Z179" s="6" t="s">
        <v>1558</v>
      </c>
    </row>
    <row r="180" spans="1:26" x14ac:dyDescent="0.25">
      <c r="A180" s="3" t="s">
        <v>2</v>
      </c>
      <c r="B180" s="3" t="s">
        <v>600</v>
      </c>
      <c r="C180" s="3" t="s">
        <v>4</v>
      </c>
      <c r="D180" s="3">
        <v>1.2</v>
      </c>
      <c r="E180" s="3" t="s">
        <v>601</v>
      </c>
      <c r="F180" s="3">
        <v>961</v>
      </c>
      <c r="G180" s="3">
        <v>4.1619999999999999</v>
      </c>
      <c r="H180" s="3" t="s">
        <v>602</v>
      </c>
      <c r="J180" s="3" t="s">
        <v>593</v>
      </c>
      <c r="K180" s="3" t="s">
        <v>44</v>
      </c>
      <c r="L180" s="6">
        <v>20</v>
      </c>
      <c r="M180" s="7">
        <v>9.9999999999999994E-149</v>
      </c>
      <c r="N180" s="9">
        <v>0.6915</v>
      </c>
      <c r="O180" s="6">
        <v>1</v>
      </c>
      <c r="P180" s="6" t="s">
        <v>1565</v>
      </c>
      <c r="Q180" s="6" t="s">
        <v>1558</v>
      </c>
      <c r="R180" s="6" t="s">
        <v>1724</v>
      </c>
      <c r="S180" s="6"/>
      <c r="T180" s="6">
        <v>1</v>
      </c>
      <c r="U180" s="7">
        <v>9.3999999999999994E-5</v>
      </c>
      <c r="V180" s="8">
        <v>0.37</v>
      </c>
      <c r="W180" s="6"/>
      <c r="X180" s="6">
        <v>1</v>
      </c>
      <c r="Y180" s="7">
        <v>6.1999999999999998E-15</v>
      </c>
      <c r="Z180" s="8">
        <v>0.38</v>
      </c>
    </row>
    <row r="181" spans="1:26" x14ac:dyDescent="0.25">
      <c r="A181" s="3" t="s">
        <v>15</v>
      </c>
      <c r="B181" s="3" t="s">
        <v>603</v>
      </c>
      <c r="C181" s="3" t="s">
        <v>17</v>
      </c>
      <c r="D181" s="3">
        <v>1.2</v>
      </c>
      <c r="E181" s="3" t="s">
        <v>604</v>
      </c>
      <c r="F181" s="3">
        <v>383</v>
      </c>
      <c r="G181" s="3">
        <v>1.8280000000000001</v>
      </c>
      <c r="H181" s="3" t="s">
        <v>605</v>
      </c>
      <c r="J181" s="3" t="s">
        <v>593</v>
      </c>
      <c r="K181" s="3" t="s">
        <v>44</v>
      </c>
      <c r="L181" s="6">
        <v>20</v>
      </c>
      <c r="M181" s="7">
        <v>0</v>
      </c>
      <c r="N181" s="9">
        <v>0.69399999999999995</v>
      </c>
      <c r="O181" s="6">
        <v>2</v>
      </c>
      <c r="P181" s="6" t="s">
        <v>1913</v>
      </c>
      <c r="Q181" s="6" t="s">
        <v>1558</v>
      </c>
      <c r="R181" s="6" t="s">
        <v>1915</v>
      </c>
      <c r="S181" s="6"/>
      <c r="T181" s="6">
        <v>1</v>
      </c>
      <c r="U181" s="7">
        <v>1.0999999999999999E-34</v>
      </c>
      <c r="V181" s="8">
        <v>0.47</v>
      </c>
      <c r="W181" s="6"/>
      <c r="X181" s="6">
        <v>1</v>
      </c>
      <c r="Y181" s="7">
        <v>6.2999999999999997E-32</v>
      </c>
      <c r="Z181" s="8">
        <v>0.44</v>
      </c>
    </row>
    <row r="182" spans="1:26" x14ac:dyDescent="0.25">
      <c r="A182" s="3" t="s">
        <v>15</v>
      </c>
      <c r="B182" s="3" t="s">
        <v>606</v>
      </c>
      <c r="C182" s="3" t="s">
        <v>17</v>
      </c>
      <c r="D182" s="3">
        <v>1.2</v>
      </c>
      <c r="E182" s="3" t="s">
        <v>607</v>
      </c>
      <c r="F182" s="3">
        <v>628</v>
      </c>
      <c r="G182" s="3">
        <v>0.63700000000000001</v>
      </c>
      <c r="H182" s="3" t="s">
        <v>596</v>
      </c>
      <c r="I182" s="3" t="s">
        <v>286</v>
      </c>
      <c r="J182" s="3" t="s">
        <v>49</v>
      </c>
      <c r="K182" s="3" t="s">
        <v>38</v>
      </c>
      <c r="L182" s="6">
        <v>20</v>
      </c>
      <c r="M182" s="7">
        <v>0</v>
      </c>
      <c r="N182" s="9">
        <v>0.65600000000000003</v>
      </c>
      <c r="O182" s="6">
        <v>3</v>
      </c>
      <c r="P182" s="6" t="s">
        <v>1911</v>
      </c>
      <c r="Q182" s="6" t="s">
        <v>1558</v>
      </c>
      <c r="R182" s="6" t="s">
        <v>1916</v>
      </c>
      <c r="S182" s="6"/>
      <c r="T182" s="6">
        <v>2</v>
      </c>
      <c r="U182" s="7">
        <v>6.1999999999999999E-7</v>
      </c>
      <c r="V182" s="8">
        <v>0.41</v>
      </c>
      <c r="W182" s="6"/>
      <c r="X182" s="6">
        <v>2</v>
      </c>
      <c r="Y182" s="7">
        <v>1.6999999999999999E-20</v>
      </c>
      <c r="Z182" s="8">
        <v>0.41</v>
      </c>
    </row>
    <row r="183" spans="1:26" x14ac:dyDescent="0.25">
      <c r="A183" s="3" t="s">
        <v>2</v>
      </c>
      <c r="B183" s="3" t="s">
        <v>594</v>
      </c>
      <c r="C183" s="3" t="s">
        <v>4</v>
      </c>
      <c r="D183" s="3">
        <v>1.2</v>
      </c>
      <c r="E183" s="3" t="s">
        <v>608</v>
      </c>
      <c r="F183" s="3">
        <v>635</v>
      </c>
      <c r="G183" s="3">
        <v>0.47199999999999998</v>
      </c>
      <c r="H183" s="3" t="s">
        <v>609</v>
      </c>
      <c r="I183" s="3" t="s">
        <v>48</v>
      </c>
      <c r="J183" s="3" t="s">
        <v>37</v>
      </c>
      <c r="K183" s="3" t="s">
        <v>38</v>
      </c>
      <c r="L183" s="6">
        <v>20</v>
      </c>
      <c r="M183" s="7">
        <v>0</v>
      </c>
      <c r="N183" s="9">
        <v>0.74050000000000005</v>
      </c>
      <c r="O183" s="6">
        <v>1</v>
      </c>
      <c r="P183" s="6" t="s">
        <v>1606</v>
      </c>
      <c r="Q183" s="6" t="s">
        <v>1727</v>
      </c>
      <c r="R183" s="6" t="s">
        <v>1728</v>
      </c>
      <c r="S183" s="6"/>
      <c r="T183" s="6">
        <v>0</v>
      </c>
      <c r="U183" s="6" t="s">
        <v>1558</v>
      </c>
      <c r="V183" s="6" t="s">
        <v>1558</v>
      </c>
      <c r="W183" s="6"/>
      <c r="X183" s="6">
        <v>0</v>
      </c>
      <c r="Y183" s="6" t="s">
        <v>1558</v>
      </c>
      <c r="Z183" s="6" t="s">
        <v>1558</v>
      </c>
    </row>
    <row r="184" spans="1:26" x14ac:dyDescent="0.25">
      <c r="A184" s="3" t="s">
        <v>15</v>
      </c>
      <c r="B184" s="3" t="s">
        <v>610</v>
      </c>
      <c r="C184" s="3" t="s">
        <v>17</v>
      </c>
      <c r="D184" s="3">
        <v>1.2</v>
      </c>
      <c r="E184" s="3" t="s">
        <v>611</v>
      </c>
      <c r="F184" s="3">
        <v>643</v>
      </c>
      <c r="G184" s="3">
        <v>0.93300000000000005</v>
      </c>
      <c r="H184" s="3" t="s">
        <v>589</v>
      </c>
      <c r="I184" s="3" t="s">
        <v>612</v>
      </c>
      <c r="J184" s="3" t="s">
        <v>49</v>
      </c>
      <c r="K184" s="3" t="s">
        <v>38</v>
      </c>
      <c r="L184" s="6">
        <v>20</v>
      </c>
      <c r="M184" s="7">
        <v>0</v>
      </c>
      <c r="N184" s="9">
        <v>0.66749999999999998</v>
      </c>
      <c r="O184" s="6">
        <v>3</v>
      </c>
      <c r="P184" s="6" t="s">
        <v>1911</v>
      </c>
      <c r="Q184" s="6" t="s">
        <v>1558</v>
      </c>
      <c r="R184" s="6" t="s">
        <v>1917</v>
      </c>
      <c r="S184" s="6"/>
      <c r="T184" s="6">
        <v>2</v>
      </c>
      <c r="U184" s="7">
        <v>4.8999999999999999E-11</v>
      </c>
      <c r="V184" s="8">
        <v>0.43</v>
      </c>
      <c r="W184" s="6"/>
      <c r="X184" s="6">
        <v>2</v>
      </c>
      <c r="Y184" s="7">
        <v>2.4E-33</v>
      </c>
      <c r="Z184" s="8">
        <v>0.45</v>
      </c>
    </row>
    <row r="185" spans="1:26" x14ac:dyDescent="0.25">
      <c r="A185" s="3" t="s">
        <v>2</v>
      </c>
      <c r="B185" s="3" t="s">
        <v>613</v>
      </c>
      <c r="C185" s="3" t="s">
        <v>4</v>
      </c>
      <c r="D185" s="3">
        <v>1.2</v>
      </c>
      <c r="E185" s="3" t="s">
        <v>614</v>
      </c>
      <c r="F185" s="3">
        <v>283</v>
      </c>
      <c r="G185" s="3">
        <v>1.7669999999999999</v>
      </c>
      <c r="H185" s="3" t="s">
        <v>615</v>
      </c>
      <c r="J185" s="3" t="s">
        <v>7</v>
      </c>
      <c r="K185" s="3" t="s">
        <v>7</v>
      </c>
      <c r="L185" s="6">
        <v>20</v>
      </c>
      <c r="M185" s="7">
        <v>2.6E-22</v>
      </c>
      <c r="N185" s="9">
        <v>0.501</v>
      </c>
      <c r="O185" s="6" t="s">
        <v>1558</v>
      </c>
      <c r="P185" s="6" t="s">
        <v>1558</v>
      </c>
      <c r="Q185" s="6" t="s">
        <v>1558</v>
      </c>
      <c r="R185" s="6"/>
      <c r="S185" s="6"/>
      <c r="T185" s="6">
        <v>1</v>
      </c>
      <c r="U185" s="7">
        <v>1.8999999999999999E-78</v>
      </c>
      <c r="V185" s="8">
        <v>0.61</v>
      </c>
      <c r="W185" s="6"/>
      <c r="X185" s="6">
        <v>0</v>
      </c>
      <c r="Y185" s="6" t="s">
        <v>1558</v>
      </c>
      <c r="Z185" s="6" t="s">
        <v>1558</v>
      </c>
    </row>
    <row r="186" spans="1:26" x14ac:dyDescent="0.25">
      <c r="A186" s="3" t="s">
        <v>15</v>
      </c>
      <c r="B186" s="3" t="s">
        <v>616</v>
      </c>
      <c r="C186" s="3" t="s">
        <v>40</v>
      </c>
      <c r="D186" s="3">
        <v>1.2</v>
      </c>
      <c r="E186" s="6" t="s">
        <v>617</v>
      </c>
      <c r="F186" s="3">
        <v>381</v>
      </c>
      <c r="G186" s="3">
        <v>2.1</v>
      </c>
      <c r="H186" s="3" t="s">
        <v>618</v>
      </c>
      <c r="I186" s="10"/>
      <c r="J186" s="3" t="s">
        <v>619</v>
      </c>
      <c r="K186" s="3" t="s">
        <v>44</v>
      </c>
      <c r="L186" s="3">
        <v>20</v>
      </c>
      <c r="M186" s="10">
        <v>7.9111300000000006E-177</v>
      </c>
      <c r="N186" s="3">
        <v>69.930000000000007</v>
      </c>
      <c r="O186" s="3">
        <v>1</v>
      </c>
      <c r="P186" s="3" t="s">
        <v>2169</v>
      </c>
      <c r="R186" s="3" t="s">
        <v>2170</v>
      </c>
      <c r="S186" s="6"/>
      <c r="T186" s="3">
        <v>1</v>
      </c>
      <c r="U186" s="10">
        <v>5.25828E-49</v>
      </c>
      <c r="V186" s="3">
        <v>48</v>
      </c>
      <c r="W186" s="6"/>
      <c r="X186" s="3">
        <v>1</v>
      </c>
      <c r="Y186" s="10">
        <v>5.9999999999999995E-25</v>
      </c>
      <c r="Z186" s="6">
        <v>27.24</v>
      </c>
    </row>
    <row r="187" spans="1:26" x14ac:dyDescent="0.25">
      <c r="A187" s="3" t="s">
        <v>2</v>
      </c>
      <c r="B187" s="3" t="s">
        <v>620</v>
      </c>
      <c r="C187" s="3" t="s">
        <v>17</v>
      </c>
      <c r="D187" s="3">
        <v>1.2</v>
      </c>
      <c r="E187" s="3" t="s">
        <v>621</v>
      </c>
      <c r="F187" s="3">
        <v>324</v>
      </c>
      <c r="G187" s="3">
        <v>0.92600000000000005</v>
      </c>
      <c r="H187" s="3" t="s">
        <v>622</v>
      </c>
      <c r="J187" s="3" t="s">
        <v>7</v>
      </c>
      <c r="K187" s="3" t="s">
        <v>7</v>
      </c>
      <c r="L187" s="6">
        <v>20</v>
      </c>
      <c r="M187" s="7">
        <v>5.6999999999999998E-78</v>
      </c>
      <c r="N187" s="9">
        <v>0.71599999999999997</v>
      </c>
      <c r="O187" s="6" t="s">
        <v>1558</v>
      </c>
      <c r="P187" s="6" t="s">
        <v>1558</v>
      </c>
      <c r="Q187" s="6" t="s">
        <v>1558</v>
      </c>
      <c r="R187" s="6" t="s">
        <v>1726</v>
      </c>
      <c r="S187" s="6"/>
      <c r="T187" s="6">
        <v>1</v>
      </c>
      <c r="U187" s="7">
        <v>2E-8</v>
      </c>
      <c r="V187" s="8">
        <v>0.3</v>
      </c>
      <c r="W187" s="6"/>
      <c r="X187" s="6">
        <v>0</v>
      </c>
      <c r="Y187" s="6" t="s">
        <v>1558</v>
      </c>
      <c r="Z187" s="6" t="s">
        <v>1558</v>
      </c>
    </row>
    <row r="188" spans="1:26" x14ac:dyDescent="0.25">
      <c r="A188" s="3" t="s">
        <v>2</v>
      </c>
      <c r="B188" s="3" t="s">
        <v>623</v>
      </c>
      <c r="C188" s="3" t="s">
        <v>4</v>
      </c>
      <c r="D188" s="3">
        <v>14.01</v>
      </c>
      <c r="E188" s="3" t="s">
        <v>624</v>
      </c>
      <c r="F188" s="3">
        <v>527</v>
      </c>
      <c r="G188" s="3">
        <v>1.518</v>
      </c>
      <c r="H188" s="3" t="s">
        <v>625</v>
      </c>
      <c r="J188" s="3" t="s">
        <v>7</v>
      </c>
      <c r="K188" s="3" t="s">
        <v>7</v>
      </c>
      <c r="L188" s="6">
        <v>20</v>
      </c>
      <c r="M188" s="7">
        <v>3.3999999999999999E-95</v>
      </c>
      <c r="N188" s="9">
        <v>0.5595</v>
      </c>
      <c r="O188" s="6">
        <v>1</v>
      </c>
      <c r="P188" s="6" t="s">
        <v>1731</v>
      </c>
      <c r="Q188" s="6" t="s">
        <v>1558</v>
      </c>
      <c r="R188" s="6" t="s">
        <v>1732</v>
      </c>
      <c r="S188" s="6"/>
      <c r="T188" s="6">
        <v>0</v>
      </c>
      <c r="U188" s="6" t="s">
        <v>1558</v>
      </c>
      <c r="V188" s="6" t="s">
        <v>1558</v>
      </c>
      <c r="W188" s="6"/>
      <c r="X188" s="6">
        <v>0</v>
      </c>
      <c r="Y188" s="6" t="s">
        <v>1558</v>
      </c>
      <c r="Z188" s="6" t="s">
        <v>1558</v>
      </c>
    </row>
    <row r="189" spans="1:26" x14ac:dyDescent="0.25">
      <c r="A189" s="3" t="s">
        <v>15</v>
      </c>
      <c r="B189" s="3" t="s">
        <v>626</v>
      </c>
      <c r="C189" s="3" t="s">
        <v>17</v>
      </c>
      <c r="D189" s="3">
        <v>14.01</v>
      </c>
      <c r="E189" s="3" t="s">
        <v>627</v>
      </c>
      <c r="F189" s="3">
        <v>854</v>
      </c>
      <c r="G189" s="3">
        <v>0.70299999999999996</v>
      </c>
      <c r="H189" s="3" t="s">
        <v>628</v>
      </c>
      <c r="J189" s="3" t="s">
        <v>7</v>
      </c>
      <c r="K189" s="3" t="s">
        <v>38</v>
      </c>
      <c r="L189" s="6">
        <v>20</v>
      </c>
      <c r="M189" s="7">
        <v>0</v>
      </c>
      <c r="N189" s="9">
        <v>0.71599999999999997</v>
      </c>
      <c r="O189" s="6">
        <v>3</v>
      </c>
      <c r="P189" s="6" t="s">
        <v>1918</v>
      </c>
      <c r="Q189" s="6" t="s">
        <v>1558</v>
      </c>
      <c r="R189" s="6" t="s">
        <v>1919</v>
      </c>
      <c r="S189" s="6"/>
      <c r="T189" s="6">
        <v>0</v>
      </c>
      <c r="U189" s="6" t="s">
        <v>1558</v>
      </c>
      <c r="V189" s="6" t="s">
        <v>1558</v>
      </c>
      <c r="W189" s="6"/>
      <c r="X189" s="6">
        <v>1</v>
      </c>
      <c r="Y189" s="7">
        <v>3.1999999999999999E-6</v>
      </c>
      <c r="Z189" s="8">
        <v>0.4</v>
      </c>
    </row>
    <row r="190" spans="1:26" x14ac:dyDescent="0.25">
      <c r="A190" s="3" t="s">
        <v>2</v>
      </c>
      <c r="B190" s="3" t="s">
        <v>629</v>
      </c>
      <c r="C190" s="3" t="s">
        <v>4</v>
      </c>
      <c r="D190" s="3">
        <v>14.01</v>
      </c>
      <c r="E190" s="3" t="s">
        <v>630</v>
      </c>
      <c r="F190" s="3">
        <v>712</v>
      </c>
      <c r="G190" s="3">
        <v>0.56200000000000006</v>
      </c>
      <c r="H190" s="3" t="s">
        <v>631</v>
      </c>
      <c r="J190" s="3" t="s">
        <v>632</v>
      </c>
      <c r="K190" s="3" t="s">
        <v>7</v>
      </c>
      <c r="L190" s="6">
        <v>20</v>
      </c>
      <c r="M190" s="7">
        <v>0</v>
      </c>
      <c r="N190" s="9">
        <v>0.76749999999999996</v>
      </c>
      <c r="O190" s="6">
        <v>3</v>
      </c>
      <c r="P190" s="6" t="s">
        <v>1733</v>
      </c>
      <c r="Q190" s="6" t="s">
        <v>1631</v>
      </c>
      <c r="R190" s="6" t="s">
        <v>1734</v>
      </c>
      <c r="S190" s="6"/>
      <c r="T190" s="6">
        <v>1</v>
      </c>
      <c r="U190" s="7">
        <v>3.0000000000000001E-61</v>
      </c>
      <c r="V190" s="8">
        <v>0.53</v>
      </c>
      <c r="W190" s="6"/>
      <c r="X190" s="6">
        <v>0</v>
      </c>
      <c r="Y190" s="6" t="s">
        <v>1558</v>
      </c>
      <c r="Z190" s="6" t="s">
        <v>1558</v>
      </c>
    </row>
    <row r="191" spans="1:26" x14ac:dyDescent="0.25">
      <c r="A191" s="3" t="s">
        <v>15</v>
      </c>
      <c r="B191" s="3" t="s">
        <v>633</v>
      </c>
      <c r="C191" s="3" t="s">
        <v>17</v>
      </c>
      <c r="D191" s="3">
        <v>14.01</v>
      </c>
      <c r="E191" s="3" t="s">
        <v>634</v>
      </c>
      <c r="F191" s="3">
        <v>1502</v>
      </c>
      <c r="G191" s="3">
        <v>0.39900000000000002</v>
      </c>
      <c r="H191" s="3" t="s">
        <v>635</v>
      </c>
      <c r="J191" s="3" t="s">
        <v>636</v>
      </c>
      <c r="K191" s="3" t="s">
        <v>38</v>
      </c>
      <c r="L191" s="6">
        <v>20</v>
      </c>
      <c r="M191" s="7">
        <v>0</v>
      </c>
      <c r="N191" s="9">
        <v>0.70250000000000001</v>
      </c>
      <c r="O191" s="6">
        <v>2</v>
      </c>
      <c r="P191" s="6" t="s">
        <v>1920</v>
      </c>
      <c r="Q191" s="6" t="s">
        <v>1558</v>
      </c>
      <c r="R191" s="6" t="s">
        <v>1921</v>
      </c>
      <c r="S191" s="6"/>
      <c r="T191" s="6">
        <v>2</v>
      </c>
      <c r="U191" s="7">
        <v>0</v>
      </c>
      <c r="V191" s="8">
        <v>0.57999999999999996</v>
      </c>
      <c r="W191" s="6"/>
      <c r="X191" s="6">
        <v>1</v>
      </c>
      <c r="Y191" s="7">
        <v>1.9E-175</v>
      </c>
      <c r="Z191" s="8">
        <v>0.46</v>
      </c>
    </row>
    <row r="192" spans="1:26" x14ac:dyDescent="0.25">
      <c r="A192" s="3" t="s">
        <v>15</v>
      </c>
      <c r="B192" s="3" t="s">
        <v>637</v>
      </c>
      <c r="C192" s="3" t="s">
        <v>4</v>
      </c>
      <c r="D192" s="3">
        <v>14.01</v>
      </c>
      <c r="E192" s="3" t="s">
        <v>638</v>
      </c>
      <c r="F192" s="3">
        <v>530</v>
      </c>
      <c r="G192" s="3">
        <v>1.1319999999999999</v>
      </c>
      <c r="H192" s="3" t="s">
        <v>639</v>
      </c>
      <c r="J192" s="3" t="s">
        <v>640</v>
      </c>
      <c r="K192" s="3" t="s">
        <v>38</v>
      </c>
      <c r="L192" s="6">
        <v>20</v>
      </c>
      <c r="M192" s="7">
        <v>0</v>
      </c>
      <c r="N192" s="9">
        <v>0.73199999999999998</v>
      </c>
      <c r="O192" s="6">
        <v>1</v>
      </c>
      <c r="P192" s="6" t="s">
        <v>1922</v>
      </c>
      <c r="Q192" s="6" t="s">
        <v>1558</v>
      </c>
      <c r="R192" s="6" t="s">
        <v>1923</v>
      </c>
      <c r="S192" s="6"/>
      <c r="T192" s="6">
        <v>1</v>
      </c>
      <c r="U192" s="7">
        <v>2.2999999999999999E-15</v>
      </c>
      <c r="V192" s="8">
        <v>0.68</v>
      </c>
      <c r="W192" s="6"/>
      <c r="X192" s="6">
        <v>3</v>
      </c>
      <c r="Y192" s="7">
        <v>0</v>
      </c>
      <c r="Z192" s="8">
        <v>0.63</v>
      </c>
    </row>
    <row r="193" spans="1:26" x14ac:dyDescent="0.25">
      <c r="A193" s="3" t="s">
        <v>2</v>
      </c>
      <c r="B193" s="3" t="s">
        <v>641</v>
      </c>
      <c r="C193" s="3" t="s">
        <v>4</v>
      </c>
      <c r="D193" s="3">
        <v>14.13</v>
      </c>
      <c r="E193" s="6" t="s">
        <v>642</v>
      </c>
      <c r="F193" s="3">
        <v>956</v>
      </c>
      <c r="G193" s="3">
        <v>0.41799999999999998</v>
      </c>
      <c r="H193" s="3" t="s">
        <v>643</v>
      </c>
      <c r="J193" s="3" t="s">
        <v>644</v>
      </c>
      <c r="K193" s="3" t="s">
        <v>7</v>
      </c>
      <c r="L193" s="6">
        <v>20</v>
      </c>
      <c r="M193" s="7">
        <v>1.2999999999999999E-108</v>
      </c>
      <c r="N193" s="9">
        <v>0.71150000000000002</v>
      </c>
      <c r="O193" s="6">
        <v>2</v>
      </c>
      <c r="P193" s="6" t="s">
        <v>1560</v>
      </c>
      <c r="Q193" s="6" t="s">
        <v>1558</v>
      </c>
      <c r="R193" s="6" t="s">
        <v>1736</v>
      </c>
      <c r="S193" s="6"/>
      <c r="T193" s="6">
        <v>1</v>
      </c>
      <c r="U193" s="7">
        <v>1.4999999999999999E-18</v>
      </c>
      <c r="V193" s="8">
        <v>0.35</v>
      </c>
      <c r="W193" s="6"/>
      <c r="X193" s="6">
        <v>1</v>
      </c>
      <c r="Y193" s="7">
        <v>2.5000000000000001E-9</v>
      </c>
      <c r="Z193" s="8">
        <v>0.41</v>
      </c>
    </row>
    <row r="194" spans="1:26" x14ac:dyDescent="0.25">
      <c r="A194" s="3" t="s">
        <v>2</v>
      </c>
      <c r="B194" s="3" t="s">
        <v>645</v>
      </c>
      <c r="C194" s="3" t="s">
        <v>17</v>
      </c>
      <c r="D194" s="3">
        <v>14.13</v>
      </c>
      <c r="E194" s="3" t="s">
        <v>646</v>
      </c>
      <c r="F194" s="3">
        <v>403</v>
      </c>
      <c r="G194" s="3">
        <v>2.4809999999999999</v>
      </c>
      <c r="H194" s="3" t="s">
        <v>647</v>
      </c>
      <c r="J194" s="3" t="s">
        <v>648</v>
      </c>
      <c r="K194" s="3" t="s">
        <v>7</v>
      </c>
      <c r="L194" s="6">
        <v>20</v>
      </c>
      <c r="M194" s="7">
        <v>2.2999999999999999E-141</v>
      </c>
      <c r="N194" s="9">
        <v>0.69950000000000001</v>
      </c>
      <c r="O194" s="6">
        <v>1</v>
      </c>
      <c r="P194" s="6" t="s">
        <v>1582</v>
      </c>
      <c r="Q194" s="6" t="s">
        <v>1558</v>
      </c>
      <c r="R194" s="6" t="s">
        <v>1766</v>
      </c>
      <c r="S194" s="6"/>
      <c r="T194" s="6">
        <v>3</v>
      </c>
      <c r="U194" s="7">
        <v>3.5999999999999997E-29</v>
      </c>
      <c r="V194" s="9">
        <v>0.46329999999999999</v>
      </c>
      <c r="W194" s="6"/>
      <c r="X194" s="6">
        <v>1</v>
      </c>
      <c r="Y194" s="7">
        <v>9.9999999999999998E-13</v>
      </c>
      <c r="Z194" s="8">
        <v>0.39</v>
      </c>
    </row>
    <row r="195" spans="1:26" x14ac:dyDescent="0.25">
      <c r="A195" s="3" t="s">
        <v>2</v>
      </c>
      <c r="B195" s="3" t="s">
        <v>649</v>
      </c>
      <c r="C195" s="3" t="s">
        <v>4</v>
      </c>
      <c r="D195" s="3">
        <v>14.13</v>
      </c>
      <c r="E195" s="3" t="s">
        <v>650</v>
      </c>
      <c r="F195" s="3">
        <v>924</v>
      </c>
      <c r="G195" s="3">
        <v>0.64900000000000002</v>
      </c>
      <c r="H195" s="3" t="s">
        <v>651</v>
      </c>
      <c r="J195" s="3" t="s">
        <v>652</v>
      </c>
      <c r="K195" s="3" t="s">
        <v>258</v>
      </c>
      <c r="L195" s="6">
        <v>20</v>
      </c>
      <c r="M195" s="7">
        <v>2.1999999999999999E-111</v>
      </c>
      <c r="N195" s="9">
        <v>0.65200000000000002</v>
      </c>
      <c r="O195" s="6">
        <v>2</v>
      </c>
      <c r="P195" s="6" t="s">
        <v>1710</v>
      </c>
      <c r="Q195" s="6" t="s">
        <v>1558</v>
      </c>
      <c r="R195" s="6" t="s">
        <v>1737</v>
      </c>
      <c r="S195" s="6"/>
      <c r="T195" s="6">
        <v>2</v>
      </c>
      <c r="U195" s="7">
        <v>1.0999999999999999E-18</v>
      </c>
      <c r="V195" s="9">
        <v>0.32500000000000001</v>
      </c>
      <c r="W195" s="6"/>
      <c r="X195" s="6">
        <v>0</v>
      </c>
      <c r="Y195" s="6" t="s">
        <v>1558</v>
      </c>
      <c r="Z195" s="6" t="s">
        <v>1558</v>
      </c>
    </row>
    <row r="196" spans="1:26" x14ac:dyDescent="0.25">
      <c r="A196" s="3" t="s">
        <v>2</v>
      </c>
      <c r="B196" s="3" t="s">
        <v>653</v>
      </c>
      <c r="C196" s="3" t="s">
        <v>4</v>
      </c>
      <c r="D196" s="3">
        <v>14.13</v>
      </c>
      <c r="E196" s="3" t="s">
        <v>654</v>
      </c>
      <c r="F196" s="3">
        <v>182</v>
      </c>
      <c r="G196" s="3">
        <v>4.3959999999999999</v>
      </c>
      <c r="H196" s="3" t="str">
        <f>"---NA--- (Calcineurin-like phosphoesterase domain)"</f>
        <v>---NA--- (Calcineurin-like phosphoesterase domain)</v>
      </c>
      <c r="J196" s="3" t="s">
        <v>7</v>
      </c>
      <c r="K196" s="3" t="s">
        <v>7</v>
      </c>
      <c r="L196" s="6">
        <v>20</v>
      </c>
      <c r="M196" s="7">
        <v>0</v>
      </c>
      <c r="N196" s="9">
        <v>0.752</v>
      </c>
      <c r="O196" s="6">
        <v>1</v>
      </c>
      <c r="P196" s="6" t="s">
        <v>1565</v>
      </c>
      <c r="Q196" s="6" t="s">
        <v>1558</v>
      </c>
      <c r="R196" s="6" t="s">
        <v>1738</v>
      </c>
      <c r="S196" s="6"/>
      <c r="T196" s="6">
        <v>1</v>
      </c>
      <c r="U196" s="7">
        <v>8.2999999999999997E-107</v>
      </c>
      <c r="V196" s="8">
        <v>0.56000000000000005</v>
      </c>
      <c r="W196" s="6"/>
      <c r="X196" s="6">
        <v>0</v>
      </c>
      <c r="Y196" s="6" t="s">
        <v>1558</v>
      </c>
      <c r="Z196" s="6" t="s">
        <v>1558</v>
      </c>
    </row>
    <row r="197" spans="1:26" x14ac:dyDescent="0.25">
      <c r="A197" s="3" t="s">
        <v>15</v>
      </c>
      <c r="B197" s="3" t="s">
        <v>655</v>
      </c>
      <c r="C197" s="3" t="s">
        <v>4</v>
      </c>
      <c r="D197" s="3">
        <v>14.13</v>
      </c>
      <c r="E197" s="3" t="s">
        <v>656</v>
      </c>
      <c r="F197" s="3">
        <v>447</v>
      </c>
      <c r="G197" s="3">
        <v>0.67100000000000004</v>
      </c>
      <c r="H197" s="3" t="s">
        <v>657</v>
      </c>
      <c r="J197" s="3" t="s">
        <v>658</v>
      </c>
      <c r="K197" s="3" t="s">
        <v>38</v>
      </c>
      <c r="L197" s="6">
        <v>20</v>
      </c>
      <c r="M197" s="7">
        <v>2.4000000000000001E-35</v>
      </c>
      <c r="N197" s="9">
        <v>0.44650000000000001</v>
      </c>
      <c r="O197" s="6">
        <v>2</v>
      </c>
      <c r="P197" s="6" t="s">
        <v>1924</v>
      </c>
      <c r="Q197" s="6" t="s">
        <v>1558</v>
      </c>
      <c r="R197" s="6" t="s">
        <v>1925</v>
      </c>
      <c r="S197" s="6"/>
      <c r="T197" s="6">
        <v>1</v>
      </c>
      <c r="U197" s="7">
        <v>5.3000000000000001E-14</v>
      </c>
      <c r="V197" s="8">
        <v>0.41</v>
      </c>
      <c r="W197" s="6"/>
      <c r="X197" s="6">
        <v>4</v>
      </c>
      <c r="Y197" s="7">
        <v>7.7000000000000002E-22</v>
      </c>
      <c r="Z197" s="9">
        <v>0.46500000000000002</v>
      </c>
    </row>
    <row r="198" spans="1:26" x14ac:dyDescent="0.25">
      <c r="A198" s="3" t="s">
        <v>2</v>
      </c>
      <c r="B198" s="3" t="s">
        <v>659</v>
      </c>
      <c r="C198" s="3" t="s">
        <v>4</v>
      </c>
      <c r="D198" s="3">
        <v>14.13</v>
      </c>
      <c r="E198" s="3" t="s">
        <v>660</v>
      </c>
      <c r="F198" s="3">
        <v>552</v>
      </c>
      <c r="G198" s="3">
        <v>1.4490000000000001</v>
      </c>
      <c r="H198" s="3" t="s">
        <v>661</v>
      </c>
      <c r="J198" s="3" t="s">
        <v>662</v>
      </c>
      <c r="K198" s="3" t="s">
        <v>7</v>
      </c>
      <c r="L198" s="6">
        <v>16</v>
      </c>
      <c r="M198" s="7">
        <v>2.0999999999999999E-36</v>
      </c>
      <c r="N198" s="9">
        <v>0.50129999999999997</v>
      </c>
      <c r="O198" s="6" t="s">
        <v>1558</v>
      </c>
      <c r="P198" s="6" t="s">
        <v>1558</v>
      </c>
      <c r="Q198" s="6" t="s">
        <v>1558</v>
      </c>
      <c r="R198" s="6"/>
      <c r="S198" s="6"/>
      <c r="T198" s="6">
        <v>0</v>
      </c>
      <c r="U198" s="6" t="s">
        <v>1558</v>
      </c>
      <c r="V198" s="6" t="s">
        <v>1558</v>
      </c>
      <c r="W198" s="6"/>
      <c r="X198" s="6">
        <v>0</v>
      </c>
      <c r="Y198" s="6" t="s">
        <v>1558</v>
      </c>
      <c r="Z198" s="6" t="s">
        <v>1558</v>
      </c>
    </row>
    <row r="199" spans="1:26" x14ac:dyDescent="0.25">
      <c r="A199" s="3" t="s">
        <v>15</v>
      </c>
      <c r="B199" s="3" t="s">
        <v>663</v>
      </c>
      <c r="C199" s="3" t="s">
        <v>17</v>
      </c>
      <c r="D199" s="3">
        <v>14.13</v>
      </c>
      <c r="E199" s="3" t="s">
        <v>664</v>
      </c>
      <c r="F199" s="3">
        <v>697</v>
      </c>
      <c r="G199" s="3">
        <v>1.1479999999999999</v>
      </c>
      <c r="H199" s="3" t="s">
        <v>665</v>
      </c>
      <c r="J199" s="3" t="s">
        <v>7</v>
      </c>
      <c r="K199" s="3" t="s">
        <v>7</v>
      </c>
      <c r="L199" s="6">
        <v>20</v>
      </c>
      <c r="M199" s="7">
        <v>2.8000000000000002E-24</v>
      </c>
      <c r="N199" s="9">
        <v>0.4405</v>
      </c>
      <c r="O199" s="6" t="s">
        <v>1558</v>
      </c>
      <c r="P199" s="6" t="s">
        <v>1558</v>
      </c>
      <c r="Q199" s="6" t="s">
        <v>1558</v>
      </c>
      <c r="R199" s="6" t="s">
        <v>1858</v>
      </c>
      <c r="S199" s="6"/>
      <c r="T199" s="6">
        <v>0</v>
      </c>
      <c r="U199" s="6" t="s">
        <v>1558</v>
      </c>
      <c r="V199" s="6" t="s">
        <v>1558</v>
      </c>
      <c r="W199" s="6"/>
      <c r="X199" s="6">
        <v>0</v>
      </c>
      <c r="Y199" s="6" t="s">
        <v>1558</v>
      </c>
      <c r="Z199" s="6" t="s">
        <v>1558</v>
      </c>
    </row>
    <row r="200" spans="1:26" x14ac:dyDescent="0.25">
      <c r="A200" s="3" t="s">
        <v>2</v>
      </c>
      <c r="B200" s="3" t="s">
        <v>666</v>
      </c>
      <c r="C200" s="3" t="s">
        <v>4</v>
      </c>
      <c r="D200" s="3">
        <v>14.13</v>
      </c>
      <c r="E200" s="3" t="s">
        <v>667</v>
      </c>
      <c r="F200" s="3">
        <v>540</v>
      </c>
      <c r="G200" s="3">
        <v>1.296</v>
      </c>
      <c r="H200" s="3" t="s">
        <v>668</v>
      </c>
      <c r="J200" s="3" t="s">
        <v>652</v>
      </c>
      <c r="K200" s="3" t="s">
        <v>38</v>
      </c>
      <c r="L200" s="6">
        <v>20</v>
      </c>
      <c r="M200" s="7">
        <v>5.6000000000000005E-60</v>
      </c>
      <c r="N200" s="9">
        <v>0.626</v>
      </c>
      <c r="O200" s="6">
        <v>1</v>
      </c>
      <c r="P200" s="6" t="s">
        <v>1739</v>
      </c>
      <c r="Q200" s="6" t="s">
        <v>1558</v>
      </c>
      <c r="R200" s="6" t="s">
        <v>1740</v>
      </c>
      <c r="S200" s="6"/>
      <c r="T200" s="6">
        <v>1</v>
      </c>
      <c r="U200" s="7">
        <v>2.3E-6</v>
      </c>
      <c r="V200" s="8">
        <v>0.3</v>
      </c>
      <c r="W200" s="6"/>
      <c r="X200" s="6">
        <v>1</v>
      </c>
      <c r="Y200" s="7">
        <v>9.9000000000000003E-22</v>
      </c>
      <c r="Z200" s="8">
        <v>0.49</v>
      </c>
    </row>
    <row r="201" spans="1:26" x14ac:dyDescent="0.25">
      <c r="A201" s="3" t="s">
        <v>2</v>
      </c>
      <c r="B201" s="3" t="s">
        <v>669</v>
      </c>
      <c r="C201" s="3" t="s">
        <v>4</v>
      </c>
      <c r="D201" s="3">
        <v>14.13</v>
      </c>
      <c r="E201" s="3" t="s">
        <v>670</v>
      </c>
      <c r="F201" s="3">
        <v>898</v>
      </c>
      <c r="G201" s="3">
        <v>0.89100000000000001</v>
      </c>
      <c r="H201" s="3" t="s">
        <v>671</v>
      </c>
      <c r="J201" s="3" t="s">
        <v>652</v>
      </c>
      <c r="K201" s="3" t="s">
        <v>7</v>
      </c>
      <c r="L201" s="6">
        <v>20</v>
      </c>
      <c r="M201" s="7">
        <v>0</v>
      </c>
      <c r="N201" s="9">
        <v>0.75149999999999995</v>
      </c>
      <c r="O201" s="6">
        <v>2</v>
      </c>
      <c r="P201" s="6" t="s">
        <v>1563</v>
      </c>
      <c r="Q201" s="6" t="s">
        <v>1558</v>
      </c>
      <c r="R201" s="6" t="s">
        <v>1741</v>
      </c>
      <c r="S201" s="6"/>
      <c r="T201" s="6">
        <v>1</v>
      </c>
      <c r="U201" s="7">
        <v>6.7000000000000003E-124</v>
      </c>
      <c r="V201" s="8">
        <v>0.63</v>
      </c>
      <c r="W201" s="6"/>
      <c r="X201" s="6">
        <v>0</v>
      </c>
      <c r="Y201" s="6" t="s">
        <v>1558</v>
      </c>
      <c r="Z201" s="6" t="s">
        <v>1558</v>
      </c>
    </row>
    <row r="202" spans="1:26" x14ac:dyDescent="0.25">
      <c r="A202" s="3" t="s">
        <v>2</v>
      </c>
      <c r="B202" s="3" t="s">
        <v>672</v>
      </c>
      <c r="C202" s="3" t="s">
        <v>4</v>
      </c>
      <c r="D202" s="3">
        <v>14.13</v>
      </c>
      <c r="E202" s="3" t="s">
        <v>673</v>
      </c>
      <c r="F202" s="3">
        <v>399</v>
      </c>
      <c r="G202" s="3">
        <v>1.0029999999999999</v>
      </c>
      <c r="H202" s="3" t="s">
        <v>674</v>
      </c>
      <c r="J202" s="3" t="s">
        <v>658</v>
      </c>
      <c r="K202" s="3" t="s">
        <v>44</v>
      </c>
      <c r="L202" s="6">
        <v>0</v>
      </c>
      <c r="M202" s="6" t="s">
        <v>1558</v>
      </c>
      <c r="N202" s="6" t="s">
        <v>1558</v>
      </c>
      <c r="O202" s="6" t="s">
        <v>1558</v>
      </c>
      <c r="P202" s="6" t="s">
        <v>1558</v>
      </c>
      <c r="Q202" s="6" t="s">
        <v>1558</v>
      </c>
      <c r="R202" s="6"/>
      <c r="S202" s="6"/>
      <c r="T202" s="6">
        <v>0</v>
      </c>
      <c r="U202" s="6" t="s">
        <v>1558</v>
      </c>
      <c r="V202" s="6" t="s">
        <v>1558</v>
      </c>
      <c r="W202" s="6"/>
      <c r="X202" s="6">
        <v>0</v>
      </c>
      <c r="Y202" s="6" t="s">
        <v>1558</v>
      </c>
      <c r="Z202" s="6" t="s">
        <v>1558</v>
      </c>
    </row>
    <row r="203" spans="1:26" x14ac:dyDescent="0.25">
      <c r="A203" s="3" t="s">
        <v>2</v>
      </c>
      <c r="B203" s="3" t="s">
        <v>675</v>
      </c>
      <c r="C203" s="3" t="s">
        <v>4</v>
      </c>
      <c r="D203" s="3">
        <v>14.13</v>
      </c>
      <c r="E203" s="3" t="s">
        <v>676</v>
      </c>
      <c r="F203" s="3">
        <v>494</v>
      </c>
      <c r="G203" s="3">
        <v>1.012</v>
      </c>
      <c r="H203" s="3" t="s">
        <v>677</v>
      </c>
      <c r="J203" s="3" t="s">
        <v>72</v>
      </c>
      <c r="K203" s="3" t="s">
        <v>7</v>
      </c>
      <c r="L203" s="6">
        <v>20</v>
      </c>
      <c r="M203" s="7">
        <v>1.1000000000000001E-47</v>
      </c>
      <c r="N203" s="9">
        <v>0.47549999999999998</v>
      </c>
      <c r="O203" s="6">
        <v>1</v>
      </c>
      <c r="P203" s="6" t="s">
        <v>1565</v>
      </c>
      <c r="Q203" s="6" t="s">
        <v>1558</v>
      </c>
      <c r="R203" s="6" t="s">
        <v>1742</v>
      </c>
      <c r="S203" s="6"/>
      <c r="T203" s="6">
        <v>1</v>
      </c>
      <c r="U203" s="7">
        <v>9.1000000000000001E-128</v>
      </c>
      <c r="V203" s="8">
        <v>0.39</v>
      </c>
      <c r="W203" s="6"/>
      <c r="X203" s="6">
        <v>2</v>
      </c>
      <c r="Y203" s="7">
        <v>1.4999999999999999E-15</v>
      </c>
      <c r="Z203" s="9">
        <v>0.36499999999999999</v>
      </c>
    </row>
    <row r="204" spans="1:26" x14ac:dyDescent="0.25">
      <c r="A204" s="3" t="s">
        <v>2</v>
      </c>
      <c r="B204" s="3" t="s">
        <v>678</v>
      </c>
      <c r="C204" s="3" t="s">
        <v>4</v>
      </c>
      <c r="D204" s="3">
        <v>14.13</v>
      </c>
      <c r="E204" s="3" t="s">
        <v>679</v>
      </c>
      <c r="F204" s="3">
        <v>97</v>
      </c>
      <c r="G204" s="3">
        <v>0</v>
      </c>
      <c r="H204" s="3" t="str">
        <f>"---NA--- (Peptidase)"</f>
        <v>---NA--- (Peptidase)</v>
      </c>
      <c r="J204" s="3" t="s">
        <v>7</v>
      </c>
      <c r="K204" s="3" t="s">
        <v>7</v>
      </c>
      <c r="L204" s="6">
        <v>20</v>
      </c>
      <c r="M204" s="7">
        <v>0</v>
      </c>
      <c r="N204" s="9">
        <v>0.57899999999999996</v>
      </c>
      <c r="O204" s="6">
        <v>2</v>
      </c>
      <c r="P204" s="6" t="s">
        <v>1673</v>
      </c>
      <c r="Q204" s="6" t="s">
        <v>1583</v>
      </c>
      <c r="R204" s="6" t="s">
        <v>1743</v>
      </c>
      <c r="S204" s="6"/>
      <c r="T204" s="6">
        <v>1</v>
      </c>
      <c r="U204" s="7">
        <v>3.8000000000000001E-103</v>
      </c>
      <c r="V204" s="8">
        <v>0.56000000000000005</v>
      </c>
      <c r="W204" s="6"/>
      <c r="X204" s="6">
        <v>0</v>
      </c>
      <c r="Y204" s="6" t="s">
        <v>1558</v>
      </c>
      <c r="Z204" s="6" t="s">
        <v>1558</v>
      </c>
    </row>
    <row r="205" spans="1:26" x14ac:dyDescent="0.25">
      <c r="A205" s="3" t="s">
        <v>2</v>
      </c>
      <c r="B205" s="3" t="s">
        <v>680</v>
      </c>
      <c r="C205" s="3" t="s">
        <v>4</v>
      </c>
      <c r="D205" s="3">
        <v>14.13</v>
      </c>
      <c r="E205" s="3" t="s">
        <v>681</v>
      </c>
      <c r="F205" s="3">
        <v>981</v>
      </c>
      <c r="G205" s="3">
        <v>0.91700000000000004</v>
      </c>
      <c r="H205" s="3" t="s">
        <v>682</v>
      </c>
      <c r="J205" s="3" t="s">
        <v>652</v>
      </c>
      <c r="K205" s="3" t="s">
        <v>44</v>
      </c>
      <c r="L205" s="6">
        <v>20</v>
      </c>
      <c r="M205" s="7">
        <v>9.9999999999999998E-114</v>
      </c>
      <c r="N205" s="8">
        <v>0.67</v>
      </c>
      <c r="O205" s="6">
        <v>1</v>
      </c>
      <c r="P205" s="6" t="s">
        <v>1718</v>
      </c>
      <c r="Q205" s="6" t="s">
        <v>1558</v>
      </c>
      <c r="R205" s="6" t="s">
        <v>1744</v>
      </c>
      <c r="S205" s="6"/>
      <c r="T205" s="6">
        <v>1</v>
      </c>
      <c r="U205" s="7">
        <v>2.5999999999999998E-5</v>
      </c>
      <c r="V205" s="8">
        <v>0.32</v>
      </c>
      <c r="W205" s="6"/>
      <c r="X205" s="6">
        <v>0</v>
      </c>
      <c r="Y205" s="6" t="s">
        <v>1558</v>
      </c>
      <c r="Z205" s="6" t="s">
        <v>1558</v>
      </c>
    </row>
    <row r="206" spans="1:26" x14ac:dyDescent="0.25">
      <c r="A206" s="3" t="s">
        <v>2</v>
      </c>
      <c r="B206" s="3" t="s">
        <v>683</v>
      </c>
      <c r="C206" s="3" t="s">
        <v>17</v>
      </c>
      <c r="D206" s="3">
        <v>14.13</v>
      </c>
      <c r="E206" s="3" t="s">
        <v>684</v>
      </c>
      <c r="F206" s="3">
        <v>809</v>
      </c>
      <c r="G206" s="3">
        <v>0.86499999999999999</v>
      </c>
      <c r="H206" s="3" t="s">
        <v>685</v>
      </c>
      <c r="J206" s="3" t="s">
        <v>7</v>
      </c>
      <c r="K206" s="3" t="s">
        <v>7</v>
      </c>
      <c r="L206" s="6">
        <v>20</v>
      </c>
      <c r="M206" s="7">
        <v>1.3E-106</v>
      </c>
      <c r="N206" s="9">
        <v>0.71150000000000002</v>
      </c>
      <c r="O206" s="6">
        <v>1</v>
      </c>
      <c r="P206" s="6" t="s">
        <v>1767</v>
      </c>
      <c r="Q206" s="6" t="s">
        <v>1558</v>
      </c>
      <c r="R206" s="6" t="s">
        <v>1768</v>
      </c>
      <c r="S206" s="6"/>
      <c r="T206" s="6">
        <v>3</v>
      </c>
      <c r="U206" s="7">
        <v>6.6000000000000001E-53</v>
      </c>
      <c r="V206" s="8">
        <v>0.41</v>
      </c>
      <c r="W206" s="6"/>
      <c r="X206" s="6">
        <v>0</v>
      </c>
      <c r="Y206" s="6" t="s">
        <v>1558</v>
      </c>
      <c r="Z206" s="6" t="s">
        <v>1558</v>
      </c>
    </row>
    <row r="207" spans="1:26" x14ac:dyDescent="0.25">
      <c r="A207" s="3" t="s">
        <v>2</v>
      </c>
      <c r="B207" s="3" t="s">
        <v>12</v>
      </c>
      <c r="C207" s="3" t="s">
        <v>13</v>
      </c>
      <c r="D207" s="3">
        <v>14.13</v>
      </c>
      <c r="E207" s="3" t="s">
        <v>686</v>
      </c>
      <c r="F207" s="3">
        <v>67</v>
      </c>
      <c r="G207" s="3">
        <v>0</v>
      </c>
      <c r="H207" s="3" t="s">
        <v>7</v>
      </c>
      <c r="J207" s="3" t="s">
        <v>7</v>
      </c>
      <c r="K207" s="3" t="s">
        <v>7</v>
      </c>
      <c r="L207" s="6">
        <v>20</v>
      </c>
      <c r="M207" s="7">
        <v>0</v>
      </c>
      <c r="N207" s="9">
        <v>0.68899999999999995</v>
      </c>
      <c r="O207" s="6">
        <v>2</v>
      </c>
      <c r="P207" s="6" t="s">
        <v>1673</v>
      </c>
      <c r="Q207" s="6" t="s">
        <v>1583</v>
      </c>
      <c r="R207" s="6" t="s">
        <v>1769</v>
      </c>
      <c r="S207" s="6"/>
      <c r="T207" s="6">
        <v>0</v>
      </c>
      <c r="U207" s="6" t="s">
        <v>1558</v>
      </c>
      <c r="V207" s="6" t="s">
        <v>1558</v>
      </c>
      <c r="W207" s="6"/>
      <c r="X207" s="6">
        <v>0</v>
      </c>
      <c r="Y207" s="6" t="s">
        <v>1558</v>
      </c>
      <c r="Z207" s="6" t="s">
        <v>1558</v>
      </c>
    </row>
    <row r="208" spans="1:26" x14ac:dyDescent="0.25">
      <c r="A208" s="3" t="s">
        <v>2</v>
      </c>
      <c r="B208" s="3" t="s">
        <v>687</v>
      </c>
      <c r="C208" s="3" t="s">
        <v>4</v>
      </c>
      <c r="D208" s="3">
        <v>14.13</v>
      </c>
      <c r="E208" s="3" t="s">
        <v>688</v>
      </c>
      <c r="F208" s="3">
        <v>990</v>
      </c>
      <c r="G208" s="3">
        <v>0.60599999999999998</v>
      </c>
      <c r="H208" s="3" t="s">
        <v>682</v>
      </c>
      <c r="J208" s="3" t="s">
        <v>652</v>
      </c>
      <c r="K208" s="3" t="s">
        <v>7</v>
      </c>
      <c r="L208" s="6">
        <v>20</v>
      </c>
      <c r="M208" s="7">
        <v>8.7000000000000002E-173</v>
      </c>
      <c r="N208" s="9">
        <v>0.60699999999999998</v>
      </c>
      <c r="O208" s="6" t="s">
        <v>1558</v>
      </c>
      <c r="P208" s="6" t="s">
        <v>1558</v>
      </c>
      <c r="Q208" s="6" t="s">
        <v>1558</v>
      </c>
      <c r="R208" s="6" t="s">
        <v>1745</v>
      </c>
      <c r="S208" s="6"/>
      <c r="T208" s="6">
        <v>0</v>
      </c>
      <c r="U208" s="6" t="s">
        <v>1558</v>
      </c>
      <c r="V208" s="6" t="s">
        <v>1558</v>
      </c>
      <c r="W208" s="6"/>
      <c r="X208" s="6">
        <v>0</v>
      </c>
      <c r="Y208" s="6" t="s">
        <v>1558</v>
      </c>
      <c r="Z208" s="6" t="s">
        <v>1558</v>
      </c>
    </row>
    <row r="209" spans="1:26" x14ac:dyDescent="0.25">
      <c r="A209" s="3" t="s">
        <v>2</v>
      </c>
      <c r="B209" s="3" t="s">
        <v>689</v>
      </c>
      <c r="C209" s="3" t="s">
        <v>4</v>
      </c>
      <c r="D209" s="3">
        <v>14.13</v>
      </c>
      <c r="E209" s="3" t="s">
        <v>690</v>
      </c>
      <c r="F209" s="3">
        <v>534</v>
      </c>
      <c r="G209" s="3">
        <v>1.1240000000000001</v>
      </c>
      <c r="H209" s="3" t="s">
        <v>691</v>
      </c>
      <c r="J209" s="3" t="s">
        <v>72</v>
      </c>
      <c r="K209" s="3" t="s">
        <v>7</v>
      </c>
      <c r="L209" s="6">
        <v>20</v>
      </c>
      <c r="M209" s="7">
        <v>3.0999999999999999E-95</v>
      </c>
      <c r="N209" s="9">
        <v>0.64600000000000002</v>
      </c>
      <c r="O209" s="6">
        <v>3</v>
      </c>
      <c r="P209" s="6" t="s">
        <v>1591</v>
      </c>
      <c r="Q209" s="6" t="s">
        <v>1558</v>
      </c>
      <c r="R209" s="6" t="s">
        <v>1746</v>
      </c>
      <c r="S209" s="6"/>
      <c r="T209" s="6">
        <v>0</v>
      </c>
      <c r="U209" s="6" t="s">
        <v>1558</v>
      </c>
      <c r="V209" s="6" t="s">
        <v>1558</v>
      </c>
      <c r="W209" s="6"/>
      <c r="X209" s="6">
        <v>0</v>
      </c>
      <c r="Y209" s="6" t="s">
        <v>1558</v>
      </c>
      <c r="Z209" s="6" t="s">
        <v>1558</v>
      </c>
    </row>
    <row r="210" spans="1:26" x14ac:dyDescent="0.25">
      <c r="A210" s="3" t="s">
        <v>2</v>
      </c>
      <c r="B210" s="3" t="s">
        <v>692</v>
      </c>
      <c r="C210" s="3" t="s">
        <v>4</v>
      </c>
      <c r="D210" s="3">
        <v>14.13</v>
      </c>
      <c r="E210" s="3" t="s">
        <v>693</v>
      </c>
      <c r="F210" s="3">
        <v>444</v>
      </c>
      <c r="G210" s="3">
        <v>0.90100000000000002</v>
      </c>
      <c r="H210" s="3" t="s">
        <v>694</v>
      </c>
      <c r="J210" s="3" t="s">
        <v>658</v>
      </c>
      <c r="K210" s="3" t="s">
        <v>38</v>
      </c>
      <c r="L210" s="6">
        <v>20</v>
      </c>
      <c r="M210" s="7">
        <v>0</v>
      </c>
      <c r="N210" s="9">
        <v>0.57650000000000001</v>
      </c>
      <c r="O210" s="6">
        <v>2</v>
      </c>
      <c r="P210" s="6" t="s">
        <v>1673</v>
      </c>
      <c r="Q210" s="6" t="s">
        <v>1583</v>
      </c>
      <c r="R210" s="6" t="s">
        <v>1747</v>
      </c>
      <c r="S210" s="6"/>
      <c r="T210" s="6">
        <v>1</v>
      </c>
      <c r="U210" s="7">
        <v>1.9999999999999999E-29</v>
      </c>
      <c r="V210" s="8">
        <v>0.46</v>
      </c>
      <c r="W210" s="6"/>
      <c r="X210" s="6">
        <v>0</v>
      </c>
      <c r="Y210" s="6" t="s">
        <v>1558</v>
      </c>
      <c r="Z210" s="6" t="s">
        <v>1558</v>
      </c>
    </row>
    <row r="211" spans="1:26" x14ac:dyDescent="0.25">
      <c r="A211" s="3" t="s">
        <v>2</v>
      </c>
      <c r="B211" s="3" t="s">
        <v>695</v>
      </c>
      <c r="C211" s="3" t="s">
        <v>4</v>
      </c>
      <c r="D211" s="3">
        <v>14.13</v>
      </c>
      <c r="E211" s="3" t="s">
        <v>696</v>
      </c>
      <c r="F211" s="3">
        <v>648</v>
      </c>
      <c r="G211" s="3">
        <v>0.61699999999999999</v>
      </c>
      <c r="H211" s="3" t="s">
        <v>697</v>
      </c>
      <c r="J211" s="3" t="s">
        <v>698</v>
      </c>
      <c r="K211" s="3" t="s">
        <v>44</v>
      </c>
      <c r="L211" s="6">
        <v>20</v>
      </c>
      <c r="M211" s="7">
        <v>8.2999999999999994E-56</v>
      </c>
      <c r="N211" s="9">
        <v>0.58899999999999997</v>
      </c>
      <c r="O211" s="6">
        <v>3</v>
      </c>
      <c r="P211" s="6" t="s">
        <v>1748</v>
      </c>
      <c r="Q211" s="6" t="s">
        <v>1749</v>
      </c>
      <c r="R211" s="6" t="s">
        <v>1750</v>
      </c>
      <c r="S211" s="6"/>
      <c r="T211" s="6">
        <v>0</v>
      </c>
      <c r="U211" s="6" t="s">
        <v>1558</v>
      </c>
      <c r="V211" s="6" t="s">
        <v>1558</v>
      </c>
      <c r="W211" s="6"/>
      <c r="X211" s="6">
        <v>0</v>
      </c>
      <c r="Y211" s="6" t="s">
        <v>1558</v>
      </c>
      <c r="Z211" s="6" t="s">
        <v>1558</v>
      </c>
    </row>
    <row r="212" spans="1:26" x14ac:dyDescent="0.25">
      <c r="A212" s="3" t="s">
        <v>2</v>
      </c>
      <c r="B212" s="3" t="s">
        <v>699</v>
      </c>
      <c r="C212" s="3" t="s">
        <v>4</v>
      </c>
      <c r="D212" s="3">
        <v>14.13</v>
      </c>
      <c r="E212" s="3" t="s">
        <v>700</v>
      </c>
      <c r="F212" s="3">
        <v>929</v>
      </c>
      <c r="G212" s="3">
        <v>0.53800000000000003</v>
      </c>
      <c r="H212" s="3" t="s">
        <v>701</v>
      </c>
      <c r="J212" s="3" t="s">
        <v>652</v>
      </c>
      <c r="K212" s="3" t="s">
        <v>258</v>
      </c>
      <c r="L212" s="6">
        <v>20</v>
      </c>
      <c r="M212" s="7">
        <v>6.1E-9</v>
      </c>
      <c r="N212" s="9">
        <v>0.57799999999999996</v>
      </c>
      <c r="O212" s="6" t="s">
        <v>1558</v>
      </c>
      <c r="P212" s="6" t="s">
        <v>1558</v>
      </c>
      <c r="Q212" s="6" t="s">
        <v>1558</v>
      </c>
      <c r="R212" s="6" t="s">
        <v>1751</v>
      </c>
      <c r="S212" s="6"/>
      <c r="T212" s="6">
        <v>0</v>
      </c>
      <c r="U212" s="6" t="s">
        <v>1558</v>
      </c>
      <c r="V212" s="6" t="s">
        <v>1558</v>
      </c>
      <c r="W212" s="6"/>
      <c r="X212" s="6">
        <v>0</v>
      </c>
      <c r="Y212" s="6" t="s">
        <v>1558</v>
      </c>
      <c r="Z212" s="6" t="s">
        <v>1558</v>
      </c>
    </row>
    <row r="213" spans="1:26" x14ac:dyDescent="0.25">
      <c r="A213" s="3" t="s">
        <v>2</v>
      </c>
      <c r="B213" s="3" t="s">
        <v>702</v>
      </c>
      <c r="C213" s="3" t="s">
        <v>4</v>
      </c>
      <c r="D213" s="3">
        <v>14.13</v>
      </c>
      <c r="E213" s="3" t="s">
        <v>703</v>
      </c>
      <c r="F213" s="3">
        <v>422</v>
      </c>
      <c r="G213" s="3">
        <v>0</v>
      </c>
      <c r="H213" s="3" t="s">
        <v>682</v>
      </c>
      <c r="J213" s="3" t="s">
        <v>652</v>
      </c>
      <c r="K213" s="3" t="s">
        <v>44</v>
      </c>
      <c r="L213" s="6">
        <v>20</v>
      </c>
      <c r="M213" s="7">
        <v>1.4E-21</v>
      </c>
      <c r="N213" s="9">
        <v>0.64900000000000002</v>
      </c>
      <c r="O213" s="6" t="s">
        <v>1558</v>
      </c>
      <c r="P213" s="6" t="s">
        <v>1558</v>
      </c>
      <c r="Q213" s="6" t="s">
        <v>1558</v>
      </c>
      <c r="R213" s="6"/>
      <c r="S213" s="6"/>
      <c r="T213" s="6">
        <v>1</v>
      </c>
      <c r="U213" s="7">
        <v>3.2999999999999998E-24</v>
      </c>
      <c r="V213" s="8">
        <v>0.31</v>
      </c>
      <c r="W213" s="6"/>
      <c r="X213" s="6">
        <v>0</v>
      </c>
      <c r="Y213" s="6" t="s">
        <v>1558</v>
      </c>
      <c r="Z213" s="6" t="s">
        <v>1558</v>
      </c>
    </row>
    <row r="214" spans="1:26" x14ac:dyDescent="0.25">
      <c r="A214" s="3" t="s">
        <v>2</v>
      </c>
      <c r="B214" s="3" t="s">
        <v>704</v>
      </c>
      <c r="C214" s="3" t="s">
        <v>17</v>
      </c>
      <c r="D214" s="3">
        <v>14.13</v>
      </c>
      <c r="E214" s="3" t="s">
        <v>705</v>
      </c>
      <c r="F214" s="3">
        <v>271</v>
      </c>
      <c r="G214" s="3">
        <v>5.9039999999999999</v>
      </c>
      <c r="H214" s="3" t="s">
        <v>706</v>
      </c>
      <c r="J214" s="3" t="s">
        <v>7</v>
      </c>
      <c r="K214" s="3" t="s">
        <v>7</v>
      </c>
      <c r="L214" s="6">
        <v>20</v>
      </c>
      <c r="M214" s="7">
        <v>8.6E-124</v>
      </c>
      <c r="N214" s="9">
        <v>0.751</v>
      </c>
      <c r="O214" s="6">
        <v>7</v>
      </c>
      <c r="P214" s="6" t="s">
        <v>1770</v>
      </c>
      <c r="Q214" s="6" t="s">
        <v>1771</v>
      </c>
      <c r="R214" s="6" t="s">
        <v>1772</v>
      </c>
      <c r="S214" s="6"/>
      <c r="T214" s="6">
        <v>0</v>
      </c>
      <c r="U214" s="6" t="s">
        <v>1558</v>
      </c>
      <c r="V214" s="6" t="s">
        <v>1558</v>
      </c>
      <c r="W214" s="6"/>
      <c r="X214" s="6">
        <v>0</v>
      </c>
      <c r="Y214" s="6" t="s">
        <v>1558</v>
      </c>
      <c r="Z214" s="6" t="s">
        <v>1558</v>
      </c>
    </row>
    <row r="215" spans="1:26" x14ac:dyDescent="0.25">
      <c r="A215" s="3" t="s">
        <v>2</v>
      </c>
      <c r="B215" s="3" t="s">
        <v>707</v>
      </c>
      <c r="C215" s="3" t="s">
        <v>4</v>
      </c>
      <c r="D215" s="3">
        <v>14.13</v>
      </c>
      <c r="E215" s="3" t="s">
        <v>708</v>
      </c>
      <c r="F215" s="3">
        <v>280</v>
      </c>
      <c r="G215" s="3">
        <v>2.5</v>
      </c>
      <c r="H215" s="3" t="s">
        <v>709</v>
      </c>
      <c r="J215" s="3" t="s">
        <v>710</v>
      </c>
      <c r="K215" s="3" t="s">
        <v>38</v>
      </c>
      <c r="L215" s="6">
        <v>20</v>
      </c>
      <c r="M215" s="7">
        <v>0</v>
      </c>
      <c r="N215" s="9">
        <v>0.82299999999999995</v>
      </c>
      <c r="O215" s="6" t="s">
        <v>1558</v>
      </c>
      <c r="P215" s="6" t="s">
        <v>1558</v>
      </c>
      <c r="Q215" s="6" t="s">
        <v>1558</v>
      </c>
      <c r="R215" s="6" t="s">
        <v>1752</v>
      </c>
      <c r="S215" s="6"/>
      <c r="T215" s="6">
        <v>0</v>
      </c>
      <c r="U215" s="6" t="s">
        <v>1558</v>
      </c>
      <c r="V215" s="6" t="s">
        <v>1558</v>
      </c>
      <c r="W215" s="6"/>
      <c r="X215" s="6">
        <v>0</v>
      </c>
      <c r="Y215" s="6" t="s">
        <v>1558</v>
      </c>
      <c r="Z215" s="6" t="s">
        <v>1558</v>
      </c>
    </row>
    <row r="216" spans="1:26" x14ac:dyDescent="0.25">
      <c r="A216" s="3" t="s">
        <v>2</v>
      </c>
      <c r="B216" s="3" t="s">
        <v>711</v>
      </c>
      <c r="C216" s="3" t="s">
        <v>4</v>
      </c>
      <c r="D216" s="3">
        <v>14.13</v>
      </c>
      <c r="E216" s="3" t="s">
        <v>712</v>
      </c>
      <c r="F216" s="3">
        <v>647</v>
      </c>
      <c r="G216" s="3">
        <v>1.236</v>
      </c>
      <c r="H216" s="3" t="s">
        <v>713</v>
      </c>
      <c r="J216" s="3" t="s">
        <v>714</v>
      </c>
      <c r="K216" s="3" t="s">
        <v>7</v>
      </c>
      <c r="L216" s="6">
        <v>20</v>
      </c>
      <c r="M216" s="7">
        <v>6.2999999999999998E-68</v>
      </c>
      <c r="N216" s="9">
        <v>0.68149999999999999</v>
      </c>
      <c r="O216" s="6" t="s">
        <v>1558</v>
      </c>
      <c r="P216" s="6" t="s">
        <v>1558</v>
      </c>
      <c r="Q216" s="6" t="s">
        <v>1558</v>
      </c>
      <c r="R216" s="6" t="s">
        <v>1753</v>
      </c>
      <c r="S216" s="6"/>
      <c r="T216" s="6">
        <v>0</v>
      </c>
      <c r="U216" s="6" t="s">
        <v>1558</v>
      </c>
      <c r="V216" s="6" t="s">
        <v>1558</v>
      </c>
      <c r="W216" s="6"/>
      <c r="X216" s="6">
        <v>0</v>
      </c>
      <c r="Y216" s="6" t="s">
        <v>1558</v>
      </c>
      <c r="Z216" s="6" t="s">
        <v>1558</v>
      </c>
    </row>
    <row r="217" spans="1:26" x14ac:dyDescent="0.25">
      <c r="A217" s="3" t="s">
        <v>2</v>
      </c>
      <c r="B217" s="3" t="s">
        <v>715</v>
      </c>
      <c r="C217" s="3" t="s">
        <v>4</v>
      </c>
      <c r="D217" s="3">
        <v>14.13</v>
      </c>
      <c r="E217" s="3" t="s">
        <v>716</v>
      </c>
      <c r="F217" s="3">
        <v>375</v>
      </c>
      <c r="G217" s="3">
        <v>1.6</v>
      </c>
      <c r="H217" s="3" t="s">
        <v>691</v>
      </c>
      <c r="J217" s="3" t="s">
        <v>72</v>
      </c>
      <c r="K217" s="3" t="s">
        <v>7</v>
      </c>
      <c r="L217" s="6">
        <v>20</v>
      </c>
      <c r="M217" s="7">
        <v>2.7E-140</v>
      </c>
      <c r="N217" s="9">
        <v>0.80900000000000005</v>
      </c>
      <c r="O217" s="6">
        <v>2</v>
      </c>
      <c r="P217" s="6" t="s">
        <v>1679</v>
      </c>
      <c r="Q217" s="6" t="s">
        <v>1558</v>
      </c>
      <c r="R217" s="6" t="s">
        <v>1754</v>
      </c>
      <c r="S217" s="6"/>
      <c r="T217" s="6">
        <v>2</v>
      </c>
      <c r="U217" s="7">
        <v>6.5000000000000002E-98</v>
      </c>
      <c r="V217" s="9">
        <v>0.39500000000000002</v>
      </c>
      <c r="W217" s="6"/>
      <c r="X217" s="6">
        <v>2</v>
      </c>
      <c r="Y217" s="7">
        <v>0</v>
      </c>
      <c r="Z217" s="8">
        <v>0.56000000000000005</v>
      </c>
    </row>
    <row r="218" spans="1:26" x14ac:dyDescent="0.25">
      <c r="A218" s="3" t="s">
        <v>15</v>
      </c>
      <c r="B218" s="3" t="s">
        <v>717</v>
      </c>
      <c r="C218" s="3" t="s">
        <v>4</v>
      </c>
      <c r="D218" s="3">
        <v>14.13</v>
      </c>
      <c r="E218" s="3" t="s">
        <v>718</v>
      </c>
      <c r="F218" s="3">
        <v>448</v>
      </c>
      <c r="G218" s="3">
        <v>1.1160000000000001</v>
      </c>
      <c r="H218" s="3" t="s">
        <v>719</v>
      </c>
      <c r="J218" s="3" t="s">
        <v>658</v>
      </c>
      <c r="K218" s="3" t="s">
        <v>38</v>
      </c>
      <c r="L218" s="6">
        <v>20</v>
      </c>
      <c r="M218" s="7">
        <v>3.4000000000000001E-78</v>
      </c>
      <c r="N218" s="9">
        <v>0.51049999999999995</v>
      </c>
      <c r="O218" s="6">
        <v>2</v>
      </c>
      <c r="P218" s="6" t="s">
        <v>1924</v>
      </c>
      <c r="Q218" s="6" t="s">
        <v>1558</v>
      </c>
      <c r="R218" s="6" t="s">
        <v>1925</v>
      </c>
      <c r="S218" s="6"/>
      <c r="T218" s="6">
        <v>1</v>
      </c>
      <c r="U218" s="7">
        <v>2.1999999999999999E-23</v>
      </c>
      <c r="V218" s="8">
        <v>0.43</v>
      </c>
      <c r="W218" s="6"/>
      <c r="X218" s="6">
        <v>7</v>
      </c>
      <c r="Y218" s="7">
        <v>4.7000000000000002E-14</v>
      </c>
      <c r="Z218" s="9">
        <v>0.39140000000000003</v>
      </c>
    </row>
    <row r="219" spans="1:26" x14ac:dyDescent="0.25">
      <c r="A219" s="3" t="s">
        <v>2</v>
      </c>
      <c r="B219" s="3" t="s">
        <v>720</v>
      </c>
      <c r="C219" s="3" t="s">
        <v>4</v>
      </c>
      <c r="D219" s="3">
        <v>14.13</v>
      </c>
      <c r="E219" s="3" t="s">
        <v>721</v>
      </c>
      <c r="F219" s="3">
        <v>925</v>
      </c>
      <c r="G219" s="3">
        <v>0.32400000000000001</v>
      </c>
      <c r="H219" s="3" t="s">
        <v>722</v>
      </c>
      <c r="J219" s="3" t="s">
        <v>652</v>
      </c>
      <c r="K219" s="3" t="s">
        <v>38</v>
      </c>
      <c r="L219" s="6">
        <v>20</v>
      </c>
      <c r="M219" s="7">
        <v>7.2000000000000001E-77</v>
      </c>
      <c r="N219" s="9">
        <v>0.54600000000000004</v>
      </c>
      <c r="O219" s="6">
        <v>3</v>
      </c>
      <c r="P219" s="6" t="s">
        <v>1755</v>
      </c>
      <c r="Q219" s="6" t="s">
        <v>1558</v>
      </c>
      <c r="R219" s="6" t="s">
        <v>1756</v>
      </c>
      <c r="S219" s="6"/>
      <c r="T219" s="6">
        <v>2</v>
      </c>
      <c r="U219" s="7">
        <v>2.9E-33</v>
      </c>
      <c r="V219" s="8">
        <v>0.36</v>
      </c>
      <c r="W219" s="6"/>
      <c r="X219" s="6">
        <v>1</v>
      </c>
      <c r="Y219" s="7">
        <v>9.0000000000000002E-6</v>
      </c>
      <c r="Z219" s="8">
        <v>0.49</v>
      </c>
    </row>
    <row r="220" spans="1:26" x14ac:dyDescent="0.25">
      <c r="A220" s="3" t="s">
        <v>15</v>
      </c>
      <c r="B220" s="3" t="s">
        <v>723</v>
      </c>
      <c r="C220" s="3" t="s">
        <v>4</v>
      </c>
      <c r="D220" s="3">
        <v>14.13</v>
      </c>
      <c r="E220" s="3" t="s">
        <v>724</v>
      </c>
      <c r="F220" s="3">
        <v>466</v>
      </c>
      <c r="G220" s="3">
        <v>0.215</v>
      </c>
      <c r="H220" s="3" t="s">
        <v>725</v>
      </c>
      <c r="J220" s="3" t="s">
        <v>7</v>
      </c>
      <c r="K220" s="3" t="s">
        <v>7</v>
      </c>
      <c r="L220" s="6">
        <v>20</v>
      </c>
      <c r="M220" s="7">
        <v>1.4E-170</v>
      </c>
      <c r="N220" s="9">
        <v>0.67549999999999999</v>
      </c>
      <c r="O220" s="6">
        <v>4</v>
      </c>
      <c r="P220" s="6" t="s">
        <v>1926</v>
      </c>
      <c r="Q220" s="6" t="s">
        <v>1558</v>
      </c>
      <c r="R220" s="6" t="s">
        <v>1927</v>
      </c>
      <c r="S220" s="6"/>
      <c r="T220" s="6">
        <v>0</v>
      </c>
      <c r="U220" s="6" t="s">
        <v>1558</v>
      </c>
      <c r="V220" s="6" t="s">
        <v>1558</v>
      </c>
      <c r="W220" s="6"/>
      <c r="X220" s="6">
        <v>0</v>
      </c>
      <c r="Y220" s="6" t="s">
        <v>1558</v>
      </c>
      <c r="Z220" s="6" t="s">
        <v>1558</v>
      </c>
    </row>
    <row r="221" spans="1:26" x14ac:dyDescent="0.25">
      <c r="A221" s="3" t="s">
        <v>2</v>
      </c>
      <c r="B221" s="3" t="s">
        <v>720</v>
      </c>
      <c r="C221" s="3" t="s">
        <v>4</v>
      </c>
      <c r="D221" s="3">
        <v>14.13</v>
      </c>
      <c r="E221" s="3" t="s">
        <v>726</v>
      </c>
      <c r="F221" s="3">
        <v>931</v>
      </c>
      <c r="G221" s="3">
        <v>0.43</v>
      </c>
      <c r="H221" s="3" t="s">
        <v>722</v>
      </c>
      <c r="J221" s="3" t="s">
        <v>652</v>
      </c>
      <c r="K221" s="3" t="s">
        <v>7</v>
      </c>
      <c r="L221" s="6">
        <v>20</v>
      </c>
      <c r="M221" s="7">
        <v>0</v>
      </c>
      <c r="N221" s="9">
        <v>0.59099999999999997</v>
      </c>
      <c r="O221" s="6">
        <v>3</v>
      </c>
      <c r="P221" s="6" t="s">
        <v>1757</v>
      </c>
      <c r="Q221" s="6" t="s">
        <v>1583</v>
      </c>
      <c r="R221" s="6" t="s">
        <v>1758</v>
      </c>
      <c r="S221" s="6"/>
      <c r="T221" s="6">
        <v>0</v>
      </c>
      <c r="U221" s="6" t="s">
        <v>1558</v>
      </c>
      <c r="V221" s="6" t="s">
        <v>1558</v>
      </c>
      <c r="W221" s="6"/>
      <c r="X221" s="6">
        <v>0</v>
      </c>
      <c r="Y221" s="6" t="s">
        <v>1558</v>
      </c>
      <c r="Z221" s="6" t="s">
        <v>1558</v>
      </c>
    </row>
    <row r="222" spans="1:26" x14ac:dyDescent="0.25">
      <c r="A222" s="3" t="s">
        <v>15</v>
      </c>
      <c r="B222" s="3" t="s">
        <v>727</v>
      </c>
      <c r="C222" s="3" t="s">
        <v>4</v>
      </c>
      <c r="D222" s="3">
        <v>14.13</v>
      </c>
      <c r="E222" s="3" t="s">
        <v>728</v>
      </c>
      <c r="F222" s="3">
        <v>221</v>
      </c>
      <c r="G222" s="3">
        <v>2.7149999999999999</v>
      </c>
      <c r="H222" s="3" t="s">
        <v>729</v>
      </c>
      <c r="J222" s="3" t="s">
        <v>7</v>
      </c>
      <c r="K222" s="3" t="s">
        <v>7</v>
      </c>
      <c r="L222" s="6">
        <v>20</v>
      </c>
      <c r="M222" s="7">
        <v>8.0999999999999995E-63</v>
      </c>
      <c r="N222" s="9">
        <v>0.64100000000000001</v>
      </c>
      <c r="O222" s="6">
        <v>3</v>
      </c>
      <c r="P222" s="6" t="s">
        <v>1928</v>
      </c>
      <c r="Q222" s="6" t="s">
        <v>1558</v>
      </c>
      <c r="R222" s="6" t="s">
        <v>1929</v>
      </c>
      <c r="S222" s="6"/>
      <c r="T222" s="6">
        <v>0</v>
      </c>
      <c r="U222" s="6" t="s">
        <v>1558</v>
      </c>
      <c r="V222" s="6" t="s">
        <v>1558</v>
      </c>
      <c r="W222" s="6"/>
      <c r="X222" s="6">
        <v>0</v>
      </c>
      <c r="Y222" s="6" t="s">
        <v>1558</v>
      </c>
      <c r="Z222" s="6" t="s">
        <v>1558</v>
      </c>
    </row>
    <row r="223" spans="1:26" x14ac:dyDescent="0.25">
      <c r="A223" s="3" t="s">
        <v>2</v>
      </c>
      <c r="B223" s="3" t="s">
        <v>730</v>
      </c>
      <c r="C223" s="3" t="s">
        <v>17</v>
      </c>
      <c r="D223" s="3">
        <v>14.13</v>
      </c>
      <c r="E223" s="3" t="s">
        <v>731</v>
      </c>
      <c r="F223" s="3">
        <v>971</v>
      </c>
      <c r="G223" s="3">
        <v>0.72099999999999997</v>
      </c>
      <c r="H223" s="3" t="s">
        <v>682</v>
      </c>
      <c r="J223" s="3" t="s">
        <v>652</v>
      </c>
      <c r="K223" s="3" t="s">
        <v>258</v>
      </c>
      <c r="L223" s="6">
        <v>20</v>
      </c>
      <c r="M223" s="7">
        <v>0</v>
      </c>
      <c r="N223" s="8">
        <v>0.72</v>
      </c>
      <c r="O223" s="6">
        <v>2</v>
      </c>
      <c r="P223" s="6" t="s">
        <v>1563</v>
      </c>
      <c r="Q223" s="6" t="s">
        <v>1558</v>
      </c>
      <c r="R223" s="6" t="s">
        <v>1759</v>
      </c>
      <c r="S223" s="6"/>
      <c r="T223" s="6">
        <v>1</v>
      </c>
      <c r="U223" s="7">
        <v>2.7000000000000001E-122</v>
      </c>
      <c r="V223" s="8">
        <v>0.63</v>
      </c>
      <c r="W223" s="6"/>
      <c r="X223" s="6">
        <v>0</v>
      </c>
      <c r="Y223" s="6" t="s">
        <v>1558</v>
      </c>
      <c r="Z223" s="6" t="s">
        <v>1558</v>
      </c>
    </row>
    <row r="224" spans="1:26" x14ac:dyDescent="0.25">
      <c r="A224" s="3" t="s">
        <v>2</v>
      </c>
      <c r="B224" s="3" t="s">
        <v>732</v>
      </c>
      <c r="C224" s="3" t="s">
        <v>4</v>
      </c>
      <c r="D224" s="3">
        <v>14.13</v>
      </c>
      <c r="E224" s="3" t="s">
        <v>733</v>
      </c>
      <c r="F224" s="3">
        <v>673</v>
      </c>
      <c r="G224" s="3">
        <v>2.2290000000000001</v>
      </c>
      <c r="H224" s="3" t="s">
        <v>734</v>
      </c>
      <c r="J224" s="3" t="s">
        <v>735</v>
      </c>
      <c r="K224" s="3" t="s">
        <v>7</v>
      </c>
      <c r="L224" s="6">
        <v>20</v>
      </c>
      <c r="M224" s="7">
        <v>9.0000000000000001E-118</v>
      </c>
      <c r="N224" s="9">
        <v>0.60899999999999999</v>
      </c>
      <c r="O224" s="6">
        <v>1</v>
      </c>
      <c r="P224" s="6" t="s">
        <v>1760</v>
      </c>
      <c r="Q224" s="6" t="s">
        <v>1558</v>
      </c>
      <c r="R224" s="6" t="s">
        <v>1761</v>
      </c>
      <c r="S224" s="6"/>
      <c r="T224" s="6">
        <v>1</v>
      </c>
      <c r="U224" s="7">
        <v>3.2000000000000001E-25</v>
      </c>
      <c r="V224" s="8">
        <v>0.54</v>
      </c>
      <c r="W224" s="6"/>
      <c r="X224" s="6">
        <v>0</v>
      </c>
      <c r="Y224" s="6" t="s">
        <v>1558</v>
      </c>
      <c r="Z224" s="6" t="s">
        <v>1558</v>
      </c>
    </row>
    <row r="225" spans="1:26" x14ac:dyDescent="0.25">
      <c r="A225" s="3" t="s">
        <v>2</v>
      </c>
      <c r="B225" s="3" t="s">
        <v>736</v>
      </c>
      <c r="C225" s="3" t="s">
        <v>4</v>
      </c>
      <c r="D225" s="3">
        <v>14.13</v>
      </c>
      <c r="E225" s="3" t="s">
        <v>737</v>
      </c>
      <c r="F225" s="3">
        <v>1215</v>
      </c>
      <c r="G225" s="3">
        <v>0.74099999999999999</v>
      </c>
      <c r="H225" s="3" t="s">
        <v>738</v>
      </c>
      <c r="J225" s="3" t="s">
        <v>652</v>
      </c>
      <c r="K225" s="3" t="s">
        <v>44</v>
      </c>
      <c r="L225" s="6">
        <v>20</v>
      </c>
      <c r="M225" s="7">
        <v>1.6E-94</v>
      </c>
      <c r="N225" s="9">
        <v>0.59850000000000003</v>
      </c>
      <c r="O225" s="6">
        <v>5</v>
      </c>
      <c r="P225" s="6" t="s">
        <v>1762</v>
      </c>
      <c r="Q225" s="6" t="s">
        <v>1558</v>
      </c>
      <c r="R225" s="6" t="s">
        <v>1763</v>
      </c>
      <c r="S225" s="6"/>
      <c r="T225" s="6">
        <v>3</v>
      </c>
      <c r="U225" s="7">
        <v>5.8000000000000001E-123</v>
      </c>
      <c r="V225" s="9">
        <v>0.44669999999999999</v>
      </c>
      <c r="W225" s="6"/>
      <c r="X225" s="6">
        <v>10</v>
      </c>
      <c r="Y225" s="7">
        <v>0</v>
      </c>
      <c r="Z225" s="9">
        <v>0.49399999999999999</v>
      </c>
    </row>
    <row r="226" spans="1:26" x14ac:dyDescent="0.25">
      <c r="A226" s="3" t="s">
        <v>2</v>
      </c>
      <c r="B226" s="3" t="s">
        <v>739</v>
      </c>
      <c r="C226" s="3" t="s">
        <v>40</v>
      </c>
      <c r="D226" s="3">
        <v>14.13</v>
      </c>
      <c r="E226" s="6" t="s">
        <v>740</v>
      </c>
      <c r="F226" s="3">
        <v>904</v>
      </c>
      <c r="G226" s="3">
        <v>0.77400000000000002</v>
      </c>
      <c r="H226" s="3" t="s">
        <v>722</v>
      </c>
      <c r="I226" s="10"/>
      <c r="J226" s="3" t="s">
        <v>741</v>
      </c>
      <c r="K226" s="3" t="s">
        <v>38</v>
      </c>
      <c r="L226" s="3">
        <v>20</v>
      </c>
      <c r="M226" s="10">
        <v>1.55505E-164</v>
      </c>
      <c r="N226" s="3">
        <v>52</v>
      </c>
      <c r="O226" s="3">
        <v>7</v>
      </c>
      <c r="P226" s="3" t="s">
        <v>2167</v>
      </c>
      <c r="R226" s="3" t="s">
        <v>2168</v>
      </c>
      <c r="S226" s="6"/>
      <c r="T226" s="3">
        <v>1</v>
      </c>
      <c r="U226" s="10">
        <v>1.2652200000000001E-18</v>
      </c>
      <c r="V226" s="3">
        <v>41</v>
      </c>
      <c r="W226" s="6"/>
      <c r="X226" s="3">
        <v>2</v>
      </c>
      <c r="Y226" s="10">
        <v>9.9999999999999998E-13</v>
      </c>
      <c r="Z226" s="9">
        <v>0.2787</v>
      </c>
    </row>
    <row r="227" spans="1:26" x14ac:dyDescent="0.25">
      <c r="A227" s="3" t="s">
        <v>15</v>
      </c>
      <c r="B227" s="3" t="s">
        <v>742</v>
      </c>
      <c r="C227" s="3" t="s">
        <v>17</v>
      </c>
      <c r="D227" s="3">
        <v>14.13</v>
      </c>
      <c r="E227" s="3" t="s">
        <v>743</v>
      </c>
      <c r="F227" s="3">
        <v>563</v>
      </c>
      <c r="G227" s="3">
        <v>1.2430000000000001</v>
      </c>
      <c r="H227" s="3" t="s">
        <v>744</v>
      </c>
      <c r="J227" s="3" t="s">
        <v>658</v>
      </c>
      <c r="K227" s="3" t="s">
        <v>38</v>
      </c>
      <c r="L227" s="6">
        <v>20</v>
      </c>
      <c r="M227" s="7">
        <v>5.5000000000000003E-109</v>
      </c>
      <c r="N227" s="9">
        <v>0.52700000000000002</v>
      </c>
      <c r="O227" s="6">
        <v>2</v>
      </c>
      <c r="P227" s="6" t="s">
        <v>1924</v>
      </c>
      <c r="Q227" s="6" t="s">
        <v>1558</v>
      </c>
      <c r="R227" s="6" t="s">
        <v>1930</v>
      </c>
      <c r="S227" s="6"/>
      <c r="T227" s="6">
        <v>1</v>
      </c>
      <c r="U227" s="7">
        <v>1.2E-26</v>
      </c>
      <c r="V227" s="8">
        <v>0.45</v>
      </c>
      <c r="W227" s="6"/>
      <c r="X227" s="6">
        <v>9</v>
      </c>
      <c r="Y227" s="7">
        <v>8.7999999999999995E-27</v>
      </c>
      <c r="Z227" s="9">
        <v>0.44109999999999999</v>
      </c>
    </row>
    <row r="228" spans="1:26" x14ac:dyDescent="0.25">
      <c r="A228" s="3" t="s">
        <v>2</v>
      </c>
      <c r="B228" s="3" t="s">
        <v>745</v>
      </c>
      <c r="C228" s="3" t="s">
        <v>4</v>
      </c>
      <c r="D228" s="3">
        <v>14.13</v>
      </c>
      <c r="E228" s="3" t="s">
        <v>746</v>
      </c>
      <c r="F228" s="3">
        <v>210</v>
      </c>
      <c r="G228" s="3">
        <v>1.905</v>
      </c>
      <c r="H228" s="3" t="s">
        <v>747</v>
      </c>
      <c r="J228" s="3" t="s">
        <v>11</v>
      </c>
      <c r="K228" s="3" t="s">
        <v>7</v>
      </c>
      <c r="L228" s="6">
        <v>20</v>
      </c>
      <c r="M228" s="7">
        <v>2.1E-115</v>
      </c>
      <c r="N228" s="9">
        <v>0.66349999999999998</v>
      </c>
      <c r="O228" s="6">
        <v>1</v>
      </c>
      <c r="P228" s="6" t="s">
        <v>1764</v>
      </c>
      <c r="Q228" s="6" t="s">
        <v>1558</v>
      </c>
      <c r="R228" s="6" t="s">
        <v>1765</v>
      </c>
      <c r="S228" s="6"/>
      <c r="T228" s="6">
        <v>3</v>
      </c>
      <c r="U228" s="7">
        <v>9.4000000000000003E-20</v>
      </c>
      <c r="V228" s="8">
        <v>0.37</v>
      </c>
      <c r="W228" s="6"/>
      <c r="X228" s="6">
        <v>2</v>
      </c>
      <c r="Y228" s="7">
        <v>4.2E-74</v>
      </c>
      <c r="Z228" s="9">
        <v>0.47499999999999998</v>
      </c>
    </row>
    <row r="229" spans="1:26" x14ac:dyDescent="0.25">
      <c r="A229" s="3" t="s">
        <v>15</v>
      </c>
      <c r="B229" s="3" t="s">
        <v>748</v>
      </c>
      <c r="C229" s="3" t="s">
        <v>4</v>
      </c>
      <c r="D229" s="3">
        <v>14.13</v>
      </c>
      <c r="E229" s="3" t="s">
        <v>749</v>
      </c>
      <c r="F229" s="3">
        <v>412</v>
      </c>
      <c r="G229" s="3">
        <v>0.48499999999999999</v>
      </c>
      <c r="H229" s="3" t="s">
        <v>750</v>
      </c>
      <c r="J229" s="3" t="s">
        <v>652</v>
      </c>
      <c r="K229" s="3" t="s">
        <v>44</v>
      </c>
      <c r="L229" s="6">
        <v>20</v>
      </c>
      <c r="M229" s="7">
        <v>4.2000000000000001E-66</v>
      </c>
      <c r="N229" s="9">
        <v>0.52249999999999996</v>
      </c>
      <c r="O229" s="6">
        <v>2</v>
      </c>
      <c r="P229" s="6" t="s">
        <v>1931</v>
      </c>
      <c r="Q229" s="6" t="s">
        <v>1558</v>
      </c>
      <c r="R229" s="6" t="s">
        <v>1932</v>
      </c>
      <c r="S229" s="6"/>
      <c r="T229" s="6">
        <v>1</v>
      </c>
      <c r="U229" s="7">
        <v>2.2999999999999999E-7</v>
      </c>
      <c r="V229" s="8">
        <v>0.42</v>
      </c>
      <c r="W229" s="6"/>
      <c r="X229" s="6">
        <v>2</v>
      </c>
      <c r="Y229" s="7">
        <v>5.8000000000000003E-45</v>
      </c>
      <c r="Z229" s="8">
        <v>0.44</v>
      </c>
    </row>
    <row r="230" spans="1:26" x14ac:dyDescent="0.25">
      <c r="A230" s="3" t="s">
        <v>2</v>
      </c>
      <c r="B230" s="3" t="s">
        <v>12</v>
      </c>
      <c r="C230" s="3" t="s">
        <v>13</v>
      </c>
      <c r="D230" s="3">
        <v>14.13</v>
      </c>
      <c r="E230" s="3" t="s">
        <v>751</v>
      </c>
      <c r="F230" s="3">
        <v>77</v>
      </c>
      <c r="G230" s="3">
        <v>7.7919999999999998</v>
      </c>
      <c r="H230" s="3" t="s">
        <v>752</v>
      </c>
      <c r="J230" s="3" t="s">
        <v>7</v>
      </c>
      <c r="K230" s="3" t="s">
        <v>7</v>
      </c>
      <c r="L230" s="6">
        <v>20</v>
      </c>
      <c r="M230" s="7">
        <v>0</v>
      </c>
      <c r="N230" s="9">
        <v>0.53300000000000003</v>
      </c>
      <c r="O230" s="6">
        <v>1</v>
      </c>
      <c r="P230" s="6" t="s">
        <v>1582</v>
      </c>
      <c r="Q230" s="6" t="s">
        <v>1583</v>
      </c>
      <c r="R230" s="6" t="s">
        <v>1773</v>
      </c>
      <c r="S230" s="6"/>
      <c r="T230" s="6">
        <v>0</v>
      </c>
      <c r="U230" s="6" t="s">
        <v>1558</v>
      </c>
      <c r="V230" s="6" t="s">
        <v>1558</v>
      </c>
      <c r="W230" s="6"/>
      <c r="X230" s="6">
        <v>0</v>
      </c>
      <c r="Y230" s="6" t="s">
        <v>1558</v>
      </c>
      <c r="Z230" s="6" t="s">
        <v>1558</v>
      </c>
    </row>
    <row r="231" spans="1:26" x14ac:dyDescent="0.25">
      <c r="A231" s="3" t="s">
        <v>15</v>
      </c>
      <c r="B231" s="3" t="s">
        <v>753</v>
      </c>
      <c r="C231" s="3" t="s">
        <v>17</v>
      </c>
      <c r="D231" s="3">
        <v>16.03</v>
      </c>
      <c r="E231" s="3" t="s">
        <v>754</v>
      </c>
      <c r="F231" s="3">
        <v>540</v>
      </c>
      <c r="G231" s="3">
        <v>0.92600000000000005</v>
      </c>
      <c r="H231" s="3" t="s">
        <v>755</v>
      </c>
      <c r="J231" s="3" t="s">
        <v>756</v>
      </c>
      <c r="K231" s="3" t="s">
        <v>757</v>
      </c>
      <c r="L231" s="6">
        <v>20</v>
      </c>
      <c r="M231" s="7">
        <v>0</v>
      </c>
      <c r="N231" s="9">
        <v>0.66349999999999998</v>
      </c>
      <c r="O231" s="6">
        <v>2</v>
      </c>
      <c r="P231" s="6" t="s">
        <v>1933</v>
      </c>
      <c r="Q231" s="6" t="s">
        <v>1558</v>
      </c>
      <c r="R231" s="6" t="s">
        <v>1934</v>
      </c>
      <c r="S231" s="6"/>
      <c r="T231" s="6">
        <v>2</v>
      </c>
      <c r="U231" s="7">
        <v>4.6999999999999997E-8</v>
      </c>
      <c r="V231" s="8">
        <v>0.54</v>
      </c>
      <c r="W231" s="6"/>
      <c r="X231" s="6">
        <v>2</v>
      </c>
      <c r="Y231" s="7">
        <v>2.2000000000000002E-11</v>
      </c>
      <c r="Z231" s="8">
        <v>0.42</v>
      </c>
    </row>
    <row r="232" spans="1:26" x14ac:dyDescent="0.25">
      <c r="A232" s="3" t="s">
        <v>2</v>
      </c>
      <c r="B232" s="3" t="s">
        <v>12</v>
      </c>
      <c r="C232" s="3" t="s">
        <v>13</v>
      </c>
      <c r="D232" s="3">
        <v>16.03</v>
      </c>
      <c r="E232" s="3" t="s">
        <v>758</v>
      </c>
      <c r="F232" s="3">
        <v>389</v>
      </c>
      <c r="G232" s="3">
        <v>1.7989999999999999</v>
      </c>
      <c r="H232" s="3" t="s">
        <v>146</v>
      </c>
      <c r="J232" s="3" t="s">
        <v>648</v>
      </c>
      <c r="K232" s="3" t="s">
        <v>7</v>
      </c>
      <c r="L232" s="6">
        <v>20</v>
      </c>
      <c r="M232" s="7">
        <v>1.4999999999999999E-18</v>
      </c>
      <c r="N232" s="9">
        <v>0.48349999999999999</v>
      </c>
      <c r="O232" s="6" t="s">
        <v>1558</v>
      </c>
      <c r="P232" s="6" t="s">
        <v>1558</v>
      </c>
      <c r="Q232" s="6" t="s">
        <v>1558</v>
      </c>
      <c r="R232" s="6"/>
      <c r="S232" s="6"/>
      <c r="T232" s="6">
        <v>1</v>
      </c>
      <c r="U232" s="7">
        <v>9.3999999999999995E-135</v>
      </c>
      <c r="V232" s="8">
        <v>0.62</v>
      </c>
      <c r="W232" s="6"/>
      <c r="X232" s="6">
        <v>11</v>
      </c>
      <c r="Y232" s="7">
        <v>8.9000000000000004E-129</v>
      </c>
      <c r="Z232" s="9">
        <v>0.63549999999999995</v>
      </c>
    </row>
    <row r="233" spans="1:26" x14ac:dyDescent="0.25">
      <c r="A233" s="3" t="s">
        <v>2</v>
      </c>
      <c r="B233" s="3" t="s">
        <v>759</v>
      </c>
      <c r="C233" s="3" t="s">
        <v>4</v>
      </c>
      <c r="D233" s="3">
        <v>16.03</v>
      </c>
      <c r="E233" s="3" t="s">
        <v>760</v>
      </c>
      <c r="F233" s="3">
        <v>414</v>
      </c>
      <c r="G233" s="3">
        <v>2.1739999999999999</v>
      </c>
      <c r="H233" s="3" t="s">
        <v>146</v>
      </c>
      <c r="J233" s="3" t="s">
        <v>7</v>
      </c>
      <c r="K233" s="3" t="s">
        <v>7</v>
      </c>
      <c r="L233" s="6">
        <v>20</v>
      </c>
      <c r="M233" s="7">
        <v>4.8000000000000004E-165</v>
      </c>
      <c r="N233" s="9">
        <v>0.64049999999999996</v>
      </c>
      <c r="O233" s="6">
        <v>1</v>
      </c>
      <c r="P233" s="6" t="s">
        <v>1776</v>
      </c>
      <c r="Q233" s="6" t="s">
        <v>1558</v>
      </c>
      <c r="R233" s="6" t="s">
        <v>1777</v>
      </c>
      <c r="S233" s="6"/>
      <c r="T233" s="6">
        <v>0</v>
      </c>
      <c r="U233" s="6" t="s">
        <v>1558</v>
      </c>
      <c r="V233" s="6" t="s">
        <v>1558</v>
      </c>
      <c r="W233" s="6"/>
      <c r="X233" s="6">
        <v>0</v>
      </c>
      <c r="Y233" s="6" t="s">
        <v>1558</v>
      </c>
      <c r="Z233" s="6" t="s">
        <v>1558</v>
      </c>
    </row>
    <row r="234" spans="1:26" x14ac:dyDescent="0.25">
      <c r="A234" s="3" t="s">
        <v>2</v>
      </c>
      <c r="B234" s="3" t="s">
        <v>761</v>
      </c>
      <c r="C234" s="3" t="s">
        <v>17</v>
      </c>
      <c r="D234" s="3">
        <v>16.05</v>
      </c>
      <c r="E234" s="3" t="s">
        <v>762</v>
      </c>
      <c r="F234" s="3">
        <v>304</v>
      </c>
      <c r="G234" s="3">
        <v>3.9470000000000001</v>
      </c>
      <c r="H234" s="3" t="s">
        <v>763</v>
      </c>
      <c r="J234" s="3" t="s">
        <v>764</v>
      </c>
      <c r="K234" s="3" t="s">
        <v>7</v>
      </c>
      <c r="L234" s="6">
        <v>20</v>
      </c>
      <c r="M234" s="7">
        <v>6.5E-150</v>
      </c>
      <c r="N234" s="9">
        <v>0.68600000000000005</v>
      </c>
      <c r="O234" s="6">
        <v>1</v>
      </c>
      <c r="P234" s="6" t="s">
        <v>1571</v>
      </c>
      <c r="Q234" s="6" t="s">
        <v>1558</v>
      </c>
      <c r="R234" s="6" t="s">
        <v>1778</v>
      </c>
      <c r="S234" s="6"/>
      <c r="T234" s="6">
        <v>1</v>
      </c>
      <c r="U234" s="7">
        <v>6.2000000000000002E-35</v>
      </c>
      <c r="V234" s="8">
        <v>0.39</v>
      </c>
      <c r="W234" s="6"/>
      <c r="X234" s="6">
        <v>0</v>
      </c>
      <c r="Y234" s="6" t="s">
        <v>1558</v>
      </c>
      <c r="Z234" s="6" t="s">
        <v>1558</v>
      </c>
    </row>
    <row r="235" spans="1:26" x14ac:dyDescent="0.25">
      <c r="A235" s="3" t="s">
        <v>2</v>
      </c>
      <c r="B235" s="3" t="s">
        <v>765</v>
      </c>
      <c r="C235" s="3" t="s">
        <v>4</v>
      </c>
      <c r="D235" s="3">
        <v>16.05</v>
      </c>
      <c r="E235" s="3" t="s">
        <v>766</v>
      </c>
      <c r="F235" s="3">
        <v>471</v>
      </c>
      <c r="G235" s="3">
        <v>2.76</v>
      </c>
      <c r="H235" s="3" t="s">
        <v>767</v>
      </c>
      <c r="J235" s="3" t="s">
        <v>768</v>
      </c>
      <c r="K235" s="3" t="s">
        <v>7</v>
      </c>
      <c r="L235" s="6">
        <v>20</v>
      </c>
      <c r="M235" s="7">
        <v>4.3E-23</v>
      </c>
      <c r="N235" s="9">
        <v>0.51049999999999995</v>
      </c>
      <c r="O235" s="6" t="s">
        <v>1558</v>
      </c>
      <c r="P235" s="6" t="s">
        <v>1558</v>
      </c>
      <c r="Q235" s="6" t="s">
        <v>1558</v>
      </c>
      <c r="R235" s="6" t="s">
        <v>1779</v>
      </c>
      <c r="S235" s="6"/>
      <c r="T235" s="6">
        <v>0</v>
      </c>
      <c r="U235" s="6" t="s">
        <v>1558</v>
      </c>
      <c r="V235" s="6" t="s">
        <v>1558</v>
      </c>
      <c r="W235" s="6"/>
      <c r="X235" s="6">
        <v>0</v>
      </c>
      <c r="Y235" s="6" t="s">
        <v>1558</v>
      </c>
      <c r="Z235" s="6" t="s">
        <v>1558</v>
      </c>
    </row>
    <row r="236" spans="1:26" x14ac:dyDescent="0.25">
      <c r="A236" s="3" t="s">
        <v>2</v>
      </c>
      <c r="B236" s="3" t="s">
        <v>769</v>
      </c>
      <c r="C236" s="3" t="s">
        <v>17</v>
      </c>
      <c r="D236" s="3">
        <v>16.05</v>
      </c>
      <c r="E236" s="3" t="s">
        <v>770</v>
      </c>
      <c r="F236" s="3">
        <v>385</v>
      </c>
      <c r="G236" s="3">
        <v>1.5580000000000001</v>
      </c>
      <c r="H236" s="3" t="s">
        <v>771</v>
      </c>
      <c r="J236" s="3" t="s">
        <v>7</v>
      </c>
      <c r="K236" s="3" t="s">
        <v>7</v>
      </c>
      <c r="L236" s="6">
        <v>20</v>
      </c>
      <c r="M236" s="7">
        <v>2E-100</v>
      </c>
      <c r="N236" s="9">
        <v>0.61850000000000005</v>
      </c>
      <c r="O236" s="6">
        <v>2</v>
      </c>
      <c r="P236" s="6" t="s">
        <v>1563</v>
      </c>
      <c r="Q236" s="6" t="s">
        <v>1612</v>
      </c>
      <c r="R236" s="6" t="s">
        <v>1780</v>
      </c>
      <c r="S236" s="6"/>
      <c r="T236" s="6">
        <v>1</v>
      </c>
      <c r="U236" s="7">
        <v>2.3000000000000001E-69</v>
      </c>
      <c r="V236" s="8">
        <v>0.55000000000000004</v>
      </c>
      <c r="W236" s="6"/>
      <c r="X236" s="6">
        <v>2</v>
      </c>
      <c r="Y236" s="7">
        <v>8.3000000000000004E-25</v>
      </c>
      <c r="Z236" s="8">
        <v>0.43</v>
      </c>
    </row>
    <row r="237" spans="1:26" x14ac:dyDescent="0.25">
      <c r="A237" s="3" t="s">
        <v>2</v>
      </c>
      <c r="B237" s="3" t="s">
        <v>772</v>
      </c>
      <c r="C237" s="3" t="s">
        <v>4</v>
      </c>
      <c r="D237" s="3">
        <v>16.05</v>
      </c>
      <c r="E237" s="3" t="s">
        <v>773</v>
      </c>
      <c r="F237" s="3">
        <v>1344</v>
      </c>
      <c r="G237" s="3">
        <v>3.72</v>
      </c>
      <c r="H237" s="3" t="s">
        <v>774</v>
      </c>
      <c r="J237" s="3" t="s">
        <v>150</v>
      </c>
      <c r="K237" s="3" t="s">
        <v>38</v>
      </c>
      <c r="L237" s="6">
        <v>20</v>
      </c>
      <c r="M237" s="7">
        <v>1.1E-156</v>
      </c>
      <c r="N237" s="9">
        <v>0.58650000000000002</v>
      </c>
      <c r="O237" s="6" t="s">
        <v>1558</v>
      </c>
      <c r="P237" s="6" t="s">
        <v>1558</v>
      </c>
      <c r="Q237" s="6" t="s">
        <v>1558</v>
      </c>
      <c r="R237" s="6"/>
      <c r="S237" s="6"/>
      <c r="T237" s="6">
        <v>1</v>
      </c>
      <c r="U237" s="7">
        <v>2.0000000000000001E-58</v>
      </c>
      <c r="V237" s="8">
        <v>0.54</v>
      </c>
      <c r="W237" s="6"/>
      <c r="X237" s="6">
        <v>0</v>
      </c>
      <c r="Y237" s="6" t="s">
        <v>1558</v>
      </c>
      <c r="Z237" s="6" t="s">
        <v>1558</v>
      </c>
    </row>
    <row r="238" spans="1:26" x14ac:dyDescent="0.25">
      <c r="A238" s="3" t="s">
        <v>15</v>
      </c>
      <c r="B238" s="3" t="s">
        <v>775</v>
      </c>
      <c r="C238" s="3" t="s">
        <v>4</v>
      </c>
      <c r="D238" s="3">
        <v>16.05</v>
      </c>
      <c r="E238" s="3" t="s">
        <v>776</v>
      </c>
      <c r="F238" s="3">
        <v>444</v>
      </c>
      <c r="G238" s="3">
        <v>5.8559999999999999</v>
      </c>
      <c r="H238" s="3" t="s">
        <v>777</v>
      </c>
      <c r="J238" s="3" t="s">
        <v>778</v>
      </c>
      <c r="K238" s="3" t="s">
        <v>44</v>
      </c>
      <c r="L238" s="6">
        <v>20</v>
      </c>
      <c r="M238" s="7">
        <v>2.5999999999999999E-20</v>
      </c>
      <c r="N238" s="9">
        <v>0.47849999999999998</v>
      </c>
      <c r="O238" s="6">
        <v>1</v>
      </c>
      <c r="P238" s="6" t="s">
        <v>1935</v>
      </c>
      <c r="Q238" s="6" t="s">
        <v>1558</v>
      </c>
      <c r="R238" s="6" t="s">
        <v>1936</v>
      </c>
      <c r="S238" s="6"/>
      <c r="T238" s="6">
        <v>1</v>
      </c>
      <c r="U238" s="7">
        <v>2.0000000000000001E-4</v>
      </c>
      <c r="V238" s="8">
        <v>0.44</v>
      </c>
      <c r="W238" s="6"/>
      <c r="X238" s="6">
        <v>2</v>
      </c>
      <c r="Y238" s="7">
        <v>5.6000000000000004E-12</v>
      </c>
      <c r="Z238" s="8">
        <v>0.78</v>
      </c>
    </row>
    <row r="239" spans="1:26" x14ac:dyDescent="0.25">
      <c r="A239" s="3" t="s">
        <v>2</v>
      </c>
      <c r="B239" s="3" t="s">
        <v>779</v>
      </c>
      <c r="C239" s="3" t="s">
        <v>17</v>
      </c>
      <c r="D239" s="3">
        <v>16.05</v>
      </c>
      <c r="E239" s="3" t="s">
        <v>780</v>
      </c>
      <c r="F239" s="3">
        <v>217</v>
      </c>
      <c r="G239" s="3">
        <v>2.7650000000000001</v>
      </c>
      <c r="H239" s="3" t="s">
        <v>17</v>
      </c>
      <c r="J239" s="3" t="s">
        <v>11</v>
      </c>
      <c r="K239" s="3" t="s">
        <v>7</v>
      </c>
      <c r="L239" s="6">
        <v>20</v>
      </c>
      <c r="M239" s="7">
        <v>4.6000000000000003E-92</v>
      </c>
      <c r="N239" s="9">
        <v>0.71650000000000003</v>
      </c>
      <c r="O239" s="6">
        <v>1</v>
      </c>
      <c r="P239" s="6" t="s">
        <v>1760</v>
      </c>
      <c r="Q239" s="6" t="s">
        <v>1558</v>
      </c>
      <c r="R239" s="6" t="s">
        <v>1781</v>
      </c>
      <c r="S239" s="6"/>
      <c r="T239" s="6">
        <v>0</v>
      </c>
      <c r="U239" s="6" t="s">
        <v>1558</v>
      </c>
      <c r="V239" s="6" t="s">
        <v>1558</v>
      </c>
      <c r="W239" s="6"/>
      <c r="X239" s="6">
        <v>0</v>
      </c>
      <c r="Y239" s="6" t="s">
        <v>1558</v>
      </c>
      <c r="Z239" s="6" t="s">
        <v>1558</v>
      </c>
    </row>
    <row r="240" spans="1:26" x14ac:dyDescent="0.25">
      <c r="A240" s="3" t="s">
        <v>2</v>
      </c>
      <c r="B240" s="3" t="s">
        <v>781</v>
      </c>
      <c r="C240" s="3" t="s">
        <v>4</v>
      </c>
      <c r="D240" s="3">
        <v>16.05</v>
      </c>
      <c r="E240" s="3" t="s">
        <v>782</v>
      </c>
      <c r="F240" s="3">
        <v>385</v>
      </c>
      <c r="G240" s="3">
        <v>0.77900000000000003</v>
      </c>
      <c r="H240" s="3" t="s">
        <v>783</v>
      </c>
      <c r="J240" s="3" t="s">
        <v>385</v>
      </c>
      <c r="K240" s="3" t="s">
        <v>7</v>
      </c>
      <c r="L240" s="6">
        <v>20</v>
      </c>
      <c r="M240" s="7">
        <v>6.1E-35</v>
      </c>
      <c r="N240" s="8">
        <v>0.56999999999999995</v>
      </c>
      <c r="O240" s="6" t="s">
        <v>1558</v>
      </c>
      <c r="P240" s="6" t="s">
        <v>1558</v>
      </c>
      <c r="Q240" s="6" t="s">
        <v>1558</v>
      </c>
      <c r="R240" s="6" t="s">
        <v>1740</v>
      </c>
      <c r="S240" s="6"/>
      <c r="T240" s="6">
        <v>0</v>
      </c>
      <c r="U240" s="6" t="s">
        <v>1558</v>
      </c>
      <c r="V240" s="6" t="s">
        <v>1558</v>
      </c>
      <c r="W240" s="6"/>
      <c r="X240" s="6">
        <v>0</v>
      </c>
      <c r="Y240" s="6" t="s">
        <v>1558</v>
      </c>
      <c r="Z240" s="6" t="s">
        <v>1558</v>
      </c>
    </row>
    <row r="241" spans="1:26" x14ac:dyDescent="0.25">
      <c r="A241" s="3" t="s">
        <v>2</v>
      </c>
      <c r="B241" s="3" t="s">
        <v>12</v>
      </c>
      <c r="C241" s="3" t="s">
        <v>13</v>
      </c>
      <c r="D241" s="3">
        <v>16.05</v>
      </c>
      <c r="E241" s="3" t="s">
        <v>784</v>
      </c>
      <c r="F241" s="3">
        <v>346</v>
      </c>
      <c r="G241" s="3">
        <v>2.89</v>
      </c>
      <c r="H241" s="3" t="s">
        <v>771</v>
      </c>
      <c r="J241" s="3" t="s">
        <v>33</v>
      </c>
      <c r="K241" s="3" t="s">
        <v>7</v>
      </c>
      <c r="L241" s="6">
        <v>20</v>
      </c>
      <c r="M241" s="7">
        <v>9.2E-98</v>
      </c>
      <c r="N241" s="9">
        <v>0.67100000000000004</v>
      </c>
      <c r="O241" s="6">
        <v>3</v>
      </c>
      <c r="P241" s="6" t="s">
        <v>1619</v>
      </c>
      <c r="Q241" s="6" t="s">
        <v>1558</v>
      </c>
      <c r="R241" s="6" t="s">
        <v>1688</v>
      </c>
      <c r="S241" s="6"/>
      <c r="T241" s="6">
        <v>1</v>
      </c>
      <c r="U241" s="7">
        <v>2.2999999999999998E-31</v>
      </c>
      <c r="V241" s="8">
        <v>0.31</v>
      </c>
      <c r="W241" s="6"/>
      <c r="X241" s="6">
        <v>0</v>
      </c>
      <c r="Y241" s="6" t="s">
        <v>1558</v>
      </c>
      <c r="Z241" s="6" t="s">
        <v>1558</v>
      </c>
    </row>
    <row r="242" spans="1:26" x14ac:dyDescent="0.25">
      <c r="A242" s="3" t="s">
        <v>2</v>
      </c>
      <c r="B242" s="3" t="s">
        <v>785</v>
      </c>
      <c r="C242" s="3" t="s">
        <v>4</v>
      </c>
      <c r="D242" s="3">
        <v>16.05</v>
      </c>
      <c r="E242" s="3" t="s">
        <v>786</v>
      </c>
      <c r="F242" s="3">
        <v>185</v>
      </c>
      <c r="G242" s="3">
        <v>3.2429999999999999</v>
      </c>
      <c r="H242" s="3" t="s">
        <v>787</v>
      </c>
      <c r="J242" s="3" t="s">
        <v>7</v>
      </c>
      <c r="K242" s="3" t="s">
        <v>7</v>
      </c>
      <c r="L242" s="6">
        <v>20</v>
      </c>
      <c r="M242" s="7">
        <v>3.0999999999999997E-76</v>
      </c>
      <c r="N242" s="9">
        <v>0.50149999999999995</v>
      </c>
      <c r="O242" s="6">
        <v>2</v>
      </c>
      <c r="P242" s="6" t="s">
        <v>1648</v>
      </c>
      <c r="Q242" s="6" t="s">
        <v>1558</v>
      </c>
      <c r="R242" s="6"/>
      <c r="S242" s="6"/>
      <c r="T242" s="6">
        <v>2</v>
      </c>
      <c r="U242" s="7">
        <v>4.5999999999999999E-27</v>
      </c>
      <c r="V242" s="9">
        <v>0.34499999999999997</v>
      </c>
      <c r="W242" s="6"/>
      <c r="X242" s="6">
        <v>2</v>
      </c>
      <c r="Y242" s="7">
        <v>7.3000000000000005E-8</v>
      </c>
      <c r="Z242" s="8">
        <v>0.43</v>
      </c>
    </row>
    <row r="243" spans="1:26" x14ac:dyDescent="0.25">
      <c r="A243" s="3" t="s">
        <v>2</v>
      </c>
      <c r="B243" s="3" t="s">
        <v>788</v>
      </c>
      <c r="C243" s="3" t="s">
        <v>4</v>
      </c>
      <c r="D243" s="3">
        <v>16.05</v>
      </c>
      <c r="E243" s="3" t="s">
        <v>789</v>
      </c>
      <c r="F243" s="3">
        <v>388</v>
      </c>
      <c r="G243" s="3">
        <v>2.577</v>
      </c>
      <c r="H243" s="3" t="s">
        <v>790</v>
      </c>
      <c r="J243" s="3" t="s">
        <v>791</v>
      </c>
      <c r="K243" s="3" t="s">
        <v>7</v>
      </c>
      <c r="L243" s="6">
        <v>5</v>
      </c>
      <c r="M243" s="7">
        <v>7.4E-12</v>
      </c>
      <c r="N243" s="8">
        <v>0.56999999999999995</v>
      </c>
      <c r="O243" s="6">
        <v>3</v>
      </c>
      <c r="P243" s="6" t="s">
        <v>1619</v>
      </c>
      <c r="Q243" s="6" t="s">
        <v>1558</v>
      </c>
      <c r="R243" s="6" t="s">
        <v>1782</v>
      </c>
      <c r="S243" s="6"/>
      <c r="T243" s="6">
        <v>2</v>
      </c>
      <c r="U243" s="7">
        <v>7.6000000000000002E-35</v>
      </c>
      <c r="V243" s="9">
        <v>0.38500000000000001</v>
      </c>
      <c r="W243" s="6"/>
      <c r="X243" s="6">
        <v>6</v>
      </c>
      <c r="Y243" s="7">
        <v>5.6000000000000004E-12</v>
      </c>
      <c r="Z243" s="9">
        <v>0.38329999999999997</v>
      </c>
    </row>
    <row r="244" spans="1:26" x14ac:dyDescent="0.25">
      <c r="A244" s="3" t="s">
        <v>2</v>
      </c>
      <c r="B244" s="3" t="s">
        <v>792</v>
      </c>
      <c r="C244" s="3" t="s">
        <v>4</v>
      </c>
      <c r="D244" s="3">
        <v>16.05</v>
      </c>
      <c r="E244" s="3" t="s">
        <v>793</v>
      </c>
      <c r="F244" s="3">
        <v>210</v>
      </c>
      <c r="G244" s="3">
        <v>3.3330000000000002</v>
      </c>
      <c r="H244" s="3" t="s">
        <v>787</v>
      </c>
      <c r="J244" s="3" t="s">
        <v>794</v>
      </c>
      <c r="K244" s="3" t="s">
        <v>7</v>
      </c>
      <c r="L244" s="6">
        <v>20</v>
      </c>
      <c r="M244" s="7">
        <v>2.3E-150</v>
      </c>
      <c r="N244" s="9">
        <v>0.51700000000000002</v>
      </c>
      <c r="O244" s="6">
        <v>1</v>
      </c>
      <c r="P244" s="6" t="s">
        <v>1571</v>
      </c>
      <c r="Q244" s="6" t="s">
        <v>1558</v>
      </c>
      <c r="R244" s="6" t="s">
        <v>1783</v>
      </c>
      <c r="S244" s="6"/>
      <c r="T244" s="6">
        <v>1</v>
      </c>
      <c r="U244" s="7">
        <v>2.3999999999999999E-13</v>
      </c>
      <c r="V244" s="8">
        <v>0.4</v>
      </c>
      <c r="W244" s="6"/>
      <c r="X244" s="6">
        <v>0</v>
      </c>
      <c r="Y244" s="6" t="s">
        <v>1558</v>
      </c>
      <c r="Z244" s="6" t="s">
        <v>1558</v>
      </c>
    </row>
    <row r="245" spans="1:26" x14ac:dyDescent="0.25">
      <c r="A245" s="3" t="s">
        <v>2</v>
      </c>
      <c r="B245" s="3" t="s">
        <v>12</v>
      </c>
      <c r="C245" s="3" t="s">
        <v>13</v>
      </c>
      <c r="D245" s="3">
        <v>16.05</v>
      </c>
      <c r="E245" s="3" t="s">
        <v>795</v>
      </c>
      <c r="F245" s="3">
        <v>361</v>
      </c>
      <c r="G245" s="3">
        <v>3.3239999999999998</v>
      </c>
      <c r="H245" s="3" t="s">
        <v>796</v>
      </c>
      <c r="J245" s="3" t="s">
        <v>33</v>
      </c>
      <c r="K245" s="3" t="s">
        <v>7</v>
      </c>
      <c r="L245" s="6">
        <v>20</v>
      </c>
      <c r="M245" s="7">
        <v>0</v>
      </c>
      <c r="N245" s="9">
        <v>0.78449999999999998</v>
      </c>
      <c r="O245" s="6">
        <v>2</v>
      </c>
      <c r="P245" s="6" t="s">
        <v>1643</v>
      </c>
      <c r="Q245" s="6" t="s">
        <v>1558</v>
      </c>
      <c r="R245" s="6" t="s">
        <v>1784</v>
      </c>
      <c r="S245" s="6"/>
      <c r="T245" s="6">
        <v>0</v>
      </c>
      <c r="U245" s="6" t="s">
        <v>1558</v>
      </c>
      <c r="V245" s="6" t="s">
        <v>1558</v>
      </c>
      <c r="W245" s="6"/>
      <c r="X245" s="6">
        <v>0</v>
      </c>
      <c r="Y245" s="6" t="s">
        <v>1558</v>
      </c>
      <c r="Z245" s="6" t="s">
        <v>1558</v>
      </c>
    </row>
    <row r="246" spans="1:26" x14ac:dyDescent="0.25">
      <c r="A246" s="3" t="s">
        <v>2</v>
      </c>
      <c r="B246" s="3" t="s">
        <v>797</v>
      </c>
      <c r="C246" s="3" t="s">
        <v>4</v>
      </c>
      <c r="D246" s="3">
        <v>16.05</v>
      </c>
      <c r="E246" s="3" t="s">
        <v>798</v>
      </c>
      <c r="F246" s="3">
        <v>603</v>
      </c>
      <c r="G246" s="3">
        <v>6.9649999999999999</v>
      </c>
      <c r="H246" s="3" t="s">
        <v>225</v>
      </c>
      <c r="J246" s="3" t="s">
        <v>150</v>
      </c>
      <c r="K246" s="3" t="s">
        <v>38</v>
      </c>
      <c r="L246" s="6">
        <v>20</v>
      </c>
      <c r="M246" s="7">
        <v>1.7E-131</v>
      </c>
      <c r="N246" s="9">
        <v>0.56599999999999995</v>
      </c>
      <c r="O246" s="6">
        <v>2</v>
      </c>
      <c r="P246" s="6" t="s">
        <v>1785</v>
      </c>
      <c r="Q246" s="6" t="s">
        <v>1558</v>
      </c>
      <c r="R246" s="6" t="s">
        <v>1651</v>
      </c>
      <c r="S246" s="6"/>
      <c r="T246" s="6">
        <v>1</v>
      </c>
      <c r="U246" s="7">
        <v>2.9000000000000003E-42</v>
      </c>
      <c r="V246" s="8">
        <v>0.33</v>
      </c>
      <c r="W246" s="6"/>
      <c r="X246" s="6">
        <v>0</v>
      </c>
      <c r="Y246" s="6" t="s">
        <v>1558</v>
      </c>
      <c r="Z246" s="6" t="s">
        <v>1558</v>
      </c>
    </row>
    <row r="247" spans="1:26" x14ac:dyDescent="0.25">
      <c r="A247" s="3" t="s">
        <v>15</v>
      </c>
      <c r="B247" s="3" t="s">
        <v>799</v>
      </c>
      <c r="C247" s="3" t="s">
        <v>4</v>
      </c>
      <c r="D247" s="3">
        <v>16.170000000000002</v>
      </c>
      <c r="E247" s="3" t="s">
        <v>800</v>
      </c>
      <c r="F247" s="3">
        <v>303</v>
      </c>
      <c r="G247" s="3">
        <v>0.33</v>
      </c>
      <c r="H247" s="3" t="s">
        <v>801</v>
      </c>
      <c r="J247" s="3" t="s">
        <v>7</v>
      </c>
      <c r="K247" s="3" t="s">
        <v>7</v>
      </c>
      <c r="L247" s="6">
        <v>20</v>
      </c>
      <c r="M247" s="7">
        <v>6.2000000000000001E-143</v>
      </c>
      <c r="N247" s="9">
        <v>0.76500000000000001</v>
      </c>
      <c r="O247" s="6" t="s">
        <v>1558</v>
      </c>
      <c r="P247" s="6" t="s">
        <v>1558</v>
      </c>
      <c r="Q247" s="6" t="s">
        <v>1558</v>
      </c>
      <c r="R247" s="6" t="s">
        <v>1937</v>
      </c>
      <c r="S247" s="6"/>
      <c r="T247" s="6">
        <v>0</v>
      </c>
      <c r="U247" s="6" t="s">
        <v>1558</v>
      </c>
      <c r="V247" s="6" t="s">
        <v>1558</v>
      </c>
      <c r="W247" s="6"/>
      <c r="X247" s="6">
        <v>0</v>
      </c>
      <c r="Y247" s="6" t="s">
        <v>1558</v>
      </c>
      <c r="Z247" s="6" t="s">
        <v>1558</v>
      </c>
    </row>
    <row r="248" spans="1:26" x14ac:dyDescent="0.25">
      <c r="A248" s="3" t="s">
        <v>2</v>
      </c>
      <c r="B248" s="3" t="s">
        <v>802</v>
      </c>
      <c r="C248" s="3" t="s">
        <v>4</v>
      </c>
      <c r="D248" s="3">
        <v>16.170000000000002</v>
      </c>
      <c r="E248" s="3" t="s">
        <v>803</v>
      </c>
      <c r="F248" s="3">
        <v>240</v>
      </c>
      <c r="G248" s="3">
        <v>1.667</v>
      </c>
      <c r="H248" s="3" t="s">
        <v>804</v>
      </c>
      <c r="J248" s="3" t="s">
        <v>805</v>
      </c>
      <c r="K248" s="3" t="s">
        <v>7</v>
      </c>
      <c r="L248" s="6">
        <v>20</v>
      </c>
      <c r="M248" s="7">
        <v>1.8E-24</v>
      </c>
      <c r="N248" s="9">
        <v>0.47399999999999998</v>
      </c>
      <c r="O248" s="6">
        <v>7</v>
      </c>
      <c r="P248" s="6" t="s">
        <v>1787</v>
      </c>
      <c r="Q248" s="6" t="s">
        <v>1558</v>
      </c>
      <c r="R248" s="6" t="s">
        <v>1592</v>
      </c>
      <c r="S248" s="6"/>
      <c r="T248" s="6">
        <v>2</v>
      </c>
      <c r="U248" s="7">
        <v>4.0000000000000002E-26</v>
      </c>
      <c r="V248" s="9">
        <v>0.48499999999999999</v>
      </c>
      <c r="W248" s="6"/>
      <c r="X248" s="6">
        <v>4</v>
      </c>
      <c r="Y248" s="7">
        <v>0</v>
      </c>
      <c r="Z248" s="9">
        <v>0.50249999999999995</v>
      </c>
    </row>
    <row r="249" spans="1:26" x14ac:dyDescent="0.25">
      <c r="A249" s="3" t="s">
        <v>2</v>
      </c>
      <c r="B249" s="3" t="s">
        <v>806</v>
      </c>
      <c r="C249" s="3" t="s">
        <v>4</v>
      </c>
      <c r="D249" s="3">
        <v>16.170000000000002</v>
      </c>
      <c r="E249" s="3" t="s">
        <v>807</v>
      </c>
      <c r="F249" s="3">
        <v>308</v>
      </c>
      <c r="G249" s="3">
        <v>2.2730000000000001</v>
      </c>
      <c r="H249" s="3" t="s">
        <v>808</v>
      </c>
      <c r="J249" s="3" t="s">
        <v>809</v>
      </c>
      <c r="K249" s="3" t="s">
        <v>7</v>
      </c>
      <c r="L249" s="6">
        <v>20</v>
      </c>
      <c r="M249" s="7">
        <v>2.0999999999999999E-107</v>
      </c>
      <c r="N249" s="9">
        <v>0.67549999999999999</v>
      </c>
      <c r="O249" s="6">
        <v>1</v>
      </c>
      <c r="P249" s="6" t="s">
        <v>1565</v>
      </c>
      <c r="Q249" s="6" t="s">
        <v>1558</v>
      </c>
      <c r="R249" s="6" t="s">
        <v>1788</v>
      </c>
      <c r="S249" s="6"/>
      <c r="T249" s="6">
        <v>1</v>
      </c>
      <c r="U249" s="7">
        <v>2.9E-32</v>
      </c>
      <c r="V249" s="8">
        <v>0.52</v>
      </c>
      <c r="W249" s="6"/>
      <c r="X249" s="6">
        <v>4</v>
      </c>
      <c r="Y249" s="7">
        <v>9.9999999999999993E-40</v>
      </c>
      <c r="Z249" s="9">
        <v>0.49249999999999999</v>
      </c>
    </row>
    <row r="250" spans="1:26" x14ac:dyDescent="0.25">
      <c r="A250" s="3" t="s">
        <v>2</v>
      </c>
      <c r="B250" s="3" t="s">
        <v>810</v>
      </c>
      <c r="C250" s="3" t="s">
        <v>17</v>
      </c>
      <c r="D250" s="3">
        <v>16.18</v>
      </c>
      <c r="E250" s="3" t="s">
        <v>811</v>
      </c>
      <c r="F250" s="3">
        <v>179</v>
      </c>
      <c r="G250" s="3">
        <v>3.3519999999999999</v>
      </c>
      <c r="H250" s="3" t="s">
        <v>812</v>
      </c>
      <c r="J250" s="3" t="s">
        <v>813</v>
      </c>
      <c r="K250" s="3" t="s">
        <v>7</v>
      </c>
      <c r="L250" s="6">
        <v>20</v>
      </c>
      <c r="M250" s="7">
        <v>3.6999999999999999E-124</v>
      </c>
      <c r="N250" s="9">
        <v>0.59950000000000003</v>
      </c>
      <c r="O250" s="6">
        <v>1</v>
      </c>
      <c r="P250" s="6" t="s">
        <v>1760</v>
      </c>
      <c r="Q250" s="6" t="s">
        <v>1558</v>
      </c>
      <c r="R250" s="6" t="s">
        <v>1790</v>
      </c>
      <c r="S250" s="6"/>
      <c r="T250" s="6">
        <v>2</v>
      </c>
      <c r="U250" s="7">
        <v>3.3000000000000001E-21</v>
      </c>
      <c r="V250" s="9">
        <v>0.42499999999999999</v>
      </c>
      <c r="W250" s="6"/>
      <c r="X250" s="6">
        <v>1</v>
      </c>
      <c r="Y250" s="7">
        <v>1.1E-51</v>
      </c>
      <c r="Z250" s="8">
        <v>0.56000000000000005</v>
      </c>
    </row>
    <row r="251" spans="1:26" x14ac:dyDescent="0.25">
      <c r="A251" s="3" t="s">
        <v>15</v>
      </c>
      <c r="B251" s="3" t="s">
        <v>814</v>
      </c>
      <c r="C251" s="3" t="s">
        <v>4</v>
      </c>
      <c r="D251" s="3">
        <v>16.18</v>
      </c>
      <c r="E251" s="3" t="s">
        <v>815</v>
      </c>
      <c r="F251" s="3">
        <v>157</v>
      </c>
      <c r="G251" s="3">
        <v>6.3689999999999998</v>
      </c>
      <c r="H251" s="3" t="s">
        <v>816</v>
      </c>
      <c r="J251" s="3" t="s">
        <v>7</v>
      </c>
      <c r="K251" s="3" t="s">
        <v>7</v>
      </c>
      <c r="L251" s="6">
        <v>14</v>
      </c>
      <c r="M251" s="7">
        <v>1.2999999999999999E-12</v>
      </c>
      <c r="N251" s="9">
        <v>0.48709999999999998</v>
      </c>
      <c r="O251" s="6">
        <v>3</v>
      </c>
      <c r="P251" s="6" t="s">
        <v>1591</v>
      </c>
      <c r="Q251" s="6" t="s">
        <v>1558</v>
      </c>
      <c r="R251" s="6" t="s">
        <v>1938</v>
      </c>
      <c r="S251" s="6"/>
      <c r="T251" s="6">
        <v>0</v>
      </c>
      <c r="U251" s="6" t="s">
        <v>1558</v>
      </c>
      <c r="V251" s="6" t="s">
        <v>1558</v>
      </c>
      <c r="W251" s="6"/>
      <c r="X251" s="6">
        <v>0</v>
      </c>
      <c r="Y251" s="6" t="s">
        <v>1558</v>
      </c>
      <c r="Z251" s="6" t="s">
        <v>1558</v>
      </c>
    </row>
    <row r="252" spans="1:26" x14ac:dyDescent="0.25">
      <c r="A252" s="3" t="s">
        <v>2</v>
      </c>
      <c r="B252" s="3" t="s">
        <v>817</v>
      </c>
      <c r="C252" s="3" t="s">
        <v>4</v>
      </c>
      <c r="D252" s="3">
        <v>18</v>
      </c>
      <c r="E252" s="3" t="s">
        <v>818</v>
      </c>
      <c r="F252" s="3">
        <v>376</v>
      </c>
      <c r="G252" s="3">
        <v>2.1280000000000001</v>
      </c>
      <c r="H252" s="3" t="s">
        <v>819</v>
      </c>
      <c r="J252" s="3" t="s">
        <v>820</v>
      </c>
      <c r="K252" s="3" t="s">
        <v>38</v>
      </c>
      <c r="L252" s="6">
        <v>20</v>
      </c>
      <c r="M252" s="7">
        <v>0</v>
      </c>
      <c r="N252" s="9">
        <v>0.64700000000000002</v>
      </c>
      <c r="O252" s="6">
        <v>2</v>
      </c>
      <c r="P252" s="6" t="s">
        <v>1560</v>
      </c>
      <c r="Q252" s="6" t="s">
        <v>1558</v>
      </c>
      <c r="R252" s="6" t="s">
        <v>1792</v>
      </c>
      <c r="S252" s="6"/>
      <c r="T252" s="6">
        <v>1</v>
      </c>
      <c r="U252" s="7">
        <v>8.7999999999999994E-90</v>
      </c>
      <c r="V252" s="8">
        <v>0.44</v>
      </c>
      <c r="W252" s="6"/>
      <c r="X252" s="6">
        <v>0</v>
      </c>
      <c r="Y252" s="6" t="s">
        <v>1558</v>
      </c>
      <c r="Z252" s="6" t="s">
        <v>1558</v>
      </c>
    </row>
    <row r="253" spans="1:26" x14ac:dyDescent="0.25">
      <c r="A253" s="3" t="s">
        <v>15</v>
      </c>
      <c r="B253" s="3" t="s">
        <v>821</v>
      </c>
      <c r="C253" s="3" t="s">
        <v>4</v>
      </c>
      <c r="D253" s="3">
        <v>30.01</v>
      </c>
      <c r="E253" s="3" t="s">
        <v>822</v>
      </c>
      <c r="F253" s="3">
        <v>166</v>
      </c>
      <c r="G253" s="3">
        <v>6.024</v>
      </c>
      <c r="H253" s="3" t="s">
        <v>823</v>
      </c>
      <c r="J253" s="3" t="s">
        <v>7</v>
      </c>
      <c r="K253" s="3" t="s">
        <v>7</v>
      </c>
      <c r="L253" s="6">
        <v>20</v>
      </c>
      <c r="M253" s="7">
        <v>1.7E-21</v>
      </c>
      <c r="N253" s="9">
        <v>0.56100000000000005</v>
      </c>
      <c r="O253" s="6">
        <v>5</v>
      </c>
      <c r="P253" s="6" t="s">
        <v>1762</v>
      </c>
      <c r="Q253" s="6" t="s">
        <v>1558</v>
      </c>
      <c r="R253" s="6" t="s">
        <v>1858</v>
      </c>
      <c r="S253" s="6"/>
      <c r="T253" s="6">
        <v>0</v>
      </c>
      <c r="U253" s="6" t="s">
        <v>1558</v>
      </c>
      <c r="V253" s="6" t="s">
        <v>1558</v>
      </c>
      <c r="W253" s="6"/>
      <c r="X253" s="6">
        <v>0</v>
      </c>
      <c r="Y253" s="6" t="s">
        <v>1558</v>
      </c>
      <c r="Z253" s="6" t="s">
        <v>1558</v>
      </c>
    </row>
    <row r="254" spans="1:26" x14ac:dyDescent="0.25">
      <c r="A254" s="3" t="s">
        <v>2</v>
      </c>
      <c r="B254" s="3" t="s">
        <v>824</v>
      </c>
      <c r="C254" s="3" t="s">
        <v>40</v>
      </c>
      <c r="D254" s="3">
        <v>30.01</v>
      </c>
      <c r="E254" s="6" t="s">
        <v>825</v>
      </c>
      <c r="F254" s="3">
        <v>442</v>
      </c>
      <c r="G254" s="3">
        <v>1.357</v>
      </c>
      <c r="H254" s="3" t="s">
        <v>826</v>
      </c>
      <c r="J254" s="3" t="s">
        <v>7</v>
      </c>
      <c r="K254" s="3" t="s">
        <v>38</v>
      </c>
      <c r="L254" s="3">
        <v>20</v>
      </c>
      <c r="M254" s="3">
        <v>0</v>
      </c>
      <c r="N254" s="3">
        <v>75.2</v>
      </c>
      <c r="O254" s="3">
        <v>1</v>
      </c>
      <c r="P254" s="3" t="s">
        <v>2150</v>
      </c>
      <c r="R254" s="3" t="s">
        <v>2177</v>
      </c>
      <c r="S254" s="6"/>
      <c r="T254" s="6">
        <v>0</v>
      </c>
      <c r="U254" s="6" t="s">
        <v>1558</v>
      </c>
      <c r="V254" s="6" t="s">
        <v>1558</v>
      </c>
      <c r="W254" s="6"/>
      <c r="X254" s="3">
        <v>1</v>
      </c>
      <c r="Y254" s="10">
        <v>2E-35</v>
      </c>
      <c r="Z254" s="8">
        <v>0.32029999999999997</v>
      </c>
    </row>
    <row r="255" spans="1:26" x14ac:dyDescent="0.25">
      <c r="A255" s="3" t="s">
        <v>15</v>
      </c>
      <c r="B255" s="3" t="s">
        <v>827</v>
      </c>
      <c r="C255" s="3" t="s">
        <v>17</v>
      </c>
      <c r="D255" s="3">
        <v>30.01</v>
      </c>
      <c r="E255" s="3" t="s">
        <v>828</v>
      </c>
      <c r="F255" s="3">
        <v>338</v>
      </c>
      <c r="G255" s="3">
        <v>1.1830000000000001</v>
      </c>
      <c r="H255" s="3" t="s">
        <v>829</v>
      </c>
      <c r="J255" s="3" t="s">
        <v>7</v>
      </c>
      <c r="K255" s="3" t="s">
        <v>7</v>
      </c>
      <c r="L255" s="6">
        <v>20</v>
      </c>
      <c r="M255" s="7">
        <v>1.7999999999999998E-105</v>
      </c>
      <c r="N255" s="9">
        <v>0.64700000000000002</v>
      </c>
      <c r="O255" s="6">
        <v>5</v>
      </c>
      <c r="P255" s="6" t="s">
        <v>1939</v>
      </c>
      <c r="Q255" s="6" t="s">
        <v>1558</v>
      </c>
      <c r="R255" s="6" t="s">
        <v>1940</v>
      </c>
      <c r="S255" s="6"/>
      <c r="T255" s="6">
        <v>0</v>
      </c>
      <c r="U255" s="6" t="s">
        <v>1558</v>
      </c>
      <c r="V255" s="6" t="s">
        <v>1558</v>
      </c>
      <c r="W255" s="6"/>
      <c r="X255" s="6">
        <v>0</v>
      </c>
      <c r="Y255" s="6" t="s">
        <v>1558</v>
      </c>
      <c r="Z255" s="6" t="s">
        <v>1558</v>
      </c>
    </row>
    <row r="256" spans="1:26" x14ac:dyDescent="0.25">
      <c r="A256" s="3" t="s">
        <v>15</v>
      </c>
      <c r="B256" s="3" t="s">
        <v>830</v>
      </c>
      <c r="C256" s="3" t="s">
        <v>4</v>
      </c>
      <c r="D256" s="3">
        <v>30.01</v>
      </c>
      <c r="E256" s="3" t="s">
        <v>831</v>
      </c>
      <c r="F256" s="3">
        <v>401</v>
      </c>
      <c r="G256" s="3">
        <v>1.2470000000000001</v>
      </c>
      <c r="H256" s="3" t="s">
        <v>832</v>
      </c>
      <c r="J256" s="3" t="s">
        <v>7</v>
      </c>
      <c r="K256" s="3" t="s">
        <v>38</v>
      </c>
      <c r="L256" s="6">
        <v>20</v>
      </c>
      <c r="M256" s="7">
        <v>1.8000000000000001E-125</v>
      </c>
      <c r="N256" s="9">
        <v>0.63500000000000001</v>
      </c>
      <c r="O256" s="6" t="s">
        <v>1558</v>
      </c>
      <c r="P256" s="6" t="s">
        <v>1558</v>
      </c>
      <c r="Q256" s="6" t="s">
        <v>1558</v>
      </c>
      <c r="R256" s="6" t="s">
        <v>1941</v>
      </c>
      <c r="S256" s="6"/>
      <c r="T256" s="6">
        <v>0</v>
      </c>
      <c r="U256" s="6" t="s">
        <v>1558</v>
      </c>
      <c r="V256" s="6" t="s">
        <v>1558</v>
      </c>
      <c r="W256" s="6"/>
      <c r="X256" s="6">
        <v>0</v>
      </c>
      <c r="Y256" s="6" t="s">
        <v>1558</v>
      </c>
      <c r="Z256" s="6" t="s">
        <v>1558</v>
      </c>
    </row>
    <row r="257" spans="1:26" x14ac:dyDescent="0.25">
      <c r="A257" s="3" t="s">
        <v>2</v>
      </c>
      <c r="B257" s="3" t="s">
        <v>833</v>
      </c>
      <c r="C257" s="3" t="s">
        <v>4</v>
      </c>
      <c r="D257" s="3">
        <v>30.01</v>
      </c>
      <c r="E257" s="3" t="s">
        <v>834</v>
      </c>
      <c r="F257" s="3">
        <v>607</v>
      </c>
      <c r="G257" s="3">
        <v>0.49399999999999999</v>
      </c>
      <c r="H257" s="3" t="s">
        <v>829</v>
      </c>
      <c r="J257" s="3" t="s">
        <v>835</v>
      </c>
      <c r="K257" s="3" t="s">
        <v>7</v>
      </c>
      <c r="L257" s="6">
        <v>20</v>
      </c>
      <c r="M257" s="7">
        <v>5.1E-171</v>
      </c>
      <c r="N257" s="9">
        <v>0.65600000000000003</v>
      </c>
      <c r="O257" s="6">
        <v>2</v>
      </c>
      <c r="P257" s="6" t="s">
        <v>1563</v>
      </c>
      <c r="Q257" s="6" t="s">
        <v>1558</v>
      </c>
      <c r="R257" s="6" t="s">
        <v>1795</v>
      </c>
      <c r="S257" s="6"/>
      <c r="T257" s="6">
        <v>1</v>
      </c>
      <c r="U257" s="7">
        <v>1.3E-35</v>
      </c>
      <c r="V257" s="8">
        <v>0.41</v>
      </c>
      <c r="W257" s="6"/>
      <c r="X257" s="6">
        <v>1</v>
      </c>
      <c r="Y257" s="7">
        <v>3.2999999999999998E-26</v>
      </c>
      <c r="Z257" s="8">
        <v>0.47</v>
      </c>
    </row>
    <row r="258" spans="1:26" x14ac:dyDescent="0.25">
      <c r="A258" s="3" t="s">
        <v>2</v>
      </c>
      <c r="B258" s="3" t="s">
        <v>836</v>
      </c>
      <c r="C258" s="3" t="s">
        <v>4</v>
      </c>
      <c r="D258" s="3">
        <v>30.05</v>
      </c>
      <c r="E258" s="3" t="s">
        <v>837</v>
      </c>
      <c r="F258" s="3">
        <v>663</v>
      </c>
      <c r="G258" s="3">
        <v>1.056</v>
      </c>
      <c r="H258" s="3" t="s">
        <v>838</v>
      </c>
      <c r="J258" s="3" t="s">
        <v>839</v>
      </c>
      <c r="K258" s="3" t="s">
        <v>7</v>
      </c>
      <c r="L258" s="6">
        <v>20</v>
      </c>
      <c r="M258" s="7">
        <v>5.4999999999999999E-168</v>
      </c>
      <c r="N258" s="9">
        <v>0.71099999999999997</v>
      </c>
      <c r="O258" s="6">
        <v>1</v>
      </c>
      <c r="P258" s="6" t="s">
        <v>1565</v>
      </c>
      <c r="Q258" s="6" t="s">
        <v>1558</v>
      </c>
      <c r="R258" s="6" t="s">
        <v>1797</v>
      </c>
      <c r="S258" s="6"/>
      <c r="T258" s="6">
        <v>1</v>
      </c>
      <c r="U258" s="7">
        <v>2.5E-101</v>
      </c>
      <c r="V258" s="8">
        <v>0.66</v>
      </c>
      <c r="W258" s="6"/>
      <c r="X258" s="6">
        <v>0</v>
      </c>
      <c r="Y258" s="6" t="s">
        <v>1558</v>
      </c>
      <c r="Z258" s="6" t="s">
        <v>1558</v>
      </c>
    </row>
    <row r="259" spans="1:26" x14ac:dyDescent="0.25">
      <c r="A259" s="3" t="s">
        <v>2</v>
      </c>
      <c r="B259" s="3" t="s">
        <v>840</v>
      </c>
      <c r="C259" s="3" t="s">
        <v>4</v>
      </c>
      <c r="D259" s="3">
        <v>30.05</v>
      </c>
      <c r="E259" s="3" t="s">
        <v>841</v>
      </c>
      <c r="F259" s="3">
        <v>146</v>
      </c>
      <c r="G259" s="3">
        <v>12.329000000000001</v>
      </c>
      <c r="H259" s="3" t="s">
        <v>842</v>
      </c>
      <c r="J259" s="3" t="s">
        <v>7</v>
      </c>
      <c r="K259" s="3" t="s">
        <v>7</v>
      </c>
      <c r="L259" s="6">
        <v>1</v>
      </c>
      <c r="M259" s="7">
        <v>4.1E-5</v>
      </c>
      <c r="N259" s="8">
        <v>0.54</v>
      </c>
      <c r="O259" s="6" t="s">
        <v>1558</v>
      </c>
      <c r="P259" s="6" t="s">
        <v>1558</v>
      </c>
      <c r="Q259" s="6" t="s">
        <v>1558</v>
      </c>
      <c r="R259" s="6"/>
      <c r="S259" s="6"/>
      <c r="T259" s="6">
        <v>0</v>
      </c>
      <c r="U259" s="6" t="s">
        <v>1558</v>
      </c>
      <c r="V259" s="6" t="s">
        <v>1558</v>
      </c>
      <c r="W259" s="6"/>
      <c r="X259" s="6">
        <v>0</v>
      </c>
      <c r="Y259" s="6" t="s">
        <v>1558</v>
      </c>
      <c r="Z259" s="6" t="s">
        <v>1558</v>
      </c>
    </row>
    <row r="260" spans="1:26" x14ac:dyDescent="0.25">
      <c r="A260" s="3" t="s">
        <v>2</v>
      </c>
      <c r="B260" s="3" t="s">
        <v>843</v>
      </c>
      <c r="C260" s="3" t="s">
        <v>4</v>
      </c>
      <c r="D260" s="3">
        <v>30.05</v>
      </c>
      <c r="E260" s="3" t="s">
        <v>844</v>
      </c>
      <c r="F260" s="3">
        <v>503</v>
      </c>
      <c r="G260" s="3">
        <v>0.59599999999999997</v>
      </c>
      <c r="H260" s="3" t="s">
        <v>838</v>
      </c>
      <c r="J260" s="3" t="s">
        <v>839</v>
      </c>
      <c r="K260" s="3" t="s">
        <v>7</v>
      </c>
      <c r="L260" s="6">
        <v>0</v>
      </c>
      <c r="M260" s="6" t="s">
        <v>1558</v>
      </c>
      <c r="N260" s="6" t="s">
        <v>1558</v>
      </c>
      <c r="O260" s="6" t="s">
        <v>1558</v>
      </c>
      <c r="P260" s="6" t="s">
        <v>1558</v>
      </c>
      <c r="Q260" s="6" t="s">
        <v>1558</v>
      </c>
      <c r="R260" s="6"/>
      <c r="S260" s="6"/>
      <c r="T260" s="6">
        <v>3</v>
      </c>
      <c r="U260" s="7">
        <v>1.5000000000000001E-55</v>
      </c>
      <c r="V260" s="9">
        <v>0.4667</v>
      </c>
      <c r="W260" s="6"/>
      <c r="X260" s="6">
        <v>2</v>
      </c>
      <c r="Y260" s="7">
        <v>2.8999999999999998E-168</v>
      </c>
      <c r="Z260" s="9">
        <v>0.58499999999999996</v>
      </c>
    </row>
    <row r="261" spans="1:26" x14ac:dyDescent="0.25">
      <c r="A261" s="3" t="s">
        <v>15</v>
      </c>
      <c r="B261" s="3" t="s">
        <v>845</v>
      </c>
      <c r="C261" s="3" t="s">
        <v>4</v>
      </c>
      <c r="D261" s="3">
        <v>30.05</v>
      </c>
      <c r="E261" s="3" t="s">
        <v>846</v>
      </c>
      <c r="F261" s="3">
        <v>184</v>
      </c>
      <c r="G261" s="3">
        <v>10.326000000000001</v>
      </c>
      <c r="H261" s="3" t="s">
        <v>847</v>
      </c>
      <c r="J261" s="3" t="s">
        <v>7</v>
      </c>
      <c r="K261" s="3" t="s">
        <v>7</v>
      </c>
      <c r="L261" s="6">
        <v>20</v>
      </c>
      <c r="M261" s="7">
        <v>1.8000000000000002E-36</v>
      </c>
      <c r="N261" s="9">
        <v>0.65949999999999998</v>
      </c>
      <c r="O261" s="6" t="s">
        <v>1558</v>
      </c>
      <c r="P261" s="6" t="s">
        <v>1558</v>
      </c>
      <c r="Q261" s="6" t="s">
        <v>1558</v>
      </c>
      <c r="R261" s="6" t="s">
        <v>1858</v>
      </c>
      <c r="S261" s="6"/>
      <c r="T261" s="6">
        <v>0</v>
      </c>
      <c r="U261" s="6" t="s">
        <v>1558</v>
      </c>
      <c r="V261" s="6" t="s">
        <v>1558</v>
      </c>
      <c r="W261" s="6"/>
      <c r="X261" s="6">
        <v>0</v>
      </c>
      <c r="Y261" s="6" t="s">
        <v>1558</v>
      </c>
      <c r="Z261" s="6" t="s">
        <v>1558</v>
      </c>
    </row>
    <row r="262" spans="1:26" x14ac:dyDescent="0.25">
      <c r="A262" s="3" t="s">
        <v>2</v>
      </c>
      <c r="B262" s="3" t="s">
        <v>848</v>
      </c>
      <c r="C262" s="3" t="s">
        <v>4</v>
      </c>
      <c r="D262" s="3">
        <v>30.05</v>
      </c>
      <c r="E262" s="3" t="s">
        <v>849</v>
      </c>
      <c r="F262" s="3">
        <v>241</v>
      </c>
      <c r="G262" s="3">
        <v>5.8090000000000002</v>
      </c>
      <c r="H262" s="3" t="s">
        <v>847</v>
      </c>
      <c r="J262" s="3" t="s">
        <v>7</v>
      </c>
      <c r="K262" s="3" t="s">
        <v>7</v>
      </c>
      <c r="L262" s="6">
        <v>20</v>
      </c>
      <c r="M262" s="7">
        <v>7.7000000000000005E-40</v>
      </c>
      <c r="N262" s="9">
        <v>0.64800000000000002</v>
      </c>
      <c r="O262" s="6" t="s">
        <v>1558</v>
      </c>
      <c r="P262" s="6" t="s">
        <v>1558</v>
      </c>
      <c r="Q262" s="6" t="s">
        <v>1558</v>
      </c>
      <c r="R262" s="6"/>
      <c r="S262" s="6"/>
      <c r="T262" s="6">
        <v>2</v>
      </c>
      <c r="U262" s="7">
        <v>2.2000000000000002E-11</v>
      </c>
      <c r="V262" s="8">
        <v>0.3</v>
      </c>
      <c r="W262" s="6"/>
      <c r="X262" s="6">
        <v>0</v>
      </c>
      <c r="Y262" s="6" t="s">
        <v>1558</v>
      </c>
      <c r="Z262" s="6" t="s">
        <v>1558</v>
      </c>
    </row>
    <row r="263" spans="1:26" x14ac:dyDescent="0.25">
      <c r="A263" s="3" t="s">
        <v>2</v>
      </c>
      <c r="B263" s="3" t="s">
        <v>850</v>
      </c>
      <c r="C263" s="3" t="s">
        <v>4</v>
      </c>
      <c r="D263" s="3">
        <v>32.049999999999997</v>
      </c>
      <c r="E263" s="3" t="s">
        <v>851</v>
      </c>
      <c r="F263" s="3">
        <v>312</v>
      </c>
      <c r="G263" s="3">
        <v>2.5640000000000001</v>
      </c>
      <c r="H263" s="3" t="s">
        <v>852</v>
      </c>
      <c r="J263" s="3" t="s">
        <v>7</v>
      </c>
      <c r="K263" s="3" t="s">
        <v>7</v>
      </c>
      <c r="L263" s="6">
        <v>20</v>
      </c>
      <c r="M263" s="7">
        <v>0</v>
      </c>
      <c r="N263" s="9">
        <v>0.71450000000000002</v>
      </c>
      <c r="O263" s="6">
        <v>3</v>
      </c>
      <c r="P263" s="6" t="s">
        <v>1657</v>
      </c>
      <c r="Q263" s="6" t="s">
        <v>1658</v>
      </c>
      <c r="R263" s="6" t="s">
        <v>1817</v>
      </c>
      <c r="S263" s="6"/>
      <c r="T263" s="6">
        <v>1</v>
      </c>
      <c r="U263" s="7">
        <v>1.5000000000000001E-126</v>
      </c>
      <c r="V263" s="8">
        <v>0.63</v>
      </c>
      <c r="W263" s="6"/>
      <c r="X263" s="6">
        <v>0</v>
      </c>
      <c r="Y263" s="6" t="s">
        <v>1558</v>
      </c>
      <c r="Z263" s="6" t="s">
        <v>1558</v>
      </c>
    </row>
    <row r="264" spans="1:26" x14ac:dyDescent="0.25">
      <c r="A264" s="3" t="s">
        <v>2</v>
      </c>
      <c r="B264" s="3" t="s">
        <v>853</v>
      </c>
      <c r="C264" s="3" t="s">
        <v>4</v>
      </c>
      <c r="D264" s="3">
        <v>32.049999999999997</v>
      </c>
      <c r="E264" s="3" t="s">
        <v>854</v>
      </c>
      <c r="F264" s="3">
        <v>535</v>
      </c>
      <c r="G264" s="3">
        <v>0.748</v>
      </c>
      <c r="H264" s="3" t="s">
        <v>855</v>
      </c>
      <c r="J264" s="3" t="s">
        <v>7</v>
      </c>
      <c r="K264" s="3" t="s">
        <v>7</v>
      </c>
      <c r="L264" s="6">
        <v>20</v>
      </c>
      <c r="M264" s="7">
        <v>1.5000000000000001E-91</v>
      </c>
      <c r="N264" s="9">
        <v>0.78900000000000003</v>
      </c>
      <c r="O264" s="6">
        <v>1</v>
      </c>
      <c r="P264" s="6" t="s">
        <v>1813</v>
      </c>
      <c r="Q264" s="6" t="s">
        <v>1558</v>
      </c>
      <c r="R264" s="6" t="s">
        <v>1814</v>
      </c>
      <c r="S264" s="6"/>
      <c r="T264" s="6">
        <v>2</v>
      </c>
      <c r="U264" s="7">
        <v>2.8E-131</v>
      </c>
      <c r="V264" s="9">
        <v>0.42499999999999999</v>
      </c>
      <c r="W264" s="6"/>
      <c r="X264" s="6">
        <v>8</v>
      </c>
      <c r="Y264" s="7">
        <v>1.3E-103</v>
      </c>
      <c r="Z264" s="9">
        <v>0.36749999999999999</v>
      </c>
    </row>
    <row r="265" spans="1:26" x14ac:dyDescent="0.25">
      <c r="A265" s="3" t="s">
        <v>2</v>
      </c>
      <c r="B265" s="3" t="s">
        <v>856</v>
      </c>
      <c r="C265" s="3" t="s">
        <v>4</v>
      </c>
      <c r="D265" s="3">
        <v>32.049999999999997</v>
      </c>
      <c r="E265" s="3" t="s">
        <v>857</v>
      </c>
      <c r="F265" s="3">
        <v>254</v>
      </c>
      <c r="G265" s="3">
        <v>1.181</v>
      </c>
      <c r="H265" s="3" t="s">
        <v>858</v>
      </c>
      <c r="J265" s="3" t="s">
        <v>859</v>
      </c>
      <c r="K265" s="3" t="s">
        <v>44</v>
      </c>
      <c r="L265" s="6">
        <v>20</v>
      </c>
      <c r="M265" s="7">
        <v>4.5999999999999999E-153</v>
      </c>
      <c r="N265" s="9">
        <v>0.78449999999999998</v>
      </c>
      <c r="O265" s="6">
        <v>3</v>
      </c>
      <c r="P265" s="6" t="s">
        <v>1803</v>
      </c>
      <c r="Q265" s="6" t="s">
        <v>1804</v>
      </c>
      <c r="R265" s="6" t="s">
        <v>1805</v>
      </c>
      <c r="S265" s="6"/>
      <c r="T265" s="6">
        <v>1</v>
      </c>
      <c r="U265" s="7">
        <v>1E-56</v>
      </c>
      <c r="V265" s="8">
        <v>0.48</v>
      </c>
      <c r="W265" s="6"/>
      <c r="X265" s="6">
        <v>0</v>
      </c>
      <c r="Y265" s="6" t="s">
        <v>1558</v>
      </c>
      <c r="Z265" s="6" t="s">
        <v>1558</v>
      </c>
    </row>
    <row r="266" spans="1:26" x14ac:dyDescent="0.25">
      <c r="A266" s="3" t="s">
        <v>2</v>
      </c>
      <c r="B266" s="3" t="s">
        <v>860</v>
      </c>
      <c r="C266" s="3" t="s">
        <v>4</v>
      </c>
      <c r="D266" s="3">
        <v>32.049999999999997</v>
      </c>
      <c r="E266" s="3" t="s">
        <v>861</v>
      </c>
      <c r="F266" s="3">
        <v>146</v>
      </c>
      <c r="G266" s="3">
        <v>0</v>
      </c>
      <c r="H266" s="3" t="s">
        <v>862</v>
      </c>
      <c r="J266" s="3" t="s">
        <v>7</v>
      </c>
      <c r="K266" s="3" t="s">
        <v>7</v>
      </c>
      <c r="L266" s="6">
        <v>20</v>
      </c>
      <c r="M266" s="7">
        <v>1.9E-156</v>
      </c>
      <c r="N266" s="9">
        <v>0.52800000000000002</v>
      </c>
      <c r="O266" s="6" t="s">
        <v>1558</v>
      </c>
      <c r="P266" s="6" t="s">
        <v>1558</v>
      </c>
      <c r="Q266" s="6" t="s">
        <v>1558</v>
      </c>
      <c r="R266" s="6" t="s">
        <v>1806</v>
      </c>
      <c r="S266" s="6"/>
      <c r="T266" s="6">
        <v>0</v>
      </c>
      <c r="U266" s="6" t="s">
        <v>1558</v>
      </c>
      <c r="V266" s="6" t="s">
        <v>1558</v>
      </c>
      <c r="W266" s="6"/>
      <c r="X266" s="6">
        <v>0</v>
      </c>
      <c r="Y266" s="6" t="s">
        <v>1558</v>
      </c>
      <c r="Z266" s="6" t="s">
        <v>1558</v>
      </c>
    </row>
    <row r="267" spans="1:26" x14ac:dyDescent="0.25">
      <c r="A267" s="3" t="s">
        <v>2</v>
      </c>
      <c r="B267" s="3" t="s">
        <v>863</v>
      </c>
      <c r="C267" s="3" t="s">
        <v>17</v>
      </c>
      <c r="D267" s="3">
        <v>32.049999999999997</v>
      </c>
      <c r="E267" s="3" t="s">
        <v>864</v>
      </c>
      <c r="F267" s="3">
        <v>141</v>
      </c>
      <c r="G267" s="3">
        <v>0.70899999999999996</v>
      </c>
      <c r="H267" s="3" t="s">
        <v>865</v>
      </c>
      <c r="J267" s="3" t="s">
        <v>7</v>
      </c>
      <c r="K267" s="3" t="s">
        <v>7</v>
      </c>
      <c r="L267" s="6">
        <v>20</v>
      </c>
      <c r="M267" s="7">
        <v>3.6E-51</v>
      </c>
      <c r="N267" s="9">
        <v>0.73199999999999998</v>
      </c>
      <c r="O267" s="6" t="s">
        <v>1558</v>
      </c>
      <c r="P267" s="6" t="s">
        <v>1558</v>
      </c>
      <c r="Q267" s="6" t="s">
        <v>1558</v>
      </c>
      <c r="R267" s="6" t="s">
        <v>1815</v>
      </c>
      <c r="S267" s="6"/>
      <c r="T267" s="6">
        <v>0</v>
      </c>
      <c r="U267" s="6" t="s">
        <v>1558</v>
      </c>
      <c r="V267" s="6" t="s">
        <v>1558</v>
      </c>
      <c r="W267" s="6"/>
      <c r="X267" s="6">
        <v>0</v>
      </c>
      <c r="Y267" s="6" t="s">
        <v>1558</v>
      </c>
      <c r="Z267" s="6" t="s">
        <v>1558</v>
      </c>
    </row>
    <row r="268" spans="1:26" x14ac:dyDescent="0.25">
      <c r="A268" s="3" t="s">
        <v>2</v>
      </c>
      <c r="B268" s="3" t="s">
        <v>866</v>
      </c>
      <c r="C268" s="3" t="s">
        <v>4</v>
      </c>
      <c r="D268" s="3">
        <v>32.049999999999997</v>
      </c>
      <c r="E268" s="3" t="s">
        <v>867</v>
      </c>
      <c r="F268" s="3">
        <v>302</v>
      </c>
      <c r="G268" s="3">
        <v>1.325</v>
      </c>
      <c r="H268" s="3" t="s">
        <v>868</v>
      </c>
      <c r="J268" s="3" t="s">
        <v>869</v>
      </c>
      <c r="K268" s="3" t="s">
        <v>38</v>
      </c>
      <c r="L268" s="6">
        <v>20</v>
      </c>
      <c r="M268" s="7">
        <v>0</v>
      </c>
      <c r="N268" s="9">
        <v>0.78400000000000003</v>
      </c>
      <c r="O268" s="6">
        <v>3</v>
      </c>
      <c r="P268" s="6" t="s">
        <v>1633</v>
      </c>
      <c r="Q268" s="6" t="s">
        <v>1807</v>
      </c>
      <c r="R268" s="6" t="s">
        <v>1808</v>
      </c>
      <c r="S268" s="6"/>
      <c r="T268" s="6">
        <v>0</v>
      </c>
      <c r="U268" s="6" t="s">
        <v>1558</v>
      </c>
      <c r="V268" s="6" t="s">
        <v>1558</v>
      </c>
      <c r="W268" s="6"/>
      <c r="X268" s="6">
        <v>0</v>
      </c>
      <c r="Y268" s="6" t="s">
        <v>1558</v>
      </c>
      <c r="Z268" s="6" t="s">
        <v>1558</v>
      </c>
    </row>
    <row r="269" spans="1:26" x14ac:dyDescent="0.25">
      <c r="A269" s="3" t="s">
        <v>2</v>
      </c>
      <c r="B269" s="3" t="s">
        <v>870</v>
      </c>
      <c r="C269" s="3" t="s">
        <v>4</v>
      </c>
      <c r="D269" s="3">
        <v>32.049999999999997</v>
      </c>
      <c r="E269" s="3" t="s">
        <v>871</v>
      </c>
      <c r="F269" s="3">
        <v>138</v>
      </c>
      <c r="G269" s="3">
        <v>2.899</v>
      </c>
      <c r="H269" s="3" t="s">
        <v>872</v>
      </c>
      <c r="J269" s="3" t="s">
        <v>873</v>
      </c>
      <c r="K269" s="3" t="s">
        <v>156</v>
      </c>
      <c r="L269" s="6">
        <v>20</v>
      </c>
      <c r="M269" s="7">
        <v>5.7999999999999999E-96</v>
      </c>
      <c r="N269" s="9">
        <v>0.54849999999999999</v>
      </c>
      <c r="O269" s="6" t="s">
        <v>1558</v>
      </c>
      <c r="P269" s="6" t="s">
        <v>1558</v>
      </c>
      <c r="Q269" s="6" t="s">
        <v>1558</v>
      </c>
      <c r="R269" s="6" t="s">
        <v>1809</v>
      </c>
      <c r="S269" s="6"/>
      <c r="T269" s="6">
        <v>1</v>
      </c>
      <c r="U269" s="7">
        <v>9.3999999999999995E-53</v>
      </c>
      <c r="V269" s="8">
        <v>0.45</v>
      </c>
      <c r="W269" s="6"/>
      <c r="X269" s="6">
        <v>0</v>
      </c>
      <c r="Y269" s="6" t="s">
        <v>1558</v>
      </c>
      <c r="Z269" s="6" t="s">
        <v>1558</v>
      </c>
    </row>
    <row r="270" spans="1:26" x14ac:dyDescent="0.25">
      <c r="A270" s="3" t="s">
        <v>2</v>
      </c>
      <c r="B270" s="3" t="s">
        <v>874</v>
      </c>
      <c r="C270" s="3" t="s">
        <v>4</v>
      </c>
      <c r="D270" s="3">
        <v>32.049999999999997</v>
      </c>
      <c r="E270" s="3" t="s">
        <v>875</v>
      </c>
      <c r="F270" s="3">
        <v>103</v>
      </c>
      <c r="G270" s="3">
        <v>5.8250000000000002</v>
      </c>
      <c r="H270" s="3" t="s">
        <v>876</v>
      </c>
      <c r="J270" s="3" t="s">
        <v>7</v>
      </c>
      <c r="K270" s="3" t="s">
        <v>7</v>
      </c>
      <c r="L270" s="6">
        <v>20</v>
      </c>
      <c r="M270" s="7">
        <v>0</v>
      </c>
      <c r="N270" s="9">
        <v>0.64549999999999996</v>
      </c>
      <c r="O270" s="6">
        <v>1</v>
      </c>
      <c r="P270" s="6" t="s">
        <v>1801</v>
      </c>
      <c r="Q270" s="6" t="s">
        <v>1558</v>
      </c>
      <c r="R270" s="6" t="s">
        <v>1802</v>
      </c>
      <c r="S270" s="6"/>
      <c r="T270" s="6">
        <v>1</v>
      </c>
      <c r="U270" s="7">
        <v>1.1E-69</v>
      </c>
      <c r="V270" s="8">
        <v>0.56000000000000005</v>
      </c>
      <c r="W270" s="6"/>
      <c r="X270" s="6">
        <v>4</v>
      </c>
      <c r="Y270" s="7">
        <v>3.7000000000000002E-28</v>
      </c>
      <c r="Z270" s="9">
        <v>0.47249999999999998</v>
      </c>
    </row>
    <row r="271" spans="1:26" x14ac:dyDescent="0.25">
      <c r="A271" s="3" t="s">
        <v>2</v>
      </c>
      <c r="B271" s="3" t="s">
        <v>877</v>
      </c>
      <c r="C271" s="3" t="s">
        <v>4</v>
      </c>
      <c r="D271" s="3">
        <v>32.049999999999997</v>
      </c>
      <c r="E271" s="3" t="s">
        <v>878</v>
      </c>
      <c r="F271" s="3">
        <v>237</v>
      </c>
      <c r="G271" s="3">
        <v>7.173</v>
      </c>
      <c r="H271" s="3" t="s">
        <v>172</v>
      </c>
      <c r="J271" s="3" t="s">
        <v>879</v>
      </c>
      <c r="K271" s="3" t="s">
        <v>44</v>
      </c>
      <c r="L271" s="6">
        <v>0</v>
      </c>
      <c r="M271" s="6" t="s">
        <v>1558</v>
      </c>
      <c r="N271" s="6" t="s">
        <v>1558</v>
      </c>
      <c r="O271" s="6" t="s">
        <v>1558</v>
      </c>
      <c r="P271" s="6" t="s">
        <v>1558</v>
      </c>
      <c r="Q271" s="6" t="s">
        <v>1558</v>
      </c>
      <c r="R271" s="6"/>
      <c r="S271" s="6"/>
      <c r="T271" s="6">
        <v>1</v>
      </c>
      <c r="U271" s="7">
        <v>0</v>
      </c>
      <c r="V271" s="8">
        <v>0.72</v>
      </c>
      <c r="W271" s="6"/>
      <c r="X271" s="6">
        <v>1</v>
      </c>
      <c r="Y271" s="7">
        <v>9.5999999999999999E-64</v>
      </c>
      <c r="Z271" s="8">
        <v>0.48</v>
      </c>
    </row>
    <row r="272" spans="1:26" x14ac:dyDescent="0.25">
      <c r="A272" s="3" t="s">
        <v>2</v>
      </c>
      <c r="B272" s="3" t="s">
        <v>880</v>
      </c>
      <c r="C272" s="3" t="s">
        <v>4</v>
      </c>
      <c r="D272" s="3">
        <v>32.049999999999997</v>
      </c>
      <c r="E272" s="3" t="s">
        <v>881</v>
      </c>
      <c r="F272" s="3">
        <v>195</v>
      </c>
      <c r="G272" s="3">
        <v>7.1790000000000003</v>
      </c>
      <c r="H272" s="3" t="s">
        <v>876</v>
      </c>
      <c r="J272" s="3" t="s">
        <v>7</v>
      </c>
      <c r="K272" s="3" t="s">
        <v>7</v>
      </c>
      <c r="L272" s="6">
        <v>20</v>
      </c>
      <c r="M272" s="7">
        <v>7.5999999999999998E-67</v>
      </c>
      <c r="N272" s="9">
        <v>0.54700000000000004</v>
      </c>
      <c r="O272" s="6">
        <v>2</v>
      </c>
      <c r="P272" s="6" t="s">
        <v>1800</v>
      </c>
      <c r="Q272" s="6" t="s">
        <v>1558</v>
      </c>
      <c r="R272" s="6"/>
      <c r="S272" s="6"/>
      <c r="T272" s="6">
        <v>1</v>
      </c>
      <c r="U272" s="7">
        <v>1.2E-40</v>
      </c>
      <c r="V272" s="8">
        <v>0.47</v>
      </c>
      <c r="W272" s="6"/>
      <c r="X272" s="6">
        <v>0</v>
      </c>
      <c r="Y272" s="6" t="s">
        <v>1558</v>
      </c>
      <c r="Z272" s="6" t="s">
        <v>1558</v>
      </c>
    </row>
    <row r="273" spans="1:26" x14ac:dyDescent="0.25">
      <c r="A273" s="3" t="s">
        <v>2</v>
      </c>
      <c r="B273" s="3" t="s">
        <v>882</v>
      </c>
      <c r="C273" s="3" t="s">
        <v>4</v>
      </c>
      <c r="D273" s="3">
        <v>32.049999999999997</v>
      </c>
      <c r="E273" s="3" t="s">
        <v>883</v>
      </c>
      <c r="F273" s="3">
        <v>459</v>
      </c>
      <c r="G273" s="3">
        <v>1.089</v>
      </c>
      <c r="H273" s="3" t="str">
        <f>"---NA--- (ortholog = disease resistance)"</f>
        <v>---NA--- (ortholog = disease resistance)</v>
      </c>
      <c r="J273" s="3" t="s">
        <v>7</v>
      </c>
      <c r="K273" s="3" t="s">
        <v>7</v>
      </c>
      <c r="L273" s="6">
        <v>20</v>
      </c>
      <c r="M273" s="7">
        <v>0</v>
      </c>
      <c r="N273" s="9">
        <v>0.75849999999999995</v>
      </c>
      <c r="O273" s="6">
        <v>2</v>
      </c>
      <c r="P273" s="6" t="s">
        <v>1563</v>
      </c>
      <c r="Q273" s="6" t="s">
        <v>1558</v>
      </c>
      <c r="R273" s="6" t="s">
        <v>1810</v>
      </c>
      <c r="S273" s="6"/>
      <c r="T273" s="6">
        <v>0</v>
      </c>
      <c r="U273" s="6" t="s">
        <v>1558</v>
      </c>
      <c r="V273" s="6" t="s">
        <v>1558</v>
      </c>
      <c r="W273" s="6"/>
      <c r="X273" s="6">
        <v>0</v>
      </c>
      <c r="Y273" s="6" t="s">
        <v>1558</v>
      </c>
      <c r="Z273" s="6" t="s">
        <v>1558</v>
      </c>
    </row>
    <row r="274" spans="1:26" x14ac:dyDescent="0.25">
      <c r="A274" s="3" t="s">
        <v>2</v>
      </c>
      <c r="B274" s="3" t="s">
        <v>884</v>
      </c>
      <c r="C274" s="3" t="s">
        <v>17</v>
      </c>
      <c r="D274" s="3">
        <v>32.049999999999997</v>
      </c>
      <c r="E274" s="3" t="s">
        <v>885</v>
      </c>
      <c r="F274" s="3">
        <v>224</v>
      </c>
      <c r="G274" s="3">
        <v>1.786</v>
      </c>
      <c r="H274" s="3" t="s">
        <v>886</v>
      </c>
      <c r="J274" s="3" t="s">
        <v>11</v>
      </c>
      <c r="K274" s="3" t="s">
        <v>7</v>
      </c>
      <c r="L274" s="6">
        <v>20</v>
      </c>
      <c r="M274" s="7">
        <v>5.1000000000000001E-119</v>
      </c>
      <c r="N274" s="8">
        <v>0.75</v>
      </c>
      <c r="O274" s="6" t="s">
        <v>1558</v>
      </c>
      <c r="P274" s="6" t="s">
        <v>1558</v>
      </c>
      <c r="Q274" s="6" t="s">
        <v>1558</v>
      </c>
      <c r="R274" s="6" t="s">
        <v>1816</v>
      </c>
      <c r="S274" s="6"/>
      <c r="T274" s="6">
        <v>0</v>
      </c>
      <c r="U274" s="6" t="s">
        <v>1558</v>
      </c>
      <c r="V274" s="6" t="s">
        <v>1558</v>
      </c>
      <c r="W274" s="6"/>
      <c r="X274" s="6">
        <v>0</v>
      </c>
      <c r="Y274" s="6" t="s">
        <v>1558</v>
      </c>
      <c r="Z274" s="6" t="s">
        <v>1558</v>
      </c>
    </row>
    <row r="275" spans="1:26" x14ac:dyDescent="0.25">
      <c r="A275" s="3" t="s">
        <v>2</v>
      </c>
      <c r="B275" s="3" t="s">
        <v>887</v>
      </c>
      <c r="C275" s="3" t="s">
        <v>4</v>
      </c>
      <c r="D275" s="3">
        <v>32.049999999999997</v>
      </c>
      <c r="E275" s="3" t="s">
        <v>888</v>
      </c>
      <c r="F275" s="3">
        <v>260</v>
      </c>
      <c r="G275" s="3">
        <v>1.923</v>
      </c>
      <c r="H275" s="3" t="s">
        <v>17</v>
      </c>
      <c r="J275" s="3" t="s">
        <v>859</v>
      </c>
      <c r="K275" s="3" t="s">
        <v>44</v>
      </c>
      <c r="L275" s="6">
        <v>20</v>
      </c>
      <c r="M275" s="7">
        <v>4.0999999999999997E-166</v>
      </c>
      <c r="N275" s="9">
        <v>0.72350000000000003</v>
      </c>
      <c r="O275" s="6" t="s">
        <v>1558</v>
      </c>
      <c r="P275" s="6" t="s">
        <v>1558</v>
      </c>
      <c r="Q275" s="6" t="s">
        <v>1558</v>
      </c>
      <c r="R275" s="6" t="s">
        <v>1708</v>
      </c>
      <c r="S275" s="6"/>
      <c r="T275" s="6">
        <v>1</v>
      </c>
      <c r="U275" s="7">
        <v>4.8999999999999997E-76</v>
      </c>
      <c r="V275" s="8">
        <v>0.6</v>
      </c>
      <c r="W275" s="6"/>
      <c r="X275" s="6">
        <v>10</v>
      </c>
      <c r="Y275" s="7">
        <v>7.6000000000000004E-56</v>
      </c>
      <c r="Z275" s="9">
        <v>0.57699999999999996</v>
      </c>
    </row>
    <row r="276" spans="1:26" x14ac:dyDescent="0.25">
      <c r="A276" s="3" t="s">
        <v>2</v>
      </c>
      <c r="B276" s="3" t="s">
        <v>889</v>
      </c>
      <c r="C276" s="3" t="s">
        <v>17</v>
      </c>
      <c r="D276" s="3">
        <v>32.049999999999997</v>
      </c>
      <c r="E276" s="3" t="s">
        <v>890</v>
      </c>
      <c r="F276" s="3">
        <v>114</v>
      </c>
      <c r="G276" s="3">
        <v>4.3860000000000001</v>
      </c>
      <c r="H276" s="3" t="s">
        <v>891</v>
      </c>
      <c r="J276" s="3" t="s">
        <v>892</v>
      </c>
      <c r="K276" s="3" t="s">
        <v>7</v>
      </c>
      <c r="L276" s="6">
        <v>20</v>
      </c>
      <c r="M276" s="7">
        <v>0</v>
      </c>
      <c r="N276" s="9">
        <v>0.88800000000000001</v>
      </c>
      <c r="O276" s="6">
        <v>2</v>
      </c>
      <c r="P276" s="6" t="s">
        <v>1560</v>
      </c>
      <c r="Q276" s="6" t="s">
        <v>1811</v>
      </c>
      <c r="R276" s="6" t="s">
        <v>1812</v>
      </c>
      <c r="S276" s="6"/>
      <c r="T276" s="6">
        <v>1</v>
      </c>
      <c r="U276" s="7">
        <v>1E-22</v>
      </c>
      <c r="V276" s="8">
        <v>0.48</v>
      </c>
      <c r="W276" s="6"/>
      <c r="X276" s="6">
        <v>0</v>
      </c>
      <c r="Y276" s="6" t="s">
        <v>1558</v>
      </c>
      <c r="Z276" s="6" t="s">
        <v>1558</v>
      </c>
    </row>
    <row r="277" spans="1:26" x14ac:dyDescent="0.25">
      <c r="A277" s="3" t="s">
        <v>15</v>
      </c>
      <c r="B277" s="3" t="s">
        <v>893</v>
      </c>
      <c r="C277" s="3" t="s">
        <v>17</v>
      </c>
      <c r="D277" s="3">
        <v>32.049999999999997</v>
      </c>
      <c r="E277" s="3" t="s">
        <v>894</v>
      </c>
      <c r="F277" s="3">
        <v>217</v>
      </c>
      <c r="G277" s="3">
        <v>0.92200000000000004</v>
      </c>
      <c r="H277" s="3" t="s">
        <v>895</v>
      </c>
      <c r="J277" s="3" t="s">
        <v>7</v>
      </c>
      <c r="K277" s="3" t="s">
        <v>896</v>
      </c>
      <c r="L277" s="6">
        <v>20</v>
      </c>
      <c r="M277" s="7">
        <v>3.1000000000000001E-77</v>
      </c>
      <c r="N277" s="9">
        <v>0.70050000000000001</v>
      </c>
      <c r="O277" s="6">
        <v>4</v>
      </c>
      <c r="P277" s="6" t="s">
        <v>1942</v>
      </c>
      <c r="Q277" s="6" t="s">
        <v>1558</v>
      </c>
      <c r="R277" s="6" t="s">
        <v>1943</v>
      </c>
      <c r="S277" s="6"/>
      <c r="T277" s="6">
        <v>0</v>
      </c>
      <c r="U277" s="6" t="s">
        <v>1558</v>
      </c>
      <c r="V277" s="6" t="s">
        <v>1558</v>
      </c>
      <c r="W277" s="6"/>
      <c r="X277" s="6">
        <v>1</v>
      </c>
      <c r="Y277" s="7">
        <v>1.2999999999999999E-60</v>
      </c>
      <c r="Z277" s="8">
        <v>0.68</v>
      </c>
    </row>
    <row r="278" spans="1:26" x14ac:dyDescent="0.25">
      <c r="A278" s="3" t="s">
        <v>15</v>
      </c>
      <c r="B278" s="3" t="s">
        <v>897</v>
      </c>
      <c r="C278" s="3" t="s">
        <v>4</v>
      </c>
      <c r="D278" s="3">
        <v>32.049999999999997</v>
      </c>
      <c r="E278" s="3" t="s">
        <v>898</v>
      </c>
      <c r="F278" s="3">
        <v>101</v>
      </c>
      <c r="G278" s="3">
        <v>7.9210000000000003</v>
      </c>
      <c r="H278" s="3" t="s">
        <v>899</v>
      </c>
      <c r="J278" s="3" t="s">
        <v>7</v>
      </c>
      <c r="K278" s="3" t="s">
        <v>7</v>
      </c>
      <c r="L278" s="6">
        <v>20</v>
      </c>
      <c r="M278" s="7">
        <v>8.5999999999999993E-15</v>
      </c>
      <c r="N278" s="9">
        <v>0.57499999999999996</v>
      </c>
      <c r="O278" s="6" t="s">
        <v>1558</v>
      </c>
      <c r="P278" s="6" t="s">
        <v>1558</v>
      </c>
      <c r="Q278" s="6" t="s">
        <v>1558</v>
      </c>
      <c r="R278" s="6" t="s">
        <v>1944</v>
      </c>
      <c r="S278" s="6"/>
      <c r="T278" s="6">
        <v>0</v>
      </c>
      <c r="U278" s="6" t="s">
        <v>1558</v>
      </c>
      <c r="V278" s="6" t="s">
        <v>1558</v>
      </c>
      <c r="W278" s="6"/>
      <c r="X278" s="6">
        <v>0</v>
      </c>
      <c r="Y278" s="6" t="s">
        <v>1558</v>
      </c>
      <c r="Z278" s="6" t="s">
        <v>1558</v>
      </c>
    </row>
    <row r="279" spans="1:26" x14ac:dyDescent="0.25">
      <c r="A279" s="3" t="s">
        <v>2</v>
      </c>
      <c r="B279" s="3" t="s">
        <v>900</v>
      </c>
      <c r="C279" s="3" t="s">
        <v>4</v>
      </c>
      <c r="D279" s="3">
        <v>32.049999999999997</v>
      </c>
      <c r="E279" s="3" t="s">
        <v>901</v>
      </c>
      <c r="F279" s="3">
        <v>561</v>
      </c>
      <c r="G279" s="3">
        <v>1.248</v>
      </c>
      <c r="H279" s="3" t="s">
        <v>855</v>
      </c>
      <c r="J279" s="3" t="s">
        <v>7</v>
      </c>
      <c r="K279" s="3" t="s">
        <v>7</v>
      </c>
      <c r="L279" s="6">
        <v>20</v>
      </c>
      <c r="M279" s="7">
        <v>5.8999999999999999E-46</v>
      </c>
      <c r="N279" s="9">
        <v>0.58450000000000002</v>
      </c>
      <c r="O279" s="6" t="s">
        <v>1558</v>
      </c>
      <c r="P279" s="6" t="s">
        <v>1558</v>
      </c>
      <c r="Q279" s="6" t="s">
        <v>1558</v>
      </c>
      <c r="R279" s="6" t="s">
        <v>1740</v>
      </c>
      <c r="S279" s="6"/>
      <c r="T279" s="6">
        <v>0</v>
      </c>
      <c r="U279" s="6" t="s">
        <v>1558</v>
      </c>
      <c r="V279" s="6" t="s">
        <v>1558</v>
      </c>
      <c r="W279" s="6"/>
      <c r="X279" s="6">
        <v>0</v>
      </c>
      <c r="Y279" s="6" t="s">
        <v>1558</v>
      </c>
      <c r="Z279" s="6" t="s">
        <v>1558</v>
      </c>
    </row>
    <row r="280" spans="1:26" x14ac:dyDescent="0.25">
      <c r="A280" s="3" t="s">
        <v>2</v>
      </c>
      <c r="B280" s="3" t="s">
        <v>902</v>
      </c>
      <c r="C280" s="3" t="s">
        <v>4</v>
      </c>
      <c r="D280" s="3">
        <v>32.07</v>
      </c>
      <c r="E280" s="3" t="s">
        <v>903</v>
      </c>
      <c r="F280" s="3">
        <v>147</v>
      </c>
      <c r="G280" s="3">
        <v>6.1219999999999999</v>
      </c>
      <c r="H280" s="3" t="s">
        <v>904</v>
      </c>
      <c r="J280" s="3" t="s">
        <v>7</v>
      </c>
      <c r="K280" s="3" t="s">
        <v>7</v>
      </c>
      <c r="L280" s="6">
        <v>20</v>
      </c>
      <c r="M280" s="7">
        <v>3.7E-45</v>
      </c>
      <c r="N280" s="9">
        <v>0.5665</v>
      </c>
      <c r="O280" s="6">
        <v>2</v>
      </c>
      <c r="P280" s="6" t="s">
        <v>1819</v>
      </c>
      <c r="Q280" s="6" t="s">
        <v>1558</v>
      </c>
      <c r="R280" s="6" t="s">
        <v>1820</v>
      </c>
      <c r="S280" s="6"/>
      <c r="T280" s="6">
        <v>1</v>
      </c>
      <c r="U280" s="7">
        <v>6.9000000000000003E-51</v>
      </c>
      <c r="V280" s="8">
        <v>0.41</v>
      </c>
      <c r="W280" s="6"/>
      <c r="X280" s="6">
        <v>0</v>
      </c>
      <c r="Y280" s="6" t="s">
        <v>1558</v>
      </c>
      <c r="Z280" s="6" t="s">
        <v>1558</v>
      </c>
    </row>
    <row r="281" spans="1:26" x14ac:dyDescent="0.25">
      <c r="A281" s="3" t="s">
        <v>15</v>
      </c>
      <c r="B281" s="3" t="s">
        <v>905</v>
      </c>
      <c r="C281" s="3" t="s">
        <v>4</v>
      </c>
      <c r="D281" s="3">
        <v>32.07</v>
      </c>
      <c r="E281" s="3" t="s">
        <v>906</v>
      </c>
      <c r="F281" s="3">
        <v>286</v>
      </c>
      <c r="G281" s="3">
        <v>0.35</v>
      </c>
      <c r="H281" s="3" t="s">
        <v>907</v>
      </c>
      <c r="J281" s="3" t="s">
        <v>7</v>
      </c>
      <c r="K281" s="3" t="s">
        <v>7</v>
      </c>
      <c r="L281" s="6">
        <v>20</v>
      </c>
      <c r="M281" s="7">
        <v>2.0000000000000001E-97</v>
      </c>
      <c r="N281" s="9">
        <v>0.65400000000000003</v>
      </c>
      <c r="O281" s="6">
        <v>2</v>
      </c>
      <c r="P281" s="6" t="s">
        <v>1643</v>
      </c>
      <c r="Q281" s="6" t="s">
        <v>1558</v>
      </c>
      <c r="R281" s="6" t="s">
        <v>1945</v>
      </c>
      <c r="S281" s="6"/>
      <c r="T281" s="6">
        <v>0</v>
      </c>
      <c r="U281" s="6" t="s">
        <v>1558</v>
      </c>
      <c r="V281" s="6" t="s">
        <v>1558</v>
      </c>
      <c r="W281" s="6"/>
      <c r="X281" s="6">
        <v>0</v>
      </c>
      <c r="Y281" s="6" t="s">
        <v>1558</v>
      </c>
      <c r="Z281" s="6" t="s">
        <v>1558</v>
      </c>
    </row>
    <row r="282" spans="1:26" x14ac:dyDescent="0.25">
      <c r="A282" s="3" t="s">
        <v>2</v>
      </c>
      <c r="B282" s="3" t="s">
        <v>908</v>
      </c>
      <c r="C282" s="3" t="s">
        <v>4</v>
      </c>
      <c r="D282" s="3">
        <v>32.07</v>
      </c>
      <c r="E282" s="3" t="s">
        <v>909</v>
      </c>
      <c r="F282" s="3">
        <v>347</v>
      </c>
      <c r="G282" s="3">
        <v>1.153</v>
      </c>
      <c r="H282" s="3" t="s">
        <v>910</v>
      </c>
      <c r="J282" s="3" t="s">
        <v>911</v>
      </c>
      <c r="K282" s="3" t="s">
        <v>7</v>
      </c>
      <c r="L282" s="6">
        <v>20</v>
      </c>
      <c r="M282" s="7">
        <v>5.5000000000000003E-164</v>
      </c>
      <c r="N282" s="9">
        <v>0.66400000000000003</v>
      </c>
      <c r="O282" s="6">
        <v>1</v>
      </c>
      <c r="P282" s="6" t="s">
        <v>1571</v>
      </c>
      <c r="Q282" s="6" t="s">
        <v>1558</v>
      </c>
      <c r="R282" s="6" t="s">
        <v>1824</v>
      </c>
      <c r="S282" s="6"/>
      <c r="T282" s="6">
        <v>0</v>
      </c>
      <c r="U282" s="6" t="s">
        <v>1558</v>
      </c>
      <c r="V282" s="6" t="s">
        <v>1558</v>
      </c>
      <c r="W282" s="6"/>
      <c r="X282" s="6">
        <v>1</v>
      </c>
      <c r="Y282" s="7">
        <v>1.3999999999999999E-9</v>
      </c>
      <c r="Z282" s="8">
        <v>0.36</v>
      </c>
    </row>
    <row r="283" spans="1:26" x14ac:dyDescent="0.25">
      <c r="A283" s="3" t="s">
        <v>2</v>
      </c>
      <c r="B283" s="3" t="s">
        <v>912</v>
      </c>
      <c r="C283" s="3" t="s">
        <v>4</v>
      </c>
      <c r="D283" s="3">
        <v>32.07</v>
      </c>
      <c r="E283" s="3" t="s">
        <v>913</v>
      </c>
      <c r="F283" s="3">
        <v>191</v>
      </c>
      <c r="G283" s="3">
        <v>2.6179999999999999</v>
      </c>
      <c r="H283" s="3" t="s">
        <v>914</v>
      </c>
      <c r="J283" s="3" t="s">
        <v>915</v>
      </c>
      <c r="K283" s="3" t="s">
        <v>896</v>
      </c>
      <c r="L283" s="6">
        <v>0</v>
      </c>
      <c r="M283" s="6" t="s">
        <v>1558</v>
      </c>
      <c r="N283" s="6" t="s">
        <v>1558</v>
      </c>
      <c r="O283" s="6" t="s">
        <v>1558</v>
      </c>
      <c r="P283" s="6" t="s">
        <v>1558</v>
      </c>
      <c r="Q283" s="6" t="s">
        <v>1558</v>
      </c>
      <c r="R283" s="6"/>
      <c r="S283" s="6"/>
      <c r="T283" s="6">
        <v>2</v>
      </c>
      <c r="U283" s="7">
        <v>4.8E-56</v>
      </c>
      <c r="V283" s="8">
        <v>0.46</v>
      </c>
      <c r="W283" s="6"/>
      <c r="X283" s="6">
        <v>2</v>
      </c>
      <c r="Y283" s="7">
        <v>3.0000000000000001E-105</v>
      </c>
      <c r="Z283" s="9">
        <v>0.65500000000000003</v>
      </c>
    </row>
    <row r="284" spans="1:26" x14ac:dyDescent="0.25">
      <c r="A284" s="3" t="s">
        <v>15</v>
      </c>
      <c r="B284" s="3" t="s">
        <v>916</v>
      </c>
      <c r="C284" s="3" t="s">
        <v>17</v>
      </c>
      <c r="D284" s="3">
        <v>32.07</v>
      </c>
      <c r="E284" s="3" t="s">
        <v>917</v>
      </c>
      <c r="F284" s="3">
        <v>683</v>
      </c>
      <c r="G284" s="3">
        <v>1.3180000000000001</v>
      </c>
      <c r="H284" s="3" t="s">
        <v>918</v>
      </c>
      <c r="J284" s="3" t="s">
        <v>919</v>
      </c>
      <c r="K284" s="3" t="s">
        <v>38</v>
      </c>
      <c r="L284" s="6">
        <v>20</v>
      </c>
      <c r="M284" s="7">
        <v>4.3999999999999997E-176</v>
      </c>
      <c r="N284" s="9">
        <v>0.80149999999999999</v>
      </c>
      <c r="O284" s="6">
        <v>2</v>
      </c>
      <c r="P284" s="6" t="s">
        <v>1948</v>
      </c>
      <c r="Q284" s="6" t="s">
        <v>1558</v>
      </c>
      <c r="R284" s="6" t="s">
        <v>1949</v>
      </c>
      <c r="S284" s="6"/>
      <c r="T284" s="6">
        <v>1</v>
      </c>
      <c r="U284" s="7">
        <v>1.2E-29</v>
      </c>
      <c r="V284" s="8">
        <v>0.48</v>
      </c>
      <c r="W284" s="6"/>
      <c r="X284" s="6">
        <v>1</v>
      </c>
      <c r="Y284" s="7">
        <v>2E-14</v>
      </c>
      <c r="Z284" s="8">
        <v>0.49</v>
      </c>
    </row>
    <row r="285" spans="1:26" x14ac:dyDescent="0.25">
      <c r="A285" s="3" t="s">
        <v>2</v>
      </c>
      <c r="B285" s="3" t="s">
        <v>920</v>
      </c>
      <c r="C285" s="3" t="s">
        <v>17</v>
      </c>
      <c r="D285" s="3">
        <v>32.07</v>
      </c>
      <c r="E285" s="3" t="s">
        <v>921</v>
      </c>
      <c r="F285" s="3">
        <v>334</v>
      </c>
      <c r="G285" s="3">
        <v>0</v>
      </c>
      <c r="H285" s="3" t="s">
        <v>922</v>
      </c>
      <c r="J285" s="3" t="s">
        <v>7</v>
      </c>
      <c r="K285" s="3" t="s">
        <v>7</v>
      </c>
      <c r="L285" s="6">
        <v>20</v>
      </c>
      <c r="M285" s="7">
        <v>1.8000000000000001E-95</v>
      </c>
      <c r="N285" s="9">
        <v>0.77300000000000002</v>
      </c>
      <c r="O285" s="6">
        <v>1</v>
      </c>
      <c r="P285" s="6" t="s">
        <v>1571</v>
      </c>
      <c r="Q285" s="6" t="s">
        <v>1558</v>
      </c>
      <c r="R285" s="6" t="s">
        <v>1822</v>
      </c>
      <c r="S285" s="6"/>
      <c r="T285" s="6">
        <v>0</v>
      </c>
      <c r="U285" s="6" t="s">
        <v>1558</v>
      </c>
      <c r="V285" s="6" t="s">
        <v>1558</v>
      </c>
      <c r="W285" s="6"/>
      <c r="X285" s="6">
        <v>0</v>
      </c>
      <c r="Y285" s="6" t="s">
        <v>1558</v>
      </c>
      <c r="Z285" s="6" t="s">
        <v>1558</v>
      </c>
    </row>
    <row r="286" spans="1:26" x14ac:dyDescent="0.25">
      <c r="A286" s="3" t="s">
        <v>15</v>
      </c>
      <c r="B286" s="3" t="s">
        <v>923</v>
      </c>
      <c r="C286" s="3" t="s">
        <v>4</v>
      </c>
      <c r="D286" s="3">
        <v>32.07</v>
      </c>
      <c r="E286" s="3" t="s">
        <v>924</v>
      </c>
      <c r="F286" s="3">
        <v>255</v>
      </c>
      <c r="G286" s="3">
        <v>0.39200000000000002</v>
      </c>
      <c r="H286" s="3" t="s">
        <v>925</v>
      </c>
      <c r="J286" s="3" t="s">
        <v>7</v>
      </c>
      <c r="K286" s="3" t="s">
        <v>7</v>
      </c>
      <c r="L286" s="6">
        <v>20</v>
      </c>
      <c r="M286" s="7">
        <v>2.7000000000000001E-71</v>
      </c>
      <c r="N286" s="9">
        <v>0.62050000000000005</v>
      </c>
      <c r="O286" s="6">
        <v>2</v>
      </c>
      <c r="P286" s="6" t="s">
        <v>1946</v>
      </c>
      <c r="Q286" s="6" t="s">
        <v>1558</v>
      </c>
      <c r="R286" s="6" t="s">
        <v>1947</v>
      </c>
      <c r="S286" s="6"/>
      <c r="T286" s="6">
        <v>0</v>
      </c>
      <c r="U286" s="6" t="s">
        <v>1558</v>
      </c>
      <c r="V286" s="6" t="s">
        <v>1558</v>
      </c>
      <c r="W286" s="6"/>
      <c r="X286" s="6">
        <v>0</v>
      </c>
      <c r="Y286" s="6" t="s">
        <v>1558</v>
      </c>
      <c r="Z286" s="6" t="s">
        <v>1558</v>
      </c>
    </row>
    <row r="287" spans="1:26" x14ac:dyDescent="0.25">
      <c r="A287" s="3" t="s">
        <v>2</v>
      </c>
      <c r="B287" s="3" t="s">
        <v>926</v>
      </c>
      <c r="C287" s="3" t="s">
        <v>4</v>
      </c>
      <c r="D287" s="3">
        <v>32.07</v>
      </c>
      <c r="E287" s="3" t="s">
        <v>927</v>
      </c>
      <c r="F287" s="3">
        <v>260</v>
      </c>
      <c r="G287" s="3">
        <v>0.38500000000000001</v>
      </c>
      <c r="H287" s="3" t="s">
        <v>928</v>
      </c>
      <c r="J287" s="3" t="s">
        <v>929</v>
      </c>
      <c r="K287" s="3" t="s">
        <v>7</v>
      </c>
      <c r="L287" s="6">
        <v>20</v>
      </c>
      <c r="M287" s="7">
        <v>9.4999999999999997E-79</v>
      </c>
      <c r="N287" s="9">
        <v>0.74250000000000005</v>
      </c>
      <c r="O287" s="6">
        <v>1</v>
      </c>
      <c r="P287" s="6" t="s">
        <v>1760</v>
      </c>
      <c r="Q287" s="6" t="s">
        <v>1558</v>
      </c>
      <c r="R287" s="6" t="s">
        <v>1821</v>
      </c>
      <c r="S287" s="6"/>
      <c r="T287" s="6">
        <v>2</v>
      </c>
      <c r="U287" s="7">
        <v>0</v>
      </c>
      <c r="V287" s="8">
        <v>0.61</v>
      </c>
      <c r="W287" s="6"/>
      <c r="X287" s="6">
        <v>6</v>
      </c>
      <c r="Y287" s="7">
        <v>0</v>
      </c>
      <c r="Z287" s="9">
        <v>0.65329999999999999</v>
      </c>
    </row>
    <row r="288" spans="1:26" x14ac:dyDescent="0.25">
      <c r="A288" s="3" t="s">
        <v>2</v>
      </c>
      <c r="B288" s="3" t="s">
        <v>930</v>
      </c>
      <c r="C288" s="3" t="s">
        <v>4</v>
      </c>
      <c r="D288" s="3">
        <v>32.07</v>
      </c>
      <c r="E288" s="3" t="s">
        <v>931</v>
      </c>
      <c r="F288" s="3">
        <v>335</v>
      </c>
      <c r="G288" s="3">
        <v>0.89600000000000002</v>
      </c>
      <c r="H288" s="3" t="s">
        <v>932</v>
      </c>
      <c r="J288" s="3" t="s">
        <v>933</v>
      </c>
      <c r="K288" s="3" t="s">
        <v>7</v>
      </c>
      <c r="L288" s="6">
        <v>20</v>
      </c>
      <c r="M288" s="7">
        <v>2.0999999999999999E-11</v>
      </c>
      <c r="N288" s="9">
        <v>0.69650000000000001</v>
      </c>
      <c r="O288" s="6">
        <v>2</v>
      </c>
      <c r="P288" s="6" t="s">
        <v>1643</v>
      </c>
      <c r="Q288" s="6" t="s">
        <v>1558</v>
      </c>
      <c r="R288" s="6"/>
      <c r="S288" s="6"/>
      <c r="T288" s="6">
        <v>0</v>
      </c>
      <c r="U288" s="6" t="s">
        <v>1558</v>
      </c>
      <c r="V288" s="6" t="s">
        <v>1558</v>
      </c>
      <c r="W288" s="6"/>
      <c r="X288" s="6">
        <v>0</v>
      </c>
      <c r="Y288" s="6" t="s">
        <v>1558</v>
      </c>
      <c r="Z288" s="6" t="s">
        <v>1558</v>
      </c>
    </row>
    <row r="289" spans="1:26" x14ac:dyDescent="0.25">
      <c r="A289" s="3" t="s">
        <v>2</v>
      </c>
      <c r="B289" s="3" t="s">
        <v>934</v>
      </c>
      <c r="C289" s="3" t="s">
        <v>4</v>
      </c>
      <c r="D289" s="3">
        <v>32.07</v>
      </c>
      <c r="E289" s="3" t="s">
        <v>935</v>
      </c>
      <c r="F289" s="3">
        <v>581</v>
      </c>
      <c r="G289" s="3">
        <v>0.86099999999999999</v>
      </c>
      <c r="H289" s="3" t="s">
        <v>936</v>
      </c>
      <c r="J289" s="3" t="s">
        <v>937</v>
      </c>
      <c r="K289" s="3" t="s">
        <v>44</v>
      </c>
      <c r="L289" s="6">
        <v>20</v>
      </c>
      <c r="M289" s="7">
        <v>0</v>
      </c>
      <c r="N289" s="9">
        <v>0.81200000000000006</v>
      </c>
      <c r="O289" s="6">
        <v>1</v>
      </c>
      <c r="P289" s="6" t="s">
        <v>1582</v>
      </c>
      <c r="Q289" s="6" t="s">
        <v>1583</v>
      </c>
      <c r="R289" s="6" t="s">
        <v>1823</v>
      </c>
      <c r="S289" s="6"/>
      <c r="T289" s="6">
        <v>0</v>
      </c>
      <c r="U289" s="6" t="s">
        <v>1558</v>
      </c>
      <c r="V289" s="6" t="s">
        <v>1558</v>
      </c>
      <c r="W289" s="6"/>
      <c r="X289" s="6">
        <v>0</v>
      </c>
      <c r="Y289" s="6" t="s">
        <v>1558</v>
      </c>
      <c r="Z289" s="6" t="s">
        <v>1558</v>
      </c>
    </row>
    <row r="290" spans="1:26" x14ac:dyDescent="0.25">
      <c r="A290" s="3" t="s">
        <v>15</v>
      </c>
      <c r="B290" s="3" t="s">
        <v>938</v>
      </c>
      <c r="C290" s="3" t="s">
        <v>4</v>
      </c>
      <c r="D290" s="3">
        <v>34.07</v>
      </c>
      <c r="E290" s="3" t="s">
        <v>939</v>
      </c>
      <c r="F290" s="3">
        <v>1311</v>
      </c>
      <c r="G290" s="3">
        <v>0.153</v>
      </c>
      <c r="H290" s="3" t="s">
        <v>940</v>
      </c>
      <c r="J290" s="3" t="s">
        <v>941</v>
      </c>
      <c r="K290" s="3" t="s">
        <v>7</v>
      </c>
      <c r="L290" s="6">
        <v>20</v>
      </c>
      <c r="M290" s="7">
        <v>0</v>
      </c>
      <c r="N290" s="9">
        <v>0.55249999999999999</v>
      </c>
      <c r="O290" s="6">
        <v>1</v>
      </c>
      <c r="P290" s="6" t="s">
        <v>1922</v>
      </c>
      <c r="Q290" s="6" t="s">
        <v>1558</v>
      </c>
      <c r="R290" s="6" t="s">
        <v>1951</v>
      </c>
      <c r="S290" s="6"/>
      <c r="T290" s="6">
        <v>3</v>
      </c>
      <c r="U290" s="7">
        <v>2.7999999999999998E-4</v>
      </c>
      <c r="V290" s="9">
        <v>0.48330000000000001</v>
      </c>
      <c r="W290" s="6"/>
      <c r="X290" s="6">
        <v>0</v>
      </c>
      <c r="Y290" s="6" t="s">
        <v>1558</v>
      </c>
      <c r="Z290" s="6" t="s">
        <v>1558</v>
      </c>
    </row>
    <row r="291" spans="1:26" x14ac:dyDescent="0.25">
      <c r="A291" s="3" t="s">
        <v>15</v>
      </c>
      <c r="B291" s="3" t="s">
        <v>942</v>
      </c>
      <c r="C291" s="3" t="s">
        <v>4</v>
      </c>
      <c r="D291" s="3">
        <v>34.07</v>
      </c>
      <c r="E291" s="3" t="s">
        <v>943</v>
      </c>
      <c r="F291" s="3">
        <v>315</v>
      </c>
      <c r="G291" s="3">
        <v>3.81</v>
      </c>
      <c r="H291" s="3" t="s">
        <v>944</v>
      </c>
      <c r="J291" s="3" t="s">
        <v>7</v>
      </c>
      <c r="K291" s="3" t="s">
        <v>7</v>
      </c>
      <c r="L291" s="6">
        <v>8</v>
      </c>
      <c r="M291" s="7">
        <v>3.1E-6</v>
      </c>
      <c r="N291" s="9">
        <v>0.52749999999999997</v>
      </c>
      <c r="O291" s="6" t="s">
        <v>1558</v>
      </c>
      <c r="P291" s="6" t="s">
        <v>1558</v>
      </c>
      <c r="Q291" s="6" t="s">
        <v>1558</v>
      </c>
      <c r="R291" s="6" t="s">
        <v>1858</v>
      </c>
      <c r="S291" s="6"/>
      <c r="T291" s="6">
        <v>0</v>
      </c>
      <c r="U291" s="6" t="s">
        <v>1558</v>
      </c>
      <c r="V291" s="6" t="s">
        <v>1558</v>
      </c>
      <c r="W291" s="6"/>
      <c r="X291" s="6">
        <v>0</v>
      </c>
      <c r="Y291" s="6" t="s">
        <v>1558</v>
      </c>
      <c r="Z291" s="6" t="s">
        <v>1558</v>
      </c>
    </row>
    <row r="292" spans="1:26" x14ac:dyDescent="0.25">
      <c r="A292" s="3" t="s">
        <v>2</v>
      </c>
      <c r="B292" s="3" t="s">
        <v>945</v>
      </c>
      <c r="C292" s="3" t="s">
        <v>4</v>
      </c>
      <c r="D292" s="3">
        <v>34.07</v>
      </c>
      <c r="E292" s="3" t="s">
        <v>946</v>
      </c>
      <c r="F292" s="3">
        <v>519</v>
      </c>
      <c r="G292" s="3">
        <v>0.57799999999999996</v>
      </c>
      <c r="H292" s="3" t="s">
        <v>947</v>
      </c>
      <c r="J292" s="3" t="s">
        <v>7</v>
      </c>
      <c r="K292" s="3" t="s">
        <v>7</v>
      </c>
      <c r="L292" s="6">
        <v>20</v>
      </c>
      <c r="M292" s="7">
        <v>1.0000000000000001E-123</v>
      </c>
      <c r="N292" s="9">
        <v>0.60699999999999998</v>
      </c>
      <c r="O292" s="6" t="s">
        <v>1558</v>
      </c>
      <c r="P292" s="6" t="s">
        <v>1558</v>
      </c>
      <c r="Q292" s="6" t="s">
        <v>1558</v>
      </c>
      <c r="R292" s="6"/>
      <c r="S292" s="6"/>
      <c r="T292" s="6">
        <v>1</v>
      </c>
      <c r="U292" s="7">
        <v>3.9999999999999998E-11</v>
      </c>
      <c r="V292" s="8">
        <v>0.52</v>
      </c>
      <c r="W292" s="6"/>
      <c r="X292" s="6">
        <v>0</v>
      </c>
      <c r="Y292" s="6" t="s">
        <v>1558</v>
      </c>
      <c r="Z292" s="6" t="s">
        <v>1558</v>
      </c>
    </row>
    <row r="293" spans="1:26" x14ac:dyDescent="0.25">
      <c r="A293" s="3" t="s">
        <v>2</v>
      </c>
      <c r="B293" s="3" t="s">
        <v>948</v>
      </c>
      <c r="C293" s="3" t="s">
        <v>4</v>
      </c>
      <c r="D293" s="3">
        <v>34.07</v>
      </c>
      <c r="E293" s="3" t="s">
        <v>949</v>
      </c>
      <c r="F293" s="3">
        <v>435</v>
      </c>
      <c r="G293" s="3">
        <v>0.46</v>
      </c>
      <c r="H293" s="3" t="s">
        <v>950</v>
      </c>
      <c r="J293" s="3" t="s">
        <v>951</v>
      </c>
      <c r="K293" s="3" t="s">
        <v>7</v>
      </c>
      <c r="L293" s="6">
        <v>20</v>
      </c>
      <c r="M293" s="7">
        <v>4.0000000000000001E-146</v>
      </c>
      <c r="N293" s="9">
        <v>0.73850000000000005</v>
      </c>
      <c r="O293" s="6">
        <v>3</v>
      </c>
      <c r="P293" s="6" t="s">
        <v>1827</v>
      </c>
      <c r="Q293" s="6" t="s">
        <v>1558</v>
      </c>
      <c r="R293" s="6" t="s">
        <v>1828</v>
      </c>
      <c r="S293" s="6"/>
      <c r="T293" s="6">
        <v>2</v>
      </c>
      <c r="U293" s="7">
        <v>2.0000000000000001E-152</v>
      </c>
      <c r="V293" s="8">
        <v>0.51</v>
      </c>
      <c r="W293" s="6"/>
      <c r="X293" s="6">
        <v>1</v>
      </c>
      <c r="Y293" s="7">
        <v>2.4999999999999999E-17</v>
      </c>
      <c r="Z293" s="8">
        <v>0.39</v>
      </c>
    </row>
    <row r="294" spans="1:26" x14ac:dyDescent="0.25">
      <c r="A294" s="3" t="s">
        <v>15</v>
      </c>
      <c r="B294" s="3" t="s">
        <v>952</v>
      </c>
      <c r="C294" s="3" t="s">
        <v>4</v>
      </c>
      <c r="D294" s="3">
        <v>34.11</v>
      </c>
      <c r="E294" s="3" t="s">
        <v>953</v>
      </c>
      <c r="F294" s="3">
        <v>838</v>
      </c>
      <c r="G294" s="3">
        <v>0.71599999999999997</v>
      </c>
      <c r="H294" s="3" t="s">
        <v>954</v>
      </c>
      <c r="J294" s="3" t="s">
        <v>955</v>
      </c>
      <c r="K294" s="3" t="s">
        <v>7</v>
      </c>
      <c r="L294" s="6">
        <v>20</v>
      </c>
      <c r="M294" s="7">
        <v>0</v>
      </c>
      <c r="N294" s="9">
        <v>0.75949999999999995</v>
      </c>
      <c r="O294" s="6" t="s">
        <v>1558</v>
      </c>
      <c r="P294" s="6" t="s">
        <v>1558</v>
      </c>
      <c r="Q294" s="6" t="s">
        <v>1558</v>
      </c>
      <c r="R294" s="6" t="s">
        <v>1952</v>
      </c>
      <c r="S294" s="6"/>
      <c r="T294" s="6">
        <v>1</v>
      </c>
      <c r="U294" s="7">
        <v>0</v>
      </c>
      <c r="V294" s="8">
        <v>0.68</v>
      </c>
      <c r="W294" s="6"/>
      <c r="X294" s="6">
        <v>0</v>
      </c>
      <c r="Y294" s="6" t="s">
        <v>1558</v>
      </c>
      <c r="Z294" s="6" t="s">
        <v>1558</v>
      </c>
    </row>
    <row r="295" spans="1:26" x14ac:dyDescent="0.25">
      <c r="A295" s="3" t="s">
        <v>2</v>
      </c>
      <c r="B295" s="3" t="s">
        <v>12</v>
      </c>
      <c r="C295" s="3" t="s">
        <v>13</v>
      </c>
      <c r="D295" s="3">
        <v>34.11</v>
      </c>
      <c r="E295" s="3" t="s">
        <v>956</v>
      </c>
      <c r="F295" s="3">
        <v>1672</v>
      </c>
      <c r="G295" s="3">
        <v>1.734</v>
      </c>
      <c r="H295" s="3" t="s">
        <v>957</v>
      </c>
      <c r="J295" s="3" t="s">
        <v>7</v>
      </c>
      <c r="K295" s="3" t="s">
        <v>7</v>
      </c>
      <c r="L295" s="6">
        <v>20</v>
      </c>
      <c r="M295" s="7">
        <v>4.8999999999999998E-32</v>
      </c>
      <c r="N295" s="9">
        <v>0.52100000000000002</v>
      </c>
      <c r="O295" s="6" t="s">
        <v>1558</v>
      </c>
      <c r="P295" s="6" t="s">
        <v>1558</v>
      </c>
      <c r="Q295" s="6" t="s">
        <v>1558</v>
      </c>
      <c r="R295" s="6"/>
      <c r="S295" s="6"/>
      <c r="T295" s="6">
        <v>0</v>
      </c>
      <c r="U295" s="6" t="s">
        <v>1558</v>
      </c>
      <c r="V295" s="6" t="s">
        <v>1558</v>
      </c>
      <c r="W295" s="6"/>
      <c r="X295" s="6">
        <v>0</v>
      </c>
      <c r="Y295" s="6" t="s">
        <v>1558</v>
      </c>
      <c r="Z295" s="6" t="s">
        <v>1558</v>
      </c>
    </row>
    <row r="296" spans="1:26" x14ac:dyDescent="0.25">
      <c r="A296" s="3" t="s">
        <v>2</v>
      </c>
      <c r="B296" s="3" t="s">
        <v>958</v>
      </c>
      <c r="C296" s="3" t="s">
        <v>4</v>
      </c>
      <c r="D296" s="3">
        <v>34.11</v>
      </c>
      <c r="E296" s="3" t="s">
        <v>959</v>
      </c>
      <c r="F296" s="3">
        <v>196</v>
      </c>
      <c r="G296" s="3">
        <v>2.0409999999999999</v>
      </c>
      <c r="H296" s="3" t="s">
        <v>960</v>
      </c>
      <c r="J296" s="3" t="s">
        <v>7</v>
      </c>
      <c r="K296" s="3" t="s">
        <v>7</v>
      </c>
      <c r="L296" s="6">
        <v>20</v>
      </c>
      <c r="M296" s="7">
        <v>0</v>
      </c>
      <c r="N296" s="9">
        <v>0.748</v>
      </c>
      <c r="O296" s="6">
        <v>1</v>
      </c>
      <c r="P296" s="6" t="s">
        <v>1582</v>
      </c>
      <c r="Q296" s="6" t="s">
        <v>1583</v>
      </c>
      <c r="R296" s="6" t="s">
        <v>1830</v>
      </c>
      <c r="S296" s="6"/>
      <c r="T296" s="6">
        <v>1</v>
      </c>
      <c r="U296" s="7">
        <v>4.0999999999999998E-63</v>
      </c>
      <c r="V296" s="8">
        <v>0.77</v>
      </c>
      <c r="W296" s="6"/>
      <c r="X296" s="6">
        <v>0</v>
      </c>
      <c r="Y296" s="6" t="s">
        <v>1558</v>
      </c>
      <c r="Z296" s="6" t="s">
        <v>1558</v>
      </c>
    </row>
    <row r="297" spans="1:26" x14ac:dyDescent="0.25">
      <c r="A297" s="3" t="s">
        <v>15</v>
      </c>
      <c r="B297" s="3" t="s">
        <v>961</v>
      </c>
      <c r="C297" s="3" t="s">
        <v>4</v>
      </c>
      <c r="D297" s="3">
        <v>34.11</v>
      </c>
      <c r="E297" s="3" t="s">
        <v>962</v>
      </c>
      <c r="F297" s="3">
        <v>276</v>
      </c>
      <c r="G297" s="3">
        <v>4.3479999999999999</v>
      </c>
      <c r="H297" s="3" t="s">
        <v>963</v>
      </c>
      <c r="J297" s="3" t="s">
        <v>7</v>
      </c>
      <c r="K297" s="3" t="s">
        <v>7</v>
      </c>
      <c r="L297" s="6">
        <v>20</v>
      </c>
      <c r="M297" s="7">
        <v>1.2E-56</v>
      </c>
      <c r="N297" s="9">
        <v>0.53149999999999997</v>
      </c>
      <c r="O297" s="6">
        <v>2</v>
      </c>
      <c r="P297" s="6" t="s">
        <v>1953</v>
      </c>
      <c r="Q297" s="6" t="s">
        <v>1558</v>
      </c>
      <c r="R297" s="6" t="s">
        <v>1858</v>
      </c>
      <c r="S297" s="6"/>
      <c r="T297" s="6">
        <v>0</v>
      </c>
      <c r="U297" s="6" t="s">
        <v>1558</v>
      </c>
      <c r="V297" s="6" t="s">
        <v>1558</v>
      </c>
      <c r="W297" s="6"/>
      <c r="X297" s="6">
        <v>0</v>
      </c>
      <c r="Y297" s="6" t="s">
        <v>1558</v>
      </c>
      <c r="Z297" s="6" t="s">
        <v>1558</v>
      </c>
    </row>
    <row r="298" spans="1:26" x14ac:dyDescent="0.25">
      <c r="A298" s="3" t="s">
        <v>2</v>
      </c>
      <c r="B298" s="3" t="s">
        <v>964</v>
      </c>
      <c r="C298" s="3" t="s">
        <v>40</v>
      </c>
      <c r="D298" s="3">
        <v>40.01</v>
      </c>
      <c r="E298" s="6" t="s">
        <v>965</v>
      </c>
      <c r="F298" s="3">
        <v>162</v>
      </c>
      <c r="G298" s="3">
        <v>2.4689999999999999</v>
      </c>
      <c r="H298" s="3" t="s">
        <v>966</v>
      </c>
      <c r="I298" s="10"/>
      <c r="J298" s="3" t="s">
        <v>967</v>
      </c>
      <c r="K298" s="3" t="s">
        <v>7</v>
      </c>
      <c r="L298" s="3">
        <v>20</v>
      </c>
      <c r="M298" s="10">
        <v>1.69171E-48</v>
      </c>
      <c r="N298" s="3">
        <v>65.45</v>
      </c>
      <c r="O298" s="6" t="s">
        <v>1558</v>
      </c>
      <c r="P298" s="6" t="s">
        <v>1558</v>
      </c>
      <c r="Q298" s="6" t="s">
        <v>1558</v>
      </c>
      <c r="R298" s="3" t="s">
        <v>2176</v>
      </c>
      <c r="S298" s="6"/>
      <c r="T298" s="3">
        <v>1</v>
      </c>
      <c r="U298" s="10">
        <v>1.7947199999999999E-11</v>
      </c>
      <c r="V298" s="3">
        <v>43</v>
      </c>
      <c r="W298" s="6"/>
      <c r="X298" s="3">
        <v>0</v>
      </c>
      <c r="Y298" s="6" t="s">
        <v>1558</v>
      </c>
      <c r="Z298" s="6" t="s">
        <v>1558</v>
      </c>
    </row>
    <row r="299" spans="1:26" x14ac:dyDescent="0.25">
      <c r="A299" s="3" t="s">
        <v>2</v>
      </c>
      <c r="B299" s="3" t="s">
        <v>968</v>
      </c>
      <c r="C299" s="3" t="s">
        <v>4</v>
      </c>
      <c r="D299" s="3">
        <v>40.01</v>
      </c>
      <c r="E299" s="3" t="s">
        <v>969</v>
      </c>
      <c r="F299" s="3">
        <v>344</v>
      </c>
      <c r="G299" s="3">
        <v>3.488</v>
      </c>
      <c r="H299" s="3" t="s">
        <v>970</v>
      </c>
      <c r="J299" s="3" t="s">
        <v>7</v>
      </c>
      <c r="K299" s="3" t="s">
        <v>7</v>
      </c>
      <c r="L299" s="6">
        <v>20</v>
      </c>
      <c r="M299" s="7">
        <v>3.8999999999999999E-37</v>
      </c>
      <c r="N299" s="9">
        <v>0.621</v>
      </c>
      <c r="O299" s="6">
        <v>3</v>
      </c>
      <c r="P299" s="6" t="s">
        <v>1591</v>
      </c>
      <c r="Q299" s="6" t="s">
        <v>1558</v>
      </c>
      <c r="R299" s="6"/>
      <c r="S299" s="6"/>
      <c r="T299" s="6">
        <v>3</v>
      </c>
      <c r="U299" s="7">
        <v>7E-39</v>
      </c>
      <c r="V299" s="9">
        <v>0.45669999999999999</v>
      </c>
      <c r="W299" s="6"/>
      <c r="X299" s="6">
        <v>9</v>
      </c>
      <c r="Y299" s="7">
        <v>1.9000000000000002E-98</v>
      </c>
      <c r="Z299" s="9">
        <v>0.45889999999999997</v>
      </c>
    </row>
    <row r="300" spans="1:26" x14ac:dyDescent="0.25">
      <c r="A300" s="3" t="s">
        <v>2</v>
      </c>
      <c r="B300" s="3" t="s">
        <v>971</v>
      </c>
      <c r="C300" s="3" t="s">
        <v>4</v>
      </c>
      <c r="D300" s="3">
        <v>40.01</v>
      </c>
      <c r="E300" s="3" t="s">
        <v>972</v>
      </c>
      <c r="F300" s="3">
        <v>1131</v>
      </c>
      <c r="G300" s="3">
        <v>1.5029999999999999</v>
      </c>
      <c r="H300" s="3" t="s">
        <v>973</v>
      </c>
      <c r="J300" s="3" t="s">
        <v>974</v>
      </c>
      <c r="K300" s="3" t="s">
        <v>7</v>
      </c>
      <c r="L300" s="6">
        <v>20</v>
      </c>
      <c r="M300" s="7">
        <v>6.2000000000000001E-24</v>
      </c>
      <c r="N300" s="9">
        <v>0.51749999999999996</v>
      </c>
      <c r="O300" s="6" t="s">
        <v>1558</v>
      </c>
      <c r="P300" s="6" t="s">
        <v>1558</v>
      </c>
      <c r="Q300" s="6" t="s">
        <v>1558</v>
      </c>
      <c r="R300" s="6" t="s">
        <v>1779</v>
      </c>
      <c r="S300" s="6"/>
      <c r="T300" s="6">
        <v>0</v>
      </c>
      <c r="U300" s="6" t="s">
        <v>1558</v>
      </c>
      <c r="V300" s="6" t="s">
        <v>1558</v>
      </c>
      <c r="W300" s="6"/>
      <c r="X300" s="6">
        <v>0</v>
      </c>
      <c r="Y300" s="6" t="s">
        <v>1558</v>
      </c>
      <c r="Z300" s="6" t="s">
        <v>1558</v>
      </c>
    </row>
    <row r="301" spans="1:26" x14ac:dyDescent="0.25">
      <c r="A301" s="3" t="s">
        <v>15</v>
      </c>
      <c r="B301" s="3" t="s">
        <v>975</v>
      </c>
      <c r="C301" s="3" t="s">
        <v>17</v>
      </c>
      <c r="D301" s="3">
        <v>40.01</v>
      </c>
      <c r="E301" s="3" t="s">
        <v>976</v>
      </c>
      <c r="F301" s="3">
        <v>587</v>
      </c>
      <c r="G301" s="3">
        <v>0.51100000000000001</v>
      </c>
      <c r="H301" s="3" t="s">
        <v>977</v>
      </c>
      <c r="J301" s="3" t="s">
        <v>7</v>
      </c>
      <c r="K301" s="3" t="s">
        <v>7</v>
      </c>
      <c r="L301" s="6">
        <v>20</v>
      </c>
      <c r="M301" s="7">
        <v>8.2999999999999998E-104</v>
      </c>
      <c r="N301" s="9">
        <v>0.6865</v>
      </c>
      <c r="O301" s="6">
        <v>1</v>
      </c>
      <c r="P301" s="6" t="s">
        <v>1954</v>
      </c>
      <c r="Q301" s="6" t="s">
        <v>1558</v>
      </c>
      <c r="R301" s="6" t="s">
        <v>1955</v>
      </c>
      <c r="S301" s="6"/>
      <c r="T301" s="6">
        <v>0</v>
      </c>
      <c r="U301" s="6" t="s">
        <v>1558</v>
      </c>
      <c r="V301" s="6" t="s">
        <v>1558</v>
      </c>
      <c r="W301" s="6"/>
      <c r="X301" s="6">
        <v>0</v>
      </c>
      <c r="Y301" s="6" t="s">
        <v>1558</v>
      </c>
      <c r="Z301" s="6" t="s">
        <v>1558</v>
      </c>
    </row>
    <row r="302" spans="1:26" x14ac:dyDescent="0.25">
      <c r="A302" s="3" t="s">
        <v>2</v>
      </c>
      <c r="B302" s="3" t="s">
        <v>978</v>
      </c>
      <c r="C302" s="3" t="s">
        <v>4</v>
      </c>
      <c r="D302" s="3">
        <v>98</v>
      </c>
      <c r="E302" s="6" t="s">
        <v>979</v>
      </c>
      <c r="F302" s="3">
        <v>181</v>
      </c>
      <c r="G302" s="3">
        <v>3.3149999999999999</v>
      </c>
      <c r="H302" s="3" t="s">
        <v>980</v>
      </c>
      <c r="J302" s="3" t="s">
        <v>7</v>
      </c>
      <c r="K302" s="3" t="s">
        <v>7</v>
      </c>
      <c r="L302" s="6">
        <v>0</v>
      </c>
      <c r="M302" s="6" t="s">
        <v>1558</v>
      </c>
      <c r="N302" s="6" t="s">
        <v>1558</v>
      </c>
      <c r="O302" s="6" t="s">
        <v>1558</v>
      </c>
      <c r="P302" s="6" t="s">
        <v>1558</v>
      </c>
      <c r="Q302" s="6" t="s">
        <v>1558</v>
      </c>
      <c r="R302" s="6"/>
      <c r="S302" s="6"/>
      <c r="T302" s="6">
        <v>0</v>
      </c>
      <c r="U302" s="6" t="s">
        <v>1558</v>
      </c>
      <c r="V302" s="6" t="s">
        <v>1558</v>
      </c>
      <c r="W302" s="6"/>
      <c r="X302" s="6">
        <v>0</v>
      </c>
      <c r="Y302" s="6" t="s">
        <v>1558</v>
      </c>
      <c r="Z302" s="6" t="s">
        <v>1558</v>
      </c>
    </row>
    <row r="303" spans="1:26" x14ac:dyDescent="0.25">
      <c r="A303" s="3" t="s">
        <v>15</v>
      </c>
      <c r="B303" s="3" t="s">
        <v>981</v>
      </c>
      <c r="C303" s="3" t="s">
        <v>17</v>
      </c>
      <c r="D303" s="3">
        <v>98</v>
      </c>
      <c r="E303" s="6" t="s">
        <v>982</v>
      </c>
      <c r="F303" s="3">
        <v>232</v>
      </c>
      <c r="G303" s="3">
        <v>1.724</v>
      </c>
      <c r="H303" s="3" t="s">
        <v>983</v>
      </c>
      <c r="J303" s="3" t="s">
        <v>7</v>
      </c>
      <c r="K303" s="3" t="s">
        <v>7</v>
      </c>
      <c r="L303" s="6">
        <v>20</v>
      </c>
      <c r="M303" s="7">
        <v>1.4000000000000001E-12</v>
      </c>
      <c r="N303" s="9">
        <v>0.55200000000000005</v>
      </c>
      <c r="O303" s="6" t="s">
        <v>1558</v>
      </c>
      <c r="P303" s="6" t="s">
        <v>1558</v>
      </c>
      <c r="Q303" s="6" t="s">
        <v>1558</v>
      </c>
      <c r="R303" s="6" t="s">
        <v>1858</v>
      </c>
      <c r="S303" s="6"/>
      <c r="T303" s="6">
        <v>0</v>
      </c>
      <c r="U303" s="6" t="s">
        <v>1558</v>
      </c>
      <c r="V303" s="6" t="s">
        <v>1558</v>
      </c>
      <c r="W303" s="6"/>
      <c r="X303" s="6">
        <v>0</v>
      </c>
      <c r="Y303" s="6" t="s">
        <v>1558</v>
      </c>
      <c r="Z303" s="6" t="s">
        <v>1558</v>
      </c>
    </row>
    <row r="304" spans="1:26" x14ac:dyDescent="0.25">
      <c r="A304" s="3" t="s">
        <v>2</v>
      </c>
      <c r="B304" s="3" t="s">
        <v>984</v>
      </c>
      <c r="C304" s="3" t="s">
        <v>4</v>
      </c>
      <c r="D304" s="3">
        <v>98</v>
      </c>
      <c r="E304" s="3" t="s">
        <v>985</v>
      </c>
      <c r="F304" s="3">
        <v>217</v>
      </c>
      <c r="G304" s="3">
        <v>0</v>
      </c>
      <c r="H304" s="3" t="s">
        <v>986</v>
      </c>
      <c r="J304" s="3" t="s">
        <v>7</v>
      </c>
      <c r="K304" s="3" t="s">
        <v>7</v>
      </c>
      <c r="L304" s="6">
        <v>20</v>
      </c>
      <c r="M304" s="7">
        <v>3.1000000000000001E-113</v>
      </c>
      <c r="N304" s="9">
        <v>0.79800000000000004</v>
      </c>
      <c r="O304" s="6" t="s">
        <v>1558</v>
      </c>
      <c r="P304" s="6" t="s">
        <v>1558</v>
      </c>
      <c r="Q304" s="6" t="s">
        <v>1558</v>
      </c>
      <c r="R304" s="6" t="s">
        <v>1779</v>
      </c>
      <c r="S304" s="6"/>
      <c r="T304" s="6">
        <v>1</v>
      </c>
      <c r="U304" s="7">
        <v>6.2E-20</v>
      </c>
      <c r="V304" s="8">
        <v>0.41</v>
      </c>
      <c r="W304" s="6"/>
      <c r="X304" s="6">
        <v>0</v>
      </c>
      <c r="Y304" s="6" t="s">
        <v>1558</v>
      </c>
      <c r="Z304" s="6" t="s">
        <v>1558</v>
      </c>
    </row>
    <row r="305" spans="1:26" x14ac:dyDescent="0.25">
      <c r="A305" s="3" t="s">
        <v>2</v>
      </c>
      <c r="B305" s="3" t="s">
        <v>987</v>
      </c>
      <c r="C305" s="3" t="s">
        <v>40</v>
      </c>
      <c r="D305" s="3">
        <v>98</v>
      </c>
      <c r="E305" s="6" t="s">
        <v>988</v>
      </c>
      <c r="F305" s="3">
        <v>184</v>
      </c>
      <c r="G305" s="3">
        <v>0</v>
      </c>
      <c r="H305" s="3" t="s">
        <v>989</v>
      </c>
      <c r="I305" s="10"/>
      <c r="J305" s="3" t="s">
        <v>7</v>
      </c>
      <c r="K305" s="3" t="s">
        <v>7</v>
      </c>
      <c r="L305" s="3">
        <v>6</v>
      </c>
      <c r="M305" s="10">
        <v>3.6133299999999999E-12</v>
      </c>
      <c r="N305" s="3">
        <v>48.04</v>
      </c>
      <c r="O305" s="6" t="s">
        <v>1558</v>
      </c>
      <c r="P305" s="6" t="s">
        <v>1558</v>
      </c>
      <c r="Q305" s="6" t="s">
        <v>1558</v>
      </c>
      <c r="R305" s="3" t="s">
        <v>2175</v>
      </c>
      <c r="S305" s="6"/>
      <c r="T305" s="6">
        <v>0</v>
      </c>
      <c r="U305" s="6" t="s">
        <v>1558</v>
      </c>
      <c r="V305" s="6" t="s">
        <v>1558</v>
      </c>
      <c r="W305" s="6"/>
      <c r="X305" s="3">
        <v>0</v>
      </c>
      <c r="Y305" s="6" t="s">
        <v>1558</v>
      </c>
      <c r="Z305" s="6" t="s">
        <v>1558</v>
      </c>
    </row>
    <row r="306" spans="1:26" x14ac:dyDescent="0.25">
      <c r="A306" s="3" t="s">
        <v>15</v>
      </c>
      <c r="B306" s="3" t="s">
        <v>990</v>
      </c>
      <c r="C306" s="3" t="s">
        <v>4</v>
      </c>
      <c r="D306" s="3">
        <v>98</v>
      </c>
      <c r="E306" s="3" t="s">
        <v>991</v>
      </c>
      <c r="F306" s="3">
        <v>462</v>
      </c>
      <c r="G306" s="3">
        <v>1.2989999999999999</v>
      </c>
      <c r="H306" s="3" t="s">
        <v>992</v>
      </c>
      <c r="J306" s="3" t="s">
        <v>7</v>
      </c>
      <c r="K306" s="3" t="s">
        <v>7</v>
      </c>
      <c r="L306" s="6">
        <v>20</v>
      </c>
      <c r="M306" s="7">
        <v>7.9000000000000001E-122</v>
      </c>
      <c r="N306" s="9">
        <v>0.62250000000000005</v>
      </c>
      <c r="O306" s="6" t="s">
        <v>1558</v>
      </c>
      <c r="P306" s="6" t="s">
        <v>1558</v>
      </c>
      <c r="Q306" s="6" t="s">
        <v>1558</v>
      </c>
      <c r="R306" s="6" t="s">
        <v>1858</v>
      </c>
      <c r="S306" s="6"/>
      <c r="T306" s="6">
        <v>0</v>
      </c>
      <c r="U306" s="6" t="s">
        <v>1558</v>
      </c>
      <c r="V306" s="6" t="s">
        <v>1558</v>
      </c>
      <c r="W306" s="6"/>
      <c r="X306" s="6">
        <v>0</v>
      </c>
      <c r="Y306" s="6" t="s">
        <v>1558</v>
      </c>
      <c r="Z306" s="6" t="s">
        <v>1558</v>
      </c>
    </row>
    <row r="307" spans="1:26" x14ac:dyDescent="0.25">
      <c r="A307" s="3" t="s">
        <v>15</v>
      </c>
      <c r="B307" s="3" t="s">
        <v>12</v>
      </c>
      <c r="C307" s="3" t="s">
        <v>13</v>
      </c>
      <c r="D307" s="3">
        <v>98</v>
      </c>
      <c r="E307" s="3" t="s">
        <v>993</v>
      </c>
      <c r="F307" s="3">
        <v>433</v>
      </c>
      <c r="G307" s="3">
        <v>0.23100000000000001</v>
      </c>
      <c r="H307" s="3" t="s">
        <v>994</v>
      </c>
      <c r="J307" s="3" t="s">
        <v>7</v>
      </c>
      <c r="K307" s="3" t="s">
        <v>7</v>
      </c>
      <c r="L307" s="6">
        <v>7</v>
      </c>
      <c r="M307" s="7">
        <v>3.6999999999999999E-67</v>
      </c>
      <c r="N307" s="8">
        <v>0.53</v>
      </c>
      <c r="O307" s="6" t="s">
        <v>1558</v>
      </c>
      <c r="P307" s="6" t="s">
        <v>1558</v>
      </c>
      <c r="Q307" s="6" t="s">
        <v>1558</v>
      </c>
      <c r="R307" s="6" t="s">
        <v>1858</v>
      </c>
      <c r="S307" s="6"/>
      <c r="T307" s="6">
        <v>0</v>
      </c>
      <c r="U307" s="6" t="s">
        <v>1558</v>
      </c>
      <c r="V307" s="6" t="s">
        <v>1558</v>
      </c>
      <c r="W307" s="6"/>
      <c r="X307" s="6">
        <v>0</v>
      </c>
      <c r="Y307" s="6" t="s">
        <v>1558</v>
      </c>
      <c r="Z307" s="6" t="s">
        <v>1558</v>
      </c>
    </row>
    <row r="308" spans="1:26" x14ac:dyDescent="0.25">
      <c r="A308" s="3" t="s">
        <v>2</v>
      </c>
      <c r="B308" s="3" t="s">
        <v>995</v>
      </c>
      <c r="C308" s="3" t="s">
        <v>4</v>
      </c>
      <c r="D308" s="3">
        <v>98</v>
      </c>
      <c r="E308" s="3" t="s">
        <v>996</v>
      </c>
      <c r="F308" s="3">
        <v>355</v>
      </c>
      <c r="G308" s="3">
        <v>3.38</v>
      </c>
      <c r="H308" s="3" t="s">
        <v>7</v>
      </c>
      <c r="J308" s="3" t="s">
        <v>7</v>
      </c>
      <c r="K308" s="3" t="s">
        <v>7</v>
      </c>
      <c r="L308" s="6">
        <v>0</v>
      </c>
      <c r="M308" s="6" t="s">
        <v>1558</v>
      </c>
      <c r="N308" s="6" t="s">
        <v>1558</v>
      </c>
      <c r="O308" s="6" t="s">
        <v>1558</v>
      </c>
      <c r="P308" s="6" t="s">
        <v>1558</v>
      </c>
      <c r="Q308" s="6" t="s">
        <v>1558</v>
      </c>
      <c r="R308" s="6"/>
      <c r="S308" s="6"/>
      <c r="T308" s="6">
        <v>1</v>
      </c>
      <c r="U308" s="7">
        <v>9.7999999999999998E-128</v>
      </c>
      <c r="V308" s="8">
        <v>0.62</v>
      </c>
      <c r="W308" s="6"/>
      <c r="X308" s="6">
        <v>0</v>
      </c>
      <c r="Y308" s="6" t="s">
        <v>1558</v>
      </c>
      <c r="Z308" s="6" t="s">
        <v>1558</v>
      </c>
    </row>
    <row r="309" spans="1:26" x14ac:dyDescent="0.25">
      <c r="A309" s="3" t="s">
        <v>15</v>
      </c>
      <c r="B309" s="3" t="s">
        <v>997</v>
      </c>
      <c r="C309" s="3" t="s">
        <v>17</v>
      </c>
      <c r="D309" s="3">
        <v>98</v>
      </c>
      <c r="E309" s="3" t="s">
        <v>998</v>
      </c>
      <c r="F309" s="3">
        <v>599</v>
      </c>
      <c r="G309" s="3">
        <v>0.66800000000000004</v>
      </c>
      <c r="H309" s="3" t="s">
        <v>999</v>
      </c>
      <c r="J309" s="3" t="s">
        <v>7</v>
      </c>
      <c r="K309" s="3" t="s">
        <v>7</v>
      </c>
      <c r="L309" s="6">
        <v>1</v>
      </c>
      <c r="M309" s="7">
        <v>4.8000000000000001E-5</v>
      </c>
      <c r="N309" s="8">
        <v>0.6</v>
      </c>
      <c r="O309" s="6" t="s">
        <v>1558</v>
      </c>
      <c r="P309" s="6" t="s">
        <v>1558</v>
      </c>
      <c r="Q309" s="6" t="s">
        <v>1558</v>
      </c>
      <c r="R309" s="6" t="s">
        <v>1858</v>
      </c>
      <c r="S309" s="6"/>
      <c r="T309" s="6">
        <v>0</v>
      </c>
      <c r="U309" s="6" t="s">
        <v>1558</v>
      </c>
      <c r="V309" s="6" t="s">
        <v>1558</v>
      </c>
      <c r="W309" s="6"/>
      <c r="X309" s="6">
        <v>0</v>
      </c>
      <c r="Y309" s="6" t="s">
        <v>1558</v>
      </c>
      <c r="Z309" s="6" t="s">
        <v>1558</v>
      </c>
    </row>
    <row r="310" spans="1:26" x14ac:dyDescent="0.25">
      <c r="A310" s="3" t="s">
        <v>2</v>
      </c>
      <c r="B310" s="3" t="s">
        <v>1000</v>
      </c>
      <c r="C310" s="3" t="s">
        <v>4</v>
      </c>
      <c r="D310" s="3">
        <v>98</v>
      </c>
      <c r="E310" s="3" t="s">
        <v>1001</v>
      </c>
      <c r="F310" s="3">
        <v>86</v>
      </c>
      <c r="G310" s="3">
        <v>6.9770000000000003</v>
      </c>
      <c r="H310" s="3" t="s">
        <v>1002</v>
      </c>
      <c r="J310" s="3" t="s">
        <v>7</v>
      </c>
      <c r="K310" s="3" t="s">
        <v>7</v>
      </c>
      <c r="L310" s="6">
        <v>20</v>
      </c>
      <c r="M310" s="7">
        <v>4.9999999999999996E-78</v>
      </c>
      <c r="N310" s="9">
        <v>0.55249999999999999</v>
      </c>
      <c r="O310" s="6" t="s">
        <v>1558</v>
      </c>
      <c r="P310" s="6" t="s">
        <v>1558</v>
      </c>
      <c r="Q310" s="6" t="s">
        <v>1558</v>
      </c>
      <c r="R310" s="6"/>
      <c r="S310" s="6"/>
      <c r="T310" s="6">
        <v>0</v>
      </c>
      <c r="U310" s="6" t="s">
        <v>1558</v>
      </c>
      <c r="V310" s="6" t="s">
        <v>1558</v>
      </c>
      <c r="W310" s="6"/>
      <c r="X310" s="6">
        <v>0</v>
      </c>
      <c r="Y310" s="6" t="s">
        <v>1558</v>
      </c>
      <c r="Z310" s="6" t="s">
        <v>1558</v>
      </c>
    </row>
    <row r="311" spans="1:26" x14ac:dyDescent="0.25">
      <c r="A311" s="3" t="s">
        <v>2</v>
      </c>
      <c r="B311" s="3" t="s">
        <v>1003</v>
      </c>
      <c r="C311" s="3" t="s">
        <v>4</v>
      </c>
      <c r="D311" s="3">
        <v>98</v>
      </c>
      <c r="E311" s="3" t="s">
        <v>1004</v>
      </c>
      <c r="F311" s="3">
        <v>220</v>
      </c>
      <c r="G311" s="3">
        <v>1.8180000000000001</v>
      </c>
      <c r="H311" s="3" t="s">
        <v>1005</v>
      </c>
      <c r="J311" s="3" t="s">
        <v>1006</v>
      </c>
      <c r="K311" s="3" t="s">
        <v>38</v>
      </c>
      <c r="L311" s="6">
        <v>20</v>
      </c>
      <c r="M311" s="7">
        <v>1.9000000000000001E-82</v>
      </c>
      <c r="N311" s="9">
        <v>0.65449999999999997</v>
      </c>
      <c r="O311" s="6" t="s">
        <v>1558</v>
      </c>
      <c r="P311" s="6" t="s">
        <v>1558</v>
      </c>
      <c r="Q311" s="6" t="s">
        <v>1558</v>
      </c>
      <c r="R311" s="6"/>
      <c r="S311" s="6"/>
      <c r="T311" s="6">
        <v>1</v>
      </c>
      <c r="U311" s="7">
        <v>3.1999999999999999E-63</v>
      </c>
      <c r="V311" s="8">
        <v>0.47</v>
      </c>
      <c r="W311" s="6"/>
      <c r="X311" s="6">
        <v>0</v>
      </c>
      <c r="Y311" s="6" t="s">
        <v>1558</v>
      </c>
      <c r="Z311" s="6" t="s">
        <v>1558</v>
      </c>
    </row>
    <row r="312" spans="1:26" x14ac:dyDescent="0.25">
      <c r="A312" s="3" t="s">
        <v>2</v>
      </c>
      <c r="B312" s="3" t="s">
        <v>1007</v>
      </c>
      <c r="C312" s="3" t="s">
        <v>4</v>
      </c>
      <c r="D312" s="3">
        <v>98</v>
      </c>
      <c r="E312" s="3" t="s">
        <v>1008</v>
      </c>
      <c r="F312" s="3">
        <v>99</v>
      </c>
      <c r="G312" s="3">
        <v>8.0809999999999995</v>
      </c>
      <c r="H312" s="3" t="s">
        <v>143</v>
      </c>
      <c r="J312" s="3" t="s">
        <v>7</v>
      </c>
      <c r="K312" s="3" t="s">
        <v>7</v>
      </c>
      <c r="L312" s="6">
        <v>20</v>
      </c>
      <c r="M312" s="7">
        <v>9.9999999999999993E-77</v>
      </c>
      <c r="N312" s="9">
        <v>0.76949999999999996</v>
      </c>
      <c r="O312" s="6" t="s">
        <v>1558</v>
      </c>
      <c r="P312" s="6" t="s">
        <v>1558</v>
      </c>
      <c r="Q312" s="6" t="s">
        <v>1558</v>
      </c>
      <c r="R312" s="6" t="s">
        <v>1834</v>
      </c>
      <c r="S312" s="6"/>
      <c r="T312" s="6">
        <v>1</v>
      </c>
      <c r="U312" s="7">
        <v>2.5000000000000001E-5</v>
      </c>
      <c r="V312" s="8">
        <v>0.35</v>
      </c>
      <c r="W312" s="6"/>
      <c r="X312" s="6">
        <v>0</v>
      </c>
      <c r="Y312" s="6" t="s">
        <v>1558</v>
      </c>
      <c r="Z312" s="6" t="s">
        <v>1558</v>
      </c>
    </row>
    <row r="313" spans="1:26" x14ac:dyDescent="0.25">
      <c r="A313" s="3" t="s">
        <v>2</v>
      </c>
      <c r="B313" s="3" t="s">
        <v>1009</v>
      </c>
      <c r="C313" s="3" t="s">
        <v>40</v>
      </c>
      <c r="D313" s="3">
        <v>98</v>
      </c>
      <c r="E313" s="6" t="s">
        <v>1010</v>
      </c>
      <c r="F313" s="3">
        <v>150</v>
      </c>
      <c r="G313" s="3">
        <v>2.6669999999999998</v>
      </c>
      <c r="H313" s="3" t="s">
        <v>1011</v>
      </c>
      <c r="I313" s="10"/>
      <c r="J313" s="3" t="s">
        <v>7</v>
      </c>
      <c r="K313" s="3" t="s">
        <v>7</v>
      </c>
      <c r="L313" s="3">
        <v>12</v>
      </c>
      <c r="M313" s="10">
        <v>1.35917E-26</v>
      </c>
      <c r="N313" s="3">
        <v>56.27</v>
      </c>
      <c r="O313" s="3">
        <v>3</v>
      </c>
      <c r="P313" s="3" t="s">
        <v>2171</v>
      </c>
      <c r="R313" s="3" t="s">
        <v>2172</v>
      </c>
      <c r="S313" s="6"/>
      <c r="T313" s="6">
        <v>0</v>
      </c>
      <c r="U313" s="6" t="s">
        <v>1558</v>
      </c>
      <c r="V313" s="6" t="s">
        <v>1558</v>
      </c>
      <c r="W313" s="6"/>
      <c r="X313" s="3">
        <v>0</v>
      </c>
      <c r="Y313" s="6" t="s">
        <v>1558</v>
      </c>
      <c r="Z313" s="6" t="s">
        <v>1558</v>
      </c>
    </row>
    <row r="314" spans="1:26" x14ac:dyDescent="0.25">
      <c r="A314" s="3" t="s">
        <v>2</v>
      </c>
      <c r="B314" s="3" t="s">
        <v>1012</v>
      </c>
      <c r="C314" s="3" t="s">
        <v>4</v>
      </c>
      <c r="D314" s="3">
        <v>98</v>
      </c>
      <c r="E314" s="3" t="s">
        <v>1013</v>
      </c>
      <c r="F314" s="3">
        <v>354</v>
      </c>
      <c r="G314" s="3">
        <v>1.9770000000000001</v>
      </c>
      <c r="H314" s="3" t="s">
        <v>1014</v>
      </c>
      <c r="J314" s="3" t="s">
        <v>7</v>
      </c>
      <c r="K314" s="3" t="s">
        <v>7</v>
      </c>
      <c r="L314" s="6">
        <v>20</v>
      </c>
      <c r="M314" s="7">
        <v>1.5999999999999999E-38</v>
      </c>
      <c r="N314" s="9">
        <v>0.497</v>
      </c>
      <c r="O314" s="6" t="s">
        <v>1558</v>
      </c>
      <c r="P314" s="6" t="s">
        <v>1558</v>
      </c>
      <c r="Q314" s="6" t="s">
        <v>1558</v>
      </c>
      <c r="R314" s="6"/>
      <c r="S314" s="6"/>
      <c r="T314" s="6">
        <v>0</v>
      </c>
      <c r="U314" s="6" t="s">
        <v>1558</v>
      </c>
      <c r="V314" s="6" t="s">
        <v>1558</v>
      </c>
      <c r="W314" s="6"/>
      <c r="X314" s="6">
        <v>0</v>
      </c>
      <c r="Y314" s="6" t="s">
        <v>1558</v>
      </c>
      <c r="Z314" s="6" t="s">
        <v>1558</v>
      </c>
    </row>
    <row r="315" spans="1:26" x14ac:dyDescent="0.25">
      <c r="A315" s="3" t="s">
        <v>15</v>
      </c>
      <c r="B315" s="3" t="s">
        <v>1015</v>
      </c>
      <c r="C315" s="3" t="s">
        <v>17</v>
      </c>
      <c r="D315" s="3">
        <v>98</v>
      </c>
      <c r="E315" s="3" t="s">
        <v>1016</v>
      </c>
      <c r="F315" s="3">
        <v>261</v>
      </c>
      <c r="G315" s="3">
        <v>1.149</v>
      </c>
      <c r="H315" s="3" t="s">
        <v>1017</v>
      </c>
      <c r="J315" s="3" t="s">
        <v>1018</v>
      </c>
      <c r="K315" s="3" t="s">
        <v>7</v>
      </c>
      <c r="L315" s="6">
        <v>20</v>
      </c>
      <c r="M315" s="7">
        <v>5.7000000000000003E-93</v>
      </c>
      <c r="N315" s="9">
        <v>0.67400000000000004</v>
      </c>
      <c r="O315" s="6">
        <v>2</v>
      </c>
      <c r="P315" s="6" t="s">
        <v>1957</v>
      </c>
      <c r="Q315" s="6" t="s">
        <v>1558</v>
      </c>
      <c r="R315" s="6" t="s">
        <v>1958</v>
      </c>
      <c r="S315" s="6"/>
      <c r="T315" s="6">
        <v>1</v>
      </c>
      <c r="U315" s="7">
        <v>7.8E-23</v>
      </c>
      <c r="V315" s="8">
        <v>0.56999999999999995</v>
      </c>
      <c r="W315" s="6"/>
      <c r="X315" s="6">
        <v>0</v>
      </c>
      <c r="Y315" s="6" t="s">
        <v>1558</v>
      </c>
      <c r="Z315" s="6" t="s">
        <v>1558</v>
      </c>
    </row>
    <row r="316" spans="1:26" x14ac:dyDescent="0.25">
      <c r="A316" s="3" t="s">
        <v>15</v>
      </c>
      <c r="B316" s="3" t="s">
        <v>1019</v>
      </c>
      <c r="C316" s="3" t="s">
        <v>17</v>
      </c>
      <c r="D316" s="3">
        <v>98</v>
      </c>
      <c r="E316" s="3" t="s">
        <v>1020</v>
      </c>
      <c r="F316" s="3">
        <v>78</v>
      </c>
      <c r="G316" s="3">
        <v>0</v>
      </c>
      <c r="H316" s="3" t="s">
        <v>1021</v>
      </c>
      <c r="J316" s="3" t="s">
        <v>7</v>
      </c>
      <c r="K316" s="3" t="s">
        <v>7</v>
      </c>
      <c r="L316" s="6">
        <v>9</v>
      </c>
      <c r="M316" s="7">
        <v>9.7999999999999994E-12</v>
      </c>
      <c r="N316" s="9">
        <v>0.53669999999999995</v>
      </c>
      <c r="O316" s="6" t="s">
        <v>1558</v>
      </c>
      <c r="P316" s="6" t="s">
        <v>1558</v>
      </c>
      <c r="Q316" s="6" t="s">
        <v>1558</v>
      </c>
      <c r="R316" s="6" t="s">
        <v>1858</v>
      </c>
      <c r="S316" s="6"/>
      <c r="T316" s="6">
        <v>0</v>
      </c>
      <c r="U316" s="6" t="s">
        <v>1558</v>
      </c>
      <c r="V316" s="6" t="s">
        <v>1558</v>
      </c>
      <c r="W316" s="6"/>
      <c r="X316" s="6">
        <v>0</v>
      </c>
      <c r="Y316" s="6" t="s">
        <v>1558</v>
      </c>
      <c r="Z316" s="6" t="s">
        <v>1558</v>
      </c>
    </row>
    <row r="317" spans="1:26" x14ac:dyDescent="0.25">
      <c r="A317" s="3" t="s">
        <v>2</v>
      </c>
      <c r="B317" s="3" t="s">
        <v>12</v>
      </c>
      <c r="C317" s="3" t="s">
        <v>13</v>
      </c>
      <c r="D317" s="3">
        <v>98</v>
      </c>
      <c r="E317" s="3" t="s">
        <v>1022</v>
      </c>
      <c r="F317" s="3">
        <v>78</v>
      </c>
      <c r="G317" s="3">
        <v>2.5640000000000001</v>
      </c>
      <c r="H317" s="3" t="s">
        <v>7</v>
      </c>
      <c r="J317" s="3" t="s">
        <v>7</v>
      </c>
      <c r="K317" s="3" t="s">
        <v>7</v>
      </c>
      <c r="L317" s="6">
        <v>20</v>
      </c>
      <c r="M317" s="7">
        <v>1.3E-74</v>
      </c>
      <c r="N317" s="9">
        <v>0.58550000000000002</v>
      </c>
      <c r="O317" s="6" t="s">
        <v>1558</v>
      </c>
      <c r="P317" s="6" t="s">
        <v>1558</v>
      </c>
      <c r="Q317" s="6" t="s">
        <v>1558</v>
      </c>
      <c r="R317" s="6" t="s">
        <v>1835</v>
      </c>
      <c r="S317" s="6"/>
      <c r="T317" s="6">
        <v>3</v>
      </c>
      <c r="U317" s="7">
        <v>1.6999999999999999E-27</v>
      </c>
      <c r="V317" s="9">
        <v>0.49669999999999997</v>
      </c>
      <c r="W317" s="6"/>
      <c r="X317" s="6">
        <v>2</v>
      </c>
      <c r="Y317" s="7">
        <v>4.5999999999999999E-52</v>
      </c>
      <c r="Z317" s="8">
        <v>0.49</v>
      </c>
    </row>
    <row r="318" spans="1:26" x14ac:dyDescent="0.25">
      <c r="A318" s="3" t="s">
        <v>2</v>
      </c>
      <c r="B318" s="3" t="s">
        <v>1023</v>
      </c>
      <c r="C318" s="3" t="s">
        <v>4</v>
      </c>
      <c r="D318" s="3">
        <v>98</v>
      </c>
      <c r="E318" s="3" t="s">
        <v>1024</v>
      </c>
      <c r="F318" s="3">
        <v>349</v>
      </c>
      <c r="G318" s="3">
        <v>2.2919999999999998</v>
      </c>
      <c r="H318" s="3" t="s">
        <v>1025</v>
      </c>
      <c r="J318" s="3" t="s">
        <v>1006</v>
      </c>
      <c r="K318" s="3" t="s">
        <v>38</v>
      </c>
      <c r="L318" s="6">
        <v>20</v>
      </c>
      <c r="M318" s="7">
        <v>4.8E-156</v>
      </c>
      <c r="N318" s="9">
        <v>0.755</v>
      </c>
      <c r="O318" s="6">
        <v>1</v>
      </c>
      <c r="P318" s="6" t="s">
        <v>1836</v>
      </c>
      <c r="Q318" s="6" t="s">
        <v>1558</v>
      </c>
      <c r="R318" s="6"/>
      <c r="S318" s="6"/>
      <c r="T318" s="6">
        <v>3</v>
      </c>
      <c r="U318" s="7">
        <v>1.7000000000000001E-26</v>
      </c>
      <c r="V318" s="9">
        <v>0.38669999999999999</v>
      </c>
      <c r="W318" s="6"/>
      <c r="X318" s="6">
        <v>3</v>
      </c>
      <c r="Y318" s="7">
        <v>3.9000000000000002E-9</v>
      </c>
      <c r="Z318" s="9">
        <v>0.51329999999999998</v>
      </c>
    </row>
    <row r="319" spans="1:26" x14ac:dyDescent="0.25">
      <c r="A319" s="3" t="s">
        <v>15</v>
      </c>
      <c r="B319" s="3" t="s">
        <v>12</v>
      </c>
      <c r="C319" s="3" t="s">
        <v>13</v>
      </c>
      <c r="D319" s="3">
        <v>98</v>
      </c>
      <c r="E319" s="3" t="s">
        <v>1026</v>
      </c>
      <c r="F319" s="3">
        <v>148</v>
      </c>
      <c r="G319" s="3">
        <v>2.0270000000000001</v>
      </c>
      <c r="H319" s="3" t="s">
        <v>1027</v>
      </c>
      <c r="J319" s="3" t="s">
        <v>7</v>
      </c>
      <c r="K319" s="3" t="s">
        <v>7</v>
      </c>
      <c r="L319" s="6">
        <v>7</v>
      </c>
      <c r="M319" s="7">
        <v>2.4E-9</v>
      </c>
      <c r="N319" s="8">
        <v>0.42</v>
      </c>
      <c r="O319" s="6">
        <v>4</v>
      </c>
      <c r="P319" s="6" t="s">
        <v>1950</v>
      </c>
      <c r="Q319" s="6" t="s">
        <v>1558</v>
      </c>
      <c r="R319" s="6" t="s">
        <v>1858</v>
      </c>
      <c r="S319" s="6"/>
      <c r="T319" s="6">
        <v>0</v>
      </c>
      <c r="U319" s="6" t="s">
        <v>1558</v>
      </c>
      <c r="V319" s="6" t="s">
        <v>1558</v>
      </c>
      <c r="W319" s="6"/>
      <c r="X319" s="6">
        <v>0</v>
      </c>
      <c r="Y319" s="6" t="s">
        <v>1558</v>
      </c>
      <c r="Z319" s="6" t="s">
        <v>1558</v>
      </c>
    </row>
    <row r="320" spans="1:26" x14ac:dyDescent="0.25">
      <c r="A320" s="3" t="s">
        <v>15</v>
      </c>
      <c r="B320" s="3" t="s">
        <v>1028</v>
      </c>
      <c r="C320" s="3" t="s">
        <v>4</v>
      </c>
      <c r="D320" s="3">
        <v>98</v>
      </c>
      <c r="E320" s="3" t="s">
        <v>1029</v>
      </c>
      <c r="F320" s="3">
        <v>631</v>
      </c>
      <c r="G320" s="3">
        <v>2.2189999999999999</v>
      </c>
      <c r="H320" s="3" t="s">
        <v>1030</v>
      </c>
      <c r="J320" s="3" t="s">
        <v>7</v>
      </c>
      <c r="K320" s="3" t="s">
        <v>7</v>
      </c>
      <c r="L320" s="6">
        <v>20</v>
      </c>
      <c r="M320" s="7">
        <v>7.5999999999999995E-53</v>
      </c>
      <c r="N320" s="8">
        <v>0.54</v>
      </c>
      <c r="O320" s="6">
        <v>2</v>
      </c>
      <c r="P320" s="6" t="s">
        <v>1648</v>
      </c>
      <c r="Q320" s="6" t="s">
        <v>1558</v>
      </c>
      <c r="R320" s="6" t="s">
        <v>1858</v>
      </c>
      <c r="S320" s="6"/>
      <c r="T320" s="6">
        <v>0</v>
      </c>
      <c r="U320" s="6" t="s">
        <v>1558</v>
      </c>
      <c r="V320" s="6" t="s">
        <v>1558</v>
      </c>
      <c r="W320" s="6"/>
      <c r="X320" s="6">
        <v>0</v>
      </c>
      <c r="Y320" s="6" t="s">
        <v>1558</v>
      </c>
      <c r="Z320" s="6" t="s">
        <v>1558</v>
      </c>
    </row>
    <row r="321" spans="1:26" x14ac:dyDescent="0.25">
      <c r="A321" s="3" t="s">
        <v>2</v>
      </c>
      <c r="B321" s="3" t="s">
        <v>1031</v>
      </c>
      <c r="C321" s="3" t="s">
        <v>4</v>
      </c>
      <c r="D321" s="3">
        <v>98</v>
      </c>
      <c r="E321" s="3" t="s">
        <v>1032</v>
      </c>
      <c r="F321" s="3">
        <v>290</v>
      </c>
      <c r="G321" s="3">
        <v>1.034</v>
      </c>
      <c r="H321" s="3" t="s">
        <v>1033</v>
      </c>
      <c r="I321" s="3" t="s">
        <v>29</v>
      </c>
      <c r="J321" s="3" t="s">
        <v>7</v>
      </c>
      <c r="K321" s="3" t="s">
        <v>7</v>
      </c>
      <c r="L321" s="6">
        <v>0</v>
      </c>
      <c r="M321" s="6" t="s">
        <v>1558</v>
      </c>
      <c r="N321" s="6" t="s">
        <v>1558</v>
      </c>
      <c r="O321" s="6" t="s">
        <v>1558</v>
      </c>
      <c r="P321" s="6" t="s">
        <v>1558</v>
      </c>
      <c r="Q321" s="6" t="s">
        <v>1558</v>
      </c>
      <c r="R321" s="6"/>
      <c r="S321" s="6"/>
      <c r="T321" s="6">
        <v>2</v>
      </c>
      <c r="U321" s="7">
        <v>1.8999999999999999E-78</v>
      </c>
      <c r="V321" s="8">
        <v>0.55000000000000004</v>
      </c>
      <c r="W321" s="6"/>
      <c r="X321" s="6">
        <v>1</v>
      </c>
      <c r="Y321" s="7">
        <v>5.9999999999999998E-30</v>
      </c>
      <c r="Z321" s="8">
        <v>0.48</v>
      </c>
    </row>
    <row r="322" spans="1:26" x14ac:dyDescent="0.25">
      <c r="A322" s="3" t="s">
        <v>15</v>
      </c>
      <c r="B322" s="3" t="s">
        <v>1034</v>
      </c>
      <c r="C322" s="3" t="s">
        <v>4</v>
      </c>
      <c r="D322" s="3">
        <v>98</v>
      </c>
      <c r="E322" s="3" t="s">
        <v>1035</v>
      </c>
      <c r="F322" s="3">
        <v>568</v>
      </c>
      <c r="G322" s="3">
        <v>1.4079999999999999</v>
      </c>
      <c r="H322" s="3" t="s">
        <v>1036</v>
      </c>
      <c r="J322" s="3" t="s">
        <v>7</v>
      </c>
      <c r="K322" s="3" t="s">
        <v>7</v>
      </c>
      <c r="L322" s="6">
        <v>4</v>
      </c>
      <c r="M322" s="7">
        <v>9.3000000000000007E-6</v>
      </c>
      <c r="N322" s="9">
        <v>0.41749999999999998</v>
      </c>
      <c r="O322" s="6" t="s">
        <v>1558</v>
      </c>
      <c r="P322" s="6" t="s">
        <v>1558</v>
      </c>
      <c r="Q322" s="6" t="s">
        <v>1558</v>
      </c>
      <c r="R322" s="6" t="s">
        <v>1858</v>
      </c>
      <c r="S322" s="6"/>
      <c r="T322" s="6">
        <v>0</v>
      </c>
      <c r="U322" s="6" t="s">
        <v>1558</v>
      </c>
      <c r="V322" s="6" t="s">
        <v>1558</v>
      </c>
      <c r="W322" s="6"/>
      <c r="X322" s="6">
        <v>0</v>
      </c>
      <c r="Y322" s="6" t="s">
        <v>1558</v>
      </c>
      <c r="Z322" s="6" t="s">
        <v>1558</v>
      </c>
    </row>
    <row r="323" spans="1:26" x14ac:dyDescent="0.25">
      <c r="A323" s="3" t="s">
        <v>15</v>
      </c>
      <c r="B323" s="3" t="s">
        <v>1037</v>
      </c>
      <c r="C323" s="3" t="s">
        <v>4</v>
      </c>
      <c r="D323" s="3">
        <v>98</v>
      </c>
      <c r="E323" s="3" t="s">
        <v>1038</v>
      </c>
      <c r="F323" s="3">
        <v>424</v>
      </c>
      <c r="G323" s="3">
        <v>0.70799999999999996</v>
      </c>
      <c r="H323" s="3" t="s">
        <v>1039</v>
      </c>
      <c r="J323" s="3" t="s">
        <v>7</v>
      </c>
      <c r="K323" s="3" t="s">
        <v>7</v>
      </c>
      <c r="L323" s="6">
        <v>20</v>
      </c>
      <c r="M323" s="7">
        <v>3.3999999999999997E-128</v>
      </c>
      <c r="N323" s="9">
        <v>0.63600000000000001</v>
      </c>
      <c r="O323" s="6" t="s">
        <v>1558</v>
      </c>
      <c r="P323" s="6" t="s">
        <v>1558</v>
      </c>
      <c r="Q323" s="6" t="s">
        <v>1558</v>
      </c>
      <c r="R323" s="6" t="s">
        <v>1858</v>
      </c>
      <c r="S323" s="6"/>
      <c r="T323" s="6">
        <v>0</v>
      </c>
      <c r="U323" s="6" t="s">
        <v>1558</v>
      </c>
      <c r="V323" s="6" t="s">
        <v>1558</v>
      </c>
      <c r="W323" s="6"/>
      <c r="X323" s="6">
        <v>0</v>
      </c>
      <c r="Y323" s="6" t="s">
        <v>1558</v>
      </c>
      <c r="Z323" s="6" t="s">
        <v>1558</v>
      </c>
    </row>
    <row r="324" spans="1:26" x14ac:dyDescent="0.25">
      <c r="A324" s="3" t="s">
        <v>15</v>
      </c>
      <c r="B324" s="3" t="s">
        <v>1040</v>
      </c>
      <c r="C324" s="3" t="s">
        <v>4</v>
      </c>
      <c r="D324" s="3">
        <v>98</v>
      </c>
      <c r="E324" s="3" t="s">
        <v>1041</v>
      </c>
      <c r="F324" s="3">
        <v>197</v>
      </c>
      <c r="G324" s="3">
        <v>3.0459999999999998</v>
      </c>
      <c r="H324" s="3" t="s">
        <v>1042</v>
      </c>
      <c r="J324" s="3" t="s">
        <v>7</v>
      </c>
      <c r="K324" s="3" t="s">
        <v>7</v>
      </c>
      <c r="L324" s="6">
        <v>17</v>
      </c>
      <c r="M324" s="7">
        <v>1.8999999999999999E-21</v>
      </c>
      <c r="N324" s="9">
        <v>0.40350000000000003</v>
      </c>
      <c r="O324" s="6" t="s">
        <v>1558</v>
      </c>
      <c r="P324" s="6" t="s">
        <v>1558</v>
      </c>
      <c r="Q324" s="6" t="s">
        <v>1558</v>
      </c>
      <c r="R324" s="6" t="s">
        <v>1858</v>
      </c>
      <c r="S324" s="6"/>
      <c r="T324" s="6">
        <v>0</v>
      </c>
      <c r="U324" s="6" t="s">
        <v>1558</v>
      </c>
      <c r="V324" s="6" t="s">
        <v>1558</v>
      </c>
      <c r="W324" s="6"/>
      <c r="X324" s="6">
        <v>0</v>
      </c>
      <c r="Y324" s="6" t="s">
        <v>1558</v>
      </c>
      <c r="Z324" s="6" t="s">
        <v>1558</v>
      </c>
    </row>
    <row r="325" spans="1:26" x14ac:dyDescent="0.25">
      <c r="A325" s="3" t="s">
        <v>2</v>
      </c>
      <c r="B325" s="3" t="s">
        <v>1043</v>
      </c>
      <c r="C325" s="3" t="s">
        <v>4</v>
      </c>
      <c r="D325" s="3">
        <v>98</v>
      </c>
      <c r="E325" s="3" t="s">
        <v>1044</v>
      </c>
      <c r="F325" s="3">
        <v>553</v>
      </c>
      <c r="G325" s="3">
        <v>1.627</v>
      </c>
      <c r="H325" s="3" t="s">
        <v>7</v>
      </c>
      <c r="J325" s="3" t="s">
        <v>7</v>
      </c>
      <c r="K325" s="3" t="s">
        <v>7</v>
      </c>
      <c r="L325" s="6">
        <v>20</v>
      </c>
      <c r="M325" s="7">
        <v>3.8999999999999999E-122</v>
      </c>
      <c r="N325" s="9">
        <v>0.75649999999999995</v>
      </c>
      <c r="O325" s="6" t="s">
        <v>1558</v>
      </c>
      <c r="P325" s="6" t="s">
        <v>1558</v>
      </c>
      <c r="Q325" s="6" t="s">
        <v>1558</v>
      </c>
      <c r="R325" s="6" t="s">
        <v>1837</v>
      </c>
      <c r="S325" s="6"/>
      <c r="T325" s="6">
        <v>0</v>
      </c>
      <c r="U325" s="6" t="s">
        <v>1558</v>
      </c>
      <c r="V325" s="6" t="s">
        <v>1558</v>
      </c>
      <c r="W325" s="6"/>
      <c r="X325" s="6">
        <v>0</v>
      </c>
      <c r="Y325" s="6" t="s">
        <v>1558</v>
      </c>
      <c r="Z325" s="6" t="s">
        <v>1558</v>
      </c>
    </row>
    <row r="326" spans="1:26" x14ac:dyDescent="0.25">
      <c r="A326" s="3" t="s">
        <v>15</v>
      </c>
      <c r="B326" s="3" t="s">
        <v>1045</v>
      </c>
      <c r="C326" s="3" t="s">
        <v>17</v>
      </c>
      <c r="D326" s="3">
        <v>98</v>
      </c>
      <c r="E326" s="3" t="s">
        <v>1046</v>
      </c>
      <c r="F326" s="3">
        <v>482</v>
      </c>
      <c r="G326" s="3">
        <v>0.83</v>
      </c>
      <c r="H326" s="3" t="s">
        <v>1047</v>
      </c>
      <c r="J326" s="3" t="s">
        <v>7</v>
      </c>
      <c r="K326" s="3" t="s">
        <v>7</v>
      </c>
      <c r="L326" s="6">
        <v>20</v>
      </c>
      <c r="M326" s="7">
        <v>7.0000000000000003E-27</v>
      </c>
      <c r="N326" s="9">
        <v>0.51749999999999996</v>
      </c>
      <c r="O326" s="6" t="s">
        <v>1558</v>
      </c>
      <c r="P326" s="6" t="s">
        <v>1558</v>
      </c>
      <c r="Q326" s="6" t="s">
        <v>1558</v>
      </c>
      <c r="R326" s="6" t="s">
        <v>1858</v>
      </c>
      <c r="S326" s="6"/>
      <c r="T326" s="6">
        <v>0</v>
      </c>
      <c r="U326" s="6" t="s">
        <v>1558</v>
      </c>
      <c r="V326" s="6" t="s">
        <v>1558</v>
      </c>
      <c r="W326" s="6"/>
      <c r="X326" s="6">
        <v>0</v>
      </c>
      <c r="Y326" s="6" t="s">
        <v>1558</v>
      </c>
      <c r="Z326" s="6" t="s">
        <v>1558</v>
      </c>
    </row>
    <row r="327" spans="1:26" x14ac:dyDescent="0.25">
      <c r="A327" s="3" t="s">
        <v>15</v>
      </c>
      <c r="B327" s="3" t="s">
        <v>12</v>
      </c>
      <c r="C327" s="3" t="s">
        <v>13</v>
      </c>
      <c r="D327" s="3">
        <v>99</v>
      </c>
      <c r="E327" s="3" t="s">
        <v>1048</v>
      </c>
      <c r="F327" s="3">
        <v>73</v>
      </c>
      <c r="G327" s="3">
        <v>1.37</v>
      </c>
      <c r="H327" s="3" t="s">
        <v>7</v>
      </c>
      <c r="J327" s="3" t="s">
        <v>7</v>
      </c>
      <c r="K327" s="3" t="s">
        <v>7</v>
      </c>
      <c r="L327" s="6">
        <v>0</v>
      </c>
      <c r="M327" s="6" t="s">
        <v>1558</v>
      </c>
      <c r="N327" s="6" t="s">
        <v>1558</v>
      </c>
      <c r="O327" s="6" t="s">
        <v>1558</v>
      </c>
      <c r="P327" s="6" t="s">
        <v>1558</v>
      </c>
      <c r="Q327" s="6" t="s">
        <v>1558</v>
      </c>
      <c r="R327" s="6" t="s">
        <v>1858</v>
      </c>
      <c r="S327" s="6"/>
      <c r="T327" s="6">
        <v>0</v>
      </c>
      <c r="U327" s="6" t="s">
        <v>1558</v>
      </c>
      <c r="V327" s="6" t="s">
        <v>1558</v>
      </c>
      <c r="W327" s="6"/>
      <c r="X327" s="6">
        <v>0</v>
      </c>
      <c r="Y327" s="6" t="s">
        <v>1558</v>
      </c>
      <c r="Z327" s="6" t="s">
        <v>1558</v>
      </c>
    </row>
    <row r="328" spans="1:26" x14ac:dyDescent="0.25">
      <c r="A328" s="3" t="s">
        <v>2</v>
      </c>
      <c r="B328" s="3" t="s">
        <v>1049</v>
      </c>
      <c r="C328" s="3" t="s">
        <v>17</v>
      </c>
      <c r="D328" s="3">
        <v>99</v>
      </c>
      <c r="E328" s="3" t="s">
        <v>1050</v>
      </c>
      <c r="F328" s="3">
        <v>312</v>
      </c>
      <c r="G328" s="3">
        <v>2.5640000000000001</v>
      </c>
      <c r="H328" s="3" t="s">
        <v>7</v>
      </c>
      <c r="J328" s="3" t="s">
        <v>7</v>
      </c>
      <c r="K328" s="3" t="s">
        <v>7</v>
      </c>
      <c r="L328" s="6">
        <v>20</v>
      </c>
      <c r="M328" s="7">
        <v>5.8999999999999996E-45</v>
      </c>
      <c r="N328" s="9">
        <v>0.72499999999999998</v>
      </c>
      <c r="O328" s="6">
        <v>3</v>
      </c>
      <c r="P328" s="6" t="s">
        <v>1591</v>
      </c>
      <c r="Q328" s="6" t="s">
        <v>1558</v>
      </c>
      <c r="R328" s="6"/>
      <c r="S328" s="6"/>
      <c r="T328" s="6">
        <v>2</v>
      </c>
      <c r="U328" s="7">
        <v>1.1E-33</v>
      </c>
      <c r="V328" s="8">
        <v>0.44</v>
      </c>
      <c r="W328" s="6"/>
      <c r="X328" s="6">
        <v>2</v>
      </c>
      <c r="Y328" s="7">
        <v>9.9999999999999997E-29</v>
      </c>
      <c r="Z328" s="9">
        <v>0.41499999999999998</v>
      </c>
    </row>
    <row r="329" spans="1:26" x14ac:dyDescent="0.25">
      <c r="A329" s="3" t="s">
        <v>15</v>
      </c>
      <c r="B329" s="3" t="s">
        <v>1051</v>
      </c>
      <c r="C329" s="3" t="s">
        <v>4</v>
      </c>
      <c r="D329" s="3">
        <v>99</v>
      </c>
      <c r="E329" s="3" t="s">
        <v>1052</v>
      </c>
      <c r="F329" s="3">
        <v>515</v>
      </c>
      <c r="G329" s="3">
        <v>2.718</v>
      </c>
      <c r="H329" s="3" t="s">
        <v>7</v>
      </c>
      <c r="J329" s="3" t="s">
        <v>7</v>
      </c>
      <c r="K329" s="3" t="s">
        <v>7</v>
      </c>
      <c r="L329" s="6">
        <v>0</v>
      </c>
      <c r="M329" s="6" t="s">
        <v>1558</v>
      </c>
      <c r="N329" s="6" t="s">
        <v>1558</v>
      </c>
      <c r="O329" s="6" t="s">
        <v>1558</v>
      </c>
      <c r="P329" s="6" t="s">
        <v>1558</v>
      </c>
      <c r="Q329" s="6" t="s">
        <v>1558</v>
      </c>
      <c r="R329" s="6" t="s">
        <v>1858</v>
      </c>
      <c r="S329" s="6"/>
      <c r="T329" s="6">
        <v>0</v>
      </c>
      <c r="U329" s="6" t="s">
        <v>1558</v>
      </c>
      <c r="V329" s="6" t="s">
        <v>1558</v>
      </c>
      <c r="W329" s="6"/>
      <c r="X329" s="6">
        <v>0</v>
      </c>
      <c r="Y329" s="6" t="s">
        <v>1558</v>
      </c>
      <c r="Z329" s="6" t="s">
        <v>1558</v>
      </c>
    </row>
    <row r="330" spans="1:26" x14ac:dyDescent="0.25">
      <c r="A330" s="3" t="s">
        <v>15</v>
      </c>
      <c r="B330" s="3" t="s">
        <v>12</v>
      </c>
      <c r="C330" s="3" t="s">
        <v>13</v>
      </c>
      <c r="D330" s="3">
        <v>99</v>
      </c>
      <c r="E330" s="3" t="s">
        <v>1053</v>
      </c>
      <c r="F330" s="3">
        <v>838</v>
      </c>
      <c r="G330" s="3">
        <v>1.79</v>
      </c>
      <c r="H330" s="3" t="s">
        <v>7</v>
      </c>
      <c r="J330" s="3" t="s">
        <v>7</v>
      </c>
      <c r="K330" s="3" t="s">
        <v>7</v>
      </c>
      <c r="L330" s="6">
        <v>0</v>
      </c>
      <c r="M330" s="6" t="s">
        <v>1558</v>
      </c>
      <c r="N330" s="6" t="s">
        <v>1558</v>
      </c>
      <c r="O330" s="6" t="s">
        <v>1558</v>
      </c>
      <c r="P330" s="6" t="s">
        <v>1558</v>
      </c>
      <c r="Q330" s="6" t="s">
        <v>1558</v>
      </c>
      <c r="R330" s="6" t="s">
        <v>1858</v>
      </c>
      <c r="S330" s="6"/>
      <c r="T330" s="6">
        <v>0</v>
      </c>
      <c r="U330" s="6" t="s">
        <v>1558</v>
      </c>
      <c r="V330" s="6" t="s">
        <v>1558</v>
      </c>
      <c r="W330" s="6"/>
      <c r="X330" s="6">
        <v>0</v>
      </c>
      <c r="Y330" s="6" t="s">
        <v>1558</v>
      </c>
      <c r="Z330" s="6" t="s">
        <v>1558</v>
      </c>
    </row>
    <row r="331" spans="1:26" x14ac:dyDescent="0.25">
      <c r="A331" s="3" t="s">
        <v>15</v>
      </c>
      <c r="B331" s="3" t="s">
        <v>12</v>
      </c>
      <c r="C331" s="3" t="s">
        <v>13</v>
      </c>
      <c r="D331" s="3">
        <v>99</v>
      </c>
      <c r="E331" s="3" t="s">
        <v>1054</v>
      </c>
      <c r="F331" s="3">
        <v>369</v>
      </c>
      <c r="G331" s="3">
        <v>2.1680000000000001</v>
      </c>
      <c r="H331" s="3" t="s">
        <v>7</v>
      </c>
      <c r="J331" s="3" t="s">
        <v>7</v>
      </c>
      <c r="K331" s="3" t="s">
        <v>7</v>
      </c>
      <c r="L331" s="6">
        <v>0</v>
      </c>
      <c r="M331" s="6" t="s">
        <v>1558</v>
      </c>
      <c r="N331" s="6" t="s">
        <v>1558</v>
      </c>
      <c r="O331" s="6" t="s">
        <v>1558</v>
      </c>
      <c r="P331" s="6" t="s">
        <v>1558</v>
      </c>
      <c r="Q331" s="6" t="s">
        <v>1558</v>
      </c>
      <c r="R331" s="6" t="s">
        <v>1858</v>
      </c>
      <c r="S331" s="6"/>
      <c r="T331" s="6">
        <v>0</v>
      </c>
      <c r="U331" s="6" t="s">
        <v>1558</v>
      </c>
      <c r="V331" s="6" t="s">
        <v>1558</v>
      </c>
      <c r="W331" s="6"/>
      <c r="X331" s="6">
        <v>0</v>
      </c>
      <c r="Y331" s="6" t="s">
        <v>1558</v>
      </c>
      <c r="Z331" s="6" t="s">
        <v>1558</v>
      </c>
    </row>
    <row r="332" spans="1:26" x14ac:dyDescent="0.25">
      <c r="A332" s="3" t="s">
        <v>15</v>
      </c>
      <c r="B332" s="3" t="s">
        <v>1055</v>
      </c>
      <c r="C332" s="3" t="s">
        <v>4</v>
      </c>
      <c r="D332" s="3">
        <v>99</v>
      </c>
      <c r="E332" s="3" t="s">
        <v>1056</v>
      </c>
      <c r="F332" s="3">
        <v>113</v>
      </c>
      <c r="G332" s="3">
        <v>1.77</v>
      </c>
      <c r="H332" s="3" t="s">
        <v>7</v>
      </c>
      <c r="J332" s="3" t="s">
        <v>7</v>
      </c>
      <c r="K332" s="3" t="s">
        <v>7</v>
      </c>
      <c r="L332" s="6">
        <v>0</v>
      </c>
      <c r="M332" s="6" t="s">
        <v>1558</v>
      </c>
      <c r="N332" s="6" t="s">
        <v>1558</v>
      </c>
      <c r="O332" s="6" t="s">
        <v>1558</v>
      </c>
      <c r="P332" s="6" t="s">
        <v>1558</v>
      </c>
      <c r="Q332" s="6" t="s">
        <v>1558</v>
      </c>
      <c r="R332" s="6" t="s">
        <v>1959</v>
      </c>
      <c r="S332" s="6"/>
      <c r="T332" s="6">
        <v>0</v>
      </c>
      <c r="U332" s="6" t="s">
        <v>1558</v>
      </c>
      <c r="V332" s="6" t="s">
        <v>1558</v>
      </c>
      <c r="W332" s="6"/>
      <c r="X332" s="6">
        <v>0</v>
      </c>
      <c r="Y332" s="6" t="s">
        <v>1558</v>
      </c>
      <c r="Z332" s="6" t="s">
        <v>1558</v>
      </c>
    </row>
    <row r="333" spans="1:26" x14ac:dyDescent="0.25">
      <c r="A333" s="3" t="s">
        <v>15</v>
      </c>
      <c r="B333" s="3" t="s">
        <v>12</v>
      </c>
      <c r="C333" s="3" t="s">
        <v>13</v>
      </c>
      <c r="D333" s="3">
        <v>99</v>
      </c>
      <c r="E333" s="3" t="s">
        <v>1057</v>
      </c>
      <c r="F333" s="3">
        <v>412</v>
      </c>
      <c r="G333" s="3">
        <v>0</v>
      </c>
      <c r="H333" s="3" t="s">
        <v>7</v>
      </c>
      <c r="J333" s="3" t="s">
        <v>7</v>
      </c>
      <c r="K333" s="3" t="s">
        <v>7</v>
      </c>
      <c r="L333" s="6">
        <v>0</v>
      </c>
      <c r="M333" s="6" t="s">
        <v>1558</v>
      </c>
      <c r="N333" s="6" t="s">
        <v>1558</v>
      </c>
      <c r="O333" s="6" t="s">
        <v>1558</v>
      </c>
      <c r="P333" s="6" t="s">
        <v>1558</v>
      </c>
      <c r="Q333" s="6" t="s">
        <v>1558</v>
      </c>
      <c r="R333" s="6" t="s">
        <v>1858</v>
      </c>
      <c r="S333" s="6"/>
      <c r="T333" s="6">
        <v>0</v>
      </c>
      <c r="U333" s="6" t="s">
        <v>1558</v>
      </c>
      <c r="V333" s="6" t="s">
        <v>1558</v>
      </c>
      <c r="W333" s="6"/>
      <c r="X333" s="6">
        <v>0</v>
      </c>
      <c r="Y333" s="6" t="s">
        <v>1558</v>
      </c>
      <c r="Z333" s="6" t="s">
        <v>1558</v>
      </c>
    </row>
    <row r="334" spans="1:26" x14ac:dyDescent="0.25">
      <c r="A334" s="3" t="s">
        <v>15</v>
      </c>
      <c r="B334" s="3" t="s">
        <v>12</v>
      </c>
      <c r="C334" s="3" t="s">
        <v>13</v>
      </c>
      <c r="D334" s="3">
        <v>99</v>
      </c>
      <c r="E334" s="3" t="s">
        <v>1058</v>
      </c>
      <c r="F334" s="3">
        <v>114</v>
      </c>
      <c r="G334" s="3">
        <v>0.877</v>
      </c>
      <c r="H334" s="3" t="s">
        <v>7</v>
      </c>
      <c r="J334" s="3" t="s">
        <v>7</v>
      </c>
      <c r="K334" s="3" t="s">
        <v>7</v>
      </c>
      <c r="L334" s="6">
        <v>0</v>
      </c>
      <c r="M334" s="6" t="s">
        <v>1558</v>
      </c>
      <c r="N334" s="6" t="s">
        <v>1558</v>
      </c>
      <c r="O334" s="6" t="s">
        <v>1558</v>
      </c>
      <c r="P334" s="6" t="s">
        <v>1558</v>
      </c>
      <c r="Q334" s="6" t="s">
        <v>1558</v>
      </c>
      <c r="R334" s="6" t="s">
        <v>1858</v>
      </c>
      <c r="S334" s="6"/>
      <c r="T334" s="6">
        <v>0</v>
      </c>
      <c r="U334" s="6" t="s">
        <v>1558</v>
      </c>
      <c r="V334" s="6" t="s">
        <v>1558</v>
      </c>
      <c r="W334" s="6"/>
      <c r="X334" s="6">
        <v>0</v>
      </c>
      <c r="Y334" s="6" t="s">
        <v>1558</v>
      </c>
      <c r="Z334" s="6" t="s">
        <v>1558</v>
      </c>
    </row>
    <row r="335" spans="1:26" x14ac:dyDescent="0.25">
      <c r="A335" s="3" t="s">
        <v>15</v>
      </c>
      <c r="B335" s="3" t="s">
        <v>1059</v>
      </c>
      <c r="C335" s="3" t="s">
        <v>17</v>
      </c>
      <c r="D335" s="3">
        <v>99</v>
      </c>
      <c r="E335" s="3" t="s">
        <v>1060</v>
      </c>
      <c r="F335" s="3">
        <v>314</v>
      </c>
      <c r="G335" s="3">
        <v>0</v>
      </c>
      <c r="H335" s="3" t="s">
        <v>7</v>
      </c>
      <c r="J335" s="3" t="s">
        <v>7</v>
      </c>
      <c r="K335" s="3" t="s">
        <v>7</v>
      </c>
      <c r="L335" s="6">
        <v>0</v>
      </c>
      <c r="M335" s="6" t="s">
        <v>1558</v>
      </c>
      <c r="N335" s="6" t="s">
        <v>1558</v>
      </c>
      <c r="O335" s="6" t="s">
        <v>1558</v>
      </c>
      <c r="P335" s="6" t="s">
        <v>1558</v>
      </c>
      <c r="Q335" s="6" t="s">
        <v>1558</v>
      </c>
      <c r="R335" s="6" t="s">
        <v>1858</v>
      </c>
      <c r="S335" s="6"/>
      <c r="T335" s="6">
        <v>0</v>
      </c>
      <c r="U335" s="6" t="s">
        <v>1558</v>
      </c>
      <c r="V335" s="6" t="s">
        <v>1558</v>
      </c>
      <c r="W335" s="6"/>
      <c r="X335" s="6">
        <v>0</v>
      </c>
      <c r="Y335" s="6" t="s">
        <v>1558</v>
      </c>
      <c r="Z335" s="6" t="s">
        <v>1558</v>
      </c>
    </row>
    <row r="336" spans="1:26" x14ac:dyDescent="0.25">
      <c r="A336" s="3" t="s">
        <v>15</v>
      </c>
      <c r="B336" s="3" t="s">
        <v>12</v>
      </c>
      <c r="C336" s="3" t="s">
        <v>13</v>
      </c>
      <c r="D336" s="3">
        <v>99</v>
      </c>
      <c r="E336" s="3" t="s">
        <v>1061</v>
      </c>
      <c r="F336" s="3">
        <v>63</v>
      </c>
      <c r="G336" s="3">
        <v>6.3490000000000002</v>
      </c>
      <c r="H336" s="3" t="s">
        <v>7</v>
      </c>
      <c r="J336" s="3" t="s">
        <v>7</v>
      </c>
      <c r="K336" s="3" t="s">
        <v>7</v>
      </c>
      <c r="L336" s="6">
        <v>0</v>
      </c>
      <c r="M336" s="6" t="s">
        <v>1558</v>
      </c>
      <c r="N336" s="6" t="s">
        <v>1558</v>
      </c>
      <c r="O336" s="6" t="s">
        <v>1558</v>
      </c>
      <c r="P336" s="6" t="s">
        <v>1558</v>
      </c>
      <c r="Q336" s="6" t="s">
        <v>1558</v>
      </c>
      <c r="R336" s="6" t="s">
        <v>1858</v>
      </c>
      <c r="S336" s="6"/>
      <c r="T336" s="6">
        <v>0</v>
      </c>
      <c r="U336" s="6" t="s">
        <v>1558</v>
      </c>
      <c r="V336" s="6" t="s">
        <v>1558</v>
      </c>
      <c r="W336" s="6"/>
      <c r="X336" s="6">
        <v>0</v>
      </c>
      <c r="Y336" s="6" t="s">
        <v>1558</v>
      </c>
      <c r="Z336" s="6" t="s">
        <v>1558</v>
      </c>
    </row>
    <row r="337" spans="1:26" x14ac:dyDescent="0.25">
      <c r="A337" s="3" t="s">
        <v>2</v>
      </c>
      <c r="B337" s="3" t="s">
        <v>12</v>
      </c>
      <c r="C337" s="3" t="s">
        <v>13</v>
      </c>
      <c r="D337" s="3">
        <v>99</v>
      </c>
      <c r="E337" s="3" t="s">
        <v>570</v>
      </c>
      <c r="F337" s="3">
        <v>560</v>
      </c>
      <c r="G337" s="3">
        <v>1.607</v>
      </c>
      <c r="H337" s="3" t="s">
        <v>7</v>
      </c>
      <c r="J337" s="3" t="s">
        <v>7</v>
      </c>
      <c r="K337" s="3" t="s">
        <v>7</v>
      </c>
      <c r="L337" s="6">
        <v>20</v>
      </c>
      <c r="M337" s="7">
        <v>3.6000000000000001E-108</v>
      </c>
      <c r="N337" s="9">
        <v>0.67649999999999999</v>
      </c>
      <c r="O337" s="6">
        <v>1</v>
      </c>
      <c r="P337" s="6" t="s">
        <v>1571</v>
      </c>
      <c r="Q337" s="6" t="s">
        <v>1558</v>
      </c>
      <c r="R337" s="6" t="s">
        <v>1717</v>
      </c>
      <c r="S337" s="6"/>
      <c r="T337" s="6">
        <v>1</v>
      </c>
      <c r="U337" s="7">
        <v>1.9999999999999999E-7</v>
      </c>
      <c r="V337" s="8">
        <v>0.31</v>
      </c>
      <c r="W337" s="6"/>
      <c r="X337" s="6">
        <v>0</v>
      </c>
      <c r="Y337" s="6" t="s">
        <v>1558</v>
      </c>
      <c r="Z337" s="6" t="s">
        <v>1558</v>
      </c>
    </row>
    <row r="338" spans="1:26" x14ac:dyDescent="0.25">
      <c r="A338" s="3" t="s">
        <v>15</v>
      </c>
      <c r="B338" s="3" t="s">
        <v>12</v>
      </c>
      <c r="C338" s="3" t="s">
        <v>13</v>
      </c>
      <c r="D338" s="3">
        <v>99</v>
      </c>
      <c r="E338" s="3" t="s">
        <v>1062</v>
      </c>
      <c r="F338" s="3">
        <v>93</v>
      </c>
      <c r="G338" s="3">
        <v>0</v>
      </c>
      <c r="H338" s="3" t="s">
        <v>7</v>
      </c>
      <c r="J338" s="3" t="s">
        <v>7</v>
      </c>
      <c r="K338" s="3" t="s">
        <v>7</v>
      </c>
      <c r="L338" s="6">
        <v>0</v>
      </c>
      <c r="M338" s="6" t="s">
        <v>1558</v>
      </c>
      <c r="N338" s="6" t="s">
        <v>1558</v>
      </c>
      <c r="O338" s="6" t="s">
        <v>1558</v>
      </c>
      <c r="P338" s="6" t="s">
        <v>1558</v>
      </c>
      <c r="Q338" s="6" t="s">
        <v>1558</v>
      </c>
      <c r="R338" s="6" t="s">
        <v>1858</v>
      </c>
      <c r="S338" s="6"/>
      <c r="T338" s="6">
        <v>0</v>
      </c>
      <c r="U338" s="6" t="s">
        <v>1558</v>
      </c>
      <c r="V338" s="6" t="s">
        <v>1558</v>
      </c>
      <c r="W338" s="6"/>
      <c r="X338" s="6">
        <v>0</v>
      </c>
      <c r="Y338" s="6" t="s">
        <v>1558</v>
      </c>
      <c r="Z338" s="6" t="s">
        <v>1558</v>
      </c>
    </row>
    <row r="339" spans="1:26" x14ac:dyDescent="0.25">
      <c r="A339" s="3" t="s">
        <v>15</v>
      </c>
      <c r="B339" s="3" t="s">
        <v>12</v>
      </c>
      <c r="C339" s="3" t="s">
        <v>13</v>
      </c>
      <c r="D339" s="3">
        <v>99</v>
      </c>
      <c r="E339" s="3" t="s">
        <v>1063</v>
      </c>
      <c r="F339" s="3">
        <v>80</v>
      </c>
      <c r="G339" s="3">
        <v>3.75</v>
      </c>
      <c r="H339" s="3" t="s">
        <v>7</v>
      </c>
      <c r="J339" s="3" t="s">
        <v>7</v>
      </c>
      <c r="K339" s="3" t="s">
        <v>7</v>
      </c>
      <c r="L339" s="6">
        <v>0</v>
      </c>
      <c r="M339" s="6" t="s">
        <v>1558</v>
      </c>
      <c r="N339" s="6" t="s">
        <v>1558</v>
      </c>
      <c r="O339" s="6" t="s">
        <v>1558</v>
      </c>
      <c r="P339" s="6" t="s">
        <v>1558</v>
      </c>
      <c r="Q339" s="6" t="s">
        <v>1558</v>
      </c>
      <c r="R339" s="6" t="s">
        <v>1858</v>
      </c>
      <c r="S339" s="6"/>
      <c r="T339" s="6">
        <v>0</v>
      </c>
      <c r="U339" s="6" t="s">
        <v>1558</v>
      </c>
      <c r="V339" s="6" t="s">
        <v>1558</v>
      </c>
      <c r="W339" s="6"/>
      <c r="X339" s="6">
        <v>0</v>
      </c>
      <c r="Y339" s="6" t="s">
        <v>1558</v>
      </c>
      <c r="Z339" s="6" t="s">
        <v>1558</v>
      </c>
    </row>
    <row r="340" spans="1:26" x14ac:dyDescent="0.25">
      <c r="A340" s="3" t="s">
        <v>15</v>
      </c>
      <c r="B340" s="3" t="s">
        <v>12</v>
      </c>
      <c r="C340" s="3" t="s">
        <v>13</v>
      </c>
      <c r="D340" s="3">
        <v>99</v>
      </c>
      <c r="E340" s="3" t="s">
        <v>1064</v>
      </c>
      <c r="F340" s="3">
        <v>104</v>
      </c>
      <c r="G340" s="3">
        <v>1.923</v>
      </c>
      <c r="H340" s="3" t="s">
        <v>7</v>
      </c>
      <c r="J340" s="3" t="s">
        <v>7</v>
      </c>
      <c r="K340" s="3" t="s">
        <v>7</v>
      </c>
      <c r="L340" s="6">
        <v>0</v>
      </c>
      <c r="M340" s="6" t="s">
        <v>1558</v>
      </c>
      <c r="N340" s="6" t="s">
        <v>1558</v>
      </c>
      <c r="O340" s="6" t="s">
        <v>1558</v>
      </c>
      <c r="P340" s="6" t="s">
        <v>1558</v>
      </c>
      <c r="Q340" s="6" t="s">
        <v>1558</v>
      </c>
      <c r="R340" s="6" t="s">
        <v>1858</v>
      </c>
      <c r="S340" s="6"/>
      <c r="T340" s="6">
        <v>0</v>
      </c>
      <c r="U340" s="6" t="s">
        <v>1558</v>
      </c>
      <c r="V340" s="6" t="s">
        <v>1558</v>
      </c>
      <c r="W340" s="6"/>
      <c r="X340" s="6">
        <v>0</v>
      </c>
      <c r="Y340" s="6" t="s">
        <v>1558</v>
      </c>
      <c r="Z340" s="6" t="s">
        <v>1558</v>
      </c>
    </row>
    <row r="341" spans="1:26" x14ac:dyDescent="0.25">
      <c r="A341" s="3" t="s">
        <v>15</v>
      </c>
      <c r="B341" s="3" t="s">
        <v>1065</v>
      </c>
      <c r="C341" s="3" t="s">
        <v>17</v>
      </c>
      <c r="D341" s="3">
        <v>99</v>
      </c>
      <c r="E341" s="3" t="s">
        <v>1066</v>
      </c>
      <c r="F341" s="3">
        <v>369</v>
      </c>
      <c r="G341" s="3">
        <v>2.1680000000000001</v>
      </c>
      <c r="H341" s="3" t="s">
        <v>7</v>
      </c>
      <c r="J341" s="3" t="s">
        <v>7</v>
      </c>
      <c r="K341" s="3" t="s">
        <v>7</v>
      </c>
      <c r="L341" s="6">
        <v>0</v>
      </c>
      <c r="M341" s="6" t="s">
        <v>1558</v>
      </c>
      <c r="N341" s="6" t="s">
        <v>1558</v>
      </c>
      <c r="O341" s="6" t="s">
        <v>1558</v>
      </c>
      <c r="P341" s="6" t="s">
        <v>1558</v>
      </c>
      <c r="Q341" s="6" t="s">
        <v>1558</v>
      </c>
      <c r="R341" s="6" t="s">
        <v>1858</v>
      </c>
      <c r="S341" s="6"/>
      <c r="T341" s="6">
        <v>0</v>
      </c>
      <c r="U341" s="6" t="s">
        <v>1558</v>
      </c>
      <c r="V341" s="6" t="s">
        <v>1558</v>
      </c>
      <c r="W341" s="6"/>
      <c r="X341" s="6">
        <v>0</v>
      </c>
      <c r="Y341" s="6" t="s">
        <v>1558</v>
      </c>
      <c r="Z341" s="6" t="s">
        <v>1558</v>
      </c>
    </row>
    <row r="342" spans="1:26" x14ac:dyDescent="0.25">
      <c r="A342" s="3" t="s">
        <v>15</v>
      </c>
      <c r="B342" s="3" t="s">
        <v>1067</v>
      </c>
      <c r="C342" s="3" t="s">
        <v>40</v>
      </c>
      <c r="D342" s="3">
        <v>99</v>
      </c>
      <c r="E342" s="6" t="s">
        <v>1068</v>
      </c>
      <c r="F342" s="3">
        <v>89</v>
      </c>
      <c r="G342" s="3">
        <v>4.4939999999999998</v>
      </c>
      <c r="H342" s="3" t="s">
        <v>7</v>
      </c>
      <c r="J342" s="3" t="s">
        <v>7</v>
      </c>
      <c r="K342" s="3" t="s">
        <v>7</v>
      </c>
      <c r="L342" s="6">
        <v>0</v>
      </c>
      <c r="M342" s="6" t="s">
        <v>1558</v>
      </c>
      <c r="N342" s="6" t="s">
        <v>1558</v>
      </c>
      <c r="O342" s="6" t="s">
        <v>1558</v>
      </c>
      <c r="P342" s="6" t="s">
        <v>1558</v>
      </c>
      <c r="Q342" s="6" t="s">
        <v>1558</v>
      </c>
      <c r="R342" s="3" t="s">
        <v>2180</v>
      </c>
      <c r="S342" s="6"/>
      <c r="T342" s="6">
        <v>0</v>
      </c>
      <c r="U342" s="6" t="s">
        <v>1558</v>
      </c>
      <c r="V342" s="6" t="s">
        <v>1558</v>
      </c>
      <c r="W342" s="6"/>
      <c r="X342" s="6">
        <v>0</v>
      </c>
      <c r="Y342" s="6" t="s">
        <v>1558</v>
      </c>
      <c r="Z342" s="6" t="s">
        <v>1558</v>
      </c>
    </row>
    <row r="343" spans="1:26" x14ac:dyDescent="0.25">
      <c r="A343" s="3" t="s">
        <v>2</v>
      </c>
      <c r="B343" s="3" t="s">
        <v>23</v>
      </c>
      <c r="C343" s="3" t="s">
        <v>4</v>
      </c>
      <c r="D343" s="3">
        <v>1</v>
      </c>
      <c r="E343" s="3" t="s">
        <v>1069</v>
      </c>
      <c r="F343" s="3">
        <v>167</v>
      </c>
      <c r="G343" s="3">
        <v>2.395</v>
      </c>
      <c r="H343" s="3" t="s">
        <v>25</v>
      </c>
      <c r="J343" s="3" t="s">
        <v>7</v>
      </c>
      <c r="K343" s="3" t="s">
        <v>7</v>
      </c>
      <c r="L343" s="6">
        <v>20</v>
      </c>
      <c r="M343" s="7">
        <v>5.1999999999999998E-67</v>
      </c>
      <c r="N343" s="9">
        <v>0.72699999999999998</v>
      </c>
      <c r="O343" s="6" t="s">
        <v>1558</v>
      </c>
      <c r="P343" s="6" t="s">
        <v>1558</v>
      </c>
      <c r="Q343" s="6" t="s">
        <v>1558</v>
      </c>
      <c r="R343" s="6"/>
      <c r="S343" s="6"/>
      <c r="T343" s="6">
        <v>0</v>
      </c>
      <c r="U343" s="6" t="s">
        <v>1558</v>
      </c>
      <c r="V343" s="6" t="s">
        <v>1558</v>
      </c>
      <c r="W343" s="6"/>
      <c r="X343" s="6">
        <v>0</v>
      </c>
      <c r="Y343" s="6" t="s">
        <v>1558</v>
      </c>
      <c r="Z343" s="6" t="s">
        <v>1558</v>
      </c>
    </row>
    <row r="344" spans="1:26" x14ac:dyDescent="0.25">
      <c r="A344" s="3" t="s">
        <v>2</v>
      </c>
      <c r="B344" s="3" t="s">
        <v>45</v>
      </c>
      <c r="C344" s="3" t="s">
        <v>4</v>
      </c>
      <c r="D344" s="3">
        <v>1</v>
      </c>
      <c r="E344" s="3" t="s">
        <v>1070</v>
      </c>
      <c r="F344" s="3">
        <v>584</v>
      </c>
      <c r="G344" s="3">
        <v>1.0269999999999999</v>
      </c>
      <c r="H344" s="3" t="s">
        <v>47</v>
      </c>
      <c r="I344" s="3" t="s">
        <v>48</v>
      </c>
      <c r="J344" s="3" t="s">
        <v>49</v>
      </c>
      <c r="K344" s="3" t="s">
        <v>38</v>
      </c>
      <c r="L344" s="6">
        <v>20</v>
      </c>
      <c r="M344" s="7">
        <v>0</v>
      </c>
      <c r="N344" s="9">
        <v>0.63649999999999995</v>
      </c>
      <c r="O344" s="6">
        <v>2</v>
      </c>
      <c r="P344" s="6" t="s">
        <v>1560</v>
      </c>
      <c r="Q344" s="6" t="s">
        <v>1558</v>
      </c>
      <c r="R344" s="6" t="s">
        <v>2036</v>
      </c>
      <c r="S344" s="6"/>
      <c r="T344" s="6">
        <v>2</v>
      </c>
      <c r="U344" s="7">
        <v>1.3E-36</v>
      </c>
      <c r="V344" s="9">
        <v>0.435</v>
      </c>
      <c r="W344" s="6"/>
      <c r="X344" s="6">
        <v>2</v>
      </c>
      <c r="Y344" s="7">
        <v>1.6999999999999999E-29</v>
      </c>
      <c r="Z344" s="8">
        <v>0.45</v>
      </c>
    </row>
    <row r="345" spans="1:26" x14ac:dyDescent="0.25">
      <c r="A345" s="3" t="s">
        <v>2</v>
      </c>
      <c r="B345" s="3" t="s">
        <v>39</v>
      </c>
      <c r="C345" s="3" t="s">
        <v>40</v>
      </c>
      <c r="D345" s="3">
        <v>1</v>
      </c>
      <c r="E345" s="3" t="s">
        <v>1071</v>
      </c>
      <c r="F345" s="3">
        <v>501</v>
      </c>
      <c r="G345" s="3">
        <v>2.794</v>
      </c>
      <c r="H345" s="3" t="s">
        <v>1072</v>
      </c>
      <c r="J345" s="3" t="s">
        <v>68</v>
      </c>
      <c r="K345" s="3" t="s">
        <v>44</v>
      </c>
      <c r="L345" s="6">
        <v>20</v>
      </c>
      <c r="M345" s="7">
        <v>3.3000000000000001E-95</v>
      </c>
      <c r="N345" s="9">
        <v>0.62849999999999995</v>
      </c>
      <c r="O345" s="6">
        <v>2</v>
      </c>
      <c r="P345" s="6" t="s">
        <v>1560</v>
      </c>
      <c r="Q345" s="6" t="s">
        <v>1558</v>
      </c>
      <c r="R345" s="6" t="s">
        <v>2037</v>
      </c>
      <c r="S345" s="6"/>
      <c r="T345" s="6">
        <v>2</v>
      </c>
      <c r="U345" s="7">
        <v>6.4999999999999996E-17</v>
      </c>
      <c r="V345" s="8">
        <v>0.43</v>
      </c>
      <c r="W345" s="6"/>
      <c r="X345" s="6">
        <v>3</v>
      </c>
      <c r="Y345" s="7">
        <v>4.8000000000000001E-42</v>
      </c>
      <c r="Z345" s="9">
        <v>0.4667</v>
      </c>
    </row>
    <row r="346" spans="1:26" x14ac:dyDescent="0.25">
      <c r="A346" s="3" t="s">
        <v>2</v>
      </c>
      <c r="B346" s="3" t="s">
        <v>53</v>
      </c>
      <c r="C346" s="3" t="s">
        <v>4</v>
      </c>
      <c r="D346" s="3">
        <v>1</v>
      </c>
      <c r="E346" s="3" t="s">
        <v>1073</v>
      </c>
      <c r="F346" s="3">
        <v>379</v>
      </c>
      <c r="G346" s="3">
        <v>1.583</v>
      </c>
      <c r="H346" s="3" t="s">
        <v>55</v>
      </c>
      <c r="J346" s="3" t="s">
        <v>7</v>
      </c>
      <c r="K346" s="3" t="s">
        <v>7</v>
      </c>
      <c r="L346" s="6">
        <v>20</v>
      </c>
      <c r="M346" s="7">
        <v>2.8999999999999998E-92</v>
      </c>
      <c r="N346" s="9">
        <v>0.57050000000000001</v>
      </c>
      <c r="O346" s="6">
        <v>1</v>
      </c>
      <c r="P346" s="6" t="s">
        <v>1731</v>
      </c>
      <c r="Q346" s="6" t="s">
        <v>1558</v>
      </c>
      <c r="R346" s="6" t="s">
        <v>2038</v>
      </c>
      <c r="S346" s="6"/>
      <c r="T346" s="6">
        <v>0</v>
      </c>
      <c r="U346" s="6" t="s">
        <v>1558</v>
      </c>
      <c r="V346" s="6" t="s">
        <v>1558</v>
      </c>
      <c r="W346" s="6"/>
      <c r="X346" s="6">
        <v>0</v>
      </c>
      <c r="Y346" s="6" t="s">
        <v>1558</v>
      </c>
      <c r="Z346" s="6" t="s">
        <v>1558</v>
      </c>
    </row>
    <row r="347" spans="1:26" x14ac:dyDescent="0.25">
      <c r="A347" s="3" t="s">
        <v>2</v>
      </c>
      <c r="B347" s="3" t="s">
        <v>20</v>
      </c>
      <c r="C347" s="3" t="s">
        <v>4</v>
      </c>
      <c r="D347" s="3">
        <v>1</v>
      </c>
      <c r="E347" s="3" t="s">
        <v>1074</v>
      </c>
      <c r="F347" s="3">
        <v>326</v>
      </c>
      <c r="G347" s="3">
        <v>2.1469999999999998</v>
      </c>
      <c r="H347" s="3" t="s">
        <v>22</v>
      </c>
      <c r="J347" s="3" t="s">
        <v>7</v>
      </c>
      <c r="K347" s="3" t="s">
        <v>7</v>
      </c>
      <c r="L347" s="6">
        <v>20</v>
      </c>
      <c r="M347" s="7">
        <v>1.9E-123</v>
      </c>
      <c r="N347" s="9">
        <v>0.61050000000000004</v>
      </c>
      <c r="O347" s="6" t="s">
        <v>1558</v>
      </c>
      <c r="P347" s="6" t="s">
        <v>1558</v>
      </c>
      <c r="Q347" s="6" t="s">
        <v>1558</v>
      </c>
      <c r="R347" s="6"/>
      <c r="S347" s="6"/>
      <c r="T347" s="6">
        <v>0</v>
      </c>
      <c r="U347" s="6" t="s">
        <v>1558</v>
      </c>
      <c r="V347" s="6" t="s">
        <v>1558</v>
      </c>
      <c r="W347" s="6"/>
      <c r="X347" s="6">
        <v>0</v>
      </c>
      <c r="Y347" s="6" t="s">
        <v>1558</v>
      </c>
      <c r="Z347" s="6" t="s">
        <v>1558</v>
      </c>
    </row>
    <row r="348" spans="1:26" x14ac:dyDescent="0.25">
      <c r="A348" s="3" t="s">
        <v>2</v>
      </c>
      <c r="B348" s="3" t="s">
        <v>58</v>
      </c>
      <c r="C348" s="3" t="s">
        <v>4</v>
      </c>
      <c r="D348" s="3">
        <v>1</v>
      </c>
      <c r="E348" s="3" t="s">
        <v>1075</v>
      </c>
      <c r="F348" s="3">
        <v>503</v>
      </c>
      <c r="G348" s="3">
        <v>1.1930000000000001</v>
      </c>
      <c r="H348" s="3" t="s">
        <v>60</v>
      </c>
      <c r="J348" s="3" t="s">
        <v>7</v>
      </c>
      <c r="K348" s="3" t="s">
        <v>7</v>
      </c>
      <c r="L348" s="6">
        <v>20</v>
      </c>
      <c r="M348" s="7">
        <v>2.5000000000000002E-18</v>
      </c>
      <c r="N348" s="9">
        <v>0.66400000000000003</v>
      </c>
      <c r="O348" s="6" t="s">
        <v>1558</v>
      </c>
      <c r="P348" s="6" t="s">
        <v>1558</v>
      </c>
      <c r="Q348" s="6" t="s">
        <v>1558</v>
      </c>
      <c r="R348" s="6"/>
      <c r="S348" s="6"/>
      <c r="T348" s="6">
        <v>0</v>
      </c>
      <c r="U348" s="6" t="s">
        <v>1558</v>
      </c>
      <c r="V348" s="6" t="s">
        <v>1558</v>
      </c>
      <c r="W348" s="6"/>
      <c r="X348" s="6">
        <v>0</v>
      </c>
      <c r="Y348" s="6" t="s">
        <v>1558</v>
      </c>
      <c r="Z348" s="6" t="s">
        <v>1558</v>
      </c>
    </row>
    <row r="349" spans="1:26" x14ac:dyDescent="0.25">
      <c r="A349" s="3" t="s">
        <v>15</v>
      </c>
      <c r="B349" s="3" t="s">
        <v>50</v>
      </c>
      <c r="C349" s="3" t="s">
        <v>4</v>
      </c>
      <c r="D349" s="3">
        <v>1</v>
      </c>
      <c r="E349" s="3" t="s">
        <v>1076</v>
      </c>
      <c r="F349" s="3">
        <v>380</v>
      </c>
      <c r="G349" s="3">
        <v>2.105</v>
      </c>
      <c r="H349" s="3" t="s">
        <v>1077</v>
      </c>
      <c r="J349" s="3" t="s">
        <v>7</v>
      </c>
      <c r="K349" s="3" t="s">
        <v>38</v>
      </c>
      <c r="L349" s="6">
        <v>20</v>
      </c>
      <c r="M349" s="7">
        <v>5.1000000000000004E-167</v>
      </c>
      <c r="N349" s="9">
        <v>0.73099999999999998</v>
      </c>
      <c r="O349" s="6" t="s">
        <v>1558</v>
      </c>
      <c r="P349" s="6" t="s">
        <v>1558</v>
      </c>
      <c r="Q349" s="6" t="s">
        <v>1558</v>
      </c>
      <c r="R349" s="6" t="s">
        <v>1961</v>
      </c>
      <c r="S349" s="6"/>
      <c r="T349" s="6">
        <v>0</v>
      </c>
      <c r="U349" s="6" t="s">
        <v>1558</v>
      </c>
      <c r="V349" s="6" t="s">
        <v>1558</v>
      </c>
      <c r="W349" s="6"/>
      <c r="X349" s="6">
        <v>12</v>
      </c>
      <c r="Y349" s="7">
        <v>2.6000000000000002E-46</v>
      </c>
      <c r="Z349" s="8">
        <v>0.47</v>
      </c>
    </row>
    <row r="350" spans="1:26" x14ac:dyDescent="0.25">
      <c r="A350" s="3" t="s">
        <v>15</v>
      </c>
      <c r="B350" s="3" t="s">
        <v>1078</v>
      </c>
      <c r="C350" s="3" t="s">
        <v>17</v>
      </c>
      <c r="D350" s="3">
        <v>1</v>
      </c>
      <c r="E350" s="3" t="s">
        <v>1079</v>
      </c>
      <c r="F350" s="3">
        <v>663</v>
      </c>
      <c r="G350" s="3">
        <v>1.056</v>
      </c>
      <c r="H350" s="3" t="s">
        <v>1072</v>
      </c>
      <c r="J350" s="3" t="s">
        <v>7</v>
      </c>
      <c r="K350" s="3" t="s">
        <v>44</v>
      </c>
      <c r="L350" s="6">
        <v>20</v>
      </c>
      <c r="M350" s="7">
        <v>0</v>
      </c>
      <c r="N350" s="9">
        <v>0.60350000000000004</v>
      </c>
      <c r="O350" s="6">
        <v>3</v>
      </c>
      <c r="P350" s="6" t="s">
        <v>1911</v>
      </c>
      <c r="Q350" s="6" t="s">
        <v>1558</v>
      </c>
      <c r="R350" s="6" t="s">
        <v>1962</v>
      </c>
      <c r="S350" s="6"/>
      <c r="T350" s="6">
        <v>0</v>
      </c>
      <c r="U350" s="6" t="s">
        <v>1558</v>
      </c>
      <c r="V350" s="6" t="s">
        <v>1558</v>
      </c>
      <c r="W350" s="6"/>
      <c r="X350" s="6">
        <v>6</v>
      </c>
      <c r="Y350" s="7">
        <v>3.6999999999999998E-86</v>
      </c>
      <c r="Z350" s="9">
        <v>0.435</v>
      </c>
    </row>
    <row r="351" spans="1:26" x14ac:dyDescent="0.25">
      <c r="A351" s="3" t="s">
        <v>2</v>
      </c>
      <c r="B351" s="3" t="s">
        <v>65</v>
      </c>
      <c r="C351" s="3" t="s">
        <v>4</v>
      </c>
      <c r="D351" s="3">
        <v>1</v>
      </c>
      <c r="E351" s="3" t="s">
        <v>1080</v>
      </c>
      <c r="F351" s="3">
        <v>496</v>
      </c>
      <c r="G351" s="3">
        <v>0.80600000000000005</v>
      </c>
      <c r="H351" s="3" t="s">
        <v>67</v>
      </c>
      <c r="I351" s="3" t="s">
        <v>1081</v>
      </c>
      <c r="J351" s="3" t="s">
        <v>68</v>
      </c>
      <c r="K351" s="3" t="s">
        <v>38</v>
      </c>
      <c r="L351" s="6">
        <v>20</v>
      </c>
      <c r="M351" s="7">
        <v>1.2999999999999999E-159</v>
      </c>
      <c r="N351" s="9">
        <v>0.58699999999999997</v>
      </c>
      <c r="O351" s="6">
        <v>2</v>
      </c>
      <c r="P351" s="6" t="s">
        <v>1560</v>
      </c>
      <c r="Q351" s="6" t="s">
        <v>1558</v>
      </c>
      <c r="R351" s="6" t="s">
        <v>2039</v>
      </c>
      <c r="S351" s="6"/>
      <c r="T351" s="6">
        <v>1</v>
      </c>
      <c r="U351" s="7">
        <v>1.5999999999999999E-22</v>
      </c>
      <c r="V351" s="8">
        <v>0.41</v>
      </c>
      <c r="W351" s="6"/>
      <c r="X351" s="6">
        <v>3</v>
      </c>
      <c r="Y351" s="7">
        <v>5.7000000000000005E-41</v>
      </c>
      <c r="Z351" s="9">
        <v>0.46329999999999999</v>
      </c>
    </row>
    <row r="352" spans="1:26" x14ac:dyDescent="0.25">
      <c r="A352" s="3" t="s">
        <v>2</v>
      </c>
      <c r="B352" s="3" t="s">
        <v>56</v>
      </c>
      <c r="C352" s="3" t="s">
        <v>4</v>
      </c>
      <c r="D352" s="3">
        <v>1</v>
      </c>
      <c r="E352" s="3" t="s">
        <v>1082</v>
      </c>
      <c r="F352" s="3">
        <v>680</v>
      </c>
      <c r="G352" s="3">
        <v>0.88200000000000001</v>
      </c>
      <c r="H352" s="3" t="s">
        <v>6</v>
      </c>
      <c r="J352" s="3" t="s">
        <v>7</v>
      </c>
      <c r="K352" s="3" t="s">
        <v>7</v>
      </c>
      <c r="L352" s="6">
        <v>20</v>
      </c>
      <c r="M352" s="7">
        <v>1.1E-154</v>
      </c>
      <c r="N352" s="9">
        <v>0.52949999999999997</v>
      </c>
      <c r="O352" s="6" t="s">
        <v>1558</v>
      </c>
      <c r="P352" s="6" t="s">
        <v>1558</v>
      </c>
      <c r="Q352" s="6" t="s">
        <v>1558</v>
      </c>
      <c r="R352" s="6" t="s">
        <v>2040</v>
      </c>
      <c r="S352" s="6"/>
      <c r="T352" s="6">
        <v>0</v>
      </c>
      <c r="U352" s="6" t="s">
        <v>1558</v>
      </c>
      <c r="V352" s="6" t="s">
        <v>1558</v>
      </c>
      <c r="W352" s="6"/>
      <c r="X352" s="6">
        <v>0</v>
      </c>
      <c r="Y352" s="6" t="s">
        <v>1558</v>
      </c>
      <c r="Z352" s="6" t="s">
        <v>1558</v>
      </c>
    </row>
    <row r="353" spans="1:26" x14ac:dyDescent="0.25">
      <c r="A353" s="3" t="s">
        <v>2</v>
      </c>
      <c r="B353" s="3" t="s">
        <v>3</v>
      </c>
      <c r="C353" s="3" t="s">
        <v>4</v>
      </c>
      <c r="D353" s="3">
        <v>1</v>
      </c>
      <c r="E353" s="3" t="s">
        <v>1083</v>
      </c>
      <c r="F353" s="3">
        <v>197</v>
      </c>
      <c r="G353" s="3">
        <v>2.5379999999999998</v>
      </c>
      <c r="H353" s="3" t="s">
        <v>6</v>
      </c>
      <c r="J353" s="3" t="s">
        <v>7</v>
      </c>
      <c r="K353" s="3" t="s">
        <v>7</v>
      </c>
      <c r="L353" s="6">
        <v>20</v>
      </c>
      <c r="M353" s="7">
        <v>2.7E-76</v>
      </c>
      <c r="N353" s="9">
        <v>0.71699999999999997</v>
      </c>
      <c r="O353" s="6" t="s">
        <v>1558</v>
      </c>
      <c r="P353" s="6" t="s">
        <v>1558</v>
      </c>
      <c r="Q353" s="6" t="s">
        <v>1558</v>
      </c>
      <c r="R353" s="6" t="s">
        <v>1726</v>
      </c>
      <c r="S353" s="6"/>
      <c r="T353" s="6">
        <v>0</v>
      </c>
      <c r="U353" s="6" t="s">
        <v>1558</v>
      </c>
      <c r="V353" s="6" t="s">
        <v>1558</v>
      </c>
      <c r="W353" s="6"/>
      <c r="X353" s="6">
        <v>0</v>
      </c>
      <c r="Y353" s="6" t="s">
        <v>1558</v>
      </c>
      <c r="Z353" s="6" t="s">
        <v>1558</v>
      </c>
    </row>
    <row r="354" spans="1:26" x14ac:dyDescent="0.25">
      <c r="A354" s="3" t="s">
        <v>2</v>
      </c>
      <c r="B354" s="3" t="s">
        <v>8</v>
      </c>
      <c r="C354" s="3" t="s">
        <v>4</v>
      </c>
      <c r="D354" s="3">
        <v>1</v>
      </c>
      <c r="E354" s="3" t="s">
        <v>1084</v>
      </c>
      <c r="F354" s="3">
        <v>214</v>
      </c>
      <c r="G354" s="3">
        <v>1.869</v>
      </c>
      <c r="H354" s="3" t="s">
        <v>10</v>
      </c>
      <c r="J354" s="3" t="s">
        <v>11</v>
      </c>
      <c r="K354" s="3" t="s">
        <v>7</v>
      </c>
      <c r="L354" s="6">
        <v>20</v>
      </c>
      <c r="M354" s="7">
        <v>5.9999999999999997E-110</v>
      </c>
      <c r="N354" s="9">
        <v>0.81399999999999995</v>
      </c>
      <c r="O354" s="6">
        <v>3</v>
      </c>
      <c r="P354" s="6" t="s">
        <v>1591</v>
      </c>
      <c r="Q354" s="6" t="s">
        <v>1558</v>
      </c>
      <c r="R354" s="6" t="s">
        <v>1592</v>
      </c>
      <c r="S354" s="6"/>
      <c r="T354" s="6">
        <v>1</v>
      </c>
      <c r="U354" s="7">
        <v>5.2999999999999998E-70</v>
      </c>
      <c r="V354" s="8">
        <v>0.59</v>
      </c>
      <c r="W354" s="6"/>
      <c r="X354" s="6">
        <v>0</v>
      </c>
      <c r="Y354" s="6" t="s">
        <v>1558</v>
      </c>
      <c r="Z354" s="6" t="s">
        <v>1558</v>
      </c>
    </row>
    <row r="355" spans="1:26" x14ac:dyDescent="0.25">
      <c r="A355" s="3" t="s">
        <v>2</v>
      </c>
      <c r="B355" s="3" t="s">
        <v>30</v>
      </c>
      <c r="C355" s="3" t="s">
        <v>4</v>
      </c>
      <c r="D355" s="3">
        <v>1</v>
      </c>
      <c r="E355" s="3" t="s">
        <v>1085</v>
      </c>
      <c r="F355" s="3">
        <v>334</v>
      </c>
      <c r="G355" s="3">
        <v>2.9940000000000002</v>
      </c>
      <c r="H355" s="3" t="s">
        <v>32</v>
      </c>
      <c r="J355" s="3" t="s">
        <v>33</v>
      </c>
      <c r="K355" s="3" t="s">
        <v>7</v>
      </c>
      <c r="L355" s="6">
        <v>20</v>
      </c>
      <c r="M355" s="7">
        <v>0</v>
      </c>
      <c r="N355" s="9">
        <v>0.82399999999999995</v>
      </c>
      <c r="O355" s="6" t="s">
        <v>1558</v>
      </c>
      <c r="P355" s="6" t="s">
        <v>1558</v>
      </c>
      <c r="Q355" s="6" t="s">
        <v>1558</v>
      </c>
      <c r="R355" s="6" t="s">
        <v>1752</v>
      </c>
      <c r="S355" s="6"/>
      <c r="T355" s="6">
        <v>1</v>
      </c>
      <c r="U355" s="7">
        <v>2.9E-127</v>
      </c>
      <c r="V355" s="8">
        <v>0.63</v>
      </c>
      <c r="W355" s="6"/>
      <c r="X355" s="6">
        <v>0</v>
      </c>
      <c r="Y355" s="6" t="s">
        <v>1558</v>
      </c>
      <c r="Z355" s="6" t="s">
        <v>1558</v>
      </c>
    </row>
    <row r="356" spans="1:26" x14ac:dyDescent="0.25">
      <c r="A356" s="3" t="s">
        <v>2</v>
      </c>
      <c r="B356" s="3" t="s">
        <v>26</v>
      </c>
      <c r="C356" s="3" t="s">
        <v>4</v>
      </c>
      <c r="D356" s="3">
        <v>1</v>
      </c>
      <c r="E356" s="3" t="s">
        <v>1086</v>
      </c>
      <c r="F356" s="3">
        <v>300</v>
      </c>
      <c r="G356" s="3">
        <v>0.66700000000000004</v>
      </c>
      <c r="H356" s="3" t="s">
        <v>28</v>
      </c>
      <c r="I356" s="3" t="s">
        <v>29</v>
      </c>
      <c r="J356" s="3" t="s">
        <v>7</v>
      </c>
      <c r="K356" s="3" t="s">
        <v>7</v>
      </c>
      <c r="L356" s="6">
        <v>20</v>
      </c>
      <c r="M356" s="7">
        <v>2.5999999999999999E-110</v>
      </c>
      <c r="N356" s="8">
        <v>0.7</v>
      </c>
      <c r="O356" s="6" t="s">
        <v>1558</v>
      </c>
      <c r="P356" s="6" t="s">
        <v>1558</v>
      </c>
      <c r="Q356" s="6" t="s">
        <v>1558</v>
      </c>
      <c r="R356" s="6" t="s">
        <v>1668</v>
      </c>
      <c r="S356" s="6"/>
      <c r="T356" s="6">
        <v>0</v>
      </c>
      <c r="U356" s="6" t="s">
        <v>1558</v>
      </c>
      <c r="V356" s="6" t="s">
        <v>1558</v>
      </c>
      <c r="W356" s="6"/>
      <c r="X356" s="6">
        <v>0</v>
      </c>
      <c r="Y356" s="6" t="s">
        <v>1558</v>
      </c>
      <c r="Z356" s="6" t="s">
        <v>1558</v>
      </c>
    </row>
    <row r="357" spans="1:26" x14ac:dyDescent="0.25">
      <c r="A357" s="3" t="s">
        <v>15</v>
      </c>
      <c r="B357" s="3" t="s">
        <v>1087</v>
      </c>
      <c r="C357" s="3" t="s">
        <v>17</v>
      </c>
      <c r="D357" s="3">
        <v>1.01</v>
      </c>
      <c r="E357" s="3" t="s">
        <v>1088</v>
      </c>
      <c r="F357" s="3">
        <v>546</v>
      </c>
      <c r="G357" s="3">
        <v>1.4650000000000001</v>
      </c>
      <c r="H357" s="3" t="s">
        <v>1089</v>
      </c>
      <c r="J357" s="3" t="s">
        <v>7</v>
      </c>
      <c r="K357" s="3" t="s">
        <v>7</v>
      </c>
      <c r="L357" s="6">
        <v>20</v>
      </c>
      <c r="M357" s="7">
        <v>1.1000000000000001E-116</v>
      </c>
      <c r="N357" s="9">
        <v>0.4965</v>
      </c>
      <c r="O357" s="6">
        <v>1</v>
      </c>
      <c r="P357" s="6" t="s">
        <v>1922</v>
      </c>
      <c r="Q357" s="6" t="s">
        <v>1558</v>
      </c>
      <c r="R357" s="6" t="s">
        <v>1963</v>
      </c>
      <c r="S357" s="6"/>
      <c r="T357" s="6">
        <v>0</v>
      </c>
      <c r="U357" s="6" t="s">
        <v>1558</v>
      </c>
      <c r="V357" s="6" t="s">
        <v>1558</v>
      </c>
      <c r="W357" s="6"/>
      <c r="X357" s="6">
        <v>0</v>
      </c>
      <c r="Y357" s="6" t="s">
        <v>1558</v>
      </c>
      <c r="Z357" s="6" t="s">
        <v>1558</v>
      </c>
    </row>
    <row r="358" spans="1:26" x14ac:dyDescent="0.25">
      <c r="A358" s="3" t="s">
        <v>15</v>
      </c>
      <c r="B358" s="3" t="s">
        <v>97</v>
      </c>
      <c r="C358" s="3" t="s">
        <v>4</v>
      </c>
      <c r="D358" s="3">
        <v>1.01</v>
      </c>
      <c r="E358" s="3" t="s">
        <v>1090</v>
      </c>
      <c r="F358" s="3">
        <v>348</v>
      </c>
      <c r="G358" s="3">
        <v>0.57499999999999996</v>
      </c>
      <c r="H358" s="3" t="s">
        <v>99</v>
      </c>
      <c r="J358" s="3" t="s">
        <v>7</v>
      </c>
      <c r="K358" s="3" t="s">
        <v>7</v>
      </c>
      <c r="L358" s="6">
        <v>20</v>
      </c>
      <c r="M358" s="7">
        <v>3.4999999999999998E-85</v>
      </c>
      <c r="N358" s="9">
        <v>0.58899999999999997</v>
      </c>
      <c r="O358" s="6">
        <v>1</v>
      </c>
      <c r="P358" s="6" t="s">
        <v>1739</v>
      </c>
      <c r="Q358" s="6" t="s">
        <v>1558</v>
      </c>
      <c r="R358" s="6" t="s">
        <v>1858</v>
      </c>
      <c r="S358" s="6"/>
      <c r="T358" s="6">
        <v>0</v>
      </c>
      <c r="U358" s="6" t="s">
        <v>1558</v>
      </c>
      <c r="V358" s="6" t="s">
        <v>1558</v>
      </c>
      <c r="W358" s="6"/>
      <c r="X358" s="6">
        <v>0</v>
      </c>
      <c r="Y358" s="6" t="s">
        <v>1558</v>
      </c>
      <c r="Z358" s="6" t="s">
        <v>1558</v>
      </c>
    </row>
    <row r="359" spans="1:26" x14ac:dyDescent="0.25">
      <c r="A359" s="3" t="s">
        <v>2</v>
      </c>
      <c r="B359" s="3" t="s">
        <v>92</v>
      </c>
      <c r="C359" s="3" t="s">
        <v>4</v>
      </c>
      <c r="D359" s="3">
        <v>1.01</v>
      </c>
      <c r="E359" s="3" t="s">
        <v>1091</v>
      </c>
      <c r="F359" s="3">
        <v>117</v>
      </c>
      <c r="G359" s="3">
        <v>2.5640000000000001</v>
      </c>
      <c r="H359" s="3" t="str">
        <f>"---NA--- (Asparaginase/glutaminase)"</f>
        <v>---NA--- (Asparaginase/glutaminase)</v>
      </c>
      <c r="J359" s="3" t="s">
        <v>7</v>
      </c>
      <c r="K359" s="3" t="s">
        <v>7</v>
      </c>
      <c r="L359" s="6">
        <v>0</v>
      </c>
      <c r="M359" s="6" t="s">
        <v>1558</v>
      </c>
      <c r="N359" s="6" t="s">
        <v>1558</v>
      </c>
      <c r="O359" s="6" t="s">
        <v>1558</v>
      </c>
      <c r="P359" s="6" t="s">
        <v>1558</v>
      </c>
      <c r="Q359" s="6" t="s">
        <v>1558</v>
      </c>
      <c r="R359" s="6"/>
      <c r="S359" s="6"/>
      <c r="T359" s="6">
        <v>0</v>
      </c>
      <c r="U359" s="6" t="s">
        <v>1558</v>
      </c>
      <c r="V359" s="6" t="s">
        <v>1558</v>
      </c>
      <c r="W359" s="6"/>
      <c r="X359" s="6">
        <v>0</v>
      </c>
      <c r="Y359" s="6" t="s">
        <v>1558</v>
      </c>
      <c r="Z359" s="6" t="s">
        <v>1558</v>
      </c>
    </row>
    <row r="360" spans="1:26" x14ac:dyDescent="0.25">
      <c r="A360" s="3" t="s">
        <v>15</v>
      </c>
      <c r="B360" s="3" t="s">
        <v>69</v>
      </c>
      <c r="C360" s="3" t="s">
        <v>4</v>
      </c>
      <c r="D360" s="3">
        <v>1.01</v>
      </c>
      <c r="E360" s="3" t="s">
        <v>1092</v>
      </c>
      <c r="F360" s="3">
        <v>413</v>
      </c>
      <c r="G360" s="3">
        <v>0.96899999999999997</v>
      </c>
      <c r="H360" s="3" t="s">
        <v>71</v>
      </c>
      <c r="J360" s="3" t="s">
        <v>72</v>
      </c>
      <c r="K360" s="3" t="s">
        <v>7</v>
      </c>
      <c r="L360" s="6">
        <v>20</v>
      </c>
      <c r="M360" s="7">
        <v>0</v>
      </c>
      <c r="N360" s="9">
        <v>0.83399999999999996</v>
      </c>
      <c r="O360" s="6">
        <v>4</v>
      </c>
      <c r="P360" s="6" t="s">
        <v>1849</v>
      </c>
      <c r="Q360" s="6" t="s">
        <v>1685</v>
      </c>
      <c r="R360" s="6" t="s">
        <v>1850</v>
      </c>
      <c r="S360" s="6"/>
      <c r="T360" s="6">
        <v>1</v>
      </c>
      <c r="U360" s="7">
        <v>2.0999999999999999E-13</v>
      </c>
      <c r="V360" s="8">
        <v>0.45</v>
      </c>
      <c r="W360" s="6"/>
      <c r="X360" s="6">
        <v>0</v>
      </c>
      <c r="Y360" s="6" t="s">
        <v>1558</v>
      </c>
      <c r="Z360" s="6" t="s">
        <v>1558</v>
      </c>
    </row>
    <row r="361" spans="1:26" x14ac:dyDescent="0.25">
      <c r="A361" s="3" t="s">
        <v>2</v>
      </c>
      <c r="B361" s="3" t="s">
        <v>100</v>
      </c>
      <c r="C361" s="3" t="s">
        <v>4</v>
      </c>
      <c r="D361" s="3">
        <v>1.01</v>
      </c>
      <c r="E361" s="3" t="s">
        <v>1093</v>
      </c>
      <c r="F361" s="3">
        <v>296</v>
      </c>
      <c r="G361" s="3">
        <v>0.67600000000000005</v>
      </c>
      <c r="H361" s="3" t="s">
        <v>102</v>
      </c>
      <c r="J361" s="3" t="s">
        <v>103</v>
      </c>
      <c r="K361" s="3" t="s">
        <v>7</v>
      </c>
      <c r="L361" s="6">
        <v>20</v>
      </c>
      <c r="M361" s="7">
        <v>1.8E-99</v>
      </c>
      <c r="N361" s="9">
        <v>0.55700000000000005</v>
      </c>
      <c r="O361" s="6">
        <v>1</v>
      </c>
      <c r="P361" s="6" t="s">
        <v>1577</v>
      </c>
      <c r="Q361" s="6" t="s">
        <v>1558</v>
      </c>
      <c r="R361" s="6" t="s">
        <v>2041</v>
      </c>
      <c r="S361" s="6"/>
      <c r="T361" s="6">
        <v>1</v>
      </c>
      <c r="U361" s="7">
        <v>3.6000000000000001E-66</v>
      </c>
      <c r="V361" s="8">
        <v>0.41</v>
      </c>
      <c r="W361" s="6"/>
      <c r="X361" s="6">
        <v>0</v>
      </c>
      <c r="Y361" s="6" t="s">
        <v>1558</v>
      </c>
      <c r="Z361" s="6" t="s">
        <v>1558</v>
      </c>
    </row>
    <row r="362" spans="1:26" x14ac:dyDescent="0.25">
      <c r="A362" s="3" t="s">
        <v>2</v>
      </c>
      <c r="B362" s="3" t="s">
        <v>73</v>
      </c>
      <c r="C362" s="3" t="s">
        <v>4</v>
      </c>
      <c r="D362" s="3">
        <v>1.01</v>
      </c>
      <c r="E362" s="3" t="s">
        <v>1094</v>
      </c>
      <c r="F362" s="3">
        <v>199</v>
      </c>
      <c r="G362" s="3">
        <v>2.5129999999999999</v>
      </c>
      <c r="H362" s="3" t="s">
        <v>75</v>
      </c>
      <c r="J362" s="3" t="s">
        <v>7</v>
      </c>
      <c r="K362" s="3" t="s">
        <v>7</v>
      </c>
      <c r="L362" s="6">
        <v>20</v>
      </c>
      <c r="M362" s="7">
        <v>6.2999999999999998E-67</v>
      </c>
      <c r="N362" s="9">
        <v>0.54749999999999999</v>
      </c>
      <c r="O362" s="6">
        <v>2</v>
      </c>
      <c r="P362" s="6" t="s">
        <v>1800</v>
      </c>
      <c r="Q362" s="6" t="s">
        <v>1558</v>
      </c>
      <c r="R362" s="6"/>
      <c r="S362" s="6"/>
      <c r="T362" s="6">
        <v>0</v>
      </c>
      <c r="U362" s="6" t="s">
        <v>1558</v>
      </c>
      <c r="V362" s="6" t="s">
        <v>1558</v>
      </c>
      <c r="W362" s="6"/>
      <c r="X362" s="6">
        <v>0</v>
      </c>
      <c r="Y362" s="6" t="s">
        <v>1558</v>
      </c>
      <c r="Z362" s="6" t="s">
        <v>1558</v>
      </c>
    </row>
    <row r="363" spans="1:26" x14ac:dyDescent="0.25">
      <c r="A363" s="3" t="s">
        <v>2</v>
      </c>
      <c r="B363" s="3" t="s">
        <v>94</v>
      </c>
      <c r="C363" s="3" t="s">
        <v>4</v>
      </c>
      <c r="D363" s="3">
        <v>1.01</v>
      </c>
      <c r="E363" s="3" t="s">
        <v>1095</v>
      </c>
      <c r="F363" s="3">
        <v>775</v>
      </c>
      <c r="G363" s="3">
        <v>0.64500000000000002</v>
      </c>
      <c r="H363" s="3" t="s">
        <v>91</v>
      </c>
      <c r="J363" s="3" t="s">
        <v>96</v>
      </c>
      <c r="K363" s="3" t="s">
        <v>38</v>
      </c>
      <c r="L363" s="6">
        <v>20</v>
      </c>
      <c r="M363" s="7">
        <v>0</v>
      </c>
      <c r="N363" s="9">
        <v>0.75700000000000001</v>
      </c>
      <c r="O363" s="6">
        <v>2</v>
      </c>
      <c r="P363" s="6" t="s">
        <v>1560</v>
      </c>
      <c r="Q363" s="6" t="s">
        <v>1575</v>
      </c>
      <c r="R363" s="6" t="s">
        <v>2042</v>
      </c>
      <c r="S363" s="6"/>
      <c r="T363" s="6">
        <v>2</v>
      </c>
      <c r="U363" s="7">
        <v>6.9999999999999996E-153</v>
      </c>
      <c r="V363" s="8">
        <v>0.51</v>
      </c>
      <c r="W363" s="6"/>
      <c r="X363" s="6">
        <v>1</v>
      </c>
      <c r="Y363" s="7">
        <v>1.5E-16</v>
      </c>
      <c r="Z363" s="8">
        <v>0.39</v>
      </c>
    </row>
    <row r="364" spans="1:26" x14ac:dyDescent="0.25">
      <c r="A364" s="3" t="s">
        <v>15</v>
      </c>
      <c r="B364" s="3" t="s">
        <v>1096</v>
      </c>
      <c r="C364" s="3" t="s">
        <v>17</v>
      </c>
      <c r="D364" s="3">
        <v>1.01</v>
      </c>
      <c r="E364" s="3" t="s">
        <v>1097</v>
      </c>
      <c r="F364" s="3">
        <v>415</v>
      </c>
      <c r="G364" s="3">
        <v>1.2050000000000001</v>
      </c>
      <c r="H364" s="3" t="s">
        <v>1098</v>
      </c>
      <c r="J364" s="3" t="s">
        <v>1099</v>
      </c>
      <c r="K364" s="3" t="s">
        <v>7</v>
      </c>
      <c r="L364" s="6">
        <v>20</v>
      </c>
      <c r="M364" s="7">
        <v>3.8000000000000001E-149</v>
      </c>
      <c r="N364" s="9">
        <v>0.68200000000000005</v>
      </c>
      <c r="O364" s="6">
        <v>2</v>
      </c>
      <c r="P364" s="6" t="s">
        <v>1643</v>
      </c>
      <c r="Q364" s="6" t="s">
        <v>1558</v>
      </c>
      <c r="R364" s="6" t="s">
        <v>1964</v>
      </c>
      <c r="S364" s="6"/>
      <c r="T364" s="6">
        <v>1</v>
      </c>
      <c r="U364" s="7">
        <v>1.2E-10</v>
      </c>
      <c r="V364" s="8">
        <v>0.55000000000000004</v>
      </c>
      <c r="W364" s="6"/>
      <c r="X364" s="6">
        <v>0</v>
      </c>
      <c r="Y364" s="6" t="s">
        <v>1558</v>
      </c>
      <c r="Z364" s="6" t="s">
        <v>1558</v>
      </c>
    </row>
    <row r="365" spans="1:26" x14ac:dyDescent="0.25">
      <c r="A365" s="3" t="s">
        <v>15</v>
      </c>
      <c r="B365" s="3" t="s">
        <v>79</v>
      </c>
      <c r="C365" s="3" t="s">
        <v>4</v>
      </c>
      <c r="D365" s="3">
        <v>1.01</v>
      </c>
      <c r="E365" s="3" t="s">
        <v>1100</v>
      </c>
      <c r="F365" s="3">
        <v>577</v>
      </c>
      <c r="G365" s="3">
        <v>1.9059999999999999</v>
      </c>
      <c r="H365" s="3" t="s">
        <v>81</v>
      </c>
      <c r="J365" s="3" t="s">
        <v>82</v>
      </c>
      <c r="K365" s="3" t="s">
        <v>38</v>
      </c>
      <c r="L365" s="6">
        <v>20</v>
      </c>
      <c r="M365" s="7">
        <v>3.2000000000000001E-179</v>
      </c>
      <c r="N365" s="9">
        <v>0.76500000000000001</v>
      </c>
      <c r="O365" s="6">
        <v>2</v>
      </c>
      <c r="P365" s="6" t="s">
        <v>1851</v>
      </c>
      <c r="Q365" s="6" t="s">
        <v>1558</v>
      </c>
      <c r="R365" s="6" t="s">
        <v>1965</v>
      </c>
      <c r="S365" s="6"/>
      <c r="T365" s="6">
        <v>2</v>
      </c>
      <c r="U365" s="7">
        <v>4.5999999999999998E-20</v>
      </c>
      <c r="V365" s="8">
        <v>0.51</v>
      </c>
      <c r="W365" s="6"/>
      <c r="X365" s="6">
        <v>4</v>
      </c>
      <c r="Y365" s="7">
        <v>2.8000000000000001E-14</v>
      </c>
      <c r="Z365" s="9">
        <v>0.52249999999999996</v>
      </c>
    </row>
    <row r="366" spans="1:26" x14ac:dyDescent="0.25">
      <c r="A366" s="3" t="s">
        <v>2</v>
      </c>
      <c r="B366" s="3" t="s">
        <v>106</v>
      </c>
      <c r="C366" s="3" t="s">
        <v>4</v>
      </c>
      <c r="D366" s="3">
        <v>1.01</v>
      </c>
      <c r="E366" s="3" t="s">
        <v>1101</v>
      </c>
      <c r="F366" s="3">
        <v>396</v>
      </c>
      <c r="G366" s="3">
        <v>0.75800000000000001</v>
      </c>
      <c r="H366" s="3" t="s">
        <v>108</v>
      </c>
      <c r="J366" s="3" t="s">
        <v>109</v>
      </c>
      <c r="K366" s="3" t="s">
        <v>7</v>
      </c>
      <c r="L366" s="6">
        <v>20</v>
      </c>
      <c r="M366" s="7">
        <v>0</v>
      </c>
      <c r="N366" s="9">
        <v>0.91449999999999998</v>
      </c>
      <c r="O366" s="6">
        <v>1</v>
      </c>
      <c r="P366" s="6" t="s">
        <v>1588</v>
      </c>
      <c r="Q366" s="6" t="s">
        <v>1558</v>
      </c>
      <c r="R366" s="6" t="s">
        <v>2043</v>
      </c>
      <c r="S366" s="6"/>
      <c r="T366" s="6">
        <v>1</v>
      </c>
      <c r="U366" s="7">
        <v>7.9000000000000001E-107</v>
      </c>
      <c r="V366" s="8">
        <v>0.55000000000000004</v>
      </c>
      <c r="W366" s="6"/>
      <c r="X366" s="6">
        <v>0</v>
      </c>
      <c r="Y366" s="6" t="s">
        <v>1558</v>
      </c>
      <c r="Z366" s="6" t="s">
        <v>1558</v>
      </c>
    </row>
    <row r="367" spans="1:26" x14ac:dyDescent="0.25">
      <c r="A367" s="3" t="s">
        <v>15</v>
      </c>
      <c r="B367" s="3" t="s">
        <v>113</v>
      </c>
      <c r="C367" s="3" t="s">
        <v>4</v>
      </c>
      <c r="D367" s="3">
        <v>1.01</v>
      </c>
      <c r="E367" s="3" t="s">
        <v>1102</v>
      </c>
      <c r="F367" s="3">
        <v>248</v>
      </c>
      <c r="G367" s="3">
        <v>1.613</v>
      </c>
      <c r="H367" s="3" t="s">
        <v>115</v>
      </c>
      <c r="J367" s="3" t="s">
        <v>7</v>
      </c>
      <c r="K367" s="3" t="s">
        <v>7</v>
      </c>
      <c r="L367" s="6">
        <v>20</v>
      </c>
      <c r="M367" s="7">
        <v>6.0000000000000002E-27</v>
      </c>
      <c r="N367" s="8">
        <v>0.62</v>
      </c>
      <c r="O367" s="6">
        <v>5</v>
      </c>
      <c r="P367" s="6" t="s">
        <v>1859</v>
      </c>
      <c r="Q367" s="6" t="s">
        <v>1558</v>
      </c>
      <c r="R367" s="6" t="s">
        <v>1966</v>
      </c>
      <c r="S367" s="6"/>
      <c r="T367" s="6">
        <v>0</v>
      </c>
      <c r="U367" s="6" t="s">
        <v>1558</v>
      </c>
      <c r="V367" s="6" t="s">
        <v>1558</v>
      </c>
      <c r="W367" s="6"/>
      <c r="X367" s="6">
        <v>0</v>
      </c>
      <c r="Y367" s="6" t="s">
        <v>1558</v>
      </c>
      <c r="Z367" s="6" t="s">
        <v>1558</v>
      </c>
    </row>
    <row r="368" spans="1:26" x14ac:dyDescent="0.25">
      <c r="A368" s="3" t="s">
        <v>15</v>
      </c>
      <c r="B368" s="3" t="s">
        <v>1103</v>
      </c>
      <c r="C368" s="3" t="s">
        <v>17</v>
      </c>
      <c r="D368" s="3">
        <v>1.01</v>
      </c>
      <c r="E368" s="3" t="s">
        <v>1104</v>
      </c>
      <c r="F368" s="3">
        <v>506</v>
      </c>
      <c r="G368" s="3">
        <v>1.1859999999999999</v>
      </c>
      <c r="H368" s="3" t="s">
        <v>112</v>
      </c>
      <c r="J368" s="3" t="s">
        <v>7</v>
      </c>
      <c r="K368" s="3" t="s">
        <v>7</v>
      </c>
      <c r="L368" s="6">
        <v>20</v>
      </c>
      <c r="M368" s="7">
        <v>0</v>
      </c>
      <c r="N368" s="9">
        <v>0.77549999999999997</v>
      </c>
      <c r="O368" s="6">
        <v>3</v>
      </c>
      <c r="P368" s="6" t="s">
        <v>1967</v>
      </c>
      <c r="Q368" s="6" t="s">
        <v>1558</v>
      </c>
      <c r="R368" s="6" t="s">
        <v>1968</v>
      </c>
      <c r="S368" s="6"/>
      <c r="T368" s="6">
        <v>0</v>
      </c>
      <c r="U368" s="6" t="s">
        <v>1558</v>
      </c>
      <c r="V368" s="6" t="s">
        <v>1558</v>
      </c>
      <c r="W368" s="6"/>
      <c r="X368" s="6">
        <v>0</v>
      </c>
      <c r="Y368" s="6" t="s">
        <v>1558</v>
      </c>
      <c r="Z368" s="6" t="s">
        <v>1558</v>
      </c>
    </row>
    <row r="369" spans="1:26" x14ac:dyDescent="0.25">
      <c r="A369" s="3" t="s">
        <v>2</v>
      </c>
      <c r="B369" s="3" t="s">
        <v>89</v>
      </c>
      <c r="C369" s="3" t="s">
        <v>4</v>
      </c>
      <c r="D369" s="3">
        <v>1.01</v>
      </c>
      <c r="E369" s="3" t="s">
        <v>1105</v>
      </c>
      <c r="F369" s="3">
        <v>534</v>
      </c>
      <c r="G369" s="3">
        <v>1.1240000000000001</v>
      </c>
      <c r="H369" s="3" t="s">
        <v>91</v>
      </c>
      <c r="J369" s="3" t="s">
        <v>96</v>
      </c>
      <c r="K369" s="3" t="s">
        <v>7</v>
      </c>
      <c r="L369" s="6">
        <v>20</v>
      </c>
      <c r="M369" s="7">
        <v>2.3E-56</v>
      </c>
      <c r="N369" s="9">
        <v>0.52149999999999996</v>
      </c>
      <c r="O369" s="6">
        <v>2</v>
      </c>
      <c r="P369" s="6" t="s">
        <v>1560</v>
      </c>
      <c r="Q369" s="6" t="s">
        <v>1575</v>
      </c>
      <c r="R369" s="6" t="s">
        <v>2044</v>
      </c>
      <c r="S369" s="6"/>
      <c r="T369" s="6">
        <v>3</v>
      </c>
      <c r="U369" s="7">
        <v>6.8000000000000001E-23</v>
      </c>
      <c r="V369" s="8">
        <v>0.55000000000000004</v>
      </c>
      <c r="W369" s="6"/>
      <c r="X369" s="6">
        <v>0</v>
      </c>
      <c r="Y369" s="6" t="s">
        <v>1558</v>
      </c>
      <c r="Z369" s="6" t="s">
        <v>1558</v>
      </c>
    </row>
    <row r="370" spans="1:26" x14ac:dyDescent="0.25">
      <c r="A370" s="3" t="s">
        <v>15</v>
      </c>
      <c r="B370" s="3" t="s">
        <v>76</v>
      </c>
      <c r="C370" s="3" t="s">
        <v>4</v>
      </c>
      <c r="D370" s="3">
        <v>1.01</v>
      </c>
      <c r="E370" s="3" t="s">
        <v>1106</v>
      </c>
      <c r="F370" s="3">
        <v>626</v>
      </c>
      <c r="G370" s="3">
        <v>0.79900000000000004</v>
      </c>
      <c r="H370" s="3" t="s">
        <v>78</v>
      </c>
      <c r="I370" s="3" t="s">
        <v>48</v>
      </c>
      <c r="J370" s="3" t="s">
        <v>49</v>
      </c>
      <c r="K370" s="3" t="s">
        <v>38</v>
      </c>
      <c r="L370" s="6">
        <v>20</v>
      </c>
      <c r="M370" s="7">
        <v>0</v>
      </c>
      <c r="N370" s="9">
        <v>0.72899999999999998</v>
      </c>
      <c r="O370" s="6">
        <v>3</v>
      </c>
      <c r="P370" s="6" t="s">
        <v>1911</v>
      </c>
      <c r="Q370" s="6" t="s">
        <v>1558</v>
      </c>
      <c r="R370" s="6" t="s">
        <v>1969</v>
      </c>
      <c r="S370" s="6"/>
      <c r="T370" s="6">
        <v>2</v>
      </c>
      <c r="U370" s="7">
        <v>1.5E-6</v>
      </c>
      <c r="V370" s="9">
        <v>0.42499999999999999</v>
      </c>
      <c r="W370" s="6"/>
      <c r="X370" s="6">
        <v>12</v>
      </c>
      <c r="Y370" s="7">
        <v>1.1999999999999999E-14</v>
      </c>
      <c r="Z370" s="9">
        <v>0.46829999999999999</v>
      </c>
    </row>
    <row r="371" spans="1:26" x14ac:dyDescent="0.25">
      <c r="A371" s="3" t="s">
        <v>2</v>
      </c>
      <c r="B371" s="3" t="s">
        <v>87</v>
      </c>
      <c r="C371" s="3" t="s">
        <v>4</v>
      </c>
      <c r="D371" s="3">
        <v>1.01</v>
      </c>
      <c r="E371" s="3" t="s">
        <v>1107</v>
      </c>
      <c r="F371" s="3">
        <v>119</v>
      </c>
      <c r="G371" s="3">
        <v>5.0419999999999998</v>
      </c>
      <c r="H371" s="3" t="str">
        <f>"---NA--- (Asparaginase/glutaminase)"</f>
        <v>---NA--- (Asparaginase/glutaminase)</v>
      </c>
      <c r="J371" s="3" t="s">
        <v>7</v>
      </c>
      <c r="K371" s="3" t="s">
        <v>7</v>
      </c>
      <c r="L371" s="6">
        <v>0</v>
      </c>
      <c r="M371" s="6" t="s">
        <v>1558</v>
      </c>
      <c r="N371" s="6" t="s">
        <v>1558</v>
      </c>
      <c r="O371" s="6" t="s">
        <v>1558</v>
      </c>
      <c r="P371" s="6" t="s">
        <v>1558</v>
      </c>
      <c r="Q371" s="6" t="s">
        <v>1558</v>
      </c>
      <c r="R371" s="6"/>
      <c r="S371" s="6"/>
      <c r="T371" s="6">
        <v>0</v>
      </c>
      <c r="U371" s="6" t="s">
        <v>1558</v>
      </c>
      <c r="V371" s="6" t="s">
        <v>1558</v>
      </c>
      <c r="W371" s="6"/>
      <c r="X371" s="6">
        <v>0</v>
      </c>
      <c r="Y371" s="6" t="s">
        <v>1558</v>
      </c>
      <c r="Z371" s="6" t="s">
        <v>1558</v>
      </c>
    </row>
    <row r="372" spans="1:26" x14ac:dyDescent="0.25">
      <c r="A372" s="3" t="s">
        <v>2</v>
      </c>
      <c r="B372" s="3" t="s">
        <v>110</v>
      </c>
      <c r="C372" s="3" t="s">
        <v>4</v>
      </c>
      <c r="D372" s="3">
        <v>1.01</v>
      </c>
      <c r="E372" s="3" t="s">
        <v>1108</v>
      </c>
      <c r="F372" s="3">
        <v>469</v>
      </c>
      <c r="G372" s="3">
        <v>0.21299999999999999</v>
      </c>
      <c r="H372" s="3" t="s">
        <v>112</v>
      </c>
      <c r="J372" s="3" t="s">
        <v>7</v>
      </c>
      <c r="K372" s="3" t="s">
        <v>7</v>
      </c>
      <c r="L372" s="6">
        <v>20</v>
      </c>
      <c r="M372" s="7">
        <v>1.9E-127</v>
      </c>
      <c r="N372" s="9">
        <v>0.60199999999999998</v>
      </c>
      <c r="O372" s="6">
        <v>1</v>
      </c>
      <c r="P372" s="6" t="s">
        <v>1571</v>
      </c>
      <c r="Q372" s="6" t="s">
        <v>1558</v>
      </c>
      <c r="R372" s="6" t="s">
        <v>2045</v>
      </c>
      <c r="S372" s="6"/>
      <c r="T372" s="6">
        <v>0</v>
      </c>
      <c r="U372" s="6" t="s">
        <v>1558</v>
      </c>
      <c r="V372" s="6" t="s">
        <v>1558</v>
      </c>
      <c r="W372" s="6"/>
      <c r="X372" s="6">
        <v>0</v>
      </c>
      <c r="Y372" s="6" t="s">
        <v>1558</v>
      </c>
      <c r="Z372" s="6" t="s">
        <v>1558</v>
      </c>
    </row>
    <row r="373" spans="1:26" x14ac:dyDescent="0.25">
      <c r="A373" s="3" t="s">
        <v>15</v>
      </c>
      <c r="B373" s="3" t="s">
        <v>1109</v>
      </c>
      <c r="C373" s="3" t="s">
        <v>17</v>
      </c>
      <c r="D373" s="3">
        <v>1.01</v>
      </c>
      <c r="E373" s="3" t="s">
        <v>1110</v>
      </c>
      <c r="F373" s="3">
        <v>430</v>
      </c>
      <c r="G373" s="3">
        <v>1.6279999999999999</v>
      </c>
      <c r="H373" s="3" t="s">
        <v>1111</v>
      </c>
      <c r="J373" s="3" t="s">
        <v>7</v>
      </c>
      <c r="K373" s="3" t="s">
        <v>7</v>
      </c>
      <c r="L373" s="6">
        <v>20</v>
      </c>
      <c r="M373" s="7">
        <v>1.0999999999999999E-124</v>
      </c>
      <c r="N373" s="9">
        <v>0.61550000000000005</v>
      </c>
      <c r="O373" s="6">
        <v>2</v>
      </c>
      <c r="P373" s="6" t="s">
        <v>1948</v>
      </c>
      <c r="Q373" s="6" t="s">
        <v>1558</v>
      </c>
      <c r="R373" s="6" t="s">
        <v>1970</v>
      </c>
      <c r="S373" s="6"/>
      <c r="T373" s="6">
        <v>0</v>
      </c>
      <c r="U373" s="6" t="s">
        <v>1558</v>
      </c>
      <c r="V373" s="6" t="s">
        <v>1558</v>
      </c>
      <c r="W373" s="6"/>
      <c r="X373" s="6">
        <v>0</v>
      </c>
      <c r="Y373" s="6" t="s">
        <v>1558</v>
      </c>
      <c r="Z373" s="6" t="s">
        <v>1558</v>
      </c>
    </row>
    <row r="374" spans="1:26" x14ac:dyDescent="0.25">
      <c r="A374" s="3" t="s">
        <v>15</v>
      </c>
      <c r="B374" s="3" t="s">
        <v>12</v>
      </c>
      <c r="C374" s="3" t="s">
        <v>13</v>
      </c>
      <c r="D374" s="3">
        <v>1.01</v>
      </c>
      <c r="E374" s="3" t="s">
        <v>1112</v>
      </c>
      <c r="F374" s="3">
        <v>159</v>
      </c>
      <c r="G374" s="3">
        <v>0</v>
      </c>
      <c r="H374" s="3" t="s">
        <v>85</v>
      </c>
      <c r="J374" s="3" t="s">
        <v>7</v>
      </c>
      <c r="K374" s="3" t="s">
        <v>7</v>
      </c>
      <c r="L374" s="6">
        <v>20</v>
      </c>
      <c r="M374" s="7">
        <v>1.6000000000000001E-30</v>
      </c>
      <c r="N374" s="9">
        <v>0.58299999999999996</v>
      </c>
      <c r="O374" s="6">
        <v>1</v>
      </c>
      <c r="P374" s="6" t="s">
        <v>1971</v>
      </c>
      <c r="Q374" s="6" t="s">
        <v>1558</v>
      </c>
      <c r="R374" s="6" t="s">
        <v>1858</v>
      </c>
      <c r="S374" s="6"/>
      <c r="T374" s="6">
        <v>0</v>
      </c>
      <c r="U374" s="6" t="s">
        <v>1558</v>
      </c>
      <c r="V374" s="6" t="s">
        <v>1558</v>
      </c>
      <c r="W374" s="6"/>
      <c r="X374" s="6">
        <v>0</v>
      </c>
      <c r="Y374" s="6" t="s">
        <v>1558</v>
      </c>
      <c r="Z374" s="6" t="s">
        <v>1558</v>
      </c>
    </row>
    <row r="375" spans="1:26" x14ac:dyDescent="0.25">
      <c r="A375" s="3" t="s">
        <v>15</v>
      </c>
      <c r="B375" s="3" t="s">
        <v>117</v>
      </c>
      <c r="C375" s="3" t="s">
        <v>4</v>
      </c>
      <c r="D375" s="3">
        <v>1.02</v>
      </c>
      <c r="E375" s="3" t="s">
        <v>1113</v>
      </c>
      <c r="F375" s="3">
        <v>311</v>
      </c>
      <c r="G375" s="3">
        <v>1.929</v>
      </c>
      <c r="H375" s="3" t="s">
        <v>119</v>
      </c>
      <c r="J375" s="3" t="s">
        <v>120</v>
      </c>
      <c r="K375" s="3" t="s">
        <v>7</v>
      </c>
      <c r="L375" s="6">
        <v>20</v>
      </c>
      <c r="M375" s="7">
        <v>2.2999999999999999E-58</v>
      </c>
      <c r="N375" s="9">
        <v>0.54349999999999998</v>
      </c>
      <c r="O375" s="6">
        <v>5</v>
      </c>
      <c r="P375" s="6" t="s">
        <v>1972</v>
      </c>
      <c r="Q375" s="6" t="s">
        <v>1558</v>
      </c>
      <c r="R375" s="6" t="s">
        <v>1973</v>
      </c>
      <c r="S375" s="6"/>
      <c r="T375" s="6">
        <v>1</v>
      </c>
      <c r="U375" s="7">
        <v>1.5E-5</v>
      </c>
      <c r="V375" s="8">
        <v>0.6</v>
      </c>
      <c r="W375" s="6"/>
      <c r="X375" s="6">
        <v>0</v>
      </c>
      <c r="Y375" s="6" t="s">
        <v>1558</v>
      </c>
      <c r="Z375" s="6" t="s">
        <v>1558</v>
      </c>
    </row>
    <row r="376" spans="1:26" x14ac:dyDescent="0.25">
      <c r="A376" s="3" t="s">
        <v>15</v>
      </c>
      <c r="B376" s="3" t="s">
        <v>1114</v>
      </c>
      <c r="C376" s="3" t="s">
        <v>17</v>
      </c>
      <c r="D376" s="3">
        <v>1.02</v>
      </c>
      <c r="E376" s="3" t="s">
        <v>1115</v>
      </c>
      <c r="F376" s="3">
        <v>352</v>
      </c>
      <c r="G376" s="3">
        <v>1.1359999999999999</v>
      </c>
      <c r="H376" s="3" t="s">
        <v>119</v>
      </c>
      <c r="J376" s="3" t="s">
        <v>120</v>
      </c>
      <c r="K376" s="3" t="s">
        <v>7</v>
      </c>
      <c r="L376" s="6">
        <v>20</v>
      </c>
      <c r="M376" s="7">
        <v>7.9999999999999999E-95</v>
      </c>
      <c r="N376" s="9">
        <v>0.60799999999999998</v>
      </c>
      <c r="O376" s="6" t="s">
        <v>1558</v>
      </c>
      <c r="P376" s="6" t="s">
        <v>1558</v>
      </c>
      <c r="Q376" s="6" t="s">
        <v>1558</v>
      </c>
      <c r="R376" s="6" t="s">
        <v>1974</v>
      </c>
      <c r="S376" s="6"/>
      <c r="T376" s="6">
        <v>1</v>
      </c>
      <c r="U376" s="7">
        <v>5.7000000000000001E-8</v>
      </c>
      <c r="V376" s="8">
        <v>0.7</v>
      </c>
      <c r="W376" s="6"/>
      <c r="X376" s="6">
        <v>0</v>
      </c>
      <c r="Y376" s="6" t="s">
        <v>1558</v>
      </c>
      <c r="Z376" s="6" t="s">
        <v>1558</v>
      </c>
    </row>
    <row r="377" spans="1:26" x14ac:dyDescent="0.25">
      <c r="A377" s="3" t="s">
        <v>2</v>
      </c>
      <c r="B377" s="3" t="s">
        <v>121</v>
      </c>
      <c r="C377" s="3" t="s">
        <v>4</v>
      </c>
      <c r="D377" s="3">
        <v>1.02</v>
      </c>
      <c r="E377" s="3" t="s">
        <v>1116</v>
      </c>
      <c r="F377" s="3">
        <v>365</v>
      </c>
      <c r="G377" s="3">
        <v>0.82199999999999995</v>
      </c>
      <c r="H377" s="3" t="s">
        <v>1117</v>
      </c>
      <c r="J377" s="3" t="s">
        <v>120</v>
      </c>
      <c r="K377" s="3" t="s">
        <v>7</v>
      </c>
      <c r="L377" s="6">
        <v>20</v>
      </c>
      <c r="M377" s="7">
        <v>1.3000000000000001E-119</v>
      </c>
      <c r="N377" s="9">
        <v>0.6915</v>
      </c>
      <c r="O377" s="6" t="s">
        <v>1558</v>
      </c>
      <c r="P377" s="6" t="s">
        <v>1558</v>
      </c>
      <c r="Q377" s="6" t="s">
        <v>1558</v>
      </c>
      <c r="R377" s="6" t="s">
        <v>2046</v>
      </c>
      <c r="S377" s="6"/>
      <c r="T377" s="6">
        <v>1</v>
      </c>
      <c r="U377" s="7">
        <v>1.8999999999999999E-18</v>
      </c>
      <c r="V377" s="8">
        <v>0.35</v>
      </c>
      <c r="W377" s="6"/>
      <c r="X377" s="6">
        <v>0</v>
      </c>
      <c r="Y377" s="6" t="s">
        <v>1558</v>
      </c>
      <c r="Z377" s="6" t="s">
        <v>1558</v>
      </c>
    </row>
    <row r="378" spans="1:26" x14ac:dyDescent="0.25">
      <c r="A378" s="3" t="s">
        <v>15</v>
      </c>
      <c r="B378" s="3" t="s">
        <v>134</v>
      </c>
      <c r="C378" s="3" t="s">
        <v>4</v>
      </c>
      <c r="D378" s="3">
        <v>1.03</v>
      </c>
      <c r="E378" s="3" t="s">
        <v>1118</v>
      </c>
      <c r="F378" s="3">
        <v>251</v>
      </c>
      <c r="G378" s="3">
        <v>0</v>
      </c>
      <c r="H378" s="3" t="s">
        <v>136</v>
      </c>
      <c r="J378" s="3" t="s">
        <v>7</v>
      </c>
      <c r="K378" s="3" t="s">
        <v>7</v>
      </c>
      <c r="L378" s="6">
        <v>20</v>
      </c>
      <c r="M378" s="7">
        <v>1.7999999999999999E-21</v>
      </c>
      <c r="N378" s="9">
        <v>0.49249999999999999</v>
      </c>
      <c r="O378" s="6" t="s">
        <v>1558</v>
      </c>
      <c r="P378" s="6" t="s">
        <v>1558</v>
      </c>
      <c r="Q378" s="6" t="s">
        <v>1558</v>
      </c>
      <c r="R378" s="6" t="s">
        <v>1975</v>
      </c>
      <c r="S378" s="6"/>
      <c r="T378" s="6">
        <v>0</v>
      </c>
      <c r="U378" s="6" t="s">
        <v>1558</v>
      </c>
      <c r="V378" s="6" t="s">
        <v>1558</v>
      </c>
      <c r="W378" s="6"/>
      <c r="X378" s="6">
        <v>0</v>
      </c>
      <c r="Y378" s="6" t="s">
        <v>1558</v>
      </c>
      <c r="Z378" s="6" t="s">
        <v>1558</v>
      </c>
    </row>
    <row r="379" spans="1:26" x14ac:dyDescent="0.25">
      <c r="A379" s="3" t="s">
        <v>2</v>
      </c>
      <c r="B379" s="3" t="s">
        <v>138</v>
      </c>
      <c r="C379" s="3" t="s">
        <v>4</v>
      </c>
      <c r="D379" s="3">
        <v>1.03</v>
      </c>
      <c r="E379" s="3" t="s">
        <v>1119</v>
      </c>
      <c r="F379" s="3">
        <v>181</v>
      </c>
      <c r="G379" s="3">
        <v>1.657</v>
      </c>
      <c r="H379" s="3" t="s">
        <v>140</v>
      </c>
      <c r="J379" s="3" t="s">
        <v>7</v>
      </c>
      <c r="K379" s="3" t="s">
        <v>7</v>
      </c>
      <c r="L379" s="6">
        <v>20</v>
      </c>
      <c r="M379" s="7">
        <v>1.0000000000000001E-63</v>
      </c>
      <c r="N379" s="9">
        <v>0.71899999999999997</v>
      </c>
      <c r="O379" s="6" t="s">
        <v>1558</v>
      </c>
      <c r="P379" s="6" t="s">
        <v>1558</v>
      </c>
      <c r="Q379" s="6" t="s">
        <v>1558</v>
      </c>
      <c r="R379" s="6"/>
      <c r="S379" s="6"/>
      <c r="T379" s="6">
        <v>0</v>
      </c>
      <c r="U379" s="6" t="s">
        <v>1558</v>
      </c>
      <c r="V379" s="6" t="s">
        <v>1558</v>
      </c>
      <c r="W379" s="6"/>
      <c r="X379" s="6">
        <v>0</v>
      </c>
      <c r="Y379" s="6" t="s">
        <v>1558</v>
      </c>
      <c r="Z379" s="6" t="s">
        <v>1558</v>
      </c>
    </row>
    <row r="380" spans="1:26" x14ac:dyDescent="0.25">
      <c r="A380" s="3" t="s">
        <v>15</v>
      </c>
      <c r="B380" s="3" t="s">
        <v>128</v>
      </c>
      <c r="C380" s="3" t="s">
        <v>4</v>
      </c>
      <c r="D380" s="3">
        <v>1.03</v>
      </c>
      <c r="E380" s="3" t="s">
        <v>1120</v>
      </c>
      <c r="F380" s="3">
        <v>218</v>
      </c>
      <c r="G380" s="3">
        <v>0.45900000000000002</v>
      </c>
      <c r="H380" s="3" t="s">
        <v>130</v>
      </c>
      <c r="J380" s="3" t="s">
        <v>7</v>
      </c>
      <c r="K380" s="3" t="s">
        <v>7</v>
      </c>
      <c r="L380" s="6">
        <v>20</v>
      </c>
      <c r="M380" s="7">
        <v>1.9E-104</v>
      </c>
      <c r="N380" s="9">
        <v>0.76149999999999995</v>
      </c>
      <c r="O380" s="6" t="s">
        <v>1558</v>
      </c>
      <c r="P380" s="6" t="s">
        <v>1558</v>
      </c>
      <c r="Q380" s="6" t="s">
        <v>1558</v>
      </c>
      <c r="R380" s="6" t="s">
        <v>1867</v>
      </c>
      <c r="S380" s="6"/>
      <c r="T380" s="6">
        <v>0</v>
      </c>
      <c r="U380" s="6" t="s">
        <v>1558</v>
      </c>
      <c r="V380" s="6" t="s">
        <v>1558</v>
      </c>
      <c r="W380" s="6"/>
      <c r="X380" s="6">
        <v>0</v>
      </c>
      <c r="Y380" s="6" t="s">
        <v>1558</v>
      </c>
      <c r="Z380" s="6" t="s">
        <v>1558</v>
      </c>
    </row>
    <row r="381" spans="1:26" x14ac:dyDescent="0.25">
      <c r="A381" s="3" t="s">
        <v>15</v>
      </c>
      <c r="B381" s="3" t="s">
        <v>141</v>
      </c>
      <c r="C381" s="3" t="s">
        <v>40</v>
      </c>
      <c r="D381" s="3">
        <v>1.03</v>
      </c>
      <c r="E381" s="3" t="s">
        <v>1121</v>
      </c>
      <c r="F381" s="3">
        <v>1795</v>
      </c>
      <c r="G381" s="3">
        <v>2.34</v>
      </c>
      <c r="H381" s="3" t="s">
        <v>1122</v>
      </c>
      <c r="J381" s="3" t="s">
        <v>7</v>
      </c>
      <c r="K381" s="3" t="s">
        <v>7</v>
      </c>
      <c r="L381" s="6">
        <v>20</v>
      </c>
      <c r="M381" s="7">
        <v>1.5000000000000001E-39</v>
      </c>
      <c r="N381" s="9">
        <v>0.38300000000000001</v>
      </c>
      <c r="O381" s="6">
        <v>3</v>
      </c>
      <c r="P381" s="6" t="s">
        <v>1976</v>
      </c>
      <c r="Q381" s="6" t="s">
        <v>1558</v>
      </c>
      <c r="R381" s="6" t="s">
        <v>1858</v>
      </c>
      <c r="S381" s="6"/>
      <c r="T381" s="6">
        <v>0</v>
      </c>
      <c r="U381" s="6" t="s">
        <v>1558</v>
      </c>
      <c r="V381" s="6" t="s">
        <v>1558</v>
      </c>
      <c r="W381" s="6"/>
      <c r="X381" s="6">
        <v>0</v>
      </c>
      <c r="Y381" s="6" t="s">
        <v>1558</v>
      </c>
      <c r="Z381" s="6" t="s">
        <v>1558</v>
      </c>
    </row>
    <row r="382" spans="1:26" x14ac:dyDescent="0.25">
      <c r="A382" s="3" t="s">
        <v>15</v>
      </c>
      <c r="B382" s="3" t="s">
        <v>1123</v>
      </c>
      <c r="C382" s="3" t="s">
        <v>17</v>
      </c>
      <c r="D382" s="3">
        <v>1.03</v>
      </c>
      <c r="E382" s="3" t="s">
        <v>1124</v>
      </c>
      <c r="F382" s="3">
        <v>401</v>
      </c>
      <c r="G382" s="3">
        <v>1.2470000000000001</v>
      </c>
      <c r="H382" s="3" t="s">
        <v>1125</v>
      </c>
      <c r="J382" s="3" t="s">
        <v>7</v>
      </c>
      <c r="K382" s="3" t="s">
        <v>7</v>
      </c>
      <c r="L382" s="6">
        <v>20</v>
      </c>
      <c r="M382" s="7">
        <v>1.8E-171</v>
      </c>
      <c r="N382" s="9">
        <v>0.88449999999999995</v>
      </c>
      <c r="O382" s="6">
        <v>4</v>
      </c>
      <c r="P382" s="6" t="s">
        <v>1977</v>
      </c>
      <c r="Q382" s="6" t="s">
        <v>1978</v>
      </c>
      <c r="R382" s="6" t="s">
        <v>1979</v>
      </c>
      <c r="S382" s="6"/>
      <c r="T382" s="6">
        <v>0</v>
      </c>
      <c r="U382" s="6" t="s">
        <v>1558</v>
      </c>
      <c r="V382" s="6" t="s">
        <v>1558</v>
      </c>
      <c r="W382" s="6"/>
      <c r="X382" s="6">
        <v>0</v>
      </c>
      <c r="Y382" s="6" t="s">
        <v>1558</v>
      </c>
      <c r="Z382" s="6" t="s">
        <v>1558</v>
      </c>
    </row>
    <row r="383" spans="1:26" x14ac:dyDescent="0.25">
      <c r="A383" s="3" t="s">
        <v>2</v>
      </c>
      <c r="B383" s="3" t="s">
        <v>131</v>
      </c>
      <c r="C383" s="3" t="s">
        <v>4</v>
      </c>
      <c r="D383" s="3">
        <v>1.03</v>
      </c>
      <c r="E383" s="3" t="s">
        <v>1126</v>
      </c>
      <c r="F383" s="3">
        <v>344</v>
      </c>
      <c r="G383" s="3">
        <v>3.488</v>
      </c>
      <c r="H383" s="3" t="s">
        <v>133</v>
      </c>
      <c r="J383" s="3" t="s">
        <v>33</v>
      </c>
      <c r="K383" s="3" t="s">
        <v>7</v>
      </c>
      <c r="L383" s="6">
        <v>20</v>
      </c>
      <c r="M383" s="7">
        <v>0</v>
      </c>
      <c r="N383" s="9">
        <v>0.76600000000000001</v>
      </c>
      <c r="O383" s="6">
        <v>3</v>
      </c>
      <c r="P383" s="6" t="s">
        <v>1591</v>
      </c>
      <c r="Q383" s="6" t="s">
        <v>1558</v>
      </c>
      <c r="R383" s="6" t="s">
        <v>2047</v>
      </c>
      <c r="S383" s="6"/>
      <c r="T383" s="6">
        <v>1</v>
      </c>
      <c r="U383" s="7">
        <v>6.1E-125</v>
      </c>
      <c r="V383" s="8">
        <v>0.63</v>
      </c>
      <c r="W383" s="6"/>
      <c r="X383" s="6">
        <v>0</v>
      </c>
      <c r="Y383" s="6" t="s">
        <v>1558</v>
      </c>
      <c r="Z383" s="6" t="s">
        <v>1558</v>
      </c>
    </row>
    <row r="384" spans="1:26" x14ac:dyDescent="0.25">
      <c r="A384" s="3" t="s">
        <v>15</v>
      </c>
      <c r="B384" s="3" t="s">
        <v>1127</v>
      </c>
      <c r="C384" s="3" t="s">
        <v>17</v>
      </c>
      <c r="D384" s="3">
        <v>1.03</v>
      </c>
      <c r="E384" s="3" t="s">
        <v>1128</v>
      </c>
      <c r="F384" s="3">
        <v>788</v>
      </c>
      <c r="G384" s="3">
        <v>0.63500000000000001</v>
      </c>
      <c r="H384" s="3" t="s">
        <v>1129</v>
      </c>
      <c r="J384" s="3" t="s">
        <v>1130</v>
      </c>
      <c r="K384" s="3" t="s">
        <v>44</v>
      </c>
      <c r="L384" s="6">
        <v>20</v>
      </c>
      <c r="M384" s="7">
        <v>1.7E-107</v>
      </c>
      <c r="N384" s="9">
        <v>0.54049999999999998</v>
      </c>
      <c r="O384" s="6">
        <v>1</v>
      </c>
      <c r="P384" s="6" t="s">
        <v>1764</v>
      </c>
      <c r="Q384" s="6" t="s">
        <v>1558</v>
      </c>
      <c r="R384" s="6" t="s">
        <v>1980</v>
      </c>
      <c r="S384" s="6"/>
      <c r="T384" s="6">
        <v>1</v>
      </c>
      <c r="U384" s="7">
        <v>2.5999999999999998E-4</v>
      </c>
      <c r="V384" s="8">
        <v>0.44</v>
      </c>
      <c r="W384" s="6"/>
      <c r="X384" s="6">
        <v>6</v>
      </c>
      <c r="Y384" s="7">
        <v>3.4999999999999999E-34</v>
      </c>
      <c r="Z384" s="9">
        <v>0.48830000000000001</v>
      </c>
    </row>
    <row r="385" spans="1:26" x14ac:dyDescent="0.25">
      <c r="A385" s="3" t="s">
        <v>15</v>
      </c>
      <c r="B385" s="3" t="s">
        <v>144</v>
      </c>
      <c r="C385" s="3" t="s">
        <v>4</v>
      </c>
      <c r="D385" s="3">
        <v>1.04</v>
      </c>
      <c r="E385" s="3" t="s">
        <v>1131</v>
      </c>
      <c r="F385" s="3">
        <v>337</v>
      </c>
      <c r="G385" s="3">
        <v>1.484</v>
      </c>
      <c r="H385" s="3" t="s">
        <v>146</v>
      </c>
      <c r="J385" s="3" t="s">
        <v>7</v>
      </c>
      <c r="K385" s="3" t="s">
        <v>7</v>
      </c>
      <c r="L385" s="6">
        <v>20</v>
      </c>
      <c r="M385" s="7">
        <v>5.6E-132</v>
      </c>
      <c r="N385" s="9">
        <v>0.70699999999999996</v>
      </c>
      <c r="O385" s="6">
        <v>2</v>
      </c>
      <c r="P385" s="6" t="s">
        <v>1870</v>
      </c>
      <c r="Q385" s="6" t="s">
        <v>1558</v>
      </c>
      <c r="R385" s="6" t="s">
        <v>1981</v>
      </c>
      <c r="S385" s="6"/>
      <c r="T385" s="6">
        <v>0</v>
      </c>
      <c r="U385" s="6" t="s">
        <v>1558</v>
      </c>
      <c r="V385" s="6" t="s">
        <v>1558</v>
      </c>
      <c r="W385" s="6"/>
      <c r="X385" s="6">
        <v>0</v>
      </c>
      <c r="Y385" s="6" t="s">
        <v>1558</v>
      </c>
      <c r="Z385" s="6" t="s">
        <v>1558</v>
      </c>
    </row>
    <row r="386" spans="1:26" x14ac:dyDescent="0.25">
      <c r="A386" s="3" t="s">
        <v>15</v>
      </c>
      <c r="B386" s="3" t="s">
        <v>388</v>
      </c>
      <c r="C386" s="3" t="s">
        <v>4</v>
      </c>
      <c r="D386" s="3">
        <v>1.05</v>
      </c>
      <c r="E386" s="3" t="s">
        <v>1132</v>
      </c>
      <c r="F386" s="3">
        <v>1188</v>
      </c>
      <c r="G386" s="3">
        <v>1.01</v>
      </c>
      <c r="H386" s="3" t="s">
        <v>1133</v>
      </c>
      <c r="J386" s="3" t="s">
        <v>391</v>
      </c>
      <c r="K386" s="3" t="s">
        <v>38</v>
      </c>
      <c r="L386" s="6">
        <v>20</v>
      </c>
      <c r="M386" s="7">
        <v>0</v>
      </c>
      <c r="N386" s="9">
        <v>0.623</v>
      </c>
      <c r="O386" s="6">
        <v>1</v>
      </c>
      <c r="P386" s="6" t="s">
        <v>1882</v>
      </c>
      <c r="Q386" s="6" t="s">
        <v>1558</v>
      </c>
      <c r="R386" s="6" t="s">
        <v>1982</v>
      </c>
      <c r="S386" s="6"/>
      <c r="T386" s="6">
        <v>2</v>
      </c>
      <c r="U386" s="7">
        <v>1.3E-33</v>
      </c>
      <c r="V386" s="8">
        <v>0.6</v>
      </c>
      <c r="W386" s="6"/>
      <c r="X386" s="6">
        <v>9</v>
      </c>
      <c r="Y386" s="7">
        <v>1.3E-54</v>
      </c>
      <c r="Z386" s="9">
        <v>0.47439999999999999</v>
      </c>
    </row>
    <row r="387" spans="1:26" x14ac:dyDescent="0.25">
      <c r="A387" s="3" t="s">
        <v>2</v>
      </c>
      <c r="B387" s="3" t="s">
        <v>375</v>
      </c>
      <c r="C387" s="3" t="s">
        <v>4</v>
      </c>
      <c r="D387" s="3">
        <v>1.05</v>
      </c>
      <c r="E387" s="3" t="s">
        <v>1134</v>
      </c>
      <c r="F387" s="3">
        <v>438</v>
      </c>
      <c r="G387" s="3">
        <v>1.37</v>
      </c>
      <c r="H387" s="3" t="s">
        <v>377</v>
      </c>
      <c r="I387" s="3" t="s">
        <v>160</v>
      </c>
      <c r="J387" s="3" t="s">
        <v>7</v>
      </c>
      <c r="K387" s="3" t="s">
        <v>7</v>
      </c>
      <c r="L387" s="6">
        <v>20</v>
      </c>
      <c r="M387" s="7">
        <v>0</v>
      </c>
      <c r="N387" s="9">
        <v>0.70450000000000002</v>
      </c>
      <c r="O387" s="6">
        <v>1</v>
      </c>
      <c r="P387" s="6" t="s">
        <v>1565</v>
      </c>
      <c r="Q387" s="6" t="s">
        <v>1558</v>
      </c>
      <c r="R387" s="6" t="s">
        <v>2048</v>
      </c>
      <c r="S387" s="6"/>
      <c r="T387" s="6">
        <v>0</v>
      </c>
      <c r="U387" s="6" t="s">
        <v>1558</v>
      </c>
      <c r="V387" s="6" t="s">
        <v>1558</v>
      </c>
      <c r="W387" s="6"/>
      <c r="X387" s="6">
        <v>0</v>
      </c>
      <c r="Y387" s="6" t="s">
        <v>1558</v>
      </c>
      <c r="Z387" s="6" t="s">
        <v>1558</v>
      </c>
    </row>
    <row r="388" spans="1:26" x14ac:dyDescent="0.25">
      <c r="A388" s="3" t="s">
        <v>2</v>
      </c>
      <c r="B388" s="3" t="s">
        <v>368</v>
      </c>
      <c r="C388" s="3" t="s">
        <v>4</v>
      </c>
      <c r="D388" s="3">
        <v>1.05</v>
      </c>
      <c r="E388" s="3" t="s">
        <v>1135</v>
      </c>
      <c r="F388" s="3">
        <v>234</v>
      </c>
      <c r="G388" s="3">
        <v>1.7090000000000001</v>
      </c>
      <c r="H388" s="3" t="s">
        <v>370</v>
      </c>
      <c r="I388" s="3" t="s">
        <v>154</v>
      </c>
      <c r="J388" s="3" t="s">
        <v>155</v>
      </c>
      <c r="K388" s="3" t="s">
        <v>44</v>
      </c>
      <c r="L388" s="6">
        <v>20</v>
      </c>
      <c r="M388" s="7">
        <v>9.7000000000000009E-122</v>
      </c>
      <c r="N388" s="9">
        <v>0.77149999999999996</v>
      </c>
      <c r="O388" s="6">
        <v>2</v>
      </c>
      <c r="P388" s="6" t="s">
        <v>1713</v>
      </c>
      <c r="Q388" s="6" t="s">
        <v>1558</v>
      </c>
      <c r="R388" s="6" t="s">
        <v>2049</v>
      </c>
      <c r="S388" s="6"/>
      <c r="T388" s="6">
        <v>1</v>
      </c>
      <c r="U388" s="7">
        <v>8.5000000000000003E-68</v>
      </c>
      <c r="V388" s="8">
        <v>0.51</v>
      </c>
      <c r="W388" s="6"/>
      <c r="X388" s="6">
        <v>4</v>
      </c>
      <c r="Y388" s="7">
        <v>1.5000000000000001E-27</v>
      </c>
      <c r="Z388" s="9">
        <v>0.47249999999999998</v>
      </c>
    </row>
    <row r="389" spans="1:26" x14ac:dyDescent="0.25">
      <c r="A389" s="3" t="s">
        <v>2</v>
      </c>
      <c r="B389" s="3" t="s">
        <v>371</v>
      </c>
      <c r="C389" s="3" t="s">
        <v>4</v>
      </c>
      <c r="D389" s="3">
        <v>1.05</v>
      </c>
      <c r="E389" s="3" t="s">
        <v>1136</v>
      </c>
      <c r="F389" s="3">
        <v>518</v>
      </c>
      <c r="G389" s="3">
        <v>1.7370000000000001</v>
      </c>
      <c r="H389" s="3" t="s">
        <v>373</v>
      </c>
      <c r="J389" s="3" t="s">
        <v>374</v>
      </c>
      <c r="K389" s="3" t="s">
        <v>38</v>
      </c>
      <c r="L389" s="6">
        <v>20</v>
      </c>
      <c r="M389" s="7">
        <v>0</v>
      </c>
      <c r="N389" s="9">
        <v>0.73850000000000005</v>
      </c>
      <c r="O389" s="6">
        <v>1</v>
      </c>
      <c r="P389" s="6" t="s">
        <v>1606</v>
      </c>
      <c r="Q389" s="6" t="s">
        <v>1727</v>
      </c>
      <c r="R389" s="6" t="s">
        <v>2050</v>
      </c>
      <c r="S389" s="6"/>
      <c r="T389" s="6">
        <v>1</v>
      </c>
      <c r="U389" s="7">
        <v>1.9000000000000001E-35</v>
      </c>
      <c r="V389" s="8">
        <v>0.41</v>
      </c>
      <c r="W389" s="6"/>
      <c r="X389" s="6">
        <v>1</v>
      </c>
      <c r="Y389" s="7">
        <v>3.8000000000000001E-26</v>
      </c>
      <c r="Z389" s="8">
        <v>0.47</v>
      </c>
    </row>
    <row r="390" spans="1:26" x14ac:dyDescent="0.25">
      <c r="A390" s="3" t="s">
        <v>15</v>
      </c>
      <c r="B390" s="3" t="s">
        <v>339</v>
      </c>
      <c r="C390" s="3" t="s">
        <v>4</v>
      </c>
      <c r="D390" s="3">
        <v>1.05</v>
      </c>
      <c r="E390" s="3" t="s">
        <v>1137</v>
      </c>
      <c r="F390" s="3">
        <v>1049</v>
      </c>
      <c r="G390" s="3">
        <v>0.192</v>
      </c>
      <c r="H390" s="3" t="s">
        <v>341</v>
      </c>
      <c r="I390" s="3" t="s">
        <v>342</v>
      </c>
      <c r="J390" s="3" t="s">
        <v>343</v>
      </c>
      <c r="K390" s="3" t="s">
        <v>7</v>
      </c>
      <c r="L390" s="6">
        <v>20</v>
      </c>
      <c r="M390" s="7">
        <v>0</v>
      </c>
      <c r="N390" s="9">
        <v>0.64700000000000002</v>
      </c>
      <c r="O390" s="6">
        <v>2</v>
      </c>
      <c r="P390" s="6" t="s">
        <v>1643</v>
      </c>
      <c r="Q390" s="6" t="s">
        <v>1558</v>
      </c>
      <c r="R390" s="6" t="s">
        <v>1983</v>
      </c>
      <c r="S390" s="6"/>
      <c r="T390" s="6">
        <v>1</v>
      </c>
      <c r="U390" s="7">
        <v>1.3000000000000001E-120</v>
      </c>
      <c r="V390" s="8">
        <v>0.68</v>
      </c>
      <c r="W390" s="6"/>
      <c r="X390" s="6">
        <v>0</v>
      </c>
      <c r="Y390" s="6" t="s">
        <v>1558</v>
      </c>
      <c r="Z390" s="6" t="s">
        <v>1558</v>
      </c>
    </row>
    <row r="391" spans="1:26" x14ac:dyDescent="0.25">
      <c r="A391" s="3" t="s">
        <v>2</v>
      </c>
      <c r="B391" s="3" t="s">
        <v>261</v>
      </c>
      <c r="C391" s="3" t="s">
        <v>4</v>
      </c>
      <c r="D391" s="3">
        <v>1.05</v>
      </c>
      <c r="E391" s="3" t="s">
        <v>1138</v>
      </c>
      <c r="F391" s="3">
        <v>204</v>
      </c>
      <c r="G391" s="3">
        <v>0</v>
      </c>
      <c r="H391" s="3" t="s">
        <v>1139</v>
      </c>
      <c r="J391" s="3" t="s">
        <v>7</v>
      </c>
      <c r="K391" s="3" t="s">
        <v>38</v>
      </c>
      <c r="L391" s="6">
        <v>20</v>
      </c>
      <c r="M391" s="7">
        <v>8.4000000000000005E-21</v>
      </c>
      <c r="N391" s="9">
        <v>0.53149999999999997</v>
      </c>
      <c r="O391" s="6">
        <v>5</v>
      </c>
      <c r="P391" s="6" t="s">
        <v>1960</v>
      </c>
      <c r="Q391" s="6" t="s">
        <v>1558</v>
      </c>
      <c r="R391" s="6"/>
      <c r="S391" s="6"/>
      <c r="T391" s="6">
        <v>0</v>
      </c>
      <c r="U391" s="6" t="s">
        <v>1558</v>
      </c>
      <c r="V391" s="6" t="s">
        <v>1558</v>
      </c>
      <c r="W391" s="6"/>
      <c r="X391" s="6">
        <v>1</v>
      </c>
      <c r="Y391" s="7">
        <v>4.7999999999999999E-23</v>
      </c>
      <c r="Z391" s="8">
        <v>0.56999999999999995</v>
      </c>
    </row>
    <row r="392" spans="1:26" x14ac:dyDescent="0.25">
      <c r="A392" s="3" t="s">
        <v>2</v>
      </c>
      <c r="B392" s="3" t="s">
        <v>259</v>
      </c>
      <c r="C392" s="3" t="s">
        <v>4</v>
      </c>
      <c r="D392" s="3">
        <v>1.05</v>
      </c>
      <c r="E392" s="3" t="s">
        <v>1140</v>
      </c>
      <c r="F392" s="3">
        <v>210</v>
      </c>
      <c r="G392" s="3">
        <v>0</v>
      </c>
      <c r="H392" s="3" t="s">
        <v>7</v>
      </c>
      <c r="J392" s="3" t="s">
        <v>7</v>
      </c>
      <c r="K392" s="3" t="s">
        <v>7</v>
      </c>
      <c r="L392" s="6">
        <v>0</v>
      </c>
      <c r="M392" s="6" t="s">
        <v>1558</v>
      </c>
      <c r="N392" s="6" t="s">
        <v>1558</v>
      </c>
      <c r="O392" s="6" t="s">
        <v>1558</v>
      </c>
      <c r="P392" s="6" t="s">
        <v>1558</v>
      </c>
      <c r="Q392" s="6" t="s">
        <v>1558</v>
      </c>
      <c r="R392" s="6"/>
      <c r="S392" s="6"/>
      <c r="T392" s="6">
        <v>0</v>
      </c>
      <c r="U392" s="6" t="s">
        <v>1558</v>
      </c>
      <c r="V392" s="6" t="s">
        <v>1558</v>
      </c>
      <c r="W392" s="6"/>
      <c r="X392" s="6">
        <v>0</v>
      </c>
      <c r="Y392" s="6" t="s">
        <v>1558</v>
      </c>
      <c r="Z392" s="6" t="s">
        <v>1558</v>
      </c>
    </row>
    <row r="393" spans="1:26" x14ac:dyDescent="0.25">
      <c r="A393" s="3" t="s">
        <v>2</v>
      </c>
      <c r="B393" s="3" t="s">
        <v>245</v>
      </c>
      <c r="C393" s="3" t="s">
        <v>4</v>
      </c>
      <c r="D393" s="3">
        <v>1.05</v>
      </c>
      <c r="E393" s="3" t="s">
        <v>1141</v>
      </c>
      <c r="F393" s="3">
        <v>142</v>
      </c>
      <c r="G393" s="3">
        <v>2.8170000000000002</v>
      </c>
      <c r="H393" s="3" t="s">
        <v>247</v>
      </c>
      <c r="J393" s="3" t="s">
        <v>7</v>
      </c>
      <c r="K393" s="3" t="s">
        <v>7</v>
      </c>
      <c r="L393" s="6">
        <v>20</v>
      </c>
      <c r="M393" s="7">
        <v>3.1999999999999999E-37</v>
      </c>
      <c r="N393" s="9">
        <v>0.624</v>
      </c>
      <c r="O393" s="6">
        <v>3</v>
      </c>
      <c r="P393" s="6" t="s">
        <v>1591</v>
      </c>
      <c r="Q393" s="6" t="s">
        <v>1558</v>
      </c>
      <c r="R393" s="6"/>
      <c r="S393" s="6"/>
      <c r="T393" s="6">
        <v>0</v>
      </c>
      <c r="U393" s="6" t="s">
        <v>1558</v>
      </c>
      <c r="V393" s="6" t="s">
        <v>1558</v>
      </c>
      <c r="W393" s="6"/>
      <c r="X393" s="6">
        <v>0</v>
      </c>
      <c r="Y393" s="6" t="s">
        <v>1558</v>
      </c>
      <c r="Z393" s="6" t="s">
        <v>1558</v>
      </c>
    </row>
    <row r="394" spans="1:26" x14ac:dyDescent="0.25">
      <c r="A394" s="3" t="s">
        <v>2</v>
      </c>
      <c r="B394" s="3" t="s">
        <v>248</v>
      </c>
      <c r="C394" s="3" t="s">
        <v>4</v>
      </c>
      <c r="D394" s="3">
        <v>1.05</v>
      </c>
      <c r="E394" s="3" t="s">
        <v>1142</v>
      </c>
      <c r="F394" s="3">
        <v>616</v>
      </c>
      <c r="G394" s="3">
        <v>1.2989999999999999</v>
      </c>
      <c r="H394" s="3" t="s">
        <v>250</v>
      </c>
      <c r="I394" s="3" t="s">
        <v>251</v>
      </c>
      <c r="J394" s="3" t="s">
        <v>252</v>
      </c>
      <c r="K394" s="3" t="s">
        <v>38</v>
      </c>
      <c r="L394" s="6">
        <v>20</v>
      </c>
      <c r="M394" s="7">
        <v>0</v>
      </c>
      <c r="N394" s="9">
        <v>0.78849999999999998</v>
      </c>
      <c r="O394" s="6">
        <v>2</v>
      </c>
      <c r="P394" s="6" t="s">
        <v>1563</v>
      </c>
      <c r="Q394" s="6" t="s">
        <v>1580</v>
      </c>
      <c r="R394" s="6" t="s">
        <v>2051</v>
      </c>
      <c r="S394" s="6"/>
      <c r="T394" s="6">
        <v>3</v>
      </c>
      <c r="U394" s="7">
        <v>5.5999999999999997E-117</v>
      </c>
      <c r="V394" s="9">
        <v>0.42670000000000002</v>
      </c>
      <c r="W394" s="6"/>
      <c r="X394" s="6">
        <v>1</v>
      </c>
      <c r="Y394" s="7">
        <v>1.2E-68</v>
      </c>
      <c r="Z394" s="8">
        <v>0.5</v>
      </c>
    </row>
    <row r="395" spans="1:26" x14ac:dyDescent="0.25">
      <c r="A395" s="3" t="s">
        <v>2</v>
      </c>
      <c r="B395" s="3" t="s">
        <v>198</v>
      </c>
      <c r="C395" s="3" t="s">
        <v>4</v>
      </c>
      <c r="D395" s="3">
        <v>1.05</v>
      </c>
      <c r="E395" s="3" t="s">
        <v>1143</v>
      </c>
      <c r="F395" s="3">
        <v>228</v>
      </c>
      <c r="G395" s="3">
        <v>6.14</v>
      </c>
      <c r="H395" s="3" t="s">
        <v>1144</v>
      </c>
      <c r="I395" s="3" t="s">
        <v>201</v>
      </c>
      <c r="J395" s="3" t="s">
        <v>177</v>
      </c>
      <c r="K395" s="3" t="s">
        <v>7</v>
      </c>
      <c r="L395" s="6">
        <v>20</v>
      </c>
      <c r="M395" s="7">
        <v>1.0000000000000001E-101</v>
      </c>
      <c r="N395" s="9">
        <v>0.61599999999999999</v>
      </c>
      <c r="O395" s="6">
        <v>2</v>
      </c>
      <c r="P395" s="6" t="s">
        <v>1563</v>
      </c>
      <c r="Q395" s="6" t="s">
        <v>1612</v>
      </c>
      <c r="R395" s="6" t="s">
        <v>1780</v>
      </c>
      <c r="S395" s="6"/>
      <c r="T395" s="6">
        <v>1</v>
      </c>
      <c r="U395" s="7">
        <v>5.3E-41</v>
      </c>
      <c r="V395" s="8">
        <v>0.47</v>
      </c>
      <c r="W395" s="6"/>
      <c r="X395" s="6">
        <v>0</v>
      </c>
      <c r="Y395" s="6" t="s">
        <v>1558</v>
      </c>
      <c r="Z395" s="6" t="s">
        <v>1558</v>
      </c>
    </row>
    <row r="396" spans="1:26" x14ac:dyDescent="0.25">
      <c r="A396" s="3" t="s">
        <v>2</v>
      </c>
      <c r="B396" s="3" t="s">
        <v>188</v>
      </c>
      <c r="C396" s="3" t="s">
        <v>4</v>
      </c>
      <c r="D396" s="3">
        <v>1.05</v>
      </c>
      <c r="E396" s="3" t="s">
        <v>1145</v>
      </c>
      <c r="F396" s="3">
        <v>811</v>
      </c>
      <c r="G396" s="3">
        <v>0.74</v>
      </c>
      <c r="H396" s="3" t="s">
        <v>190</v>
      </c>
      <c r="I396" s="3" t="s">
        <v>191</v>
      </c>
      <c r="J396" s="3" t="s">
        <v>192</v>
      </c>
      <c r="K396" s="3" t="s">
        <v>7</v>
      </c>
      <c r="L396" s="6">
        <v>20</v>
      </c>
      <c r="M396" s="7">
        <v>0</v>
      </c>
      <c r="N396" s="9">
        <v>0.75700000000000001</v>
      </c>
      <c r="O396" s="6">
        <v>2</v>
      </c>
      <c r="P396" s="6" t="s">
        <v>1625</v>
      </c>
      <c r="Q396" s="6" t="s">
        <v>1558</v>
      </c>
      <c r="R396" s="6" t="s">
        <v>2052</v>
      </c>
      <c r="S396" s="6"/>
      <c r="T396" s="6">
        <v>1</v>
      </c>
      <c r="U396" s="7">
        <v>0</v>
      </c>
      <c r="V396" s="8">
        <v>0.51</v>
      </c>
      <c r="W396" s="6"/>
      <c r="X396" s="6">
        <v>0</v>
      </c>
      <c r="Y396" s="6" t="s">
        <v>1558</v>
      </c>
      <c r="Z396" s="6" t="s">
        <v>1558</v>
      </c>
    </row>
    <row r="397" spans="1:26" x14ac:dyDescent="0.25">
      <c r="A397" s="3" t="s">
        <v>2</v>
      </c>
      <c r="B397" s="3" t="s">
        <v>495</v>
      </c>
      <c r="C397" s="3" t="s">
        <v>4</v>
      </c>
      <c r="D397" s="3">
        <v>1.05</v>
      </c>
      <c r="E397" s="3" t="s">
        <v>1146</v>
      </c>
      <c r="F397" s="3">
        <v>607</v>
      </c>
      <c r="G397" s="3">
        <v>0.98799999999999999</v>
      </c>
      <c r="H397" s="3" t="s">
        <v>497</v>
      </c>
      <c r="I397" s="3" t="s">
        <v>431</v>
      </c>
      <c r="J397" s="3" t="s">
        <v>275</v>
      </c>
      <c r="K397" s="3" t="s">
        <v>7</v>
      </c>
      <c r="L397" s="6">
        <v>20</v>
      </c>
      <c r="M397" s="7">
        <v>0</v>
      </c>
      <c r="N397" s="9">
        <v>0.71550000000000002</v>
      </c>
      <c r="O397" s="6">
        <v>2</v>
      </c>
      <c r="P397" s="6" t="s">
        <v>1563</v>
      </c>
      <c r="Q397" s="6" t="s">
        <v>1558</v>
      </c>
      <c r="R397" s="6" t="s">
        <v>2053</v>
      </c>
      <c r="S397" s="6"/>
      <c r="T397" s="6">
        <v>1</v>
      </c>
      <c r="U397" s="7">
        <v>3.7000000000000001E-63</v>
      </c>
      <c r="V397" s="8">
        <v>0.47</v>
      </c>
      <c r="W397" s="6"/>
      <c r="X397" s="6">
        <v>0</v>
      </c>
      <c r="Y397" s="6" t="s">
        <v>1558</v>
      </c>
      <c r="Z397" s="6" t="s">
        <v>1558</v>
      </c>
    </row>
    <row r="398" spans="1:26" x14ac:dyDescent="0.25">
      <c r="A398" s="3" t="s">
        <v>2</v>
      </c>
      <c r="B398" s="3" t="s">
        <v>165</v>
      </c>
      <c r="C398" s="3" t="s">
        <v>4</v>
      </c>
      <c r="D398" s="3">
        <v>1.05</v>
      </c>
      <c r="E398" s="3" t="s">
        <v>1147</v>
      </c>
      <c r="F398" s="3">
        <v>535</v>
      </c>
      <c r="G398" s="3">
        <v>0.56100000000000005</v>
      </c>
      <c r="H398" s="3" t="s">
        <v>167</v>
      </c>
      <c r="I398" s="3" t="s">
        <v>168</v>
      </c>
      <c r="J398" s="3" t="s">
        <v>169</v>
      </c>
      <c r="K398" s="3" t="s">
        <v>44</v>
      </c>
      <c r="L398" s="6">
        <v>20</v>
      </c>
      <c r="M398" s="7">
        <v>0</v>
      </c>
      <c r="N398" s="9">
        <v>0.72150000000000003</v>
      </c>
      <c r="O398" s="6">
        <v>3</v>
      </c>
      <c r="P398" s="6" t="s">
        <v>1657</v>
      </c>
      <c r="Q398" s="6" t="s">
        <v>1658</v>
      </c>
      <c r="R398" s="6" t="s">
        <v>2054</v>
      </c>
      <c r="S398" s="6"/>
      <c r="T398" s="6">
        <v>1</v>
      </c>
      <c r="U398" s="7">
        <v>0</v>
      </c>
      <c r="V398" s="8">
        <v>0.53</v>
      </c>
      <c r="W398" s="6"/>
      <c r="X398" s="6">
        <v>2</v>
      </c>
      <c r="Y398" s="7">
        <v>0</v>
      </c>
      <c r="Z398" s="9">
        <v>0.67500000000000004</v>
      </c>
    </row>
    <row r="399" spans="1:26" x14ac:dyDescent="0.25">
      <c r="A399" s="3" t="s">
        <v>2</v>
      </c>
      <c r="B399" s="3" t="s">
        <v>162</v>
      </c>
      <c r="C399" s="3" t="s">
        <v>4</v>
      </c>
      <c r="D399" s="3">
        <v>1.05</v>
      </c>
      <c r="E399" s="3" t="s">
        <v>1148</v>
      </c>
      <c r="F399" s="3">
        <v>151</v>
      </c>
      <c r="G399" s="3">
        <v>2.649</v>
      </c>
      <c r="H399" s="3" t="s">
        <v>1149</v>
      </c>
      <c r="I399" s="3" t="s">
        <v>279</v>
      </c>
      <c r="J399" s="3" t="s">
        <v>7</v>
      </c>
      <c r="K399" s="3" t="s">
        <v>44</v>
      </c>
      <c r="L399" s="6">
        <v>20</v>
      </c>
      <c r="M399" s="7">
        <v>2.3000000000000001E-11</v>
      </c>
      <c r="N399" s="9">
        <v>0.623</v>
      </c>
      <c r="O399" s="6">
        <v>3</v>
      </c>
      <c r="P399" s="6" t="s">
        <v>1619</v>
      </c>
      <c r="Q399" s="6" t="s">
        <v>1558</v>
      </c>
      <c r="R399" s="6" t="s">
        <v>1688</v>
      </c>
      <c r="S399" s="6"/>
      <c r="T399" s="6">
        <v>0</v>
      </c>
      <c r="U399" s="6" t="s">
        <v>1558</v>
      </c>
      <c r="V399" s="6" t="s">
        <v>1558</v>
      </c>
      <c r="W399" s="6"/>
      <c r="X399" s="6">
        <v>4</v>
      </c>
      <c r="Y399" s="7">
        <v>1.7000000000000001E-10</v>
      </c>
      <c r="Z399" s="9">
        <v>0.5675</v>
      </c>
    </row>
    <row r="400" spans="1:26" x14ac:dyDescent="0.25">
      <c r="A400" s="3" t="s">
        <v>2</v>
      </c>
      <c r="B400" s="3" t="s">
        <v>151</v>
      </c>
      <c r="C400" s="3" t="s">
        <v>4</v>
      </c>
      <c r="D400" s="3">
        <v>1.05</v>
      </c>
      <c r="E400" s="3" t="s">
        <v>1150</v>
      </c>
      <c r="F400" s="3">
        <v>238</v>
      </c>
      <c r="G400" s="3">
        <v>1.681</v>
      </c>
      <c r="H400" s="3" t="s">
        <v>153</v>
      </c>
      <c r="I400" s="3" t="s">
        <v>154</v>
      </c>
      <c r="J400" s="3" t="s">
        <v>155</v>
      </c>
      <c r="K400" s="3" t="s">
        <v>156</v>
      </c>
      <c r="L400" s="6">
        <v>20</v>
      </c>
      <c r="M400" s="7">
        <v>4.0000000000000002E-108</v>
      </c>
      <c r="N400" s="9">
        <v>0.69950000000000001</v>
      </c>
      <c r="O400" s="6">
        <v>2</v>
      </c>
      <c r="P400" s="6" t="s">
        <v>1643</v>
      </c>
      <c r="Q400" s="6" t="s">
        <v>1558</v>
      </c>
      <c r="R400" s="6" t="s">
        <v>2055</v>
      </c>
      <c r="S400" s="6"/>
      <c r="T400" s="6">
        <v>1</v>
      </c>
      <c r="U400" s="7">
        <v>3.0999999999999999E-62</v>
      </c>
      <c r="V400" s="8">
        <v>0.5</v>
      </c>
      <c r="W400" s="6"/>
      <c r="X400" s="6">
        <v>4</v>
      </c>
      <c r="Y400" s="7">
        <v>2.2E-24</v>
      </c>
      <c r="Z400" s="9">
        <v>0.435</v>
      </c>
    </row>
    <row r="401" spans="1:26" x14ac:dyDescent="0.25">
      <c r="A401" s="3" t="s">
        <v>15</v>
      </c>
      <c r="B401" s="3" t="s">
        <v>1151</v>
      </c>
      <c r="C401" s="3" t="s">
        <v>17</v>
      </c>
      <c r="D401" s="3">
        <v>1.05</v>
      </c>
      <c r="E401" s="3" t="s">
        <v>1152</v>
      </c>
      <c r="F401" s="3">
        <v>424</v>
      </c>
      <c r="G401" s="3">
        <v>7.5469999999999997</v>
      </c>
      <c r="H401" s="3" t="s">
        <v>1153</v>
      </c>
      <c r="I401" s="3" t="s">
        <v>1154</v>
      </c>
      <c r="J401" s="3" t="s">
        <v>1155</v>
      </c>
      <c r="K401" s="3" t="s">
        <v>44</v>
      </c>
      <c r="L401" s="6">
        <v>20</v>
      </c>
      <c r="M401" s="7">
        <v>2.8999999999999999E-39</v>
      </c>
      <c r="N401" s="9">
        <v>0.4415</v>
      </c>
      <c r="O401" s="6">
        <v>2</v>
      </c>
      <c r="P401" s="6" t="s">
        <v>1984</v>
      </c>
      <c r="Q401" s="6" t="s">
        <v>1558</v>
      </c>
      <c r="R401" s="6" t="s">
        <v>1985</v>
      </c>
      <c r="S401" s="6"/>
      <c r="T401" s="6">
        <v>1</v>
      </c>
      <c r="U401" s="7">
        <v>3.8000000000000002E-4</v>
      </c>
      <c r="V401" s="8">
        <v>0.6</v>
      </c>
      <c r="W401" s="6"/>
      <c r="X401" s="6">
        <v>20</v>
      </c>
      <c r="Y401" s="7">
        <v>2.3000000000000001E-11</v>
      </c>
      <c r="Z401" s="9">
        <v>0.46800000000000003</v>
      </c>
    </row>
    <row r="402" spans="1:26" x14ac:dyDescent="0.25">
      <c r="A402" s="3" t="s">
        <v>2</v>
      </c>
      <c r="B402" s="3" t="s">
        <v>214</v>
      </c>
      <c r="C402" s="3" t="s">
        <v>4</v>
      </c>
      <c r="D402" s="3">
        <v>1.05</v>
      </c>
      <c r="E402" s="3" t="s">
        <v>1156</v>
      </c>
      <c r="F402" s="3">
        <v>334</v>
      </c>
      <c r="G402" s="3">
        <v>0.89800000000000002</v>
      </c>
      <c r="H402" s="3" t="s">
        <v>216</v>
      </c>
      <c r="I402" s="3" t="s">
        <v>217</v>
      </c>
      <c r="J402" s="3" t="s">
        <v>177</v>
      </c>
      <c r="K402" s="3" t="s">
        <v>44</v>
      </c>
      <c r="L402" s="6">
        <v>20</v>
      </c>
      <c r="M402" s="7">
        <v>0</v>
      </c>
      <c r="N402" s="9">
        <v>0.76549999999999996</v>
      </c>
      <c r="O402" s="6">
        <v>2</v>
      </c>
      <c r="P402" s="6" t="s">
        <v>1563</v>
      </c>
      <c r="Q402" s="6" t="s">
        <v>1558</v>
      </c>
      <c r="R402" s="6" t="s">
        <v>2056</v>
      </c>
      <c r="S402" s="6"/>
      <c r="T402" s="6">
        <v>1</v>
      </c>
      <c r="U402" s="7">
        <v>2.6E-136</v>
      </c>
      <c r="V402" s="8">
        <v>0.64</v>
      </c>
      <c r="W402" s="6"/>
      <c r="X402" s="6">
        <v>11</v>
      </c>
      <c r="Y402" s="7">
        <v>9.0999999999999998E-152</v>
      </c>
      <c r="Z402" s="9">
        <v>0.61639999999999995</v>
      </c>
    </row>
    <row r="403" spans="1:26" x14ac:dyDescent="0.25">
      <c r="A403" s="3" t="s">
        <v>2</v>
      </c>
      <c r="B403" s="3" t="s">
        <v>420</v>
      </c>
      <c r="C403" s="3" t="s">
        <v>4</v>
      </c>
      <c r="D403" s="3">
        <v>1.05</v>
      </c>
      <c r="E403" s="3" t="s">
        <v>1157</v>
      </c>
      <c r="F403" s="3">
        <v>232</v>
      </c>
      <c r="G403" s="3">
        <v>1.724</v>
      </c>
      <c r="H403" s="3" t="s">
        <v>153</v>
      </c>
      <c r="I403" s="3" t="s">
        <v>154</v>
      </c>
      <c r="J403" s="3" t="s">
        <v>155</v>
      </c>
      <c r="K403" s="3" t="s">
        <v>156</v>
      </c>
      <c r="L403" s="6">
        <v>20</v>
      </c>
      <c r="M403" s="7">
        <v>2.0999999999999999E-107</v>
      </c>
      <c r="N403" s="9">
        <v>0.71699999999999997</v>
      </c>
      <c r="O403" s="6">
        <v>2</v>
      </c>
      <c r="P403" s="6" t="s">
        <v>1713</v>
      </c>
      <c r="Q403" s="6" t="s">
        <v>1558</v>
      </c>
      <c r="R403" s="6" t="s">
        <v>2057</v>
      </c>
      <c r="S403" s="6"/>
      <c r="T403" s="6">
        <v>1</v>
      </c>
      <c r="U403" s="7">
        <v>1.7000000000000001E-48</v>
      </c>
      <c r="V403" s="8">
        <v>0.45</v>
      </c>
      <c r="W403" s="6"/>
      <c r="X403" s="6">
        <v>4</v>
      </c>
      <c r="Y403" s="7">
        <v>4.0999999999999996E-31</v>
      </c>
      <c r="Z403" s="8">
        <v>0.44</v>
      </c>
    </row>
    <row r="404" spans="1:26" x14ac:dyDescent="0.25">
      <c r="A404" s="3" t="s">
        <v>2</v>
      </c>
      <c r="B404" s="3" t="s">
        <v>417</v>
      </c>
      <c r="C404" s="3" t="s">
        <v>4</v>
      </c>
      <c r="D404" s="3">
        <v>1.05</v>
      </c>
      <c r="E404" s="3" t="s">
        <v>1158</v>
      </c>
      <c r="F404" s="3">
        <v>395</v>
      </c>
      <c r="G404" s="3">
        <v>1.5189999999999999</v>
      </c>
      <c r="H404" s="3" t="s">
        <v>410</v>
      </c>
      <c r="I404" s="3" t="s">
        <v>419</v>
      </c>
      <c r="J404" s="3" t="s">
        <v>231</v>
      </c>
      <c r="K404" s="3" t="s">
        <v>7</v>
      </c>
      <c r="L404" s="6">
        <v>20</v>
      </c>
      <c r="M404" s="7">
        <v>0</v>
      </c>
      <c r="N404" s="9">
        <v>0.84550000000000003</v>
      </c>
      <c r="O404" s="6">
        <v>3</v>
      </c>
      <c r="P404" s="6" t="s">
        <v>1633</v>
      </c>
      <c r="Q404" s="6" t="s">
        <v>1558</v>
      </c>
      <c r="R404" s="6" t="s">
        <v>2058</v>
      </c>
      <c r="S404" s="6"/>
      <c r="T404" s="6">
        <v>1</v>
      </c>
      <c r="U404" s="7">
        <v>2.5000000000000001E-143</v>
      </c>
      <c r="V404" s="8">
        <v>0.62</v>
      </c>
      <c r="W404" s="6"/>
      <c r="X404" s="6">
        <v>0</v>
      </c>
      <c r="Y404" s="6" t="s">
        <v>1558</v>
      </c>
      <c r="Z404" s="6" t="s">
        <v>1558</v>
      </c>
    </row>
    <row r="405" spans="1:26" x14ac:dyDescent="0.25">
      <c r="A405" s="3" t="s">
        <v>2</v>
      </c>
      <c r="B405" s="3" t="s">
        <v>414</v>
      </c>
      <c r="C405" s="3" t="s">
        <v>4</v>
      </c>
      <c r="D405" s="3">
        <v>1.05</v>
      </c>
      <c r="E405" s="3" t="s">
        <v>1159</v>
      </c>
      <c r="F405" s="3">
        <v>408</v>
      </c>
      <c r="G405" s="3">
        <v>0.73499999999999999</v>
      </c>
      <c r="H405" s="3" t="s">
        <v>416</v>
      </c>
      <c r="I405" s="3" t="s">
        <v>286</v>
      </c>
      <c r="J405" s="3" t="s">
        <v>287</v>
      </c>
      <c r="K405" s="3" t="s">
        <v>7</v>
      </c>
      <c r="L405" s="6">
        <v>20</v>
      </c>
      <c r="M405" s="7">
        <v>0</v>
      </c>
      <c r="N405" s="9">
        <v>0.82750000000000001</v>
      </c>
      <c r="O405" s="6">
        <v>2</v>
      </c>
      <c r="P405" s="6" t="s">
        <v>1563</v>
      </c>
      <c r="Q405" s="6" t="s">
        <v>1558</v>
      </c>
      <c r="R405" s="6" t="s">
        <v>2059</v>
      </c>
      <c r="S405" s="6"/>
      <c r="T405" s="6">
        <v>3</v>
      </c>
      <c r="U405" s="7">
        <v>5.4000000000000002E-13</v>
      </c>
      <c r="V405" s="8">
        <v>0.32</v>
      </c>
      <c r="W405" s="6"/>
      <c r="X405" s="6">
        <v>0</v>
      </c>
      <c r="Y405" s="6" t="s">
        <v>1558</v>
      </c>
      <c r="Z405" s="6" t="s">
        <v>1558</v>
      </c>
    </row>
    <row r="406" spans="1:26" x14ac:dyDescent="0.25">
      <c r="A406" s="3" t="s">
        <v>15</v>
      </c>
      <c r="B406" s="3" t="s">
        <v>412</v>
      </c>
      <c r="C406" s="3" t="s">
        <v>4</v>
      </c>
      <c r="D406" s="3">
        <v>1.05</v>
      </c>
      <c r="E406" s="3" t="s">
        <v>1160</v>
      </c>
      <c r="F406" s="3">
        <v>514</v>
      </c>
      <c r="G406" s="3">
        <v>2.14</v>
      </c>
      <c r="H406" s="3" t="s">
        <v>225</v>
      </c>
      <c r="J406" s="3" t="s">
        <v>33</v>
      </c>
      <c r="K406" s="3" t="s">
        <v>7</v>
      </c>
      <c r="L406" s="6">
        <v>20</v>
      </c>
      <c r="M406" s="7">
        <v>7.8000000000000005E-178</v>
      </c>
      <c r="N406" s="9">
        <v>0.62350000000000005</v>
      </c>
      <c r="O406" s="6" t="s">
        <v>1558</v>
      </c>
      <c r="P406" s="6" t="s">
        <v>1558</v>
      </c>
      <c r="Q406" s="6" t="s">
        <v>1558</v>
      </c>
      <c r="R406" s="6" t="s">
        <v>1986</v>
      </c>
      <c r="S406" s="6"/>
      <c r="T406" s="6">
        <v>1</v>
      </c>
      <c r="U406" s="7">
        <v>1.1000000000000001E-67</v>
      </c>
      <c r="V406" s="8">
        <v>0.56999999999999995</v>
      </c>
      <c r="W406" s="6"/>
      <c r="X406" s="6">
        <v>0</v>
      </c>
      <c r="Y406" s="6" t="s">
        <v>1558</v>
      </c>
      <c r="Z406" s="6" t="s">
        <v>1558</v>
      </c>
    </row>
    <row r="407" spans="1:26" x14ac:dyDescent="0.25">
      <c r="A407" s="3" t="s">
        <v>15</v>
      </c>
      <c r="B407" s="3" t="s">
        <v>408</v>
      </c>
      <c r="C407" s="3" t="s">
        <v>4</v>
      </c>
      <c r="D407" s="3">
        <v>1.05</v>
      </c>
      <c r="E407" s="3" t="s">
        <v>1161</v>
      </c>
      <c r="F407" s="3">
        <v>381</v>
      </c>
      <c r="G407" s="3">
        <v>1.05</v>
      </c>
      <c r="H407" s="3" t="s">
        <v>410</v>
      </c>
      <c r="I407" s="3" t="s">
        <v>419</v>
      </c>
      <c r="J407" s="3" t="s">
        <v>231</v>
      </c>
      <c r="K407" s="3" t="s">
        <v>7</v>
      </c>
      <c r="L407" s="6">
        <v>20</v>
      </c>
      <c r="M407" s="7">
        <v>0</v>
      </c>
      <c r="N407" s="9">
        <v>0.79100000000000004</v>
      </c>
      <c r="O407" s="6">
        <v>2</v>
      </c>
      <c r="P407" s="6" t="s">
        <v>1888</v>
      </c>
      <c r="Q407" s="6" t="s">
        <v>1558</v>
      </c>
      <c r="R407" s="6" t="s">
        <v>1987</v>
      </c>
      <c r="S407" s="6"/>
      <c r="T407" s="6">
        <v>1</v>
      </c>
      <c r="U407" s="7">
        <v>4.5999999999999996E-93</v>
      </c>
      <c r="V407" s="8">
        <v>0.63</v>
      </c>
      <c r="W407" s="6"/>
      <c r="X407" s="6">
        <v>0</v>
      </c>
      <c r="Y407" s="6" t="s">
        <v>1558</v>
      </c>
      <c r="Z407" s="6" t="s">
        <v>1558</v>
      </c>
    </row>
    <row r="408" spans="1:26" x14ac:dyDescent="0.25">
      <c r="A408" s="3" t="s">
        <v>2</v>
      </c>
      <c r="B408" s="3" t="s">
        <v>404</v>
      </c>
      <c r="C408" s="3" t="s">
        <v>4</v>
      </c>
      <c r="D408" s="3">
        <v>1.05</v>
      </c>
      <c r="E408" s="3" t="s">
        <v>1162</v>
      </c>
      <c r="F408" s="3">
        <v>340</v>
      </c>
      <c r="G408" s="3">
        <v>0.88200000000000001</v>
      </c>
      <c r="H408" s="3" t="s">
        <v>406</v>
      </c>
      <c r="J408" s="3" t="s">
        <v>407</v>
      </c>
      <c r="K408" s="3" t="s">
        <v>7</v>
      </c>
      <c r="L408" s="6">
        <v>20</v>
      </c>
      <c r="M408" s="7">
        <v>5.8999999999999998E-172</v>
      </c>
      <c r="N408" s="9">
        <v>0.76800000000000002</v>
      </c>
      <c r="O408" s="6">
        <v>2</v>
      </c>
      <c r="P408" s="6" t="s">
        <v>2060</v>
      </c>
      <c r="Q408" s="6" t="s">
        <v>1558</v>
      </c>
      <c r="R408" s="6" t="s">
        <v>1887</v>
      </c>
      <c r="S408" s="6"/>
      <c r="T408" s="6">
        <v>1</v>
      </c>
      <c r="U408" s="7">
        <v>3.7999999999999998E-61</v>
      </c>
      <c r="V408" s="8">
        <v>0.41</v>
      </c>
      <c r="W408" s="6"/>
      <c r="X408" s="6">
        <v>0</v>
      </c>
      <c r="Y408" s="6" t="s">
        <v>1558</v>
      </c>
      <c r="Z408" s="6" t="s">
        <v>1558</v>
      </c>
    </row>
    <row r="409" spans="1:26" x14ac:dyDescent="0.25">
      <c r="A409" s="3" t="s">
        <v>2</v>
      </c>
      <c r="B409" s="3" t="s">
        <v>450</v>
      </c>
      <c r="C409" s="3" t="s">
        <v>4</v>
      </c>
      <c r="D409" s="3">
        <v>1.05</v>
      </c>
      <c r="E409" s="3" t="s">
        <v>1163</v>
      </c>
      <c r="F409" s="3">
        <v>319</v>
      </c>
      <c r="G409" s="3">
        <v>1.5669999999999999</v>
      </c>
      <c r="H409" s="3" t="s">
        <v>452</v>
      </c>
      <c r="I409" s="3" t="s">
        <v>230</v>
      </c>
      <c r="J409" s="3" t="s">
        <v>7</v>
      </c>
      <c r="K409" s="3" t="s">
        <v>38</v>
      </c>
      <c r="L409" s="6">
        <v>20</v>
      </c>
      <c r="M409" s="7">
        <v>1.9E-104</v>
      </c>
      <c r="N409" s="9">
        <v>0.69699999999999995</v>
      </c>
      <c r="O409" s="6">
        <v>1</v>
      </c>
      <c r="P409" s="6" t="s">
        <v>1767</v>
      </c>
      <c r="Q409" s="6" t="s">
        <v>1558</v>
      </c>
      <c r="R409" s="6" t="s">
        <v>2061</v>
      </c>
      <c r="S409" s="6"/>
      <c r="T409" s="6">
        <v>0</v>
      </c>
      <c r="U409" s="6" t="s">
        <v>1558</v>
      </c>
      <c r="V409" s="6" t="s">
        <v>1558</v>
      </c>
      <c r="W409" s="6"/>
      <c r="X409" s="6">
        <v>2</v>
      </c>
      <c r="Y409" s="7">
        <v>1.0000000000000001E-33</v>
      </c>
      <c r="Z409" s="9">
        <v>0.435</v>
      </c>
    </row>
    <row r="410" spans="1:26" x14ac:dyDescent="0.25">
      <c r="A410" s="3" t="s">
        <v>2</v>
      </c>
      <c r="B410" s="3" t="s">
        <v>447</v>
      </c>
      <c r="C410" s="3" t="s">
        <v>4</v>
      </c>
      <c r="D410" s="3">
        <v>1.05</v>
      </c>
      <c r="E410" s="3" t="s">
        <v>1164</v>
      </c>
      <c r="F410" s="3">
        <v>253</v>
      </c>
      <c r="G410" s="3">
        <v>1.581</v>
      </c>
      <c r="H410" s="3" t="s">
        <v>449</v>
      </c>
      <c r="I410" s="3" t="s">
        <v>186</v>
      </c>
      <c r="J410" s="3" t="s">
        <v>187</v>
      </c>
      <c r="K410" s="3" t="s">
        <v>44</v>
      </c>
      <c r="L410" s="6">
        <v>20</v>
      </c>
      <c r="M410" s="7">
        <v>3.6999999999999999E-142</v>
      </c>
      <c r="N410" s="9">
        <v>0.8095</v>
      </c>
      <c r="O410" s="6">
        <v>2</v>
      </c>
      <c r="P410" s="6" t="s">
        <v>1679</v>
      </c>
      <c r="Q410" s="6" t="s">
        <v>1558</v>
      </c>
      <c r="R410" s="6" t="s">
        <v>2062</v>
      </c>
      <c r="S410" s="6"/>
      <c r="T410" s="6">
        <v>1</v>
      </c>
      <c r="U410" s="7">
        <v>3.5999999999999999E-32</v>
      </c>
      <c r="V410" s="8">
        <v>0.51</v>
      </c>
      <c r="W410" s="6"/>
      <c r="X410" s="6">
        <v>4</v>
      </c>
      <c r="Y410" s="7">
        <v>1.8E-40</v>
      </c>
      <c r="Z410" s="9">
        <v>0.48499999999999999</v>
      </c>
    </row>
    <row r="411" spans="1:26" x14ac:dyDescent="0.25">
      <c r="A411" s="3" t="s">
        <v>2</v>
      </c>
      <c r="B411" s="3" t="s">
        <v>442</v>
      </c>
      <c r="C411" s="3" t="s">
        <v>4</v>
      </c>
      <c r="D411" s="3">
        <v>1.05</v>
      </c>
      <c r="E411" s="3" t="s">
        <v>1165</v>
      </c>
      <c r="F411" s="3">
        <v>217</v>
      </c>
      <c r="G411" s="3">
        <v>3.6869999999999998</v>
      </c>
      <c r="H411" s="3" t="s">
        <v>444</v>
      </c>
      <c r="I411" s="3" t="s">
        <v>445</v>
      </c>
      <c r="J411" s="3" t="s">
        <v>446</v>
      </c>
      <c r="K411" s="3" t="s">
        <v>7</v>
      </c>
      <c r="L411" s="6">
        <v>20</v>
      </c>
      <c r="M411" s="7">
        <v>1.9E-94</v>
      </c>
      <c r="N411" s="9">
        <v>0.64300000000000002</v>
      </c>
      <c r="O411" s="6">
        <v>3</v>
      </c>
      <c r="P411" s="6" t="s">
        <v>1591</v>
      </c>
      <c r="Q411" s="6" t="s">
        <v>1558</v>
      </c>
      <c r="R411" s="6" t="s">
        <v>2063</v>
      </c>
      <c r="S411" s="6"/>
      <c r="T411" s="6">
        <v>1</v>
      </c>
      <c r="U411" s="7">
        <v>1.6000000000000001E-4</v>
      </c>
      <c r="V411" s="8">
        <v>0.37</v>
      </c>
      <c r="W411" s="6"/>
      <c r="X411" s="6">
        <v>0</v>
      </c>
      <c r="Y411" s="6" t="s">
        <v>1558</v>
      </c>
      <c r="Z411" s="6" t="s">
        <v>1558</v>
      </c>
    </row>
    <row r="412" spans="1:26" x14ac:dyDescent="0.25">
      <c r="A412" s="3" t="s">
        <v>2</v>
      </c>
      <c r="B412" s="3" t="s">
        <v>439</v>
      </c>
      <c r="C412" s="3" t="s">
        <v>4</v>
      </c>
      <c r="D412" s="3">
        <v>1.05</v>
      </c>
      <c r="E412" s="3" t="s">
        <v>1166</v>
      </c>
      <c r="F412" s="3">
        <v>305</v>
      </c>
      <c r="G412" s="3">
        <v>1.3109999999999999</v>
      </c>
      <c r="H412" s="3" t="s">
        <v>441</v>
      </c>
      <c r="J412" s="3" t="s">
        <v>7</v>
      </c>
      <c r="K412" s="3" t="s">
        <v>7</v>
      </c>
      <c r="L412" s="6">
        <v>20</v>
      </c>
      <c r="M412" s="7">
        <v>1E-22</v>
      </c>
      <c r="N412" s="9">
        <v>0.45150000000000001</v>
      </c>
      <c r="O412" s="6">
        <v>6</v>
      </c>
      <c r="P412" s="6" t="s">
        <v>2064</v>
      </c>
      <c r="Q412" s="6" t="s">
        <v>1558</v>
      </c>
      <c r="R412" s="6"/>
      <c r="S412" s="6"/>
      <c r="T412" s="6">
        <v>0</v>
      </c>
      <c r="U412" s="6" t="s">
        <v>1558</v>
      </c>
      <c r="V412" s="6" t="s">
        <v>1558</v>
      </c>
      <c r="W412" s="6"/>
      <c r="X412" s="6">
        <v>0</v>
      </c>
      <c r="Y412" s="6" t="s">
        <v>1558</v>
      </c>
      <c r="Z412" s="6" t="s">
        <v>1558</v>
      </c>
    </row>
    <row r="413" spans="1:26" x14ac:dyDescent="0.25">
      <c r="A413" s="3" t="s">
        <v>2</v>
      </c>
      <c r="B413" s="3" t="s">
        <v>515</v>
      </c>
      <c r="C413" s="3" t="s">
        <v>4</v>
      </c>
      <c r="D413" s="3">
        <v>1.05</v>
      </c>
      <c r="E413" s="3" t="s">
        <v>1167</v>
      </c>
      <c r="F413" s="3">
        <v>452</v>
      </c>
      <c r="G413" s="3">
        <v>3.9820000000000002</v>
      </c>
      <c r="H413" s="3" t="s">
        <v>517</v>
      </c>
      <c r="I413" s="3" t="s">
        <v>176</v>
      </c>
      <c r="J413" s="3" t="s">
        <v>177</v>
      </c>
      <c r="K413" s="3" t="s">
        <v>44</v>
      </c>
      <c r="L413" s="6">
        <v>20</v>
      </c>
      <c r="M413" s="7">
        <v>0</v>
      </c>
      <c r="N413" s="8">
        <v>0.76</v>
      </c>
      <c r="O413" s="6">
        <v>2</v>
      </c>
      <c r="P413" s="6" t="s">
        <v>1563</v>
      </c>
      <c r="Q413" s="6" t="s">
        <v>1558</v>
      </c>
      <c r="R413" s="6" t="s">
        <v>1667</v>
      </c>
      <c r="S413" s="6"/>
      <c r="T413" s="6">
        <v>1</v>
      </c>
      <c r="U413" s="7">
        <v>0</v>
      </c>
      <c r="V413" s="8">
        <v>0.76</v>
      </c>
      <c r="W413" s="6"/>
      <c r="X413" s="6">
        <v>1</v>
      </c>
      <c r="Y413" s="7">
        <v>9.9999999999999993E-78</v>
      </c>
      <c r="Z413" s="8">
        <v>0.51</v>
      </c>
    </row>
    <row r="414" spans="1:26" x14ac:dyDescent="0.25">
      <c r="A414" s="3" t="s">
        <v>2</v>
      </c>
      <c r="B414" s="3" t="s">
        <v>218</v>
      </c>
      <c r="C414" s="3" t="s">
        <v>4</v>
      </c>
      <c r="D414" s="3">
        <v>1.05</v>
      </c>
      <c r="E414" s="3" t="s">
        <v>1168</v>
      </c>
      <c r="F414" s="3">
        <v>435</v>
      </c>
      <c r="G414" s="3">
        <v>2.2989999999999999</v>
      </c>
      <c r="H414" s="3" t="s">
        <v>220</v>
      </c>
      <c r="I414" s="3" t="s">
        <v>221</v>
      </c>
      <c r="J414" s="3" t="s">
        <v>222</v>
      </c>
      <c r="K414" s="3" t="s">
        <v>7</v>
      </c>
      <c r="L414" s="6">
        <v>20</v>
      </c>
      <c r="M414" s="7">
        <v>2.0999999999999998E-154</v>
      </c>
      <c r="N414" s="9">
        <v>0.67949999999999999</v>
      </c>
      <c r="O414" s="6" t="s">
        <v>1558</v>
      </c>
      <c r="P414" s="6" t="s">
        <v>1558</v>
      </c>
      <c r="Q414" s="6" t="s">
        <v>1558</v>
      </c>
      <c r="R414" s="6" t="s">
        <v>1676</v>
      </c>
      <c r="S414" s="6"/>
      <c r="T414" s="6">
        <v>1</v>
      </c>
      <c r="U414" s="7">
        <v>4.1E-128</v>
      </c>
      <c r="V414" s="8">
        <v>0.61</v>
      </c>
      <c r="W414" s="6"/>
      <c r="X414" s="6">
        <v>0</v>
      </c>
      <c r="Y414" s="6" t="s">
        <v>1558</v>
      </c>
      <c r="Z414" s="6" t="s">
        <v>1558</v>
      </c>
    </row>
    <row r="415" spans="1:26" x14ac:dyDescent="0.25">
      <c r="A415" s="3" t="s">
        <v>2</v>
      </c>
      <c r="B415" s="3" t="s">
        <v>223</v>
      </c>
      <c r="C415" s="3" t="s">
        <v>4</v>
      </c>
      <c r="D415" s="3">
        <v>1.05</v>
      </c>
      <c r="E415" s="3" t="s">
        <v>1169</v>
      </c>
      <c r="F415" s="3">
        <v>1358</v>
      </c>
      <c r="G415" s="3">
        <v>4.6390000000000002</v>
      </c>
      <c r="H415" s="3" t="s">
        <v>225</v>
      </c>
      <c r="J415" s="3" t="s">
        <v>226</v>
      </c>
      <c r="K415" s="3" t="s">
        <v>38</v>
      </c>
      <c r="L415" s="6">
        <v>20</v>
      </c>
      <c r="M415" s="7">
        <v>0</v>
      </c>
      <c r="N415" s="9">
        <v>0.70650000000000002</v>
      </c>
      <c r="O415" s="6" t="s">
        <v>1558</v>
      </c>
      <c r="P415" s="6" t="s">
        <v>1558</v>
      </c>
      <c r="Q415" s="6" t="s">
        <v>1558</v>
      </c>
      <c r="R415" s="6" t="s">
        <v>2106</v>
      </c>
      <c r="S415" s="6"/>
      <c r="T415" s="6">
        <v>3</v>
      </c>
      <c r="U415" s="7">
        <v>3.0999999999999998E-27</v>
      </c>
      <c r="V415" s="8">
        <v>0.55000000000000004</v>
      </c>
      <c r="W415" s="6"/>
      <c r="X415" s="6">
        <v>2</v>
      </c>
      <c r="Y415" s="7">
        <v>6.8E-53</v>
      </c>
      <c r="Z415" s="8">
        <v>0.5</v>
      </c>
    </row>
    <row r="416" spans="1:26" x14ac:dyDescent="0.25">
      <c r="A416" s="3" t="s">
        <v>2</v>
      </c>
      <c r="B416" s="3" t="s">
        <v>227</v>
      </c>
      <c r="C416" s="3" t="s">
        <v>4</v>
      </c>
      <c r="D416" s="3">
        <v>1.05</v>
      </c>
      <c r="E416" s="3" t="s">
        <v>1170</v>
      </c>
      <c r="F416" s="3">
        <v>296</v>
      </c>
      <c r="G416" s="3">
        <v>1.6890000000000001</v>
      </c>
      <c r="H416" s="3" t="s">
        <v>229</v>
      </c>
      <c r="I416" s="3" t="s">
        <v>230</v>
      </c>
      <c r="J416" s="3" t="s">
        <v>231</v>
      </c>
      <c r="K416" s="3" t="s">
        <v>38</v>
      </c>
      <c r="L416" s="6">
        <v>20</v>
      </c>
      <c r="M416" s="7">
        <v>4.4000000000000002E-158</v>
      </c>
      <c r="N416" s="9">
        <v>0.75949999999999995</v>
      </c>
      <c r="O416" s="6">
        <v>2</v>
      </c>
      <c r="P416" s="6" t="s">
        <v>1563</v>
      </c>
      <c r="Q416" s="6" t="s">
        <v>1558</v>
      </c>
      <c r="R416" s="6" t="s">
        <v>2065</v>
      </c>
      <c r="S416" s="6"/>
      <c r="T416" s="6">
        <v>1</v>
      </c>
      <c r="U416" s="7">
        <v>1.0999999999999999E-34</v>
      </c>
      <c r="V416" s="8">
        <v>0.31</v>
      </c>
      <c r="W416" s="6"/>
      <c r="X416" s="6">
        <v>2</v>
      </c>
      <c r="Y416" s="7">
        <v>5.4000000000000003E-72</v>
      </c>
      <c r="Z416" s="9">
        <v>0.52500000000000002</v>
      </c>
    </row>
    <row r="417" spans="1:26" x14ac:dyDescent="0.25">
      <c r="A417" s="3" t="s">
        <v>15</v>
      </c>
      <c r="B417" s="3" t="s">
        <v>173</v>
      </c>
      <c r="C417" s="3" t="s">
        <v>4</v>
      </c>
      <c r="D417" s="3">
        <v>1.05</v>
      </c>
      <c r="E417" s="3" t="s">
        <v>1171</v>
      </c>
      <c r="F417" s="3">
        <v>426</v>
      </c>
      <c r="G417" s="3">
        <v>4.46</v>
      </c>
      <c r="H417" s="3" t="s">
        <v>175</v>
      </c>
      <c r="I417" s="3" t="s">
        <v>176</v>
      </c>
      <c r="J417" s="3" t="s">
        <v>177</v>
      </c>
      <c r="K417" s="3" t="s">
        <v>44</v>
      </c>
      <c r="L417" s="6">
        <v>20</v>
      </c>
      <c r="M417" s="7">
        <v>0</v>
      </c>
      <c r="N417" s="9">
        <v>0.72450000000000003</v>
      </c>
      <c r="O417" s="6">
        <v>2</v>
      </c>
      <c r="P417" s="6" t="s">
        <v>1888</v>
      </c>
      <c r="Q417" s="6" t="s">
        <v>1558</v>
      </c>
      <c r="R417" s="6" t="s">
        <v>1988</v>
      </c>
      <c r="S417" s="6"/>
      <c r="T417" s="6">
        <v>1</v>
      </c>
      <c r="U417" s="7">
        <v>1.5000000000000001E-109</v>
      </c>
      <c r="V417" s="8">
        <v>0.54</v>
      </c>
      <c r="W417" s="6"/>
      <c r="X417" s="6">
        <v>5</v>
      </c>
      <c r="Y417" s="7">
        <v>2.9E-149</v>
      </c>
      <c r="Z417" s="9">
        <v>0.48599999999999999</v>
      </c>
    </row>
    <row r="418" spans="1:26" x14ac:dyDescent="0.25">
      <c r="A418" s="3" t="s">
        <v>2</v>
      </c>
      <c r="B418" s="3" t="s">
        <v>1172</v>
      </c>
      <c r="C418" s="3" t="s">
        <v>17</v>
      </c>
      <c r="D418" s="3">
        <v>1.05</v>
      </c>
      <c r="E418" s="3" t="s">
        <v>1173</v>
      </c>
      <c r="F418" s="3">
        <v>249</v>
      </c>
      <c r="G418" s="3">
        <v>2.8109999999999999</v>
      </c>
      <c r="H418" s="3" t="s">
        <v>346</v>
      </c>
      <c r="I418" s="3" t="s">
        <v>154</v>
      </c>
      <c r="J418" s="3" t="s">
        <v>155</v>
      </c>
      <c r="K418" s="3" t="s">
        <v>44</v>
      </c>
      <c r="L418" s="6">
        <v>20</v>
      </c>
      <c r="M418" s="7">
        <v>4.8000000000000002E-71</v>
      </c>
      <c r="N418" s="9">
        <v>0.63400000000000001</v>
      </c>
      <c r="O418" s="6">
        <v>2</v>
      </c>
      <c r="P418" s="6" t="s">
        <v>2066</v>
      </c>
      <c r="Q418" s="6" t="s">
        <v>1558</v>
      </c>
      <c r="R418" s="6" t="s">
        <v>2067</v>
      </c>
      <c r="S418" s="6"/>
      <c r="T418" s="6">
        <v>1</v>
      </c>
      <c r="U418" s="7">
        <v>2.6E-82</v>
      </c>
      <c r="V418" s="8">
        <v>0.54</v>
      </c>
      <c r="W418" s="6"/>
      <c r="X418" s="6">
        <v>3</v>
      </c>
      <c r="Y418" s="7">
        <v>2.6000000000000001E-58</v>
      </c>
      <c r="Z418" s="9">
        <v>0.53669999999999995</v>
      </c>
    </row>
    <row r="419" spans="1:26" x14ac:dyDescent="0.25">
      <c r="A419" s="3" t="s">
        <v>2</v>
      </c>
      <c r="B419" s="3" t="s">
        <v>1174</v>
      </c>
      <c r="C419" s="3" t="s">
        <v>17</v>
      </c>
      <c r="D419" s="3">
        <v>1.05</v>
      </c>
      <c r="E419" s="3" t="s">
        <v>1175</v>
      </c>
      <c r="F419" s="3">
        <v>353</v>
      </c>
      <c r="G419" s="3">
        <v>0</v>
      </c>
      <c r="H419" s="3" t="s">
        <v>1176</v>
      </c>
      <c r="I419" s="3" t="s">
        <v>431</v>
      </c>
      <c r="J419" s="3" t="s">
        <v>7</v>
      </c>
      <c r="K419" s="3" t="s">
        <v>7</v>
      </c>
      <c r="L419" s="6">
        <v>20</v>
      </c>
      <c r="M419" s="7">
        <v>1.5E-171</v>
      </c>
      <c r="N419" s="9">
        <v>0.79500000000000004</v>
      </c>
      <c r="O419" s="6">
        <v>2</v>
      </c>
      <c r="P419" s="6" t="s">
        <v>1563</v>
      </c>
      <c r="Q419" s="6" t="s">
        <v>1558</v>
      </c>
      <c r="R419" s="6" t="s">
        <v>2068</v>
      </c>
      <c r="S419" s="6"/>
      <c r="T419" s="6">
        <v>0</v>
      </c>
      <c r="U419" s="6" t="s">
        <v>1558</v>
      </c>
      <c r="V419" s="6" t="s">
        <v>1558</v>
      </c>
      <c r="W419" s="6"/>
      <c r="X419" s="6">
        <v>0</v>
      </c>
      <c r="Y419" s="6" t="s">
        <v>1558</v>
      </c>
      <c r="Z419" s="6" t="s">
        <v>1558</v>
      </c>
    </row>
    <row r="420" spans="1:26" x14ac:dyDescent="0.25">
      <c r="A420" s="3" t="s">
        <v>2</v>
      </c>
      <c r="B420" s="3" t="s">
        <v>183</v>
      </c>
      <c r="C420" s="3" t="s">
        <v>4</v>
      </c>
      <c r="D420" s="3">
        <v>1.05</v>
      </c>
      <c r="E420" s="3" t="s">
        <v>1177</v>
      </c>
      <c r="F420" s="3">
        <v>267</v>
      </c>
      <c r="G420" s="3">
        <v>2.2469999999999999</v>
      </c>
      <c r="H420" s="3" t="s">
        <v>185</v>
      </c>
      <c r="I420" s="3" t="s">
        <v>186</v>
      </c>
      <c r="J420" s="3" t="s">
        <v>187</v>
      </c>
      <c r="K420" s="3" t="s">
        <v>44</v>
      </c>
      <c r="L420" s="6">
        <v>20</v>
      </c>
      <c r="M420" s="7">
        <v>8.2999999999999999E-78</v>
      </c>
      <c r="N420" s="8">
        <v>0.65</v>
      </c>
      <c r="O420" s="6">
        <v>2</v>
      </c>
      <c r="P420" s="6" t="s">
        <v>1679</v>
      </c>
      <c r="Q420" s="6" t="s">
        <v>1558</v>
      </c>
      <c r="R420" s="6" t="s">
        <v>2069</v>
      </c>
      <c r="S420" s="6"/>
      <c r="T420" s="6">
        <v>1</v>
      </c>
      <c r="U420" s="7">
        <v>7.3000000000000001E-40</v>
      </c>
      <c r="V420" s="8">
        <v>0.53</v>
      </c>
      <c r="W420" s="6"/>
      <c r="X420" s="6">
        <v>4</v>
      </c>
      <c r="Y420" s="7">
        <v>1.1E-56</v>
      </c>
      <c r="Z420" s="8">
        <v>0.55000000000000004</v>
      </c>
    </row>
    <row r="421" spans="1:26" x14ac:dyDescent="0.25">
      <c r="A421" s="3" t="s">
        <v>15</v>
      </c>
      <c r="B421" s="3" t="s">
        <v>1178</v>
      </c>
      <c r="C421" s="3" t="s">
        <v>17</v>
      </c>
      <c r="D421" s="3">
        <v>1.05</v>
      </c>
      <c r="E421" s="3" t="s">
        <v>1179</v>
      </c>
      <c r="F421" s="3">
        <v>469</v>
      </c>
      <c r="G421" s="3">
        <v>1.706</v>
      </c>
      <c r="H421" s="3" t="s">
        <v>1180</v>
      </c>
      <c r="I421" s="3" t="s">
        <v>1181</v>
      </c>
      <c r="J421" s="3" t="s">
        <v>1182</v>
      </c>
      <c r="K421" s="3" t="s">
        <v>38</v>
      </c>
      <c r="L421" s="6">
        <v>20</v>
      </c>
      <c r="M421" s="7">
        <v>3.0000000000000002E-163</v>
      </c>
      <c r="N421" s="9">
        <v>0.70850000000000002</v>
      </c>
      <c r="O421" s="6">
        <v>5</v>
      </c>
      <c r="P421" s="6" t="s">
        <v>1989</v>
      </c>
      <c r="Q421" s="6" t="s">
        <v>1615</v>
      </c>
      <c r="R421" s="6" t="s">
        <v>1990</v>
      </c>
      <c r="S421" s="6"/>
      <c r="T421" s="6">
        <v>1</v>
      </c>
      <c r="U421" s="7">
        <v>2.1999999999999998E-8</v>
      </c>
      <c r="V421" s="8">
        <v>0.45</v>
      </c>
      <c r="W421" s="6"/>
      <c r="X421" s="6">
        <v>7</v>
      </c>
      <c r="Y421" s="7">
        <v>1.2E-8</v>
      </c>
      <c r="Z421" s="9">
        <v>0.43430000000000002</v>
      </c>
    </row>
    <row r="422" spans="1:26" x14ac:dyDescent="0.25">
      <c r="A422" s="3" t="s">
        <v>15</v>
      </c>
      <c r="B422" s="3" t="s">
        <v>314</v>
      </c>
      <c r="C422" s="3" t="s">
        <v>4</v>
      </c>
      <c r="D422" s="3">
        <v>1.05</v>
      </c>
      <c r="E422" s="3" t="s">
        <v>1183</v>
      </c>
      <c r="F422" s="3">
        <v>371</v>
      </c>
      <c r="G422" s="3">
        <v>1.3480000000000001</v>
      </c>
      <c r="H422" s="3" t="s">
        <v>216</v>
      </c>
      <c r="I422" s="3" t="s">
        <v>217</v>
      </c>
      <c r="J422" s="3" t="s">
        <v>177</v>
      </c>
      <c r="K422" s="3" t="s">
        <v>44</v>
      </c>
      <c r="L422" s="6">
        <v>20</v>
      </c>
      <c r="M422" s="7">
        <v>0</v>
      </c>
      <c r="N422" s="9">
        <v>0.82499999999999996</v>
      </c>
      <c r="O422" s="6">
        <v>2</v>
      </c>
      <c r="P422" s="6" t="s">
        <v>1991</v>
      </c>
      <c r="Q422" s="6" t="s">
        <v>1879</v>
      </c>
      <c r="R422" s="6" t="s">
        <v>1689</v>
      </c>
      <c r="S422" s="6"/>
      <c r="T422" s="6">
        <v>1</v>
      </c>
      <c r="U422" s="7">
        <v>1.3E-75</v>
      </c>
      <c r="V422" s="8">
        <v>0.55000000000000004</v>
      </c>
      <c r="W422" s="6"/>
      <c r="X422" s="6">
        <v>18</v>
      </c>
      <c r="Y422" s="7">
        <v>0</v>
      </c>
      <c r="Z422" s="9">
        <v>0.50829999999999997</v>
      </c>
    </row>
    <row r="423" spans="1:26" x14ac:dyDescent="0.25">
      <c r="A423" s="3" t="s">
        <v>2</v>
      </c>
      <c r="B423" s="3" t="s">
        <v>316</v>
      </c>
      <c r="C423" s="3" t="s">
        <v>4</v>
      </c>
      <c r="D423" s="3">
        <v>1.05</v>
      </c>
      <c r="E423" s="3" t="s">
        <v>1184</v>
      </c>
      <c r="F423" s="3">
        <v>319</v>
      </c>
      <c r="G423" s="3">
        <v>2.194</v>
      </c>
      <c r="H423" s="3" t="s">
        <v>318</v>
      </c>
      <c r="I423" s="3" t="s">
        <v>319</v>
      </c>
      <c r="J423" s="3" t="s">
        <v>320</v>
      </c>
      <c r="K423" s="3" t="s">
        <v>321</v>
      </c>
      <c r="L423" s="6">
        <v>20</v>
      </c>
      <c r="M423" s="7">
        <v>1.5E-100</v>
      </c>
      <c r="N423" s="9">
        <v>0.71299999999999997</v>
      </c>
      <c r="O423" s="6">
        <v>2</v>
      </c>
      <c r="P423" s="6" t="s">
        <v>2066</v>
      </c>
      <c r="Q423" s="6" t="s">
        <v>1558</v>
      </c>
      <c r="R423" s="6" t="s">
        <v>1701</v>
      </c>
      <c r="S423" s="6"/>
      <c r="T423" s="6">
        <v>1</v>
      </c>
      <c r="U423" s="7">
        <v>7.4000000000000004E-87</v>
      </c>
      <c r="V423" s="8">
        <v>0.74</v>
      </c>
      <c r="W423" s="6"/>
      <c r="X423" s="6">
        <v>1</v>
      </c>
      <c r="Y423" s="7">
        <v>4.0999999999999999E-85</v>
      </c>
      <c r="Z423" s="8">
        <v>0.68</v>
      </c>
    </row>
    <row r="424" spans="1:26" x14ac:dyDescent="0.25">
      <c r="A424" s="3" t="s">
        <v>2</v>
      </c>
      <c r="B424" s="3" t="s">
        <v>354</v>
      </c>
      <c r="C424" s="3" t="s">
        <v>4</v>
      </c>
      <c r="D424" s="3">
        <v>1.05</v>
      </c>
      <c r="E424" s="3" t="s">
        <v>1185</v>
      </c>
      <c r="F424" s="3">
        <v>879</v>
      </c>
      <c r="G424" s="3">
        <v>0.91</v>
      </c>
      <c r="H424" s="3" t="s">
        <v>356</v>
      </c>
      <c r="I424" s="3" t="s">
        <v>357</v>
      </c>
      <c r="J424" s="3" t="s">
        <v>358</v>
      </c>
      <c r="K424" s="3" t="s">
        <v>44</v>
      </c>
      <c r="L424" s="6">
        <v>20</v>
      </c>
      <c r="M424" s="7">
        <v>0</v>
      </c>
      <c r="N424" s="9">
        <v>0.8105</v>
      </c>
      <c r="O424" s="6">
        <v>2</v>
      </c>
      <c r="P424" s="6" t="s">
        <v>1563</v>
      </c>
      <c r="Q424" s="6" t="s">
        <v>1558</v>
      </c>
      <c r="R424" s="6" t="s">
        <v>2070</v>
      </c>
      <c r="S424" s="6"/>
      <c r="T424" s="6">
        <v>3</v>
      </c>
      <c r="U424" s="7">
        <v>1.7999999999999999E-56</v>
      </c>
      <c r="V424" s="8">
        <v>0.47</v>
      </c>
      <c r="W424" s="6"/>
      <c r="X424" s="6">
        <v>2</v>
      </c>
      <c r="Y424" s="7">
        <v>4.7999999999999997E-166</v>
      </c>
      <c r="Z424" s="8">
        <v>0.57999999999999996</v>
      </c>
    </row>
    <row r="425" spans="1:26" x14ac:dyDescent="0.25">
      <c r="A425" s="3" t="s">
        <v>2</v>
      </c>
      <c r="B425" s="3" t="s">
        <v>351</v>
      </c>
      <c r="C425" s="3" t="s">
        <v>4</v>
      </c>
      <c r="D425" s="3">
        <v>1.05</v>
      </c>
      <c r="E425" s="3" t="s">
        <v>1186</v>
      </c>
      <c r="F425" s="3">
        <v>207</v>
      </c>
      <c r="G425" s="3">
        <v>3.3820000000000001</v>
      </c>
      <c r="H425" s="3" t="s">
        <v>1187</v>
      </c>
      <c r="J425" s="3" t="s">
        <v>11</v>
      </c>
      <c r="K425" s="3" t="s">
        <v>7</v>
      </c>
      <c r="L425" s="6">
        <v>20</v>
      </c>
      <c r="M425" s="7">
        <v>2.1000000000000001E-22</v>
      </c>
      <c r="N425" s="9">
        <v>0.51100000000000001</v>
      </c>
      <c r="O425" s="6" t="s">
        <v>1558</v>
      </c>
      <c r="P425" s="6" t="s">
        <v>1558</v>
      </c>
      <c r="Q425" s="6" t="s">
        <v>1558</v>
      </c>
      <c r="R425" s="6" t="s">
        <v>1779</v>
      </c>
      <c r="S425" s="6"/>
      <c r="T425" s="6">
        <v>1</v>
      </c>
      <c r="U425" s="7">
        <v>2.4999999999999999E-20</v>
      </c>
      <c r="V425" s="8">
        <v>0.48</v>
      </c>
      <c r="W425" s="6"/>
      <c r="X425" s="6">
        <v>0</v>
      </c>
      <c r="Y425" s="6" t="s">
        <v>1558</v>
      </c>
      <c r="Z425" s="6" t="s">
        <v>1558</v>
      </c>
    </row>
    <row r="426" spans="1:26" x14ac:dyDescent="0.25">
      <c r="A426" s="3" t="s">
        <v>15</v>
      </c>
      <c r="B426" s="3" t="s">
        <v>348</v>
      </c>
      <c r="C426" s="3" t="s">
        <v>4</v>
      </c>
      <c r="D426" s="3">
        <v>1.05</v>
      </c>
      <c r="E426" s="3" t="s">
        <v>1188</v>
      </c>
      <c r="F426" s="3">
        <v>1000</v>
      </c>
      <c r="G426" s="3">
        <v>1.9</v>
      </c>
      <c r="H426" s="3" t="s">
        <v>350</v>
      </c>
      <c r="J426" s="3" t="s">
        <v>1189</v>
      </c>
      <c r="K426" s="3" t="s">
        <v>7</v>
      </c>
      <c r="L426" s="6">
        <v>20</v>
      </c>
      <c r="M426" s="7">
        <v>0</v>
      </c>
      <c r="N426" s="9">
        <v>0.74250000000000005</v>
      </c>
      <c r="O426" s="6" t="s">
        <v>1558</v>
      </c>
      <c r="P426" s="6" t="s">
        <v>1558</v>
      </c>
      <c r="Q426" s="6" t="s">
        <v>1558</v>
      </c>
      <c r="R426" s="6" t="s">
        <v>1999</v>
      </c>
      <c r="S426" s="6"/>
      <c r="T426" s="6">
        <v>1</v>
      </c>
      <c r="U426" s="7">
        <v>1.8E-32</v>
      </c>
      <c r="V426" s="8">
        <v>0.65</v>
      </c>
      <c r="W426" s="6"/>
      <c r="X426" s="6">
        <v>0</v>
      </c>
      <c r="Y426" s="6" t="s">
        <v>1558</v>
      </c>
      <c r="Z426" s="6" t="s">
        <v>1558</v>
      </c>
    </row>
    <row r="427" spans="1:26" x14ac:dyDescent="0.25">
      <c r="A427" s="3" t="s">
        <v>2</v>
      </c>
      <c r="B427" s="3" t="s">
        <v>477</v>
      </c>
      <c r="C427" s="3" t="s">
        <v>4</v>
      </c>
      <c r="D427" s="3">
        <v>1.05</v>
      </c>
      <c r="E427" s="3" t="s">
        <v>1190</v>
      </c>
      <c r="F427" s="3">
        <v>434</v>
      </c>
      <c r="G427" s="3">
        <v>0.23</v>
      </c>
      <c r="H427" s="3" t="s">
        <v>479</v>
      </c>
      <c r="I427" s="3" t="s">
        <v>480</v>
      </c>
      <c r="J427" s="3" t="s">
        <v>231</v>
      </c>
      <c r="K427" s="3" t="s">
        <v>38</v>
      </c>
      <c r="L427" s="6">
        <v>20</v>
      </c>
      <c r="M427" s="7">
        <v>0</v>
      </c>
      <c r="N427" s="9">
        <v>0.78549999999999998</v>
      </c>
      <c r="O427" s="6">
        <v>3</v>
      </c>
      <c r="P427" s="6" t="s">
        <v>1633</v>
      </c>
      <c r="Q427" s="6" t="s">
        <v>1807</v>
      </c>
      <c r="R427" s="6" t="s">
        <v>2071</v>
      </c>
      <c r="S427" s="6"/>
      <c r="T427" s="6">
        <v>1</v>
      </c>
      <c r="U427" s="7">
        <v>1.4E-100</v>
      </c>
      <c r="V427" s="8">
        <v>0.5</v>
      </c>
      <c r="W427" s="6"/>
      <c r="X427" s="6">
        <v>1</v>
      </c>
      <c r="Y427" s="7">
        <v>2.1E-175</v>
      </c>
      <c r="Z427" s="8">
        <v>0.75</v>
      </c>
    </row>
    <row r="428" spans="1:26" x14ac:dyDescent="0.25">
      <c r="A428" s="3" t="s">
        <v>2</v>
      </c>
      <c r="B428" s="3" t="s">
        <v>473</v>
      </c>
      <c r="C428" s="3" t="s">
        <v>4</v>
      </c>
      <c r="D428" s="3">
        <v>1.05</v>
      </c>
      <c r="E428" s="3" t="s">
        <v>1191</v>
      </c>
      <c r="F428" s="3">
        <v>770</v>
      </c>
      <c r="G428" s="3">
        <v>2.7269999999999999</v>
      </c>
      <c r="H428" s="3" t="s">
        <v>1192</v>
      </c>
      <c r="J428" s="3" t="s">
        <v>476</v>
      </c>
      <c r="K428" s="3" t="s">
        <v>7</v>
      </c>
      <c r="L428" s="6">
        <v>20</v>
      </c>
      <c r="M428" s="7">
        <v>0</v>
      </c>
      <c r="N428" s="9">
        <v>0.72650000000000003</v>
      </c>
      <c r="O428" s="6">
        <v>1</v>
      </c>
      <c r="P428" s="6" t="s">
        <v>1606</v>
      </c>
      <c r="Q428" s="6" t="s">
        <v>1691</v>
      </c>
      <c r="R428" s="6" t="s">
        <v>2072</v>
      </c>
      <c r="S428" s="6"/>
      <c r="T428" s="6">
        <v>1</v>
      </c>
      <c r="U428" s="7">
        <v>6.8000000000000002E-64</v>
      </c>
      <c r="V428" s="8">
        <v>0.55000000000000004</v>
      </c>
      <c r="W428" s="6"/>
      <c r="X428" s="6">
        <v>0</v>
      </c>
      <c r="Y428" s="6" t="s">
        <v>1558</v>
      </c>
      <c r="Z428" s="6" t="s">
        <v>1558</v>
      </c>
    </row>
    <row r="429" spans="1:26" x14ac:dyDescent="0.25">
      <c r="A429" s="3" t="s">
        <v>2</v>
      </c>
      <c r="B429" s="3" t="s">
        <v>470</v>
      </c>
      <c r="C429" s="3" t="s">
        <v>4</v>
      </c>
      <c r="D429" s="3">
        <v>1.05</v>
      </c>
      <c r="E429" s="3" t="s">
        <v>1193</v>
      </c>
      <c r="F429" s="3">
        <v>290</v>
      </c>
      <c r="G429" s="3">
        <v>1.379</v>
      </c>
      <c r="H429" s="3" t="s">
        <v>472</v>
      </c>
      <c r="J429" s="3" t="s">
        <v>385</v>
      </c>
      <c r="K429" s="3" t="s">
        <v>7</v>
      </c>
      <c r="L429" s="6">
        <v>20</v>
      </c>
      <c r="M429" s="7">
        <v>5.5999999999999999E-49</v>
      </c>
      <c r="N429" s="9">
        <v>0.60150000000000003</v>
      </c>
      <c r="O429" s="6">
        <v>1</v>
      </c>
      <c r="P429" s="6" t="s">
        <v>2073</v>
      </c>
      <c r="Q429" s="6" t="s">
        <v>1558</v>
      </c>
      <c r="R429" s="6" t="s">
        <v>1740</v>
      </c>
      <c r="S429" s="6"/>
      <c r="T429" s="6">
        <v>1</v>
      </c>
      <c r="U429" s="7">
        <v>1.1000000000000001E-48</v>
      </c>
      <c r="V429" s="8">
        <v>0.56999999999999995</v>
      </c>
      <c r="W429" s="6"/>
      <c r="X429" s="6">
        <v>0</v>
      </c>
      <c r="Y429" s="6" t="s">
        <v>1558</v>
      </c>
      <c r="Z429" s="6" t="s">
        <v>1558</v>
      </c>
    </row>
    <row r="430" spans="1:26" x14ac:dyDescent="0.25">
      <c r="A430" s="3" t="s">
        <v>2</v>
      </c>
      <c r="B430" s="3" t="s">
        <v>12</v>
      </c>
      <c r="C430" s="3" t="s">
        <v>13</v>
      </c>
      <c r="D430" s="3">
        <v>1.05</v>
      </c>
      <c r="E430" s="3" t="s">
        <v>1194</v>
      </c>
      <c r="F430" s="3">
        <v>186</v>
      </c>
      <c r="G430" s="3">
        <v>2.6880000000000002</v>
      </c>
      <c r="H430" s="3" t="s">
        <v>190</v>
      </c>
      <c r="J430" s="3" t="s">
        <v>7</v>
      </c>
      <c r="K430" s="3" t="s">
        <v>7</v>
      </c>
      <c r="L430" s="6">
        <v>20</v>
      </c>
      <c r="M430" s="7">
        <v>3.2999999999999999E-36</v>
      </c>
      <c r="N430" s="9">
        <v>0.55800000000000005</v>
      </c>
      <c r="O430" s="6">
        <v>3</v>
      </c>
      <c r="P430" s="6" t="s">
        <v>2074</v>
      </c>
      <c r="Q430" s="6" t="s">
        <v>1558</v>
      </c>
      <c r="R430" s="6"/>
      <c r="S430" s="6"/>
      <c r="T430" s="6">
        <v>0</v>
      </c>
      <c r="U430" s="6" t="s">
        <v>1558</v>
      </c>
      <c r="V430" s="6" t="s">
        <v>1558</v>
      </c>
      <c r="W430" s="6"/>
      <c r="X430" s="6">
        <v>0</v>
      </c>
      <c r="Y430" s="6" t="s">
        <v>1558</v>
      </c>
      <c r="Z430" s="6" t="s">
        <v>1558</v>
      </c>
    </row>
    <row r="431" spans="1:26" x14ac:dyDescent="0.25">
      <c r="A431" s="3" t="s">
        <v>2</v>
      </c>
      <c r="B431" s="3" t="s">
        <v>294</v>
      </c>
      <c r="C431" s="3" t="s">
        <v>4</v>
      </c>
      <c r="D431" s="3">
        <v>1.05</v>
      </c>
      <c r="E431" s="3" t="s">
        <v>1195</v>
      </c>
      <c r="F431" s="3">
        <v>174</v>
      </c>
      <c r="G431" s="3">
        <v>3.448</v>
      </c>
      <c r="H431" s="3" t="s">
        <v>296</v>
      </c>
      <c r="J431" s="3" t="s">
        <v>297</v>
      </c>
      <c r="K431" s="3" t="s">
        <v>7</v>
      </c>
      <c r="L431" s="6">
        <v>20</v>
      </c>
      <c r="M431" s="7">
        <v>1.7000000000000001E-13</v>
      </c>
      <c r="N431" s="9">
        <v>0.47399999999999998</v>
      </c>
      <c r="O431" s="6">
        <v>8</v>
      </c>
      <c r="P431" s="6" t="s">
        <v>1597</v>
      </c>
      <c r="Q431" s="6" t="s">
        <v>1558</v>
      </c>
      <c r="R431" s="6" t="s">
        <v>1598</v>
      </c>
      <c r="S431" s="6"/>
      <c r="T431" s="6">
        <v>1</v>
      </c>
      <c r="U431" s="7">
        <v>5.3999999999999999E-20</v>
      </c>
      <c r="V431" s="8">
        <v>0.55000000000000004</v>
      </c>
      <c r="W431" s="6"/>
      <c r="X431" s="6">
        <v>0</v>
      </c>
      <c r="Y431" s="6" t="s">
        <v>1558</v>
      </c>
      <c r="Z431" s="6" t="s">
        <v>1558</v>
      </c>
    </row>
    <row r="432" spans="1:26" x14ac:dyDescent="0.25">
      <c r="A432" s="3" t="s">
        <v>2</v>
      </c>
      <c r="B432" s="3" t="s">
        <v>292</v>
      </c>
      <c r="C432" s="3" t="s">
        <v>4</v>
      </c>
      <c r="D432" s="3">
        <v>1.05</v>
      </c>
      <c r="E432" s="3" t="s">
        <v>1196</v>
      </c>
      <c r="F432" s="3">
        <v>442</v>
      </c>
      <c r="G432" s="3">
        <v>1.5840000000000001</v>
      </c>
      <c r="H432" s="3" t="s">
        <v>290</v>
      </c>
      <c r="J432" s="3" t="s">
        <v>7</v>
      </c>
      <c r="K432" s="3" t="s">
        <v>7</v>
      </c>
      <c r="L432" s="6">
        <v>20</v>
      </c>
      <c r="M432" s="7">
        <v>3.8999999999999998E-169</v>
      </c>
      <c r="N432" s="9">
        <v>0.71099999999999997</v>
      </c>
      <c r="O432" s="6">
        <v>1</v>
      </c>
      <c r="P432" s="6" t="s">
        <v>1565</v>
      </c>
      <c r="Q432" s="6" t="s">
        <v>1558</v>
      </c>
      <c r="R432" s="6" t="s">
        <v>1675</v>
      </c>
      <c r="S432" s="6"/>
      <c r="T432" s="6">
        <v>0</v>
      </c>
      <c r="U432" s="6" t="s">
        <v>1558</v>
      </c>
      <c r="V432" s="6" t="s">
        <v>1558</v>
      </c>
      <c r="W432" s="6"/>
      <c r="X432" s="6">
        <v>0</v>
      </c>
      <c r="Y432" s="6" t="s">
        <v>1558</v>
      </c>
      <c r="Z432" s="6" t="s">
        <v>1558</v>
      </c>
    </row>
    <row r="433" spans="1:26" x14ac:dyDescent="0.25">
      <c r="A433" s="3" t="s">
        <v>2</v>
      </c>
      <c r="B433" s="3" t="s">
        <v>288</v>
      </c>
      <c r="C433" s="3" t="s">
        <v>4</v>
      </c>
      <c r="D433" s="3">
        <v>1.05</v>
      </c>
      <c r="E433" s="3" t="s">
        <v>1197</v>
      </c>
      <c r="F433" s="3">
        <v>416</v>
      </c>
      <c r="G433" s="3">
        <v>0.96199999999999997</v>
      </c>
      <c r="H433" s="3" t="s">
        <v>290</v>
      </c>
      <c r="I433" s="3" t="s">
        <v>291</v>
      </c>
      <c r="J433" s="3" t="s">
        <v>7</v>
      </c>
      <c r="K433" s="3" t="s">
        <v>7</v>
      </c>
      <c r="L433" s="6">
        <v>20</v>
      </c>
      <c r="M433" s="7">
        <v>0</v>
      </c>
      <c r="N433" s="9">
        <v>0.751</v>
      </c>
      <c r="O433" s="6" t="s">
        <v>1558</v>
      </c>
      <c r="P433" s="6" t="s">
        <v>1558</v>
      </c>
      <c r="Q433" s="6" t="s">
        <v>1558</v>
      </c>
      <c r="R433" s="6" t="s">
        <v>1675</v>
      </c>
      <c r="S433" s="6"/>
      <c r="T433" s="6">
        <v>0</v>
      </c>
      <c r="U433" s="6" t="s">
        <v>1558</v>
      </c>
      <c r="V433" s="6" t="s">
        <v>1558</v>
      </c>
      <c r="W433" s="6"/>
      <c r="X433" s="6">
        <v>0</v>
      </c>
      <c r="Y433" s="6" t="s">
        <v>1558</v>
      </c>
      <c r="Z433" s="6" t="s">
        <v>1558</v>
      </c>
    </row>
    <row r="434" spans="1:26" x14ac:dyDescent="0.25">
      <c r="A434" s="3" t="s">
        <v>2</v>
      </c>
      <c r="B434" s="3" t="s">
        <v>170</v>
      </c>
      <c r="C434" s="3" t="s">
        <v>4</v>
      </c>
      <c r="D434" s="3">
        <v>1.05</v>
      </c>
      <c r="E434" s="3" t="s">
        <v>1198</v>
      </c>
      <c r="F434" s="3">
        <v>137</v>
      </c>
      <c r="G434" s="3">
        <v>5.109</v>
      </c>
      <c r="H434" s="3" t="s">
        <v>172</v>
      </c>
      <c r="J434" s="3" t="s">
        <v>7</v>
      </c>
      <c r="K434" s="3" t="s">
        <v>7</v>
      </c>
      <c r="L434" s="6">
        <v>20</v>
      </c>
      <c r="M434" s="7">
        <v>6.5999999999999999E-40</v>
      </c>
      <c r="N434" s="9">
        <v>0.65300000000000002</v>
      </c>
      <c r="O434" s="6" t="s">
        <v>1558</v>
      </c>
      <c r="P434" s="6" t="s">
        <v>1558</v>
      </c>
      <c r="Q434" s="6" t="s">
        <v>1558</v>
      </c>
      <c r="R434" s="6"/>
      <c r="S434" s="6"/>
      <c r="T434" s="6">
        <v>0</v>
      </c>
      <c r="U434" s="6" t="s">
        <v>1558</v>
      </c>
      <c r="V434" s="6" t="s">
        <v>1558</v>
      </c>
      <c r="W434" s="6"/>
      <c r="X434" s="6">
        <v>0</v>
      </c>
      <c r="Y434" s="6" t="s">
        <v>1558</v>
      </c>
      <c r="Z434" s="6" t="s">
        <v>1558</v>
      </c>
    </row>
    <row r="435" spans="1:26" x14ac:dyDescent="0.25">
      <c r="A435" s="3" t="s">
        <v>2</v>
      </c>
      <c r="B435" s="3" t="s">
        <v>487</v>
      </c>
      <c r="C435" s="3" t="s">
        <v>4</v>
      </c>
      <c r="D435" s="3">
        <v>1.05</v>
      </c>
      <c r="E435" s="3" t="s">
        <v>1199</v>
      </c>
      <c r="F435" s="3">
        <v>220</v>
      </c>
      <c r="G435" s="3">
        <v>1.3640000000000001</v>
      </c>
      <c r="H435" s="3" t="s">
        <v>472</v>
      </c>
      <c r="J435" s="3" t="s">
        <v>385</v>
      </c>
      <c r="K435" s="3" t="s">
        <v>7</v>
      </c>
      <c r="L435" s="6">
        <v>20</v>
      </c>
      <c r="M435" s="7">
        <v>2.4999999999999999E-61</v>
      </c>
      <c r="N435" s="9">
        <v>0.61699999999999999</v>
      </c>
      <c r="O435" s="6">
        <v>1</v>
      </c>
      <c r="P435" s="6" t="s">
        <v>2073</v>
      </c>
      <c r="Q435" s="6" t="s">
        <v>1558</v>
      </c>
      <c r="R435" s="6" t="s">
        <v>1842</v>
      </c>
      <c r="S435" s="6"/>
      <c r="T435" s="6">
        <v>1</v>
      </c>
      <c r="U435" s="7">
        <v>3.2000000000000001E-52</v>
      </c>
      <c r="V435" s="8">
        <v>0.54</v>
      </c>
      <c r="W435" s="6"/>
      <c r="X435" s="6">
        <v>0</v>
      </c>
      <c r="Y435" s="6" t="s">
        <v>1558</v>
      </c>
      <c r="Z435" s="6" t="s">
        <v>1558</v>
      </c>
    </row>
    <row r="436" spans="1:26" x14ac:dyDescent="0.25">
      <c r="A436" s="3" t="s">
        <v>2</v>
      </c>
      <c r="B436" s="3" t="s">
        <v>457</v>
      </c>
      <c r="C436" s="3" t="s">
        <v>4</v>
      </c>
      <c r="D436" s="3">
        <v>1.05</v>
      </c>
      <c r="E436" s="3" t="s">
        <v>1200</v>
      </c>
      <c r="F436" s="3">
        <v>341</v>
      </c>
      <c r="G436" s="3">
        <v>1.173</v>
      </c>
      <c r="H436" s="3" t="s">
        <v>1201</v>
      </c>
      <c r="J436" s="3" t="s">
        <v>460</v>
      </c>
      <c r="K436" s="3" t="s">
        <v>7</v>
      </c>
      <c r="L436" s="6">
        <v>20</v>
      </c>
      <c r="M436" s="7">
        <v>8.1000000000000001E-83</v>
      </c>
      <c r="N436" s="9">
        <v>0.6905</v>
      </c>
      <c r="O436" s="6">
        <v>3</v>
      </c>
      <c r="P436" s="6" t="s">
        <v>2075</v>
      </c>
      <c r="Q436" s="6" t="s">
        <v>1558</v>
      </c>
      <c r="R436" s="6" t="s">
        <v>2076</v>
      </c>
      <c r="S436" s="6"/>
      <c r="T436" s="6">
        <v>2</v>
      </c>
      <c r="U436" s="7">
        <v>2E-16</v>
      </c>
      <c r="V436" s="9">
        <v>0.51500000000000001</v>
      </c>
      <c r="W436" s="6"/>
      <c r="X436" s="6">
        <v>0</v>
      </c>
      <c r="Y436" s="6" t="s">
        <v>1558</v>
      </c>
      <c r="Z436" s="6" t="s">
        <v>1558</v>
      </c>
    </row>
    <row r="437" spans="1:26" x14ac:dyDescent="0.25">
      <c r="A437" s="3" t="s">
        <v>2</v>
      </c>
      <c r="B437" s="3" t="s">
        <v>280</v>
      </c>
      <c r="C437" s="3" t="s">
        <v>4</v>
      </c>
      <c r="D437" s="3">
        <v>1.05</v>
      </c>
      <c r="E437" s="3" t="s">
        <v>1202</v>
      </c>
      <c r="F437" s="3">
        <v>457</v>
      </c>
      <c r="G437" s="3">
        <v>3.9390000000000001</v>
      </c>
      <c r="H437" s="3" t="s">
        <v>282</v>
      </c>
      <c r="I437" s="3" t="s">
        <v>176</v>
      </c>
      <c r="J437" s="3" t="s">
        <v>177</v>
      </c>
      <c r="K437" s="3" t="s">
        <v>44</v>
      </c>
      <c r="L437" s="6">
        <v>20</v>
      </c>
      <c r="M437" s="7">
        <v>0</v>
      </c>
      <c r="N437" s="9">
        <v>0.84699999999999998</v>
      </c>
      <c r="O437" s="6">
        <v>2</v>
      </c>
      <c r="P437" s="6" t="s">
        <v>1563</v>
      </c>
      <c r="Q437" s="6" t="s">
        <v>1558</v>
      </c>
      <c r="R437" s="6" t="s">
        <v>1667</v>
      </c>
      <c r="S437" s="6"/>
      <c r="T437" s="6">
        <v>1</v>
      </c>
      <c r="U437" s="7">
        <v>0</v>
      </c>
      <c r="V437" s="8">
        <v>0.71</v>
      </c>
      <c r="W437" s="6"/>
      <c r="X437" s="6">
        <v>1</v>
      </c>
      <c r="Y437" s="7">
        <v>5.6000000000000001E-65</v>
      </c>
      <c r="Z437" s="8">
        <v>0.48</v>
      </c>
    </row>
    <row r="438" spans="1:26" x14ac:dyDescent="0.25">
      <c r="A438" s="3" t="s">
        <v>2</v>
      </c>
      <c r="B438" s="3" t="s">
        <v>422</v>
      </c>
      <c r="C438" s="3" t="s">
        <v>4</v>
      </c>
      <c r="D438" s="3">
        <v>1.05</v>
      </c>
      <c r="E438" s="3" t="s">
        <v>1203</v>
      </c>
      <c r="F438" s="3">
        <v>245</v>
      </c>
      <c r="G438" s="3">
        <v>1.633</v>
      </c>
      <c r="H438" s="3" t="s">
        <v>346</v>
      </c>
      <c r="I438" s="3" t="s">
        <v>154</v>
      </c>
      <c r="J438" s="3" t="s">
        <v>155</v>
      </c>
      <c r="K438" s="3" t="s">
        <v>44</v>
      </c>
      <c r="L438" s="6">
        <v>20</v>
      </c>
      <c r="M438" s="7">
        <v>1.2E-116</v>
      </c>
      <c r="N438" s="9">
        <v>0.76200000000000001</v>
      </c>
      <c r="O438" s="6">
        <v>1</v>
      </c>
      <c r="P438" s="6" t="s">
        <v>1571</v>
      </c>
      <c r="Q438" s="6" t="s">
        <v>1558</v>
      </c>
      <c r="R438" s="6" t="s">
        <v>1640</v>
      </c>
      <c r="S438" s="6"/>
      <c r="T438" s="6">
        <v>1</v>
      </c>
      <c r="U438" s="7">
        <v>3.0999999999999997E-66</v>
      </c>
      <c r="V438" s="8">
        <v>0.52</v>
      </c>
      <c r="W438" s="6"/>
      <c r="X438" s="6">
        <v>4</v>
      </c>
      <c r="Y438" s="7">
        <v>1.2E-21</v>
      </c>
      <c r="Z438" s="9">
        <v>0.44750000000000001</v>
      </c>
    </row>
    <row r="439" spans="1:26" x14ac:dyDescent="0.25">
      <c r="A439" s="3" t="s">
        <v>2</v>
      </c>
      <c r="B439" s="3" t="s">
        <v>432</v>
      </c>
      <c r="C439" s="3" t="s">
        <v>4</v>
      </c>
      <c r="D439" s="3">
        <v>1.05</v>
      </c>
      <c r="E439" s="3" t="s">
        <v>1204</v>
      </c>
      <c r="F439" s="3">
        <v>422</v>
      </c>
      <c r="G439" s="3">
        <v>0.47399999999999998</v>
      </c>
      <c r="H439" s="3" t="s">
        <v>1205</v>
      </c>
      <c r="J439" s="3" t="s">
        <v>435</v>
      </c>
      <c r="K439" s="3" t="s">
        <v>7</v>
      </c>
      <c r="L439" s="6">
        <v>20</v>
      </c>
      <c r="M439" s="7">
        <v>5.1999999999999997E-109</v>
      </c>
      <c r="N439" s="9">
        <v>0.61299999999999999</v>
      </c>
      <c r="O439" s="6">
        <v>1</v>
      </c>
      <c r="P439" s="6" t="s">
        <v>1565</v>
      </c>
      <c r="Q439" s="6" t="s">
        <v>1558</v>
      </c>
      <c r="R439" s="6" t="s">
        <v>2077</v>
      </c>
      <c r="S439" s="6"/>
      <c r="T439" s="6">
        <v>1</v>
      </c>
      <c r="U439" s="7">
        <v>5.3999999999999999E-78</v>
      </c>
      <c r="V439" s="8">
        <v>0.44</v>
      </c>
      <c r="W439" s="6"/>
      <c r="X439" s="6">
        <v>0</v>
      </c>
      <c r="Y439" s="6" t="s">
        <v>1558</v>
      </c>
      <c r="Z439" s="6" t="s">
        <v>1558</v>
      </c>
    </row>
    <row r="440" spans="1:26" x14ac:dyDescent="0.25">
      <c r="A440" s="3" t="s">
        <v>15</v>
      </c>
      <c r="B440" s="3" t="s">
        <v>206</v>
      </c>
      <c r="C440" s="3" t="s">
        <v>4</v>
      </c>
      <c r="D440" s="3">
        <v>1.05</v>
      </c>
      <c r="E440" s="3" t="s">
        <v>1206</v>
      </c>
      <c r="F440" s="3">
        <v>780</v>
      </c>
      <c r="G440" s="3">
        <v>1.538</v>
      </c>
      <c r="H440" s="3" t="s">
        <v>309</v>
      </c>
      <c r="I440" s="3" t="s">
        <v>209</v>
      </c>
      <c r="J440" s="3" t="s">
        <v>210</v>
      </c>
      <c r="K440" s="3" t="s">
        <v>7</v>
      </c>
      <c r="L440" s="6">
        <v>20</v>
      </c>
      <c r="M440" s="7">
        <v>0</v>
      </c>
      <c r="N440" s="9">
        <v>0.63949999999999996</v>
      </c>
      <c r="O440" s="6">
        <v>5</v>
      </c>
      <c r="P440" s="6" t="s">
        <v>1992</v>
      </c>
      <c r="Q440" s="6" t="s">
        <v>1558</v>
      </c>
      <c r="R440" s="6" t="s">
        <v>1993</v>
      </c>
      <c r="S440" s="6"/>
      <c r="T440" s="6">
        <v>1</v>
      </c>
      <c r="U440" s="7">
        <v>2.2999999999999998E-59</v>
      </c>
      <c r="V440" s="8">
        <v>0.59</v>
      </c>
      <c r="W440" s="6"/>
      <c r="X440" s="6">
        <v>0</v>
      </c>
      <c r="Y440" s="6" t="s">
        <v>1558</v>
      </c>
      <c r="Z440" s="6" t="s">
        <v>1558</v>
      </c>
    </row>
    <row r="441" spans="1:26" x14ac:dyDescent="0.25">
      <c r="A441" s="3" t="s">
        <v>15</v>
      </c>
      <c r="B441" s="3" t="s">
        <v>1207</v>
      </c>
      <c r="C441" s="3" t="s">
        <v>17</v>
      </c>
      <c r="D441" s="3">
        <v>1.05</v>
      </c>
      <c r="E441" s="3" t="s">
        <v>1208</v>
      </c>
      <c r="F441" s="3">
        <v>130</v>
      </c>
      <c r="G441" s="3">
        <v>3.077</v>
      </c>
      <c r="H441" s="3" t="s">
        <v>373</v>
      </c>
      <c r="J441" s="3" t="s">
        <v>7</v>
      </c>
      <c r="K441" s="3" t="s">
        <v>7</v>
      </c>
      <c r="L441" s="6">
        <v>20</v>
      </c>
      <c r="M441" s="7">
        <v>7.3999999999999995E-51</v>
      </c>
      <c r="N441" s="9">
        <v>0.64300000000000002</v>
      </c>
      <c r="O441" s="6">
        <v>3</v>
      </c>
      <c r="P441" s="6" t="s">
        <v>1994</v>
      </c>
      <c r="Q441" s="6" t="s">
        <v>1558</v>
      </c>
      <c r="R441" s="6" t="s">
        <v>1995</v>
      </c>
      <c r="S441" s="6"/>
      <c r="T441" s="6">
        <v>0</v>
      </c>
      <c r="U441" s="6" t="s">
        <v>1558</v>
      </c>
      <c r="V441" s="6" t="s">
        <v>1558</v>
      </c>
      <c r="W441" s="6"/>
      <c r="X441" s="6">
        <v>0</v>
      </c>
      <c r="Y441" s="6" t="s">
        <v>1558</v>
      </c>
      <c r="Z441" s="6" t="s">
        <v>1558</v>
      </c>
    </row>
    <row r="442" spans="1:26" x14ac:dyDescent="0.25">
      <c r="A442" s="3" t="s">
        <v>2</v>
      </c>
      <c r="B442" s="3" t="s">
        <v>461</v>
      </c>
      <c r="C442" s="3" t="s">
        <v>4</v>
      </c>
      <c r="D442" s="3">
        <v>1.05</v>
      </c>
      <c r="E442" s="3" t="s">
        <v>1209</v>
      </c>
      <c r="F442" s="3">
        <v>187</v>
      </c>
      <c r="G442" s="3">
        <v>1.07</v>
      </c>
      <c r="H442" s="3" t="s">
        <v>463</v>
      </c>
      <c r="J442" s="3" t="s">
        <v>7</v>
      </c>
      <c r="K442" s="3" t="s">
        <v>7</v>
      </c>
      <c r="L442" s="6">
        <v>20</v>
      </c>
      <c r="M442" s="7">
        <v>7.2999999999999998E-79</v>
      </c>
      <c r="N442" s="9">
        <v>0.77249999999999996</v>
      </c>
      <c r="O442" s="6" t="s">
        <v>1558</v>
      </c>
      <c r="P442" s="6" t="s">
        <v>1558</v>
      </c>
      <c r="Q442" s="6" t="s">
        <v>1558</v>
      </c>
      <c r="R442" s="6" t="s">
        <v>1834</v>
      </c>
      <c r="S442" s="6"/>
      <c r="T442" s="6">
        <v>0</v>
      </c>
      <c r="U442" s="6" t="s">
        <v>1558</v>
      </c>
      <c r="V442" s="6" t="s">
        <v>1558</v>
      </c>
      <c r="W442" s="6"/>
      <c r="X442" s="6">
        <v>0</v>
      </c>
      <c r="Y442" s="6" t="s">
        <v>1558</v>
      </c>
      <c r="Z442" s="6" t="s">
        <v>1558</v>
      </c>
    </row>
    <row r="443" spans="1:26" x14ac:dyDescent="0.25">
      <c r="A443" s="3" t="s">
        <v>2</v>
      </c>
      <c r="B443" s="3" t="s">
        <v>492</v>
      </c>
      <c r="C443" s="3" t="s">
        <v>4</v>
      </c>
      <c r="D443" s="3">
        <v>1.05</v>
      </c>
      <c r="E443" s="3" t="s">
        <v>1210</v>
      </c>
      <c r="F443" s="3">
        <v>282</v>
      </c>
      <c r="G443" s="3">
        <v>2.1280000000000001</v>
      </c>
      <c r="H443" s="3" t="s">
        <v>494</v>
      </c>
      <c r="I443" s="3" t="s">
        <v>395</v>
      </c>
      <c r="J443" s="3" t="s">
        <v>7</v>
      </c>
      <c r="K443" s="3" t="s">
        <v>44</v>
      </c>
      <c r="L443" s="6">
        <v>20</v>
      </c>
      <c r="M443" s="7">
        <v>1.7999999999999999E-116</v>
      </c>
      <c r="N443" s="9">
        <v>0.67749999999999999</v>
      </c>
      <c r="O443" s="6">
        <v>1</v>
      </c>
      <c r="P443" s="6" t="s">
        <v>1565</v>
      </c>
      <c r="Q443" s="6" t="s">
        <v>1558</v>
      </c>
      <c r="R443" s="6" t="s">
        <v>2078</v>
      </c>
      <c r="S443" s="6"/>
      <c r="T443" s="6">
        <v>0</v>
      </c>
      <c r="U443" s="6" t="s">
        <v>1558</v>
      </c>
      <c r="V443" s="6" t="s">
        <v>1558</v>
      </c>
      <c r="W443" s="6"/>
      <c r="X443" s="6">
        <v>1</v>
      </c>
      <c r="Y443" s="7">
        <v>3.0999999999999999E-68</v>
      </c>
      <c r="Z443" s="8">
        <v>0.56999999999999995</v>
      </c>
    </row>
    <row r="444" spans="1:26" x14ac:dyDescent="0.25">
      <c r="A444" s="3" t="s">
        <v>2</v>
      </c>
      <c r="B444" s="3" t="s">
        <v>489</v>
      </c>
      <c r="C444" s="3" t="s">
        <v>4</v>
      </c>
      <c r="D444" s="3">
        <v>1.05</v>
      </c>
      <c r="E444" s="3" t="s">
        <v>1211</v>
      </c>
      <c r="F444" s="3">
        <v>418</v>
      </c>
      <c r="G444" s="3">
        <v>1.4350000000000001</v>
      </c>
      <c r="H444" s="3" t="s">
        <v>491</v>
      </c>
      <c r="I444" s="3" t="s">
        <v>286</v>
      </c>
      <c r="J444" s="3" t="s">
        <v>287</v>
      </c>
      <c r="K444" s="3" t="s">
        <v>7</v>
      </c>
      <c r="L444" s="6">
        <v>20</v>
      </c>
      <c r="M444" s="7">
        <v>0</v>
      </c>
      <c r="N444" s="9">
        <v>0.74450000000000005</v>
      </c>
      <c r="O444" s="6">
        <v>2</v>
      </c>
      <c r="P444" s="6" t="s">
        <v>1563</v>
      </c>
      <c r="Q444" s="6" t="s">
        <v>1558</v>
      </c>
      <c r="R444" s="6" t="s">
        <v>2079</v>
      </c>
      <c r="S444" s="6"/>
      <c r="T444" s="6">
        <v>1</v>
      </c>
      <c r="U444" s="7">
        <v>2.0999999999999999E-5</v>
      </c>
      <c r="V444" s="8">
        <v>0.31</v>
      </c>
      <c r="W444" s="6"/>
      <c r="X444" s="6">
        <v>0</v>
      </c>
      <c r="Y444" s="6" t="s">
        <v>1558</v>
      </c>
      <c r="Z444" s="6" t="s">
        <v>1558</v>
      </c>
    </row>
    <row r="445" spans="1:26" x14ac:dyDescent="0.25">
      <c r="A445" s="3" t="s">
        <v>2</v>
      </c>
      <c r="B445" s="3" t="s">
        <v>147</v>
      </c>
      <c r="C445" s="3" t="s">
        <v>4</v>
      </c>
      <c r="D445" s="3">
        <v>1.05</v>
      </c>
      <c r="E445" s="3" t="s">
        <v>1212</v>
      </c>
      <c r="F445" s="3">
        <v>267</v>
      </c>
      <c r="G445" s="3">
        <v>4.4939999999999998</v>
      </c>
      <c r="H445" s="3" t="s">
        <v>1213</v>
      </c>
      <c r="J445" s="3" t="s">
        <v>150</v>
      </c>
      <c r="K445" s="3" t="s">
        <v>38</v>
      </c>
      <c r="L445" s="6">
        <v>20</v>
      </c>
      <c r="M445" s="7">
        <v>2.3000000000000001E-23</v>
      </c>
      <c r="N445" s="9">
        <v>0.623</v>
      </c>
      <c r="O445" s="6">
        <v>1</v>
      </c>
      <c r="P445" s="6" t="s">
        <v>2080</v>
      </c>
      <c r="Q445" s="6" t="s">
        <v>1558</v>
      </c>
      <c r="R445" s="6" t="s">
        <v>2081</v>
      </c>
      <c r="S445" s="6"/>
      <c r="T445" s="6">
        <v>2</v>
      </c>
      <c r="U445" s="7">
        <v>5.3999999999999998E-18</v>
      </c>
      <c r="V445" s="8">
        <v>0.57999999999999996</v>
      </c>
      <c r="W445" s="6"/>
      <c r="X445" s="6">
        <v>1</v>
      </c>
      <c r="Y445" s="7">
        <v>1.4999999999999999E-13</v>
      </c>
      <c r="Z445" s="8">
        <v>0.65</v>
      </c>
    </row>
    <row r="446" spans="1:26" x14ac:dyDescent="0.25">
      <c r="A446" s="3" t="s">
        <v>2</v>
      </c>
      <c r="B446" s="3" t="s">
        <v>157</v>
      </c>
      <c r="C446" s="3" t="s">
        <v>4</v>
      </c>
      <c r="D446" s="3">
        <v>1.05</v>
      </c>
      <c r="E446" s="3" t="s">
        <v>1214</v>
      </c>
      <c r="F446" s="3">
        <v>432</v>
      </c>
      <c r="G446" s="3">
        <v>1.389</v>
      </c>
      <c r="H446" s="3" t="s">
        <v>159</v>
      </c>
      <c r="I446" s="3" t="s">
        <v>160</v>
      </c>
      <c r="J446" s="3" t="s">
        <v>161</v>
      </c>
      <c r="K446" s="3" t="s">
        <v>38</v>
      </c>
      <c r="L446" s="6">
        <v>20</v>
      </c>
      <c r="M446" s="7">
        <v>4.4000000000000002E-166</v>
      </c>
      <c r="N446" s="9">
        <v>0.70799999999999996</v>
      </c>
      <c r="O446" s="6">
        <v>1</v>
      </c>
      <c r="P446" s="6" t="s">
        <v>1565</v>
      </c>
      <c r="Q446" s="6" t="s">
        <v>1558</v>
      </c>
      <c r="R446" s="6" t="s">
        <v>1797</v>
      </c>
      <c r="S446" s="6"/>
      <c r="T446" s="6">
        <v>1</v>
      </c>
      <c r="U446" s="7">
        <v>2.3000000000000001E-4</v>
      </c>
      <c r="V446" s="8">
        <v>0.37</v>
      </c>
      <c r="W446" s="6"/>
      <c r="X446" s="6">
        <v>1</v>
      </c>
      <c r="Y446" s="7">
        <v>5.2000000000000001E-13</v>
      </c>
      <c r="Z446" s="8">
        <v>0.36</v>
      </c>
    </row>
    <row r="447" spans="1:26" x14ac:dyDescent="0.25">
      <c r="A447" s="3" t="s">
        <v>2</v>
      </c>
      <c r="B447" s="3" t="s">
        <v>337</v>
      </c>
      <c r="C447" s="3" t="s">
        <v>4</v>
      </c>
      <c r="D447" s="3">
        <v>1.05</v>
      </c>
      <c r="E447" s="3" t="s">
        <v>1215</v>
      </c>
      <c r="F447" s="3">
        <v>252</v>
      </c>
      <c r="G447" s="3">
        <v>0.79400000000000004</v>
      </c>
      <c r="H447" s="3" t="s">
        <v>323</v>
      </c>
      <c r="J447" s="3" t="s">
        <v>7</v>
      </c>
      <c r="K447" s="3" t="s">
        <v>7</v>
      </c>
      <c r="L447" s="6">
        <v>0</v>
      </c>
      <c r="M447" s="6" t="s">
        <v>1558</v>
      </c>
      <c r="N447" s="6" t="s">
        <v>1558</v>
      </c>
      <c r="O447" s="6" t="s">
        <v>1558</v>
      </c>
      <c r="P447" s="6" t="s">
        <v>1558</v>
      </c>
      <c r="Q447" s="6" t="s">
        <v>1558</v>
      </c>
      <c r="R447" s="6"/>
      <c r="S447" s="6"/>
      <c r="T447" s="6">
        <v>0</v>
      </c>
      <c r="U447" s="6" t="s">
        <v>1558</v>
      </c>
      <c r="V447" s="6" t="s">
        <v>1558</v>
      </c>
      <c r="W447" s="6"/>
      <c r="X447" s="6">
        <v>0</v>
      </c>
      <c r="Y447" s="6" t="s">
        <v>1558</v>
      </c>
      <c r="Z447" s="6" t="s">
        <v>1558</v>
      </c>
    </row>
    <row r="448" spans="1:26" x14ac:dyDescent="0.25">
      <c r="A448" s="3" t="s">
        <v>15</v>
      </c>
      <c r="B448" s="3" t="s">
        <v>236</v>
      </c>
      <c r="C448" s="3" t="s">
        <v>4</v>
      </c>
      <c r="D448" s="3">
        <v>1.05</v>
      </c>
      <c r="E448" s="3" t="s">
        <v>1216</v>
      </c>
      <c r="F448" s="3">
        <v>880</v>
      </c>
      <c r="G448" s="3">
        <v>0.34100000000000003</v>
      </c>
      <c r="H448" s="3" t="s">
        <v>238</v>
      </c>
      <c r="I448" s="3" t="s">
        <v>411</v>
      </c>
      <c r="J448" s="3" t="s">
        <v>239</v>
      </c>
      <c r="K448" s="3" t="s">
        <v>7</v>
      </c>
      <c r="L448" s="6">
        <v>20</v>
      </c>
      <c r="M448" s="7">
        <v>0</v>
      </c>
      <c r="N448" s="9">
        <v>0.73250000000000004</v>
      </c>
      <c r="O448" s="6">
        <v>2</v>
      </c>
      <c r="P448" s="6" t="s">
        <v>1876</v>
      </c>
      <c r="Q448" s="6" t="s">
        <v>1558</v>
      </c>
      <c r="R448" s="6" t="s">
        <v>1996</v>
      </c>
      <c r="S448" s="6"/>
      <c r="T448" s="6">
        <v>4</v>
      </c>
      <c r="U448" s="7">
        <v>1.7E-18</v>
      </c>
      <c r="V448" s="9">
        <v>0.51749999999999996</v>
      </c>
      <c r="W448" s="6"/>
      <c r="X448" s="6">
        <v>0</v>
      </c>
      <c r="Y448" s="6" t="s">
        <v>1558</v>
      </c>
      <c r="Z448" s="6" t="s">
        <v>1558</v>
      </c>
    </row>
    <row r="449" spans="1:26" x14ac:dyDescent="0.25">
      <c r="A449" s="3" t="s">
        <v>2</v>
      </c>
      <c r="B449" s="3" t="s">
        <v>424</v>
      </c>
      <c r="C449" s="3" t="s">
        <v>4</v>
      </c>
      <c r="D449" s="3">
        <v>1.05</v>
      </c>
      <c r="E449" s="3" t="s">
        <v>1217</v>
      </c>
      <c r="F449" s="3">
        <v>297</v>
      </c>
      <c r="G449" s="3">
        <v>1.6839999999999999</v>
      </c>
      <c r="H449" s="3" t="s">
        <v>426</v>
      </c>
      <c r="J449" s="3" t="s">
        <v>427</v>
      </c>
      <c r="K449" s="3" t="s">
        <v>7</v>
      </c>
      <c r="L449" s="6">
        <v>20</v>
      </c>
      <c r="M449" s="7">
        <v>9.4999999999999991E-75</v>
      </c>
      <c r="N449" s="9">
        <v>0.58450000000000002</v>
      </c>
      <c r="O449" s="6" t="s">
        <v>1558</v>
      </c>
      <c r="P449" s="6" t="s">
        <v>1558</v>
      </c>
      <c r="Q449" s="6" t="s">
        <v>1558</v>
      </c>
      <c r="R449" s="6" t="s">
        <v>2082</v>
      </c>
      <c r="S449" s="6"/>
      <c r="T449" s="6">
        <v>1</v>
      </c>
      <c r="U449" s="7">
        <v>1.3E-25</v>
      </c>
      <c r="V449" s="8">
        <v>0.41</v>
      </c>
      <c r="W449" s="6"/>
      <c r="X449" s="6">
        <v>0</v>
      </c>
      <c r="Y449" s="6" t="s">
        <v>1558</v>
      </c>
      <c r="Z449" s="6" t="s">
        <v>1558</v>
      </c>
    </row>
    <row r="450" spans="1:26" x14ac:dyDescent="0.25">
      <c r="A450" s="3" t="s">
        <v>2</v>
      </c>
      <c r="B450" s="3" t="s">
        <v>301</v>
      </c>
      <c r="C450" s="3" t="s">
        <v>4</v>
      </c>
      <c r="D450" s="3">
        <v>1.05</v>
      </c>
      <c r="E450" s="3" t="s">
        <v>1218</v>
      </c>
      <c r="F450" s="3">
        <v>343</v>
      </c>
      <c r="G450" s="3">
        <v>1.458</v>
      </c>
      <c r="H450" s="3" t="s">
        <v>303</v>
      </c>
      <c r="J450" s="3" t="s">
        <v>7</v>
      </c>
      <c r="K450" s="3" t="s">
        <v>7</v>
      </c>
      <c r="L450" s="6">
        <v>20</v>
      </c>
      <c r="M450" s="7">
        <v>1.8E-156</v>
      </c>
      <c r="N450" s="9">
        <v>0.751</v>
      </c>
      <c r="O450" s="6">
        <v>1</v>
      </c>
      <c r="P450" s="6" t="s">
        <v>2083</v>
      </c>
      <c r="Q450" s="6" t="s">
        <v>1558</v>
      </c>
      <c r="R450" s="6"/>
      <c r="S450" s="6"/>
      <c r="T450" s="6">
        <v>0</v>
      </c>
      <c r="U450" s="6" t="s">
        <v>1558</v>
      </c>
      <c r="V450" s="6" t="s">
        <v>1558</v>
      </c>
      <c r="W450" s="6"/>
      <c r="X450" s="6">
        <v>0</v>
      </c>
      <c r="Y450" s="6" t="s">
        <v>1558</v>
      </c>
      <c r="Z450" s="6" t="s">
        <v>1558</v>
      </c>
    </row>
    <row r="451" spans="1:26" x14ac:dyDescent="0.25">
      <c r="A451" s="3" t="s">
        <v>2</v>
      </c>
      <c r="B451" s="3" t="s">
        <v>304</v>
      </c>
      <c r="C451" s="3" t="s">
        <v>4</v>
      </c>
      <c r="D451" s="3">
        <v>1.05</v>
      </c>
      <c r="E451" s="3" t="s">
        <v>1219</v>
      </c>
      <c r="F451" s="3">
        <v>254</v>
      </c>
      <c r="G451" s="3">
        <v>5.5119999999999996</v>
      </c>
      <c r="H451" s="3" t="s">
        <v>306</v>
      </c>
      <c r="I451" s="3" t="s">
        <v>201</v>
      </c>
      <c r="J451" s="3" t="s">
        <v>177</v>
      </c>
      <c r="K451" s="3" t="s">
        <v>7</v>
      </c>
      <c r="L451" s="6">
        <v>20</v>
      </c>
      <c r="M451" s="7">
        <v>1.7E-131</v>
      </c>
      <c r="N451" s="9">
        <v>0.82850000000000001</v>
      </c>
      <c r="O451" s="6">
        <v>2</v>
      </c>
      <c r="P451" s="6" t="s">
        <v>1563</v>
      </c>
      <c r="Q451" s="6" t="s">
        <v>1612</v>
      </c>
      <c r="R451" s="6" t="s">
        <v>1780</v>
      </c>
      <c r="S451" s="6"/>
      <c r="T451" s="6">
        <v>1</v>
      </c>
      <c r="U451" s="7">
        <v>2.9E-80</v>
      </c>
      <c r="V451" s="8">
        <v>0.61</v>
      </c>
      <c r="W451" s="6"/>
      <c r="X451" s="6">
        <v>0</v>
      </c>
      <c r="Y451" s="6" t="s">
        <v>1558</v>
      </c>
      <c r="Z451" s="6" t="s">
        <v>1558</v>
      </c>
    </row>
    <row r="452" spans="1:26" x14ac:dyDescent="0.25">
      <c r="A452" s="3" t="s">
        <v>2</v>
      </c>
      <c r="B452" s="3" t="s">
        <v>324</v>
      </c>
      <c r="C452" s="3" t="s">
        <v>4</v>
      </c>
      <c r="D452" s="3">
        <v>1.05</v>
      </c>
      <c r="E452" s="3" t="s">
        <v>1220</v>
      </c>
      <c r="F452" s="3">
        <v>518</v>
      </c>
      <c r="G452" s="3">
        <v>1.1579999999999999</v>
      </c>
      <c r="H452" s="3" t="s">
        <v>326</v>
      </c>
      <c r="J452" s="3" t="s">
        <v>327</v>
      </c>
      <c r="K452" s="3" t="s">
        <v>7</v>
      </c>
      <c r="L452" s="6">
        <v>20</v>
      </c>
      <c r="M452" s="7">
        <v>0</v>
      </c>
      <c r="N452" s="9">
        <v>0.66400000000000003</v>
      </c>
      <c r="O452" s="6" t="s">
        <v>1558</v>
      </c>
      <c r="P452" s="6" t="s">
        <v>1558</v>
      </c>
      <c r="Q452" s="6" t="s">
        <v>1558</v>
      </c>
      <c r="R452" s="6" t="s">
        <v>2084</v>
      </c>
      <c r="S452" s="6"/>
      <c r="T452" s="6">
        <v>1</v>
      </c>
      <c r="U452" s="7">
        <v>7.1999999999999996E-23</v>
      </c>
      <c r="V452" s="8">
        <v>0.31</v>
      </c>
      <c r="W452" s="6"/>
      <c r="X452" s="6">
        <v>0</v>
      </c>
      <c r="Y452" s="6" t="s">
        <v>1558</v>
      </c>
      <c r="Z452" s="6" t="s">
        <v>1558</v>
      </c>
    </row>
    <row r="453" spans="1:26" x14ac:dyDescent="0.25">
      <c r="A453" s="3" t="s">
        <v>2</v>
      </c>
      <c r="B453" s="3" t="s">
        <v>365</v>
      </c>
      <c r="C453" s="3" t="s">
        <v>4</v>
      </c>
      <c r="D453" s="3">
        <v>1.05</v>
      </c>
      <c r="E453" s="3" t="s">
        <v>1221</v>
      </c>
      <c r="F453" s="3">
        <v>519</v>
      </c>
      <c r="G453" s="3">
        <v>1.927</v>
      </c>
      <c r="H453" s="3" t="s">
        <v>367</v>
      </c>
      <c r="I453" s="3" t="s">
        <v>1222</v>
      </c>
      <c r="J453" s="3" t="s">
        <v>177</v>
      </c>
      <c r="K453" s="3" t="s">
        <v>44</v>
      </c>
      <c r="L453" s="6">
        <v>20</v>
      </c>
      <c r="M453" s="7">
        <v>1.6000000000000001E-85</v>
      </c>
      <c r="N453" s="9">
        <v>0.61150000000000004</v>
      </c>
      <c r="O453" s="6">
        <v>3</v>
      </c>
      <c r="P453" s="6" t="s">
        <v>1619</v>
      </c>
      <c r="Q453" s="6" t="s">
        <v>1558</v>
      </c>
      <c r="R453" s="6" t="s">
        <v>2085</v>
      </c>
      <c r="S453" s="6"/>
      <c r="T453" s="6">
        <v>1</v>
      </c>
      <c r="U453" s="7">
        <v>4.2999999999999997E-71</v>
      </c>
      <c r="V453" s="8">
        <v>0.55000000000000004</v>
      </c>
      <c r="W453" s="6"/>
      <c r="X453" s="6">
        <v>11</v>
      </c>
      <c r="Y453" s="7">
        <v>1.5999999999999999E-70</v>
      </c>
      <c r="Z453" s="9">
        <v>0.51639999999999997</v>
      </c>
    </row>
    <row r="454" spans="1:26" x14ac:dyDescent="0.25">
      <c r="A454" s="3" t="s">
        <v>2</v>
      </c>
      <c r="B454" s="3" t="s">
        <v>331</v>
      </c>
      <c r="C454" s="3" t="s">
        <v>4</v>
      </c>
      <c r="D454" s="3">
        <v>1.05</v>
      </c>
      <c r="E454" s="3" t="s">
        <v>1223</v>
      </c>
      <c r="F454" s="3">
        <v>330</v>
      </c>
      <c r="G454" s="3">
        <v>0.60599999999999998</v>
      </c>
      <c r="H454" s="3" t="s">
        <v>333</v>
      </c>
      <c r="I454" s="3" t="s">
        <v>286</v>
      </c>
      <c r="J454" s="3" t="s">
        <v>287</v>
      </c>
      <c r="K454" s="3" t="s">
        <v>44</v>
      </c>
      <c r="L454" s="6">
        <v>20</v>
      </c>
      <c r="M454" s="7">
        <v>2E-159</v>
      </c>
      <c r="N454" s="9">
        <v>0.753</v>
      </c>
      <c r="O454" s="6">
        <v>2</v>
      </c>
      <c r="P454" s="6" t="s">
        <v>1563</v>
      </c>
      <c r="Q454" s="6" t="s">
        <v>1558</v>
      </c>
      <c r="R454" s="6" t="s">
        <v>1881</v>
      </c>
      <c r="S454" s="6"/>
      <c r="T454" s="6">
        <v>1</v>
      </c>
      <c r="U454" s="7">
        <v>5.7000000000000003E-58</v>
      </c>
      <c r="V454" s="8">
        <v>0.39</v>
      </c>
      <c r="W454" s="6"/>
      <c r="X454" s="6">
        <v>1</v>
      </c>
      <c r="Y454" s="7">
        <v>2.5999999999999999E-105</v>
      </c>
      <c r="Z454" s="8">
        <v>0.64</v>
      </c>
    </row>
    <row r="455" spans="1:26" x14ac:dyDescent="0.25">
      <c r="A455" s="3" t="s">
        <v>2</v>
      </c>
      <c r="B455" s="3" t="s">
        <v>1224</v>
      </c>
      <c r="C455" s="3" t="s">
        <v>17</v>
      </c>
      <c r="D455" s="3">
        <v>1.05</v>
      </c>
      <c r="E455" s="3" t="s">
        <v>1225</v>
      </c>
      <c r="F455" s="3">
        <v>416</v>
      </c>
      <c r="G455" s="3">
        <v>0.96199999999999997</v>
      </c>
      <c r="H455" s="3" t="s">
        <v>346</v>
      </c>
      <c r="I455" s="3" t="s">
        <v>154</v>
      </c>
      <c r="J455" s="3" t="s">
        <v>155</v>
      </c>
      <c r="K455" s="3" t="s">
        <v>44</v>
      </c>
      <c r="L455" s="6">
        <v>20</v>
      </c>
      <c r="M455" s="7">
        <v>3.2000000000000002E-109</v>
      </c>
      <c r="N455" s="9">
        <v>0.63700000000000001</v>
      </c>
      <c r="O455" s="6">
        <v>2</v>
      </c>
      <c r="P455" s="6" t="s">
        <v>1713</v>
      </c>
      <c r="Q455" s="6" t="s">
        <v>1558</v>
      </c>
      <c r="R455" s="6" t="s">
        <v>2086</v>
      </c>
      <c r="S455" s="6"/>
      <c r="T455" s="6">
        <v>1</v>
      </c>
      <c r="U455" s="7">
        <v>3.1999999999999999E-73</v>
      </c>
      <c r="V455" s="8">
        <v>0.55000000000000004</v>
      </c>
      <c r="W455" s="6"/>
      <c r="X455" s="6">
        <v>3</v>
      </c>
      <c r="Y455" s="7">
        <v>1.4000000000000001E-68</v>
      </c>
      <c r="Z455" s="9">
        <v>0.55669999999999997</v>
      </c>
    </row>
    <row r="456" spans="1:26" x14ac:dyDescent="0.25">
      <c r="A456" s="3" t="s">
        <v>2</v>
      </c>
      <c r="B456" s="3" t="s">
        <v>329</v>
      </c>
      <c r="C456" s="3" t="s">
        <v>4</v>
      </c>
      <c r="D456" s="3">
        <v>1.05</v>
      </c>
      <c r="E456" s="3" t="s">
        <v>1226</v>
      </c>
      <c r="F456" s="3">
        <v>229</v>
      </c>
      <c r="G456" s="3">
        <v>6.1139999999999999</v>
      </c>
      <c r="H456" s="3" t="s">
        <v>200</v>
      </c>
      <c r="I456" s="3" t="s">
        <v>201</v>
      </c>
      <c r="J456" s="3" t="s">
        <v>177</v>
      </c>
      <c r="K456" s="3" t="s">
        <v>7</v>
      </c>
      <c r="L456" s="6">
        <v>20</v>
      </c>
      <c r="M456" s="7">
        <v>1.6999999999999999E-88</v>
      </c>
      <c r="N456" s="9">
        <v>0.59899999999999998</v>
      </c>
      <c r="O456" s="6">
        <v>2</v>
      </c>
      <c r="P456" s="6" t="s">
        <v>1563</v>
      </c>
      <c r="Q456" s="6" t="s">
        <v>1612</v>
      </c>
      <c r="R456" s="6" t="s">
        <v>1780</v>
      </c>
      <c r="S456" s="6"/>
      <c r="T456" s="6">
        <v>1</v>
      </c>
      <c r="U456" s="7">
        <v>3.9999999999999998E-29</v>
      </c>
      <c r="V456" s="8">
        <v>0.45</v>
      </c>
      <c r="W456" s="6"/>
      <c r="X456" s="6">
        <v>0</v>
      </c>
      <c r="Y456" s="6" t="s">
        <v>1558</v>
      </c>
      <c r="Z456" s="6" t="s">
        <v>1558</v>
      </c>
    </row>
    <row r="457" spans="1:26" x14ac:dyDescent="0.25">
      <c r="A457" s="3" t="s">
        <v>2</v>
      </c>
      <c r="B457" s="3" t="s">
        <v>498</v>
      </c>
      <c r="C457" s="3" t="s">
        <v>4</v>
      </c>
      <c r="D457" s="3">
        <v>1.05</v>
      </c>
      <c r="E457" s="3" t="s">
        <v>1227</v>
      </c>
      <c r="F457" s="3">
        <v>638</v>
      </c>
      <c r="G457" s="3">
        <v>2.665</v>
      </c>
      <c r="H457" s="3" t="s">
        <v>500</v>
      </c>
      <c r="J457" s="3" t="s">
        <v>150</v>
      </c>
      <c r="K457" s="3" t="s">
        <v>38</v>
      </c>
      <c r="L457" s="6">
        <v>20</v>
      </c>
      <c r="M457" s="7">
        <v>0</v>
      </c>
      <c r="N457" s="9">
        <v>0.64649999999999996</v>
      </c>
      <c r="O457" s="6">
        <v>2</v>
      </c>
      <c r="P457" s="6" t="s">
        <v>1839</v>
      </c>
      <c r="Q457" s="6" t="s">
        <v>1558</v>
      </c>
      <c r="R457" s="6" t="s">
        <v>2087</v>
      </c>
      <c r="S457" s="6"/>
      <c r="T457" s="6">
        <v>2</v>
      </c>
      <c r="U457" s="7">
        <v>4.3E-95</v>
      </c>
      <c r="V457" s="9">
        <v>0.56499999999999995</v>
      </c>
      <c r="W457" s="6"/>
      <c r="X457" s="6">
        <v>1</v>
      </c>
      <c r="Y457" s="7">
        <v>2.0000000000000001E-9</v>
      </c>
      <c r="Z457" s="8">
        <v>0.51</v>
      </c>
    </row>
    <row r="458" spans="1:26" x14ac:dyDescent="0.25">
      <c r="A458" s="3" t="s">
        <v>2</v>
      </c>
      <c r="B458" s="3" t="s">
        <v>206</v>
      </c>
      <c r="C458" s="3" t="s">
        <v>4</v>
      </c>
      <c r="D458" s="3">
        <v>1.05</v>
      </c>
      <c r="E458" s="3" t="s">
        <v>1228</v>
      </c>
      <c r="F458" s="3">
        <v>775</v>
      </c>
      <c r="G458" s="3">
        <v>1.677</v>
      </c>
      <c r="H458" s="3" t="s">
        <v>208</v>
      </c>
      <c r="I458" s="3" t="s">
        <v>209</v>
      </c>
      <c r="J458" s="3" t="s">
        <v>210</v>
      </c>
      <c r="K458" s="3" t="s">
        <v>7</v>
      </c>
      <c r="L458" s="6">
        <v>20</v>
      </c>
      <c r="M458" s="7">
        <v>0</v>
      </c>
      <c r="N458" s="9">
        <v>0.72050000000000003</v>
      </c>
      <c r="O458" s="6">
        <v>1</v>
      </c>
      <c r="P458" s="6" t="s">
        <v>1602</v>
      </c>
      <c r="Q458" s="6" t="s">
        <v>1558</v>
      </c>
      <c r="R458" s="6" t="s">
        <v>2088</v>
      </c>
      <c r="S458" s="6"/>
      <c r="T458" s="6">
        <v>1</v>
      </c>
      <c r="U458" s="7">
        <v>1.3000000000000001E-88</v>
      </c>
      <c r="V458" s="8">
        <v>0.62</v>
      </c>
      <c r="W458" s="6"/>
      <c r="X458" s="6">
        <v>0</v>
      </c>
      <c r="Y458" s="6" t="s">
        <v>1558</v>
      </c>
      <c r="Z458" s="6" t="s">
        <v>1558</v>
      </c>
    </row>
    <row r="459" spans="1:26" x14ac:dyDescent="0.25">
      <c r="A459" s="3" t="s">
        <v>2</v>
      </c>
      <c r="B459" s="3" t="s">
        <v>386</v>
      </c>
      <c r="C459" s="3" t="s">
        <v>4</v>
      </c>
      <c r="D459" s="3">
        <v>1.05</v>
      </c>
      <c r="E459" s="3" t="s">
        <v>1229</v>
      </c>
      <c r="F459" s="3">
        <v>185</v>
      </c>
      <c r="G459" s="3">
        <v>2.7029999999999998</v>
      </c>
      <c r="H459" s="3" t="s">
        <v>278</v>
      </c>
      <c r="I459" s="3" t="s">
        <v>279</v>
      </c>
      <c r="J459" s="3" t="s">
        <v>7</v>
      </c>
      <c r="K459" s="3" t="s">
        <v>44</v>
      </c>
      <c r="L459" s="6">
        <v>20</v>
      </c>
      <c r="M459" s="7">
        <v>1.3E-28</v>
      </c>
      <c r="N459" s="9">
        <v>0.58150000000000002</v>
      </c>
      <c r="O459" s="6">
        <v>3</v>
      </c>
      <c r="P459" s="6" t="s">
        <v>1619</v>
      </c>
      <c r="Q459" s="6" t="s">
        <v>1558</v>
      </c>
      <c r="R459" s="6" t="s">
        <v>1688</v>
      </c>
      <c r="S459" s="6"/>
      <c r="T459" s="6">
        <v>0</v>
      </c>
      <c r="U459" s="6" t="s">
        <v>1558</v>
      </c>
      <c r="V459" s="6" t="s">
        <v>1558</v>
      </c>
      <c r="W459" s="6"/>
      <c r="X459" s="6">
        <v>3</v>
      </c>
      <c r="Y459" s="7">
        <v>4.3000000000000001E-8</v>
      </c>
      <c r="Z459" s="9">
        <v>0.65329999999999999</v>
      </c>
    </row>
    <row r="460" spans="1:26" x14ac:dyDescent="0.25">
      <c r="A460" s="3" t="s">
        <v>2</v>
      </c>
      <c r="B460" s="3" t="s">
        <v>378</v>
      </c>
      <c r="C460" s="3" t="s">
        <v>4</v>
      </c>
      <c r="D460" s="3">
        <v>1.05</v>
      </c>
      <c r="E460" s="3" t="s">
        <v>1230</v>
      </c>
      <c r="F460" s="3">
        <v>358</v>
      </c>
      <c r="G460" s="3">
        <v>1.397</v>
      </c>
      <c r="H460" s="3" t="s">
        <v>1231</v>
      </c>
      <c r="I460" s="3" t="s">
        <v>381</v>
      </c>
      <c r="J460" s="3" t="s">
        <v>182</v>
      </c>
      <c r="K460" s="3" t="s">
        <v>44</v>
      </c>
      <c r="L460" s="6">
        <v>20</v>
      </c>
      <c r="M460" s="7">
        <v>1.8000000000000001E-118</v>
      </c>
      <c r="N460" s="8">
        <v>0.68</v>
      </c>
      <c r="O460" s="6">
        <v>1</v>
      </c>
      <c r="P460" s="6" t="s">
        <v>1565</v>
      </c>
      <c r="Q460" s="6" t="s">
        <v>1558</v>
      </c>
      <c r="R460" s="6" t="s">
        <v>2089</v>
      </c>
      <c r="S460" s="6"/>
      <c r="T460" s="6">
        <v>1</v>
      </c>
      <c r="U460" s="7">
        <v>2.9E-5</v>
      </c>
      <c r="V460" s="8">
        <v>0.28999999999999998</v>
      </c>
      <c r="W460" s="6"/>
      <c r="X460" s="6">
        <v>1</v>
      </c>
      <c r="Y460" s="7">
        <v>4.0000000000000001E-13</v>
      </c>
      <c r="Z460" s="8">
        <v>0.43</v>
      </c>
    </row>
    <row r="461" spans="1:26" x14ac:dyDescent="0.25">
      <c r="A461" s="3" t="s">
        <v>2</v>
      </c>
      <c r="B461" s="3" t="s">
        <v>1232</v>
      </c>
      <c r="C461" s="3" t="s">
        <v>17</v>
      </c>
      <c r="D461" s="3">
        <v>1.05</v>
      </c>
      <c r="E461" s="3" t="s">
        <v>1233</v>
      </c>
      <c r="F461" s="3">
        <v>585</v>
      </c>
      <c r="G461" s="3">
        <v>0.34200000000000003</v>
      </c>
      <c r="H461" s="3" t="s">
        <v>1234</v>
      </c>
      <c r="I461" s="3" t="s">
        <v>1235</v>
      </c>
      <c r="J461" s="3" t="s">
        <v>287</v>
      </c>
      <c r="K461" s="3" t="s">
        <v>7</v>
      </c>
      <c r="L461" s="6">
        <v>20</v>
      </c>
      <c r="M461" s="7">
        <v>0</v>
      </c>
      <c r="N461" s="9">
        <v>0.68200000000000005</v>
      </c>
      <c r="O461" s="6">
        <v>2</v>
      </c>
      <c r="P461" s="6" t="s">
        <v>1563</v>
      </c>
      <c r="Q461" s="6" t="s">
        <v>1558</v>
      </c>
      <c r="R461" s="6" t="s">
        <v>2090</v>
      </c>
      <c r="S461" s="6"/>
      <c r="T461" s="6">
        <v>2</v>
      </c>
      <c r="U461" s="7">
        <v>1.5000000000000001E-29</v>
      </c>
      <c r="V461" s="9">
        <v>0.375</v>
      </c>
      <c r="W461" s="6"/>
      <c r="X461" s="6">
        <v>0</v>
      </c>
      <c r="Y461" s="6" t="s">
        <v>1558</v>
      </c>
      <c r="Z461" s="6" t="s">
        <v>1558</v>
      </c>
    </row>
    <row r="462" spans="1:26" x14ac:dyDescent="0.25">
      <c r="A462" s="3" t="s">
        <v>2</v>
      </c>
      <c r="B462" s="3" t="s">
        <v>271</v>
      </c>
      <c r="C462" s="3" t="s">
        <v>4</v>
      </c>
      <c r="D462" s="3">
        <v>1.05</v>
      </c>
      <c r="E462" s="3" t="s">
        <v>1236</v>
      </c>
      <c r="F462" s="3">
        <v>440</v>
      </c>
      <c r="G462" s="3">
        <v>0.91100000000000003</v>
      </c>
      <c r="H462" s="3" t="s">
        <v>273</v>
      </c>
      <c r="I462" s="3" t="s">
        <v>274</v>
      </c>
      <c r="J462" s="3" t="s">
        <v>275</v>
      </c>
      <c r="K462" s="3" t="s">
        <v>7</v>
      </c>
      <c r="L462" s="6">
        <v>20</v>
      </c>
      <c r="M462" s="7">
        <v>2.4999999999999999E-165</v>
      </c>
      <c r="N462" s="9">
        <v>0.65900000000000003</v>
      </c>
      <c r="O462" s="6">
        <v>2</v>
      </c>
      <c r="P462" s="6" t="s">
        <v>1563</v>
      </c>
      <c r="Q462" s="6" t="s">
        <v>1558</v>
      </c>
      <c r="R462" s="6" t="s">
        <v>2091</v>
      </c>
      <c r="S462" s="6"/>
      <c r="T462" s="6">
        <v>1</v>
      </c>
      <c r="U462" s="7">
        <v>4.9000000000000002E-8</v>
      </c>
      <c r="V462" s="8">
        <v>0.35</v>
      </c>
      <c r="W462" s="6"/>
      <c r="X462" s="6">
        <v>0</v>
      </c>
      <c r="Y462" s="6" t="s">
        <v>1558</v>
      </c>
      <c r="Z462" s="6" t="s">
        <v>1558</v>
      </c>
    </row>
    <row r="463" spans="1:26" x14ac:dyDescent="0.25">
      <c r="A463" s="3" t="s">
        <v>2</v>
      </c>
      <c r="B463" s="3" t="s">
        <v>511</v>
      </c>
      <c r="C463" s="3" t="s">
        <v>4</v>
      </c>
      <c r="D463" s="3">
        <v>1.05</v>
      </c>
      <c r="E463" s="3" t="s">
        <v>1237</v>
      </c>
      <c r="F463" s="3">
        <v>497</v>
      </c>
      <c r="G463" s="3">
        <v>0.80500000000000005</v>
      </c>
      <c r="H463" s="3" t="s">
        <v>513</v>
      </c>
      <c r="J463" s="3" t="s">
        <v>68</v>
      </c>
      <c r="K463" s="3" t="s">
        <v>38</v>
      </c>
      <c r="L463" s="6">
        <v>20</v>
      </c>
      <c r="M463" s="7">
        <v>0</v>
      </c>
      <c r="N463" s="8">
        <v>0.72</v>
      </c>
      <c r="O463" s="6">
        <v>2</v>
      </c>
      <c r="P463" s="6" t="s">
        <v>1560</v>
      </c>
      <c r="Q463" s="6" t="s">
        <v>1558</v>
      </c>
      <c r="R463" s="6" t="s">
        <v>2092</v>
      </c>
      <c r="S463" s="6"/>
      <c r="T463" s="6">
        <v>2</v>
      </c>
      <c r="U463" s="7">
        <v>1.6000000000000001E-25</v>
      </c>
      <c r="V463" s="9">
        <v>0.47499999999999998</v>
      </c>
      <c r="W463" s="6"/>
      <c r="X463" s="6">
        <v>3</v>
      </c>
      <c r="Y463" s="7">
        <v>2.3000000000000001E-11</v>
      </c>
      <c r="Z463" s="8">
        <v>0.44</v>
      </c>
    </row>
    <row r="464" spans="1:26" x14ac:dyDescent="0.25">
      <c r="A464" s="3" t="s">
        <v>2</v>
      </c>
      <c r="B464" s="3" t="s">
        <v>508</v>
      </c>
      <c r="C464" s="3" t="s">
        <v>4</v>
      </c>
      <c r="D464" s="3">
        <v>1.05</v>
      </c>
      <c r="E464" s="3" t="s">
        <v>1238</v>
      </c>
      <c r="F464" s="3">
        <v>411</v>
      </c>
      <c r="G464" s="3">
        <v>0.48699999999999999</v>
      </c>
      <c r="H464" s="3" t="s">
        <v>510</v>
      </c>
      <c r="J464" s="3" t="s">
        <v>435</v>
      </c>
      <c r="K464" s="3" t="s">
        <v>7</v>
      </c>
      <c r="L464" s="6">
        <v>20</v>
      </c>
      <c r="M464" s="7">
        <v>5.8E-153</v>
      </c>
      <c r="N464" s="9">
        <v>0.69699999999999995</v>
      </c>
      <c r="O464" s="6">
        <v>1</v>
      </c>
      <c r="P464" s="6" t="s">
        <v>1565</v>
      </c>
      <c r="Q464" s="6" t="s">
        <v>1558</v>
      </c>
      <c r="R464" s="6" t="s">
        <v>2093</v>
      </c>
      <c r="S464" s="6"/>
      <c r="T464" s="6">
        <v>1</v>
      </c>
      <c r="U464" s="7">
        <v>2.9999999999999999E-89</v>
      </c>
      <c r="V464" s="8">
        <v>0.44</v>
      </c>
      <c r="W464" s="6"/>
      <c r="X464" s="6">
        <v>0</v>
      </c>
      <c r="Y464" s="6" t="s">
        <v>1558</v>
      </c>
      <c r="Z464" s="6" t="s">
        <v>1558</v>
      </c>
    </row>
    <row r="465" spans="1:26" x14ac:dyDescent="0.25">
      <c r="A465" s="3" t="s">
        <v>2</v>
      </c>
      <c r="B465" s="3" t="s">
        <v>504</v>
      </c>
      <c r="C465" s="3" t="s">
        <v>4</v>
      </c>
      <c r="D465" s="3">
        <v>1.05</v>
      </c>
      <c r="E465" s="3" t="s">
        <v>1239</v>
      </c>
      <c r="F465" s="3">
        <v>224</v>
      </c>
      <c r="G465" s="3">
        <v>0</v>
      </c>
      <c r="H465" s="3" t="s">
        <v>506</v>
      </c>
      <c r="I465" s="3" t="s">
        <v>507</v>
      </c>
      <c r="J465" s="3" t="s">
        <v>231</v>
      </c>
      <c r="K465" s="3" t="s">
        <v>44</v>
      </c>
      <c r="L465" s="6">
        <v>20</v>
      </c>
      <c r="M465" s="7">
        <v>1.0000000000000001E-110</v>
      </c>
      <c r="N465" s="8">
        <v>0.81</v>
      </c>
      <c r="O465" s="6">
        <v>2</v>
      </c>
      <c r="P465" s="6" t="s">
        <v>1563</v>
      </c>
      <c r="Q465" s="6" t="s">
        <v>1558</v>
      </c>
      <c r="R465" s="6" t="s">
        <v>2094</v>
      </c>
      <c r="S465" s="6"/>
      <c r="T465" s="6">
        <v>1</v>
      </c>
      <c r="U465" s="7">
        <v>2.2E-93</v>
      </c>
      <c r="V465" s="8">
        <v>0.81</v>
      </c>
      <c r="W465" s="6"/>
      <c r="X465" s="6">
        <v>10</v>
      </c>
      <c r="Y465" s="7">
        <v>1.2E-88</v>
      </c>
      <c r="Z465" s="9">
        <v>0.68200000000000005</v>
      </c>
    </row>
    <row r="466" spans="1:26" x14ac:dyDescent="0.25">
      <c r="A466" s="3" t="s">
        <v>15</v>
      </c>
      <c r="B466" s="3" t="s">
        <v>1240</v>
      </c>
      <c r="C466" s="3" t="s">
        <v>17</v>
      </c>
      <c r="D466" s="3">
        <v>1.05</v>
      </c>
      <c r="E466" s="3" t="s">
        <v>1241</v>
      </c>
      <c r="F466" s="3">
        <v>330</v>
      </c>
      <c r="G466" s="3">
        <v>2.121</v>
      </c>
      <c r="H466" s="3" t="s">
        <v>494</v>
      </c>
      <c r="I466" s="3" t="s">
        <v>395</v>
      </c>
      <c r="J466" s="3" t="s">
        <v>7</v>
      </c>
      <c r="K466" s="3" t="s">
        <v>44</v>
      </c>
      <c r="L466" s="6">
        <v>20</v>
      </c>
      <c r="M466" s="7">
        <v>4.8999999999999997E-87</v>
      </c>
      <c r="N466" s="9">
        <v>0.61250000000000004</v>
      </c>
      <c r="O466" s="6" t="s">
        <v>1558</v>
      </c>
      <c r="P466" s="6" t="s">
        <v>1558</v>
      </c>
      <c r="Q466" s="6" t="s">
        <v>1558</v>
      </c>
      <c r="R466" s="6" t="s">
        <v>1997</v>
      </c>
      <c r="S466" s="6"/>
      <c r="T466" s="6">
        <v>0</v>
      </c>
      <c r="U466" s="6" t="s">
        <v>1558</v>
      </c>
      <c r="V466" s="6" t="s">
        <v>1558</v>
      </c>
      <c r="W466" s="6"/>
      <c r="X466" s="6">
        <v>12</v>
      </c>
      <c r="Y466" s="7">
        <v>2.0999999999999999E-14</v>
      </c>
      <c r="Z466" s="9">
        <v>0.45669999999999999</v>
      </c>
    </row>
    <row r="467" spans="1:26" x14ac:dyDescent="0.25">
      <c r="A467" s="3" t="s">
        <v>2</v>
      </c>
      <c r="B467" s="3" t="s">
        <v>359</v>
      </c>
      <c r="C467" s="3" t="s">
        <v>4</v>
      </c>
      <c r="D467" s="3">
        <v>1.05</v>
      </c>
      <c r="E467" s="3" t="s">
        <v>1242</v>
      </c>
      <c r="F467" s="3">
        <v>396</v>
      </c>
      <c r="G467" s="3">
        <v>0.505</v>
      </c>
      <c r="H467" s="3" t="s">
        <v>1243</v>
      </c>
      <c r="J467" s="3" t="s">
        <v>7</v>
      </c>
      <c r="K467" s="3" t="s">
        <v>7</v>
      </c>
      <c r="L467" s="6">
        <v>20</v>
      </c>
      <c r="M467" s="7">
        <v>7.2999999999999998E-79</v>
      </c>
      <c r="N467" s="9">
        <v>0.54600000000000004</v>
      </c>
      <c r="O467" s="6" t="s">
        <v>1558</v>
      </c>
      <c r="P467" s="6" t="s">
        <v>1558</v>
      </c>
      <c r="Q467" s="6" t="s">
        <v>1558</v>
      </c>
      <c r="R467" s="6"/>
      <c r="S467" s="6"/>
      <c r="T467" s="6">
        <v>0</v>
      </c>
      <c r="U467" s="6" t="s">
        <v>1558</v>
      </c>
      <c r="V467" s="6" t="s">
        <v>1558</v>
      </c>
      <c r="W467" s="6"/>
      <c r="X467" s="6">
        <v>0</v>
      </c>
      <c r="Y467" s="6" t="s">
        <v>1558</v>
      </c>
      <c r="Z467" s="6" t="s">
        <v>1558</v>
      </c>
    </row>
    <row r="468" spans="1:26" x14ac:dyDescent="0.25">
      <c r="A468" s="3" t="s">
        <v>2</v>
      </c>
      <c r="B468" s="3" t="s">
        <v>428</v>
      </c>
      <c r="C468" s="3" t="s">
        <v>4</v>
      </c>
      <c r="D468" s="3">
        <v>1.05</v>
      </c>
      <c r="E468" s="3" t="s">
        <v>1244</v>
      </c>
      <c r="F468" s="3">
        <v>1048</v>
      </c>
      <c r="G468" s="3">
        <v>0.47699999999999998</v>
      </c>
      <c r="H468" s="3" t="s">
        <v>430</v>
      </c>
      <c r="I468" s="3" t="s">
        <v>431</v>
      </c>
      <c r="J468" s="3" t="s">
        <v>275</v>
      </c>
      <c r="K468" s="3" t="s">
        <v>7</v>
      </c>
      <c r="L468" s="6">
        <v>20</v>
      </c>
      <c r="M468" s="7">
        <v>0</v>
      </c>
      <c r="N468" s="9">
        <v>0.75749999999999995</v>
      </c>
      <c r="O468" s="6">
        <v>2</v>
      </c>
      <c r="P468" s="6" t="s">
        <v>1563</v>
      </c>
      <c r="Q468" s="6" t="s">
        <v>1558</v>
      </c>
      <c r="R468" s="6" t="s">
        <v>2095</v>
      </c>
      <c r="S468" s="6"/>
      <c r="T468" s="6">
        <v>3</v>
      </c>
      <c r="U468" s="7">
        <v>1.6E-59</v>
      </c>
      <c r="V468" s="9">
        <v>0.45329999999999998</v>
      </c>
      <c r="W468" s="6"/>
      <c r="X468" s="6">
        <v>0</v>
      </c>
      <c r="Y468" s="6" t="s">
        <v>1558</v>
      </c>
      <c r="Z468" s="6" t="s">
        <v>1558</v>
      </c>
    </row>
    <row r="469" spans="1:26" x14ac:dyDescent="0.25">
      <c r="A469" s="3" t="s">
        <v>2</v>
      </c>
      <c r="B469" s="3" t="s">
        <v>334</v>
      </c>
      <c r="C469" s="3" t="s">
        <v>4</v>
      </c>
      <c r="D469" s="3">
        <v>1.05</v>
      </c>
      <c r="E469" s="3" t="s">
        <v>1245</v>
      </c>
      <c r="F469" s="3">
        <v>1652</v>
      </c>
      <c r="G469" s="3">
        <v>2.4209999999999998</v>
      </c>
      <c r="H469" s="3" t="s">
        <v>336</v>
      </c>
      <c r="J469" s="3" t="s">
        <v>150</v>
      </c>
      <c r="K469" s="3" t="s">
        <v>38</v>
      </c>
      <c r="L469" s="6">
        <v>20</v>
      </c>
      <c r="M469" s="7">
        <v>0</v>
      </c>
      <c r="N469" s="9">
        <v>0.6875</v>
      </c>
      <c r="O469" s="6" t="s">
        <v>1558</v>
      </c>
      <c r="P469" s="6" t="s">
        <v>1558</v>
      </c>
      <c r="Q469" s="6" t="s">
        <v>1558</v>
      </c>
      <c r="R469" s="6" t="s">
        <v>2096</v>
      </c>
      <c r="S469" s="6"/>
      <c r="T469" s="6">
        <v>2</v>
      </c>
      <c r="U469" s="7">
        <v>1.5E-21</v>
      </c>
      <c r="V469" s="9">
        <v>0.52500000000000002</v>
      </c>
      <c r="W469" s="6"/>
      <c r="X469" s="6">
        <v>1</v>
      </c>
      <c r="Y469" s="7">
        <v>4.7999999999999997E-30</v>
      </c>
      <c r="Z469" s="8">
        <v>0.49</v>
      </c>
    </row>
    <row r="470" spans="1:26" x14ac:dyDescent="0.25">
      <c r="A470" s="3" t="s">
        <v>2</v>
      </c>
      <c r="B470" s="3" t="s">
        <v>268</v>
      </c>
      <c r="C470" s="3" t="s">
        <v>4</v>
      </c>
      <c r="D470" s="3">
        <v>1.05</v>
      </c>
      <c r="E470" s="3" t="s">
        <v>1246</v>
      </c>
      <c r="F470" s="3">
        <v>330</v>
      </c>
      <c r="G470" s="3">
        <v>0.30299999999999999</v>
      </c>
      <c r="H470" s="3" t="s">
        <v>270</v>
      </c>
      <c r="J470" s="3" t="s">
        <v>161</v>
      </c>
      <c r="K470" s="3" t="s">
        <v>7</v>
      </c>
      <c r="L470" s="6">
        <v>20</v>
      </c>
      <c r="M470" s="7">
        <v>6.2E-98</v>
      </c>
      <c r="N470" s="8">
        <v>0.55000000000000004</v>
      </c>
      <c r="O470" s="6" t="s">
        <v>1558</v>
      </c>
      <c r="P470" s="6" t="s">
        <v>1558</v>
      </c>
      <c r="Q470" s="6" t="s">
        <v>1558</v>
      </c>
      <c r="R470" s="6" t="s">
        <v>1809</v>
      </c>
      <c r="S470" s="6"/>
      <c r="T470" s="6">
        <v>1</v>
      </c>
      <c r="U470" s="7">
        <v>2.6999999999999999E-5</v>
      </c>
      <c r="V470" s="8">
        <v>0.35</v>
      </c>
      <c r="W470" s="6"/>
      <c r="X470" s="6">
        <v>0</v>
      </c>
      <c r="Y470" s="6" t="s">
        <v>1558</v>
      </c>
      <c r="Z470" s="6" t="s">
        <v>1558</v>
      </c>
    </row>
    <row r="471" spans="1:26" x14ac:dyDescent="0.25">
      <c r="A471" s="3" t="s">
        <v>2</v>
      </c>
      <c r="B471" s="3" t="s">
        <v>264</v>
      </c>
      <c r="C471" s="3" t="s">
        <v>4</v>
      </c>
      <c r="D471" s="3">
        <v>1.05</v>
      </c>
      <c r="E471" s="3" t="s">
        <v>1247</v>
      </c>
      <c r="F471" s="3">
        <v>374</v>
      </c>
      <c r="G471" s="3">
        <v>2.6739999999999999</v>
      </c>
      <c r="H471" s="3" t="s">
        <v>1248</v>
      </c>
      <c r="I471" s="3" t="s">
        <v>267</v>
      </c>
      <c r="J471" s="3" t="s">
        <v>1249</v>
      </c>
      <c r="K471" s="3" t="s">
        <v>7</v>
      </c>
      <c r="L471" s="6">
        <v>20</v>
      </c>
      <c r="M471" s="7">
        <v>5.8000000000000001E-123</v>
      </c>
      <c r="N471" s="9">
        <v>0.59799999999999998</v>
      </c>
      <c r="O471" s="6">
        <v>3</v>
      </c>
      <c r="P471" s="6" t="s">
        <v>2097</v>
      </c>
      <c r="Q471" s="6" t="s">
        <v>1558</v>
      </c>
      <c r="R471" s="6" t="s">
        <v>1790</v>
      </c>
      <c r="S471" s="6"/>
      <c r="T471" s="6">
        <v>1</v>
      </c>
      <c r="U471" s="7">
        <v>4.6999999999999999E-4</v>
      </c>
      <c r="V471" s="8">
        <v>0.37</v>
      </c>
      <c r="W471" s="6"/>
      <c r="X471" s="6">
        <v>0</v>
      </c>
      <c r="Y471" s="6" t="s">
        <v>1558</v>
      </c>
      <c r="Z471" s="6" t="s">
        <v>1558</v>
      </c>
    </row>
    <row r="472" spans="1:26" x14ac:dyDescent="0.25">
      <c r="A472" s="3" t="s">
        <v>2</v>
      </c>
      <c r="B472" s="3" t="s">
        <v>1250</v>
      </c>
      <c r="C472" s="3" t="s">
        <v>17</v>
      </c>
      <c r="D472" s="3">
        <v>1.05</v>
      </c>
      <c r="E472" s="3" t="s">
        <v>1251</v>
      </c>
      <c r="F472" s="3">
        <v>564</v>
      </c>
      <c r="G472" s="3">
        <v>3.9009999999999998</v>
      </c>
      <c r="H472" s="3" t="s">
        <v>1252</v>
      </c>
      <c r="I472" s="3" t="s">
        <v>230</v>
      </c>
      <c r="J472" s="3" t="s">
        <v>7</v>
      </c>
      <c r="K472" s="3" t="s">
        <v>38</v>
      </c>
      <c r="L472" s="6">
        <v>20</v>
      </c>
      <c r="M472" s="7">
        <v>9.5000000000000005E-166</v>
      </c>
      <c r="N472" s="9">
        <v>0.59350000000000003</v>
      </c>
      <c r="O472" s="6">
        <v>1</v>
      </c>
      <c r="P472" s="6" t="s">
        <v>1767</v>
      </c>
      <c r="Q472" s="6" t="s">
        <v>1558</v>
      </c>
      <c r="R472" s="6" t="s">
        <v>2098</v>
      </c>
      <c r="S472" s="6"/>
      <c r="T472" s="6">
        <v>0</v>
      </c>
      <c r="U472" s="6" t="s">
        <v>1558</v>
      </c>
      <c r="V472" s="6" t="s">
        <v>1558</v>
      </c>
      <c r="W472" s="6"/>
      <c r="X472" s="6">
        <v>1</v>
      </c>
      <c r="Y472" s="7">
        <v>1.8000000000000001E-92</v>
      </c>
      <c r="Z472" s="8">
        <v>0.52</v>
      </c>
    </row>
    <row r="473" spans="1:26" x14ac:dyDescent="0.25">
      <c r="A473" s="3" t="s">
        <v>2</v>
      </c>
      <c r="B473" s="3" t="s">
        <v>344</v>
      </c>
      <c r="C473" s="3" t="s">
        <v>4</v>
      </c>
      <c r="D473" s="3">
        <v>1.05</v>
      </c>
      <c r="E473" s="3" t="s">
        <v>1253</v>
      </c>
      <c r="F473" s="3">
        <v>350</v>
      </c>
      <c r="G473" s="3">
        <v>2.5710000000000002</v>
      </c>
      <c r="H473" s="3" t="s">
        <v>1254</v>
      </c>
      <c r="I473" s="3" t="s">
        <v>347</v>
      </c>
      <c r="J473" s="3" t="s">
        <v>155</v>
      </c>
      <c r="K473" s="3" t="s">
        <v>44</v>
      </c>
      <c r="L473" s="6">
        <v>20</v>
      </c>
      <c r="M473" s="7">
        <v>2.2E-113</v>
      </c>
      <c r="N473" s="8">
        <v>0.65</v>
      </c>
      <c r="O473" s="6">
        <v>3</v>
      </c>
      <c r="P473" s="6" t="s">
        <v>1619</v>
      </c>
      <c r="Q473" s="6" t="s">
        <v>1558</v>
      </c>
      <c r="R473" s="6" t="s">
        <v>2099</v>
      </c>
      <c r="S473" s="6"/>
      <c r="T473" s="6">
        <v>1</v>
      </c>
      <c r="U473" s="7">
        <v>2.7E-96</v>
      </c>
      <c r="V473" s="8">
        <v>0.62</v>
      </c>
      <c r="W473" s="6"/>
      <c r="X473" s="6">
        <v>5</v>
      </c>
      <c r="Y473" s="7">
        <v>4.5000000000000001E-100</v>
      </c>
      <c r="Z473" s="8">
        <v>0.54</v>
      </c>
    </row>
    <row r="474" spans="1:26" x14ac:dyDescent="0.25">
      <c r="A474" s="3" t="s">
        <v>2</v>
      </c>
      <c r="B474" s="3" t="s">
        <v>485</v>
      </c>
      <c r="C474" s="3" t="s">
        <v>4</v>
      </c>
      <c r="D474" s="3">
        <v>1.05</v>
      </c>
      <c r="E474" s="3" t="s">
        <v>1255</v>
      </c>
      <c r="F474" s="3">
        <v>658</v>
      </c>
      <c r="G474" s="3">
        <v>1.8240000000000001</v>
      </c>
      <c r="H474" s="3" t="s">
        <v>377</v>
      </c>
      <c r="I474" s="3" t="s">
        <v>160</v>
      </c>
      <c r="J474" s="3" t="s">
        <v>385</v>
      </c>
      <c r="K474" s="3" t="s">
        <v>7</v>
      </c>
      <c r="L474" s="6">
        <v>20</v>
      </c>
      <c r="M474" s="7">
        <v>0</v>
      </c>
      <c r="N474" s="9">
        <v>0.66649999999999998</v>
      </c>
      <c r="O474" s="6">
        <v>1</v>
      </c>
      <c r="P474" s="6" t="s">
        <v>1565</v>
      </c>
      <c r="Q474" s="6" t="s">
        <v>1558</v>
      </c>
      <c r="R474" s="6" t="s">
        <v>2100</v>
      </c>
      <c r="S474" s="6"/>
      <c r="T474" s="6">
        <v>1</v>
      </c>
      <c r="U474" s="7">
        <v>2.3000000000000001E-60</v>
      </c>
      <c r="V474" s="8">
        <v>0.49</v>
      </c>
      <c r="W474" s="6"/>
      <c r="X474" s="6">
        <v>0</v>
      </c>
      <c r="Y474" s="6" t="s">
        <v>1558</v>
      </c>
      <c r="Z474" s="6" t="s">
        <v>1558</v>
      </c>
    </row>
    <row r="475" spans="1:26" x14ac:dyDescent="0.25">
      <c r="A475" s="3" t="s">
        <v>2</v>
      </c>
      <c r="B475" s="3" t="s">
        <v>354</v>
      </c>
      <c r="C475" s="3" t="s">
        <v>4</v>
      </c>
      <c r="D475" s="3">
        <v>1.05</v>
      </c>
      <c r="E475" s="3" t="s">
        <v>1256</v>
      </c>
      <c r="F475" s="3">
        <v>443</v>
      </c>
      <c r="G475" s="3">
        <v>1.806</v>
      </c>
      <c r="H475" s="3" t="s">
        <v>364</v>
      </c>
      <c r="I475" s="3" t="s">
        <v>357</v>
      </c>
      <c r="J475" s="3" t="s">
        <v>1257</v>
      </c>
      <c r="K475" s="3" t="s">
        <v>44</v>
      </c>
      <c r="L475" s="6">
        <v>20</v>
      </c>
      <c r="M475" s="7">
        <v>0</v>
      </c>
      <c r="N475" s="9">
        <v>0.80600000000000005</v>
      </c>
      <c r="O475" s="6">
        <v>2</v>
      </c>
      <c r="P475" s="6" t="s">
        <v>1563</v>
      </c>
      <c r="Q475" s="6" t="s">
        <v>1558</v>
      </c>
      <c r="R475" s="6" t="s">
        <v>2101</v>
      </c>
      <c r="S475" s="6"/>
      <c r="T475" s="6">
        <v>2</v>
      </c>
      <c r="U475" s="7">
        <v>1.9999999999999999E-48</v>
      </c>
      <c r="V475" s="8">
        <v>0.52</v>
      </c>
      <c r="W475" s="6"/>
      <c r="X475" s="6">
        <v>2</v>
      </c>
      <c r="Y475" s="7">
        <v>6.2000000000000001E-110</v>
      </c>
      <c r="Z475" s="8">
        <v>0.56000000000000005</v>
      </c>
    </row>
    <row r="476" spans="1:26" x14ac:dyDescent="0.25">
      <c r="A476" s="3" t="s">
        <v>2</v>
      </c>
      <c r="B476" s="3" t="s">
        <v>1258</v>
      </c>
      <c r="C476" s="3" t="s">
        <v>17</v>
      </c>
      <c r="D476" s="3">
        <v>1.05</v>
      </c>
      <c r="E476" s="3" t="s">
        <v>1259</v>
      </c>
      <c r="F476" s="3">
        <v>687</v>
      </c>
      <c r="G476" s="3">
        <v>0.72799999999999998</v>
      </c>
      <c r="H476" s="3" t="s">
        <v>1260</v>
      </c>
      <c r="I476" s="3" t="s">
        <v>36</v>
      </c>
      <c r="J476" s="3" t="s">
        <v>1261</v>
      </c>
      <c r="K476" s="3" t="s">
        <v>7</v>
      </c>
      <c r="L476" s="6">
        <v>20</v>
      </c>
      <c r="M476" s="7">
        <v>3.9999999999999998E-143</v>
      </c>
      <c r="N476" s="9">
        <v>0.75049999999999994</v>
      </c>
      <c r="O476" s="6">
        <v>2</v>
      </c>
      <c r="P476" s="6" t="s">
        <v>2102</v>
      </c>
      <c r="Q476" s="6" t="s">
        <v>1558</v>
      </c>
      <c r="R476" s="6" t="s">
        <v>2103</v>
      </c>
      <c r="S476" s="6"/>
      <c r="T476" s="6">
        <v>12</v>
      </c>
      <c r="U476" s="7">
        <v>1.3999999999999999E-74</v>
      </c>
      <c r="V476" s="9">
        <v>0.41670000000000001</v>
      </c>
      <c r="W476" s="6"/>
      <c r="X476" s="6">
        <v>0</v>
      </c>
      <c r="Y476" s="6" t="s">
        <v>1558</v>
      </c>
      <c r="Z476" s="6" t="s">
        <v>1558</v>
      </c>
    </row>
    <row r="477" spans="1:26" x14ac:dyDescent="0.25">
      <c r="A477" s="3" t="s">
        <v>2</v>
      </c>
      <c r="B477" s="3" t="s">
        <v>483</v>
      </c>
      <c r="C477" s="3" t="s">
        <v>4</v>
      </c>
      <c r="D477" s="3">
        <v>1.05</v>
      </c>
      <c r="E477" s="3" t="s">
        <v>1262</v>
      </c>
      <c r="F477" s="3">
        <v>353</v>
      </c>
      <c r="G477" s="3">
        <v>1.9830000000000001</v>
      </c>
      <c r="H477" s="3" t="s">
        <v>455</v>
      </c>
      <c r="I477" s="3" t="s">
        <v>395</v>
      </c>
      <c r="J477" s="3" t="s">
        <v>396</v>
      </c>
      <c r="K477" s="3" t="s">
        <v>44</v>
      </c>
      <c r="L477" s="6">
        <v>20</v>
      </c>
      <c r="M477" s="7">
        <v>9.4000000000000003E-108</v>
      </c>
      <c r="N477" s="9">
        <v>0.63549999999999995</v>
      </c>
      <c r="O477" s="6">
        <v>2</v>
      </c>
      <c r="P477" s="6" t="s">
        <v>1710</v>
      </c>
      <c r="Q477" s="6" t="s">
        <v>1558</v>
      </c>
      <c r="R477" s="6" t="s">
        <v>2104</v>
      </c>
      <c r="S477" s="6"/>
      <c r="T477" s="6">
        <v>2</v>
      </c>
      <c r="U477" s="7">
        <v>3.7000000000000001E-19</v>
      </c>
      <c r="V477" s="9">
        <v>0.41499999999999998</v>
      </c>
      <c r="W477" s="6"/>
      <c r="X477" s="6">
        <v>1</v>
      </c>
      <c r="Y477" s="7">
        <v>6.6000000000000001E-47</v>
      </c>
      <c r="Z477" s="8">
        <v>0.54</v>
      </c>
    </row>
    <row r="478" spans="1:26" x14ac:dyDescent="0.25">
      <c r="A478" s="3" t="s">
        <v>15</v>
      </c>
      <c r="B478" s="3" t="s">
        <v>1263</v>
      </c>
      <c r="C478" s="3" t="s">
        <v>17</v>
      </c>
      <c r="D478" s="3">
        <v>1.05</v>
      </c>
      <c r="E478" s="3" t="s">
        <v>1264</v>
      </c>
      <c r="F478" s="3">
        <v>489</v>
      </c>
      <c r="G478" s="3">
        <v>2.0449999999999999</v>
      </c>
      <c r="H478" s="3" t="s">
        <v>1265</v>
      </c>
      <c r="J478" s="3" t="s">
        <v>161</v>
      </c>
      <c r="K478" s="3" t="s">
        <v>38</v>
      </c>
      <c r="L478" s="6">
        <v>20</v>
      </c>
      <c r="M478" s="7">
        <v>9.1999999999999998E-108</v>
      </c>
      <c r="N478" s="9">
        <v>0.58299999999999996</v>
      </c>
      <c r="O478" s="6">
        <v>2</v>
      </c>
      <c r="P478" s="6" t="s">
        <v>1643</v>
      </c>
      <c r="Q478" s="6" t="s">
        <v>1558</v>
      </c>
      <c r="R478" s="6" t="s">
        <v>1998</v>
      </c>
      <c r="S478" s="6"/>
      <c r="T478" s="6">
        <v>1</v>
      </c>
      <c r="U478" s="7">
        <v>3.7E-9</v>
      </c>
      <c r="V478" s="8">
        <v>0.45</v>
      </c>
      <c r="W478" s="6"/>
      <c r="X478" s="6">
        <v>9</v>
      </c>
      <c r="Y478" s="7">
        <v>2.0999999999999999E-36</v>
      </c>
      <c r="Z478" s="8">
        <v>0.47</v>
      </c>
    </row>
    <row r="479" spans="1:26" x14ac:dyDescent="0.25">
      <c r="A479" s="3" t="s">
        <v>2</v>
      </c>
      <c r="B479" s="3" t="s">
        <v>392</v>
      </c>
      <c r="C479" s="3" t="s">
        <v>4</v>
      </c>
      <c r="D479" s="3">
        <v>1.05</v>
      </c>
      <c r="E479" s="3" t="s">
        <v>1266</v>
      </c>
      <c r="F479" s="3">
        <v>302</v>
      </c>
      <c r="G479" s="3">
        <v>1.325</v>
      </c>
      <c r="H479" s="3" t="s">
        <v>394</v>
      </c>
      <c r="I479" s="3" t="s">
        <v>395</v>
      </c>
      <c r="J479" s="3" t="s">
        <v>396</v>
      </c>
      <c r="K479" s="3" t="s">
        <v>44</v>
      </c>
      <c r="L479" s="6">
        <v>20</v>
      </c>
      <c r="M479" s="7">
        <v>1.1E-162</v>
      </c>
      <c r="N479" s="9">
        <v>0.81850000000000001</v>
      </c>
      <c r="O479" s="6">
        <v>2</v>
      </c>
      <c r="P479" s="6" t="s">
        <v>1710</v>
      </c>
      <c r="Q479" s="6" t="s">
        <v>1558</v>
      </c>
      <c r="R479" s="6" t="s">
        <v>1737</v>
      </c>
      <c r="S479" s="6"/>
      <c r="T479" s="6">
        <v>3</v>
      </c>
      <c r="U479" s="7">
        <v>9.1E-20</v>
      </c>
      <c r="V479" s="8">
        <v>0.4</v>
      </c>
      <c r="W479" s="6"/>
      <c r="X479" s="6">
        <v>1</v>
      </c>
      <c r="Y479" s="7">
        <v>3.6E-75</v>
      </c>
      <c r="Z479" s="8">
        <v>0.56999999999999995</v>
      </c>
    </row>
    <row r="480" spans="1:26" x14ac:dyDescent="0.25">
      <c r="A480" s="3" t="s">
        <v>2</v>
      </c>
      <c r="B480" s="3" t="s">
        <v>501</v>
      </c>
      <c r="C480" s="3" t="s">
        <v>4</v>
      </c>
      <c r="D480" s="3">
        <v>1.05</v>
      </c>
      <c r="E480" s="3" t="s">
        <v>1267</v>
      </c>
      <c r="F480" s="3">
        <v>717</v>
      </c>
      <c r="G480" s="3">
        <v>0.27900000000000003</v>
      </c>
      <c r="H480" s="3" t="s">
        <v>503</v>
      </c>
      <c r="J480" s="3" t="s">
        <v>7</v>
      </c>
      <c r="K480" s="3" t="s">
        <v>7</v>
      </c>
      <c r="L480" s="6">
        <v>20</v>
      </c>
      <c r="M480" s="7">
        <v>0</v>
      </c>
      <c r="N480" s="9">
        <v>0.70899999999999996</v>
      </c>
      <c r="O480" s="6">
        <v>1</v>
      </c>
      <c r="P480" s="6" t="s">
        <v>1565</v>
      </c>
      <c r="Q480" s="6" t="s">
        <v>1558</v>
      </c>
      <c r="R480" s="6" t="s">
        <v>2105</v>
      </c>
      <c r="S480" s="6"/>
      <c r="T480" s="6">
        <v>0</v>
      </c>
      <c r="U480" s="6" t="s">
        <v>1558</v>
      </c>
      <c r="V480" s="6" t="s">
        <v>1558</v>
      </c>
      <c r="W480" s="6"/>
      <c r="X480" s="6">
        <v>0</v>
      </c>
      <c r="Y480" s="6" t="s">
        <v>1558</v>
      </c>
      <c r="Z480" s="6" t="s">
        <v>1558</v>
      </c>
    </row>
    <row r="481" spans="1:26" x14ac:dyDescent="0.25">
      <c r="A481" s="3" t="s">
        <v>2</v>
      </c>
      <c r="B481" s="3" t="s">
        <v>397</v>
      </c>
      <c r="C481" s="3" t="s">
        <v>4</v>
      </c>
      <c r="D481" s="3">
        <v>1.05</v>
      </c>
      <c r="E481" s="3" t="s">
        <v>1268</v>
      </c>
      <c r="F481" s="3">
        <v>249</v>
      </c>
      <c r="G481" s="3">
        <v>1.6060000000000001</v>
      </c>
      <c r="H481" s="3" t="s">
        <v>399</v>
      </c>
      <c r="I481" s="3" t="s">
        <v>154</v>
      </c>
      <c r="J481" s="3" t="s">
        <v>155</v>
      </c>
      <c r="K481" s="3" t="s">
        <v>44</v>
      </c>
      <c r="L481" s="6">
        <v>20</v>
      </c>
      <c r="M481" s="7">
        <v>3.6999999999999999E-124</v>
      </c>
      <c r="N481" s="9">
        <v>0.73199999999999998</v>
      </c>
      <c r="O481" s="6">
        <v>2</v>
      </c>
      <c r="P481" s="6" t="s">
        <v>1713</v>
      </c>
      <c r="Q481" s="6" t="s">
        <v>1558</v>
      </c>
      <c r="R481" s="6" t="s">
        <v>1640</v>
      </c>
      <c r="S481" s="6"/>
      <c r="T481" s="6">
        <v>1</v>
      </c>
      <c r="U481" s="7">
        <v>1.7E-66</v>
      </c>
      <c r="V481" s="8">
        <v>0.43</v>
      </c>
      <c r="W481" s="6"/>
      <c r="X481" s="6">
        <v>4</v>
      </c>
      <c r="Y481" s="7">
        <v>2.1000000000000002E-27</v>
      </c>
      <c r="Z481" s="9">
        <v>0.46250000000000002</v>
      </c>
    </row>
    <row r="482" spans="1:26" x14ac:dyDescent="0.25">
      <c r="A482" s="3" t="s">
        <v>15</v>
      </c>
      <c r="B482" s="3" t="s">
        <v>310</v>
      </c>
      <c r="C482" s="3" t="s">
        <v>4</v>
      </c>
      <c r="D482" s="3">
        <v>1.05</v>
      </c>
      <c r="E482" s="3" t="s">
        <v>1269</v>
      </c>
      <c r="F482" s="3">
        <v>147</v>
      </c>
      <c r="G482" s="3">
        <v>4.0819999999999999</v>
      </c>
      <c r="H482" s="3" t="s">
        <v>7</v>
      </c>
      <c r="J482" s="3" t="s">
        <v>7</v>
      </c>
      <c r="K482" s="3" t="s">
        <v>7</v>
      </c>
      <c r="L482" s="6">
        <v>0</v>
      </c>
      <c r="M482" s="6" t="s">
        <v>1558</v>
      </c>
      <c r="N482" s="6" t="s">
        <v>1558</v>
      </c>
      <c r="O482" s="6" t="s">
        <v>1558</v>
      </c>
      <c r="P482" s="6" t="s">
        <v>1558</v>
      </c>
      <c r="Q482" s="6" t="s">
        <v>1558</v>
      </c>
      <c r="R482" s="6" t="s">
        <v>1858</v>
      </c>
      <c r="S482" s="6"/>
      <c r="T482" s="6">
        <v>0</v>
      </c>
      <c r="U482" s="6" t="s">
        <v>1558</v>
      </c>
      <c r="V482" s="6" t="s">
        <v>1558</v>
      </c>
      <c r="W482" s="6"/>
      <c r="X482" s="6">
        <v>0</v>
      </c>
      <c r="Y482" s="6" t="s">
        <v>1558</v>
      </c>
      <c r="Z482" s="6" t="s">
        <v>1558</v>
      </c>
    </row>
    <row r="483" spans="1:26" x14ac:dyDescent="0.25">
      <c r="A483" s="3" t="s">
        <v>2</v>
      </c>
      <c r="B483" s="3" t="s">
        <v>551</v>
      </c>
      <c r="C483" s="3" t="s">
        <v>4</v>
      </c>
      <c r="D483" s="3">
        <v>1.06</v>
      </c>
      <c r="E483" s="3" t="s">
        <v>1270</v>
      </c>
      <c r="F483" s="3">
        <v>322</v>
      </c>
      <c r="G483" s="3">
        <v>1.242</v>
      </c>
      <c r="H483" s="3" t="s">
        <v>553</v>
      </c>
      <c r="J483" s="3" t="s">
        <v>1271</v>
      </c>
      <c r="K483" s="3" t="s">
        <v>38</v>
      </c>
      <c r="L483" s="6">
        <v>20</v>
      </c>
      <c r="M483" s="7">
        <v>2.1E-153</v>
      </c>
      <c r="N483" s="9">
        <v>0.78749999999999998</v>
      </c>
      <c r="O483" s="6">
        <v>3</v>
      </c>
      <c r="P483" s="6" t="s">
        <v>1803</v>
      </c>
      <c r="Q483" s="6" t="s">
        <v>1804</v>
      </c>
      <c r="R483" s="6" t="s">
        <v>2107</v>
      </c>
      <c r="S483" s="6"/>
      <c r="T483" s="6">
        <v>2</v>
      </c>
      <c r="U483" s="7">
        <v>5.1E-57</v>
      </c>
      <c r="V483" s="9">
        <v>0.46500000000000002</v>
      </c>
      <c r="W483" s="6"/>
      <c r="X483" s="6">
        <v>2</v>
      </c>
      <c r="Y483" s="7">
        <v>7.8000000000000002E-106</v>
      </c>
      <c r="Z483" s="9">
        <v>0.65500000000000003</v>
      </c>
    </row>
    <row r="484" spans="1:26" x14ac:dyDescent="0.25">
      <c r="A484" s="3" t="s">
        <v>2</v>
      </c>
      <c r="B484" s="3" t="s">
        <v>1272</v>
      </c>
      <c r="C484" s="3" t="s">
        <v>17</v>
      </c>
      <c r="D484" s="3">
        <v>1.06</v>
      </c>
      <c r="E484" s="3" t="s">
        <v>1273</v>
      </c>
      <c r="F484" s="3">
        <v>384</v>
      </c>
      <c r="G484" s="3">
        <v>1.823</v>
      </c>
      <c r="H484" s="3" t="s">
        <v>1274</v>
      </c>
      <c r="J484" s="3" t="s">
        <v>1275</v>
      </c>
      <c r="K484" s="3" t="s">
        <v>7</v>
      </c>
      <c r="L484" s="6">
        <v>20</v>
      </c>
      <c r="M484" s="7">
        <v>1.2E-172</v>
      </c>
      <c r="N484" s="9">
        <v>0.72299999999999998</v>
      </c>
      <c r="O484" s="6">
        <v>2</v>
      </c>
      <c r="P484" s="6" t="s">
        <v>1630</v>
      </c>
      <c r="Q484" s="6" t="s">
        <v>1631</v>
      </c>
      <c r="R484" s="6" t="s">
        <v>2108</v>
      </c>
      <c r="S484" s="6"/>
      <c r="T484" s="6">
        <v>1</v>
      </c>
      <c r="U484" s="7">
        <v>0</v>
      </c>
      <c r="V484" s="8">
        <v>0.66</v>
      </c>
      <c r="W484" s="6"/>
      <c r="X484" s="6">
        <v>0</v>
      </c>
      <c r="Y484" s="6" t="s">
        <v>1558</v>
      </c>
      <c r="Z484" s="6" t="s">
        <v>1558</v>
      </c>
    </row>
    <row r="485" spans="1:26" x14ac:dyDescent="0.25">
      <c r="A485" s="3" t="s">
        <v>15</v>
      </c>
      <c r="B485" s="3" t="s">
        <v>1276</v>
      </c>
      <c r="C485" s="3" t="s">
        <v>17</v>
      </c>
      <c r="D485" s="3">
        <v>1.06</v>
      </c>
      <c r="E485" s="3" t="s">
        <v>1277</v>
      </c>
      <c r="F485" s="3">
        <v>267</v>
      </c>
      <c r="G485" s="3">
        <v>0.749</v>
      </c>
      <c r="H485" s="3" t="s">
        <v>1278</v>
      </c>
      <c r="J485" s="3" t="s">
        <v>1279</v>
      </c>
      <c r="K485" s="3" t="s">
        <v>896</v>
      </c>
      <c r="L485" s="6">
        <v>20</v>
      </c>
      <c r="M485" s="7">
        <v>1.4000000000000001E-140</v>
      </c>
      <c r="N485" s="9">
        <v>0.86150000000000004</v>
      </c>
      <c r="O485" s="6">
        <v>2</v>
      </c>
      <c r="P485" s="6" t="s">
        <v>1948</v>
      </c>
      <c r="Q485" s="6" t="s">
        <v>1558</v>
      </c>
      <c r="R485" s="6" t="s">
        <v>2000</v>
      </c>
      <c r="S485" s="6"/>
      <c r="T485" s="6">
        <v>2</v>
      </c>
      <c r="U485" s="7">
        <v>7.7999999999999999E-19</v>
      </c>
      <c r="V485" s="9">
        <v>0.505</v>
      </c>
      <c r="W485" s="6"/>
      <c r="X485" s="6">
        <v>20</v>
      </c>
      <c r="Y485" s="7">
        <v>2.5999999999999997E-32</v>
      </c>
      <c r="Z485" s="9">
        <v>0.46250000000000002</v>
      </c>
    </row>
    <row r="486" spans="1:26" x14ac:dyDescent="0.25">
      <c r="A486" s="3" t="s">
        <v>2</v>
      </c>
      <c r="B486" s="3" t="s">
        <v>555</v>
      </c>
      <c r="C486" s="3" t="s">
        <v>4</v>
      </c>
      <c r="D486" s="3">
        <v>1.06</v>
      </c>
      <c r="E486" s="3" t="s">
        <v>1280</v>
      </c>
      <c r="F486" s="3">
        <v>338</v>
      </c>
      <c r="G486" s="3">
        <v>2.367</v>
      </c>
      <c r="H486" s="3" t="s">
        <v>557</v>
      </c>
      <c r="J486" s="3" t="s">
        <v>558</v>
      </c>
      <c r="K486" s="3" t="s">
        <v>38</v>
      </c>
      <c r="L486" s="6">
        <v>20</v>
      </c>
      <c r="M486" s="7">
        <v>1.0999999999999999E-118</v>
      </c>
      <c r="N486" s="9">
        <v>0.62350000000000005</v>
      </c>
      <c r="O486" s="6">
        <v>1</v>
      </c>
      <c r="P486" s="6" t="s">
        <v>1840</v>
      </c>
      <c r="Q486" s="6" t="s">
        <v>1558</v>
      </c>
      <c r="R486" s="6" t="s">
        <v>2109</v>
      </c>
      <c r="S486" s="6"/>
      <c r="T486" s="6">
        <v>1</v>
      </c>
      <c r="U486" s="7">
        <v>7.8000000000000003E-42</v>
      </c>
      <c r="V486" s="8">
        <v>0.54</v>
      </c>
      <c r="W486" s="6"/>
      <c r="X486" s="6">
        <v>3</v>
      </c>
      <c r="Y486" s="7">
        <v>8.2999999999999997E-94</v>
      </c>
      <c r="Z486" s="8">
        <v>0.61</v>
      </c>
    </row>
    <row r="487" spans="1:26" x14ac:dyDescent="0.25">
      <c r="A487" s="3" t="s">
        <v>2</v>
      </c>
      <c r="B487" s="3" t="s">
        <v>563</v>
      </c>
      <c r="C487" s="3" t="s">
        <v>4</v>
      </c>
      <c r="D487" s="3">
        <v>1.06</v>
      </c>
      <c r="E487" s="3" t="s">
        <v>1281</v>
      </c>
      <c r="F487" s="3">
        <v>515</v>
      </c>
      <c r="G487" s="3">
        <v>1.359</v>
      </c>
      <c r="H487" s="3" t="s">
        <v>565</v>
      </c>
      <c r="I487" s="3" t="s">
        <v>395</v>
      </c>
      <c r="J487" s="3" t="s">
        <v>7</v>
      </c>
      <c r="K487" s="3" t="s">
        <v>7</v>
      </c>
      <c r="L487" s="6">
        <v>20</v>
      </c>
      <c r="M487" s="7">
        <v>1.4999999999999999E-130</v>
      </c>
      <c r="N487" s="9">
        <v>0.57250000000000001</v>
      </c>
      <c r="O487" s="6">
        <v>2</v>
      </c>
      <c r="P487" s="6" t="s">
        <v>1785</v>
      </c>
      <c r="Q487" s="6" t="s">
        <v>1558</v>
      </c>
      <c r="R487" s="6" t="s">
        <v>1651</v>
      </c>
      <c r="S487" s="6"/>
      <c r="T487" s="6">
        <v>0</v>
      </c>
      <c r="U487" s="6" t="s">
        <v>1558</v>
      </c>
      <c r="V487" s="6" t="s">
        <v>1558</v>
      </c>
      <c r="W487" s="6"/>
      <c r="X487" s="6">
        <v>0</v>
      </c>
      <c r="Y487" s="6" t="s">
        <v>1558</v>
      </c>
      <c r="Z487" s="6" t="s">
        <v>1558</v>
      </c>
    </row>
    <row r="488" spans="1:26" x14ac:dyDescent="0.25">
      <c r="A488" s="3" t="s">
        <v>15</v>
      </c>
      <c r="B488" s="3" t="s">
        <v>522</v>
      </c>
      <c r="C488" s="3" t="s">
        <v>4</v>
      </c>
      <c r="D488" s="3">
        <v>1.06</v>
      </c>
      <c r="E488" s="3" t="s">
        <v>1282</v>
      </c>
      <c r="F488" s="3">
        <v>414</v>
      </c>
      <c r="G488" s="3">
        <v>2.657</v>
      </c>
      <c r="H488" s="3" t="s">
        <v>524</v>
      </c>
      <c r="J488" s="3" t="s">
        <v>7</v>
      </c>
      <c r="K488" s="3" t="s">
        <v>7</v>
      </c>
      <c r="L488" s="6">
        <v>20</v>
      </c>
      <c r="M488" s="7">
        <v>0</v>
      </c>
      <c r="N488" s="8">
        <v>0.8</v>
      </c>
      <c r="O488" s="6">
        <v>4</v>
      </c>
      <c r="P488" s="6" t="s">
        <v>1894</v>
      </c>
      <c r="Q488" s="6" t="s">
        <v>1895</v>
      </c>
      <c r="R488" s="6" t="s">
        <v>2001</v>
      </c>
      <c r="S488" s="6"/>
      <c r="T488" s="6">
        <v>0</v>
      </c>
      <c r="U488" s="6" t="s">
        <v>1558</v>
      </c>
      <c r="V488" s="6" t="s">
        <v>1558</v>
      </c>
      <c r="W488" s="6"/>
      <c r="X488" s="6">
        <v>0</v>
      </c>
      <c r="Y488" s="6" t="s">
        <v>1558</v>
      </c>
      <c r="Z488" s="6" t="s">
        <v>1558</v>
      </c>
    </row>
    <row r="489" spans="1:26" x14ac:dyDescent="0.25">
      <c r="A489" s="3" t="s">
        <v>2</v>
      </c>
      <c r="B489" s="3" t="s">
        <v>539</v>
      </c>
      <c r="C489" s="3" t="s">
        <v>4</v>
      </c>
      <c r="D489" s="3">
        <v>1.06</v>
      </c>
      <c r="E489" s="3" t="s">
        <v>1283</v>
      </c>
      <c r="F489" s="3">
        <v>333</v>
      </c>
      <c r="G489" s="3">
        <v>1.802</v>
      </c>
      <c r="H489" s="3" t="s">
        <v>1284</v>
      </c>
      <c r="J489" s="3" t="s">
        <v>7</v>
      </c>
      <c r="K489" s="3" t="s">
        <v>7</v>
      </c>
      <c r="L489" s="6">
        <v>20</v>
      </c>
      <c r="M489" s="7">
        <v>2.5999999999999999E-71</v>
      </c>
      <c r="N489" s="9">
        <v>0.59950000000000003</v>
      </c>
      <c r="O489" s="6">
        <v>2</v>
      </c>
      <c r="P489" s="6" t="s">
        <v>1630</v>
      </c>
      <c r="Q489" s="6" t="s">
        <v>1631</v>
      </c>
      <c r="R489" s="6" t="s">
        <v>2110</v>
      </c>
      <c r="S489" s="6"/>
      <c r="T489" s="6">
        <v>0</v>
      </c>
      <c r="U489" s="6" t="s">
        <v>1558</v>
      </c>
      <c r="V489" s="6" t="s">
        <v>1558</v>
      </c>
      <c r="W489" s="6"/>
      <c r="X489" s="6">
        <v>0</v>
      </c>
      <c r="Y489" s="6" t="s">
        <v>1558</v>
      </c>
      <c r="Z489" s="6" t="s">
        <v>1558</v>
      </c>
    </row>
    <row r="490" spans="1:26" x14ac:dyDescent="0.25">
      <c r="A490" s="3" t="s">
        <v>15</v>
      </c>
      <c r="B490" s="3" t="s">
        <v>1285</v>
      </c>
      <c r="C490" s="3" t="s">
        <v>17</v>
      </c>
      <c r="D490" s="3">
        <v>1.06</v>
      </c>
      <c r="E490" s="3" t="s">
        <v>1286</v>
      </c>
      <c r="F490" s="3">
        <v>485</v>
      </c>
      <c r="G490" s="3">
        <v>1.0309999999999999</v>
      </c>
      <c r="H490" s="3" t="s">
        <v>1287</v>
      </c>
      <c r="J490" s="3" t="s">
        <v>7</v>
      </c>
      <c r="K490" s="3" t="s">
        <v>7</v>
      </c>
      <c r="L490" s="6">
        <v>20</v>
      </c>
      <c r="M490" s="7">
        <v>1.0000000000000001E-128</v>
      </c>
      <c r="N490" s="8">
        <v>0.56999999999999995</v>
      </c>
      <c r="O490" s="6">
        <v>1</v>
      </c>
      <c r="P490" s="6" t="s">
        <v>1836</v>
      </c>
      <c r="Q490" s="6" t="s">
        <v>1558</v>
      </c>
      <c r="R490" s="6" t="s">
        <v>2002</v>
      </c>
      <c r="S490" s="6"/>
      <c r="T490" s="6">
        <v>0</v>
      </c>
      <c r="U490" s="6" t="s">
        <v>1558</v>
      </c>
      <c r="V490" s="6" t="s">
        <v>1558</v>
      </c>
      <c r="W490" s="6"/>
      <c r="X490" s="6">
        <v>0</v>
      </c>
      <c r="Y490" s="6" t="s">
        <v>1558</v>
      </c>
      <c r="Z490" s="6" t="s">
        <v>1558</v>
      </c>
    </row>
    <row r="491" spans="1:26" x14ac:dyDescent="0.25">
      <c r="A491" s="3" t="s">
        <v>2</v>
      </c>
      <c r="B491" s="3" t="s">
        <v>525</v>
      </c>
      <c r="C491" s="3" t="s">
        <v>40</v>
      </c>
      <c r="D491" s="3">
        <v>1.06</v>
      </c>
      <c r="E491" s="3" t="s">
        <v>1288</v>
      </c>
      <c r="F491" s="3">
        <v>435</v>
      </c>
      <c r="G491" s="3">
        <v>1.839</v>
      </c>
      <c r="H491" s="3" t="s">
        <v>1289</v>
      </c>
      <c r="J491" s="3" t="s">
        <v>7</v>
      </c>
      <c r="K491" s="3" t="s">
        <v>7</v>
      </c>
      <c r="L491" s="6">
        <v>20</v>
      </c>
      <c r="M491" s="7">
        <v>9.9999999999999993E-41</v>
      </c>
      <c r="N491" s="9">
        <v>0.47299999999999998</v>
      </c>
      <c r="O491" s="6">
        <v>2</v>
      </c>
      <c r="P491" s="6" t="s">
        <v>1931</v>
      </c>
      <c r="Q491" s="6" t="s">
        <v>1558</v>
      </c>
      <c r="R491" s="6" t="s">
        <v>2111</v>
      </c>
      <c r="S491" s="6"/>
      <c r="T491" s="6">
        <v>0</v>
      </c>
      <c r="U491" s="6" t="s">
        <v>1558</v>
      </c>
      <c r="V491" s="6" t="s">
        <v>1558</v>
      </c>
      <c r="W491" s="6"/>
      <c r="X491" s="6">
        <v>0</v>
      </c>
      <c r="Y491" s="6" t="s">
        <v>1558</v>
      </c>
      <c r="Z491" s="6" t="s">
        <v>1558</v>
      </c>
    </row>
    <row r="492" spans="1:26" x14ac:dyDescent="0.25">
      <c r="A492" s="3" t="s">
        <v>2</v>
      </c>
      <c r="B492" s="3" t="s">
        <v>542</v>
      </c>
      <c r="C492" s="3" t="s">
        <v>4</v>
      </c>
      <c r="D492" s="3">
        <v>1.06</v>
      </c>
      <c r="E492" s="3" t="s">
        <v>1290</v>
      </c>
      <c r="F492" s="3">
        <v>425</v>
      </c>
      <c r="G492" s="3">
        <v>0.47099999999999997</v>
      </c>
      <c r="H492" s="3" t="s">
        <v>544</v>
      </c>
      <c r="I492" s="3" t="s">
        <v>181</v>
      </c>
      <c r="J492" s="3" t="s">
        <v>182</v>
      </c>
      <c r="K492" s="3" t="s">
        <v>7</v>
      </c>
      <c r="L492" s="6">
        <v>20</v>
      </c>
      <c r="M492" s="7">
        <v>0</v>
      </c>
      <c r="N492" s="9">
        <v>0.77800000000000002</v>
      </c>
      <c r="O492" s="6">
        <v>2</v>
      </c>
      <c r="P492" s="6" t="s">
        <v>1713</v>
      </c>
      <c r="Q492" s="6" t="s">
        <v>1558</v>
      </c>
      <c r="R492" s="6" t="s">
        <v>2112</v>
      </c>
      <c r="S492" s="6"/>
      <c r="T492" s="6">
        <v>2</v>
      </c>
      <c r="U492" s="7">
        <v>2.4999999999999998E-22</v>
      </c>
      <c r="V492" s="9">
        <v>0.315</v>
      </c>
      <c r="W492" s="6"/>
      <c r="X492" s="6">
        <v>0</v>
      </c>
      <c r="Y492" s="6" t="s">
        <v>1558</v>
      </c>
      <c r="Z492" s="6" t="s">
        <v>1558</v>
      </c>
    </row>
    <row r="493" spans="1:26" x14ac:dyDescent="0.25">
      <c r="A493" s="3" t="s">
        <v>2</v>
      </c>
      <c r="B493" s="3" t="s">
        <v>1291</v>
      </c>
      <c r="C493" s="3" t="s">
        <v>17</v>
      </c>
      <c r="D493" s="3">
        <v>1.06</v>
      </c>
      <c r="E493" s="3" t="s">
        <v>1292</v>
      </c>
      <c r="F493" s="3">
        <v>434</v>
      </c>
      <c r="G493" s="3">
        <v>2.3039999999999998</v>
      </c>
      <c r="H493" s="3" t="s">
        <v>1293</v>
      </c>
      <c r="J493" s="3" t="s">
        <v>558</v>
      </c>
      <c r="K493" s="3" t="s">
        <v>38</v>
      </c>
      <c r="L493" s="6">
        <v>20</v>
      </c>
      <c r="M493" s="7">
        <v>4.8E-151</v>
      </c>
      <c r="N493" s="9">
        <v>0.65849999999999997</v>
      </c>
      <c r="O493" s="6">
        <v>1</v>
      </c>
      <c r="P493" s="6" t="s">
        <v>1840</v>
      </c>
      <c r="Q493" s="6" t="s">
        <v>1558</v>
      </c>
      <c r="R493" s="6" t="s">
        <v>2113</v>
      </c>
      <c r="S493" s="6"/>
      <c r="T493" s="6">
        <v>2</v>
      </c>
      <c r="U493" s="7">
        <v>1.2E-33</v>
      </c>
      <c r="V493" s="8">
        <v>0.53</v>
      </c>
      <c r="W493" s="6"/>
      <c r="X493" s="6">
        <v>3</v>
      </c>
      <c r="Y493" s="7">
        <v>3.2999999999999999E-16</v>
      </c>
      <c r="Z493" s="8">
        <v>0.42</v>
      </c>
    </row>
    <row r="494" spans="1:26" x14ac:dyDescent="0.25">
      <c r="A494" s="3" t="s">
        <v>15</v>
      </c>
      <c r="B494" s="3" t="s">
        <v>1294</v>
      </c>
      <c r="C494" s="3" t="s">
        <v>17</v>
      </c>
      <c r="D494" s="3">
        <v>1.06</v>
      </c>
      <c r="E494" s="3" t="s">
        <v>1295</v>
      </c>
      <c r="F494" s="3">
        <v>163</v>
      </c>
      <c r="G494" s="3">
        <v>4.9080000000000004</v>
      </c>
      <c r="H494" s="3" t="s">
        <v>1296</v>
      </c>
      <c r="J494" s="3" t="s">
        <v>7</v>
      </c>
      <c r="K494" s="3" t="s">
        <v>7</v>
      </c>
      <c r="L494" s="6">
        <v>1</v>
      </c>
      <c r="M494" s="7">
        <v>6.6E-4</v>
      </c>
      <c r="N494" s="8">
        <v>0.66</v>
      </c>
      <c r="O494" s="6" t="s">
        <v>1558</v>
      </c>
      <c r="P494" s="6" t="s">
        <v>1558</v>
      </c>
      <c r="Q494" s="6" t="s">
        <v>1558</v>
      </c>
      <c r="R494" s="6" t="s">
        <v>1858</v>
      </c>
      <c r="S494" s="6"/>
      <c r="T494" s="6">
        <v>0</v>
      </c>
      <c r="U494" s="6" t="s">
        <v>1558</v>
      </c>
      <c r="V494" s="6" t="s">
        <v>1558</v>
      </c>
      <c r="W494" s="6"/>
      <c r="X494" s="6">
        <v>0</v>
      </c>
      <c r="Y494" s="6" t="s">
        <v>1558</v>
      </c>
      <c r="Z494" s="6" t="s">
        <v>1558</v>
      </c>
    </row>
    <row r="495" spans="1:26" x14ac:dyDescent="0.25">
      <c r="A495" s="3" t="s">
        <v>15</v>
      </c>
      <c r="B495" s="3" t="s">
        <v>548</v>
      </c>
      <c r="C495" s="3" t="s">
        <v>4</v>
      </c>
      <c r="D495" s="3">
        <v>1.06</v>
      </c>
      <c r="E495" s="3" t="s">
        <v>1297</v>
      </c>
      <c r="F495" s="3">
        <v>664</v>
      </c>
      <c r="G495" s="3">
        <v>2.2589999999999999</v>
      </c>
      <c r="H495" s="3" t="s">
        <v>550</v>
      </c>
      <c r="J495" s="3" t="s">
        <v>7</v>
      </c>
      <c r="K495" s="3" t="s">
        <v>7</v>
      </c>
      <c r="L495" s="6">
        <v>20</v>
      </c>
      <c r="M495" s="7">
        <v>0</v>
      </c>
      <c r="N495" s="9">
        <v>0.63600000000000001</v>
      </c>
      <c r="O495" s="6">
        <v>3</v>
      </c>
      <c r="P495" s="6" t="s">
        <v>1903</v>
      </c>
      <c r="Q495" s="6" t="s">
        <v>1558</v>
      </c>
      <c r="R495" s="6" t="s">
        <v>2003</v>
      </c>
      <c r="S495" s="6"/>
      <c r="T495" s="6">
        <v>0</v>
      </c>
      <c r="U495" s="6" t="s">
        <v>1558</v>
      </c>
      <c r="V495" s="6" t="s">
        <v>1558</v>
      </c>
      <c r="W495" s="6"/>
      <c r="X495" s="6">
        <v>0</v>
      </c>
      <c r="Y495" s="6" t="s">
        <v>1558</v>
      </c>
      <c r="Z495" s="6" t="s">
        <v>1558</v>
      </c>
    </row>
    <row r="496" spans="1:26" x14ac:dyDescent="0.25">
      <c r="A496" s="3" t="s">
        <v>2</v>
      </c>
      <c r="B496" s="3" t="s">
        <v>559</v>
      </c>
      <c r="C496" s="3" t="s">
        <v>4</v>
      </c>
      <c r="D496" s="3">
        <v>1.06</v>
      </c>
      <c r="E496" s="3" t="s">
        <v>1298</v>
      </c>
      <c r="F496" s="3">
        <v>182</v>
      </c>
      <c r="G496" s="3">
        <v>2.198</v>
      </c>
      <c r="H496" s="3" t="s">
        <v>561</v>
      </c>
      <c r="J496" s="3" t="s">
        <v>562</v>
      </c>
      <c r="K496" s="3" t="s">
        <v>7</v>
      </c>
      <c r="L496" s="6">
        <v>20</v>
      </c>
      <c r="M496" s="7">
        <v>2.3E-68</v>
      </c>
      <c r="N496" s="9">
        <v>0.6885</v>
      </c>
      <c r="O496" s="6" t="s">
        <v>1558</v>
      </c>
      <c r="P496" s="6" t="s">
        <v>1558</v>
      </c>
      <c r="Q496" s="6" t="s">
        <v>1558</v>
      </c>
      <c r="R496" s="6" t="s">
        <v>2114</v>
      </c>
      <c r="S496" s="6"/>
      <c r="T496" s="6">
        <v>1</v>
      </c>
      <c r="U496" s="7">
        <v>9.1E-63</v>
      </c>
      <c r="V496" s="8">
        <v>0.76</v>
      </c>
      <c r="W496" s="6"/>
      <c r="X496" s="6">
        <v>0</v>
      </c>
      <c r="Y496" s="6" t="s">
        <v>1558</v>
      </c>
      <c r="Z496" s="6" t="s">
        <v>1558</v>
      </c>
    </row>
    <row r="497" spans="1:26" x14ac:dyDescent="0.25">
      <c r="A497" s="3" t="s">
        <v>2</v>
      </c>
      <c r="B497" s="3" t="s">
        <v>571</v>
      </c>
      <c r="C497" s="3" t="s">
        <v>4</v>
      </c>
      <c r="D497" s="3">
        <v>1.07</v>
      </c>
      <c r="E497" s="3" t="s">
        <v>1299</v>
      </c>
      <c r="F497" s="3">
        <v>597</v>
      </c>
      <c r="G497" s="3">
        <v>1.173</v>
      </c>
      <c r="H497" s="3" t="s">
        <v>573</v>
      </c>
      <c r="J497" s="3" t="s">
        <v>574</v>
      </c>
      <c r="K497" s="3" t="s">
        <v>44</v>
      </c>
      <c r="L497" s="6">
        <v>20</v>
      </c>
      <c r="M497" s="7">
        <v>0</v>
      </c>
      <c r="N497" s="9">
        <v>0.66949999999999998</v>
      </c>
      <c r="O497" s="6">
        <v>2</v>
      </c>
      <c r="P497" s="6" t="s">
        <v>1560</v>
      </c>
      <c r="Q497" s="6" t="s">
        <v>1558</v>
      </c>
      <c r="R497" s="6" t="s">
        <v>2115</v>
      </c>
      <c r="S497" s="6"/>
      <c r="T497" s="6">
        <v>3</v>
      </c>
      <c r="U497" s="7">
        <v>4.9000000000000001E-46</v>
      </c>
      <c r="V497" s="9">
        <v>0.50329999999999997</v>
      </c>
      <c r="W497" s="6"/>
      <c r="X497" s="6">
        <v>9</v>
      </c>
      <c r="Y497" s="7">
        <v>4.0000000000000002E-114</v>
      </c>
      <c r="Z497" s="9">
        <v>0.49109999999999998</v>
      </c>
    </row>
    <row r="498" spans="1:26" x14ac:dyDescent="0.25">
      <c r="A498" s="3" t="s">
        <v>2</v>
      </c>
      <c r="B498" s="3" t="s">
        <v>12</v>
      </c>
      <c r="C498" s="3" t="s">
        <v>13</v>
      </c>
      <c r="D498" s="3">
        <v>1.07</v>
      </c>
      <c r="E498" s="3" t="s">
        <v>1300</v>
      </c>
      <c r="F498" s="3">
        <v>714</v>
      </c>
      <c r="G498" s="3">
        <v>1.1200000000000001</v>
      </c>
      <c r="H498" s="3" t="s">
        <v>573</v>
      </c>
      <c r="J498" s="3" t="s">
        <v>574</v>
      </c>
      <c r="K498" s="3" t="s">
        <v>44</v>
      </c>
      <c r="L498" s="6">
        <v>20</v>
      </c>
      <c r="M498" s="7">
        <v>0</v>
      </c>
      <c r="N498" s="9">
        <v>0.73450000000000004</v>
      </c>
      <c r="O498" s="6">
        <v>2</v>
      </c>
      <c r="P498" s="6" t="s">
        <v>1560</v>
      </c>
      <c r="Q498" s="6" t="s">
        <v>1558</v>
      </c>
      <c r="R498" s="6" t="s">
        <v>2116</v>
      </c>
      <c r="S498" s="6"/>
      <c r="T498" s="6">
        <v>3</v>
      </c>
      <c r="U498" s="7">
        <v>3.1999999999999999E-44</v>
      </c>
      <c r="V498" s="9">
        <v>0.5333</v>
      </c>
      <c r="W498" s="6"/>
      <c r="X498" s="6">
        <v>9</v>
      </c>
      <c r="Y498" s="7">
        <v>6.4999999999999999E-125</v>
      </c>
      <c r="Z498" s="9">
        <v>0.45329999999999998</v>
      </c>
    </row>
    <row r="499" spans="1:26" x14ac:dyDescent="0.25">
      <c r="A499" s="3" t="s">
        <v>15</v>
      </c>
      <c r="B499" s="3" t="s">
        <v>566</v>
      </c>
      <c r="C499" s="3" t="s">
        <v>4</v>
      </c>
      <c r="D499" s="3">
        <v>1.07</v>
      </c>
      <c r="E499" s="3" t="s">
        <v>1301</v>
      </c>
      <c r="F499" s="3">
        <v>690</v>
      </c>
      <c r="G499" s="3">
        <v>0.28999999999999998</v>
      </c>
      <c r="H499" s="3" t="s">
        <v>568</v>
      </c>
      <c r="J499" s="3" t="s">
        <v>569</v>
      </c>
      <c r="K499" s="3" t="s">
        <v>7</v>
      </c>
      <c r="L499" s="6">
        <v>20</v>
      </c>
      <c r="M499" s="7">
        <v>0</v>
      </c>
      <c r="N499" s="9">
        <v>0.77149999999999996</v>
      </c>
      <c r="O499" s="6">
        <v>1</v>
      </c>
      <c r="P499" s="6" t="s">
        <v>1905</v>
      </c>
      <c r="Q499" s="6" t="s">
        <v>1558</v>
      </c>
      <c r="R499" s="6" t="s">
        <v>2004</v>
      </c>
      <c r="S499" s="6"/>
      <c r="T499" s="6">
        <v>3</v>
      </c>
      <c r="U499" s="7">
        <v>3.3E-15</v>
      </c>
      <c r="V499" s="8">
        <v>0.47</v>
      </c>
      <c r="W499" s="6"/>
      <c r="X499" s="6">
        <v>0</v>
      </c>
      <c r="Y499" s="6" t="s">
        <v>1558</v>
      </c>
      <c r="Z499" s="6" t="s">
        <v>1558</v>
      </c>
    </row>
    <row r="500" spans="1:26" x14ac:dyDescent="0.25">
      <c r="A500" s="3" t="s">
        <v>2</v>
      </c>
      <c r="B500" s="3" t="s">
        <v>582</v>
      </c>
      <c r="C500" s="3" t="s">
        <v>4</v>
      </c>
      <c r="D500" s="3">
        <v>1.07</v>
      </c>
      <c r="E500" s="3" t="s">
        <v>1302</v>
      </c>
      <c r="F500" s="3">
        <v>639</v>
      </c>
      <c r="G500" s="3">
        <v>0.313</v>
      </c>
      <c r="H500" s="3" t="s">
        <v>584</v>
      </c>
      <c r="J500" s="3" t="s">
        <v>574</v>
      </c>
      <c r="K500" s="3" t="s">
        <v>44</v>
      </c>
      <c r="L500" s="6">
        <v>20</v>
      </c>
      <c r="M500" s="7">
        <v>0</v>
      </c>
      <c r="N500" s="9">
        <v>0.70550000000000002</v>
      </c>
      <c r="O500" s="6">
        <v>2</v>
      </c>
      <c r="P500" s="6" t="s">
        <v>1560</v>
      </c>
      <c r="Q500" s="6" t="s">
        <v>1558</v>
      </c>
      <c r="R500" s="6" t="s">
        <v>2117</v>
      </c>
      <c r="S500" s="6"/>
      <c r="T500" s="6">
        <v>3</v>
      </c>
      <c r="U500" s="7">
        <v>7.8999999999999996E-31</v>
      </c>
      <c r="V500" s="8">
        <v>0.42</v>
      </c>
      <c r="W500" s="6"/>
      <c r="X500" s="6">
        <v>2</v>
      </c>
      <c r="Y500" s="7">
        <v>3.2000000000000001E-9</v>
      </c>
      <c r="Z500" s="9">
        <v>0.35499999999999998</v>
      </c>
    </row>
    <row r="501" spans="1:26" x14ac:dyDescent="0.25">
      <c r="A501" s="3" t="s">
        <v>15</v>
      </c>
      <c r="B501" s="3" t="s">
        <v>575</v>
      </c>
      <c r="C501" s="3" t="s">
        <v>4</v>
      </c>
      <c r="D501" s="3">
        <v>1.07</v>
      </c>
      <c r="E501" s="3" t="s">
        <v>1303</v>
      </c>
      <c r="F501" s="3">
        <v>376</v>
      </c>
      <c r="G501" s="3">
        <v>1.33</v>
      </c>
      <c r="H501" s="3" t="s">
        <v>577</v>
      </c>
      <c r="J501" s="3" t="s">
        <v>7</v>
      </c>
      <c r="K501" s="3" t="s">
        <v>7</v>
      </c>
      <c r="L501" s="6">
        <v>20</v>
      </c>
      <c r="M501" s="7">
        <v>8.8999999999999999E-98</v>
      </c>
      <c r="N501" s="9">
        <v>0.5655</v>
      </c>
      <c r="O501" s="6">
        <v>3</v>
      </c>
      <c r="P501" s="6" t="s">
        <v>1907</v>
      </c>
      <c r="Q501" s="6" t="s">
        <v>1558</v>
      </c>
      <c r="R501" s="6" t="s">
        <v>1908</v>
      </c>
      <c r="S501" s="6"/>
      <c r="T501" s="6">
        <v>0</v>
      </c>
      <c r="U501" s="6" t="s">
        <v>1558</v>
      </c>
      <c r="V501" s="6" t="s">
        <v>1558</v>
      </c>
      <c r="W501" s="6"/>
      <c r="X501" s="6">
        <v>0</v>
      </c>
      <c r="Y501" s="6" t="s">
        <v>1558</v>
      </c>
      <c r="Z501" s="6" t="s">
        <v>1558</v>
      </c>
    </row>
    <row r="502" spans="1:26" x14ac:dyDescent="0.25">
      <c r="A502" s="3" t="s">
        <v>2</v>
      </c>
      <c r="B502" s="3" t="s">
        <v>594</v>
      </c>
      <c r="C502" s="3" t="s">
        <v>4</v>
      </c>
      <c r="D502" s="3">
        <v>1.2</v>
      </c>
      <c r="E502" s="3" t="s">
        <v>1304</v>
      </c>
      <c r="F502" s="3">
        <v>635</v>
      </c>
      <c r="G502" s="3">
        <v>0.47199999999999998</v>
      </c>
      <c r="H502" s="3" t="s">
        <v>1305</v>
      </c>
      <c r="I502" s="3" t="s">
        <v>48</v>
      </c>
      <c r="J502" s="3" t="s">
        <v>37</v>
      </c>
      <c r="K502" s="3" t="s">
        <v>38</v>
      </c>
      <c r="L502" s="6">
        <v>20</v>
      </c>
      <c r="M502" s="7">
        <v>0</v>
      </c>
      <c r="N502" s="9">
        <v>0.6875</v>
      </c>
      <c r="O502" s="6">
        <v>2</v>
      </c>
      <c r="P502" s="6" t="s">
        <v>1560</v>
      </c>
      <c r="Q502" s="6" t="s">
        <v>1558</v>
      </c>
      <c r="R502" s="6" t="s">
        <v>2118</v>
      </c>
      <c r="S502" s="6"/>
      <c r="T502" s="6">
        <v>2</v>
      </c>
      <c r="U502" s="7">
        <v>1.5E-34</v>
      </c>
      <c r="V502" s="8">
        <v>0.44</v>
      </c>
      <c r="W502" s="6"/>
      <c r="X502" s="6">
        <v>2</v>
      </c>
      <c r="Y502" s="7">
        <v>1.3000000000000001E-29</v>
      </c>
      <c r="Z502" s="9">
        <v>0.40500000000000003</v>
      </c>
    </row>
    <row r="503" spans="1:26" x14ac:dyDescent="0.25">
      <c r="A503" s="3" t="s">
        <v>2</v>
      </c>
      <c r="B503" s="3" t="s">
        <v>613</v>
      </c>
      <c r="C503" s="3" t="s">
        <v>4</v>
      </c>
      <c r="D503" s="3">
        <v>1.2</v>
      </c>
      <c r="E503" s="3" t="s">
        <v>1306</v>
      </c>
      <c r="F503" s="3">
        <v>283</v>
      </c>
      <c r="G503" s="3">
        <v>1.7669999999999999</v>
      </c>
      <c r="H503" s="3" t="s">
        <v>615</v>
      </c>
      <c r="J503" s="3" t="s">
        <v>7</v>
      </c>
      <c r="K503" s="3" t="s">
        <v>7</v>
      </c>
      <c r="L503" s="6">
        <v>20</v>
      </c>
      <c r="M503" s="7">
        <v>2.0999999999999999E-107</v>
      </c>
      <c r="N503" s="9">
        <v>0.71799999999999997</v>
      </c>
      <c r="O503" s="6">
        <v>2</v>
      </c>
      <c r="P503" s="6" t="s">
        <v>1560</v>
      </c>
      <c r="Q503" s="6" t="s">
        <v>1558</v>
      </c>
      <c r="R503" s="6" t="s">
        <v>2121</v>
      </c>
      <c r="S503" s="6"/>
      <c r="T503" s="6">
        <v>0</v>
      </c>
      <c r="U503" s="6" t="s">
        <v>1558</v>
      </c>
      <c r="V503" s="6" t="s">
        <v>1558</v>
      </c>
      <c r="W503" s="6"/>
      <c r="X503" s="6">
        <v>0</v>
      </c>
      <c r="Y503" s="6" t="s">
        <v>1558</v>
      </c>
      <c r="Z503" s="6" t="s">
        <v>1558</v>
      </c>
    </row>
    <row r="504" spans="1:26" x14ac:dyDescent="0.25">
      <c r="A504" s="3" t="s">
        <v>15</v>
      </c>
      <c r="B504" s="3" t="s">
        <v>616</v>
      </c>
      <c r="C504" s="3" t="s">
        <v>40</v>
      </c>
      <c r="D504" s="3">
        <v>1.2</v>
      </c>
      <c r="E504" s="3" t="s">
        <v>1307</v>
      </c>
      <c r="F504" s="3">
        <v>378</v>
      </c>
      <c r="G504" s="3">
        <v>2.1160000000000001</v>
      </c>
      <c r="H504" s="3" t="s">
        <v>602</v>
      </c>
      <c r="J504" s="3" t="s">
        <v>593</v>
      </c>
      <c r="K504" s="3" t="s">
        <v>44</v>
      </c>
      <c r="L504" s="6">
        <v>20</v>
      </c>
      <c r="M504" s="7">
        <v>3.2999999999999999E-179</v>
      </c>
      <c r="N504" s="9">
        <v>0.66649999999999998</v>
      </c>
      <c r="O504" s="6">
        <v>3</v>
      </c>
      <c r="P504" s="6" t="s">
        <v>2005</v>
      </c>
      <c r="Q504" s="6" t="s">
        <v>1558</v>
      </c>
      <c r="R504" s="6" t="s">
        <v>2006</v>
      </c>
      <c r="S504" s="6"/>
      <c r="T504" s="6">
        <v>1</v>
      </c>
      <c r="U504" s="7">
        <v>4.0000000000000003E-31</v>
      </c>
      <c r="V504" s="8">
        <v>0.53</v>
      </c>
      <c r="W504" s="6"/>
      <c r="X504" s="6">
        <v>7</v>
      </c>
      <c r="Y504" s="7">
        <v>3.5000000000000002E-25</v>
      </c>
      <c r="Z504" s="9">
        <v>0.45860000000000001</v>
      </c>
    </row>
    <row r="505" spans="1:26" x14ac:dyDescent="0.25">
      <c r="A505" s="3" t="s">
        <v>2</v>
      </c>
      <c r="B505" s="3" t="s">
        <v>594</v>
      </c>
      <c r="C505" s="3" t="s">
        <v>4</v>
      </c>
      <c r="D505" s="3">
        <v>1.2</v>
      </c>
      <c r="E505" s="3" t="s">
        <v>1308</v>
      </c>
      <c r="F505" s="3">
        <v>642</v>
      </c>
      <c r="G505" s="3">
        <v>0.312</v>
      </c>
      <c r="H505" s="3" t="s">
        <v>596</v>
      </c>
      <c r="I505" s="3" t="s">
        <v>48</v>
      </c>
      <c r="J505" s="3" t="s">
        <v>37</v>
      </c>
      <c r="K505" s="3" t="s">
        <v>38</v>
      </c>
      <c r="L505" s="6">
        <v>20</v>
      </c>
      <c r="M505" s="7">
        <v>0</v>
      </c>
      <c r="N505" s="9">
        <v>0.69299999999999995</v>
      </c>
      <c r="O505" s="6">
        <v>2</v>
      </c>
      <c r="P505" s="6" t="s">
        <v>1560</v>
      </c>
      <c r="Q505" s="6" t="s">
        <v>1558</v>
      </c>
      <c r="R505" s="6" t="s">
        <v>2119</v>
      </c>
      <c r="S505" s="6"/>
      <c r="T505" s="6">
        <v>2</v>
      </c>
      <c r="U505" s="7">
        <v>6.9999999999999999E-28</v>
      </c>
      <c r="V505" s="8">
        <v>0.43</v>
      </c>
      <c r="W505" s="6"/>
      <c r="X505" s="6">
        <v>2</v>
      </c>
      <c r="Y505" s="7">
        <v>2.4E-27</v>
      </c>
      <c r="Z505" s="8">
        <v>0.45</v>
      </c>
    </row>
    <row r="506" spans="1:26" x14ac:dyDescent="0.25">
      <c r="A506" s="3" t="s">
        <v>2</v>
      </c>
      <c r="B506" s="3" t="s">
        <v>600</v>
      </c>
      <c r="C506" s="3" t="s">
        <v>4</v>
      </c>
      <c r="D506" s="3">
        <v>1.2</v>
      </c>
      <c r="E506" s="3" t="s">
        <v>1309</v>
      </c>
      <c r="F506" s="3">
        <v>891</v>
      </c>
      <c r="G506" s="3">
        <v>3.8159999999999998</v>
      </c>
      <c r="H506" s="3" t="s">
        <v>602</v>
      </c>
      <c r="J506" s="3" t="s">
        <v>593</v>
      </c>
      <c r="K506" s="3" t="s">
        <v>44</v>
      </c>
      <c r="L506" s="6">
        <v>20</v>
      </c>
      <c r="M506" s="7">
        <v>2.2E-161</v>
      </c>
      <c r="N506" s="9">
        <v>0.66500000000000004</v>
      </c>
      <c r="O506" s="6">
        <v>1</v>
      </c>
      <c r="P506" s="6" t="s">
        <v>1571</v>
      </c>
      <c r="Q506" s="6" t="s">
        <v>1558</v>
      </c>
      <c r="R506" s="6" t="s">
        <v>1824</v>
      </c>
      <c r="S506" s="6"/>
      <c r="T506" s="6">
        <v>1</v>
      </c>
      <c r="U506" s="7">
        <v>4.0999999999999998E-63</v>
      </c>
      <c r="V506" s="8">
        <v>0.49</v>
      </c>
      <c r="W506" s="6"/>
      <c r="X506" s="6">
        <v>1</v>
      </c>
      <c r="Y506" s="7">
        <v>1.7000000000000001E-35</v>
      </c>
      <c r="Z506" s="8">
        <v>0.48</v>
      </c>
    </row>
    <row r="507" spans="1:26" x14ac:dyDescent="0.25">
      <c r="A507" s="3" t="s">
        <v>2</v>
      </c>
      <c r="B507" s="3" t="s">
        <v>585</v>
      </c>
      <c r="C507" s="3" t="s">
        <v>4</v>
      </c>
      <c r="D507" s="3">
        <v>1.2</v>
      </c>
      <c r="E507" s="3" t="s">
        <v>1310</v>
      </c>
      <c r="F507" s="3">
        <v>174</v>
      </c>
      <c r="G507" s="3">
        <v>3.448</v>
      </c>
      <c r="H507" s="3" t="s">
        <v>587</v>
      </c>
      <c r="J507" s="3" t="s">
        <v>7</v>
      </c>
      <c r="K507" s="3" t="s">
        <v>7</v>
      </c>
      <c r="L507" s="6">
        <v>20</v>
      </c>
      <c r="M507" s="7">
        <v>3.4000000000000001E-78</v>
      </c>
      <c r="N507" s="8">
        <v>0.65</v>
      </c>
      <c r="O507" s="6" t="s">
        <v>1558</v>
      </c>
      <c r="P507" s="6" t="s">
        <v>1558</v>
      </c>
      <c r="Q507" s="6" t="s">
        <v>1558</v>
      </c>
      <c r="R507" s="6" t="s">
        <v>2120</v>
      </c>
      <c r="S507" s="6"/>
      <c r="T507" s="6">
        <v>0</v>
      </c>
      <c r="U507" s="6" t="s">
        <v>1558</v>
      </c>
      <c r="V507" s="6" t="s">
        <v>1558</v>
      </c>
      <c r="W507" s="6"/>
      <c r="X507" s="6">
        <v>0</v>
      </c>
      <c r="Y507" s="6" t="s">
        <v>1558</v>
      </c>
      <c r="Z507" s="6" t="s">
        <v>1558</v>
      </c>
    </row>
    <row r="508" spans="1:26" x14ac:dyDescent="0.25">
      <c r="A508" s="3" t="s">
        <v>2</v>
      </c>
      <c r="B508" s="3" t="s">
        <v>629</v>
      </c>
      <c r="C508" s="3" t="s">
        <v>4</v>
      </c>
      <c r="D508" s="3">
        <v>14.01</v>
      </c>
      <c r="E508" s="3" t="s">
        <v>1311</v>
      </c>
      <c r="F508" s="3">
        <v>711</v>
      </c>
      <c r="G508" s="3">
        <v>0.56299999999999994</v>
      </c>
      <c r="H508" s="3" t="s">
        <v>1312</v>
      </c>
      <c r="J508" s="3" t="s">
        <v>632</v>
      </c>
      <c r="K508" s="3" t="s">
        <v>7</v>
      </c>
      <c r="L508" s="6">
        <v>20</v>
      </c>
      <c r="M508" s="7">
        <v>0</v>
      </c>
      <c r="N508" s="9">
        <v>0.63049999999999995</v>
      </c>
      <c r="O508" s="6">
        <v>6</v>
      </c>
      <c r="P508" s="6" t="s">
        <v>1599</v>
      </c>
      <c r="Q508" s="6" t="s">
        <v>1558</v>
      </c>
      <c r="R508" s="6" t="s">
        <v>2122</v>
      </c>
      <c r="S508" s="6"/>
      <c r="T508" s="6">
        <v>1</v>
      </c>
      <c r="U508" s="7">
        <v>0</v>
      </c>
      <c r="V508" s="8">
        <v>0.64</v>
      </c>
      <c r="W508" s="6"/>
      <c r="X508" s="6">
        <v>0</v>
      </c>
      <c r="Y508" s="6" t="s">
        <v>1558</v>
      </c>
      <c r="Z508" s="6" t="s">
        <v>1558</v>
      </c>
    </row>
    <row r="509" spans="1:26" x14ac:dyDescent="0.25">
      <c r="A509" s="3" t="s">
        <v>15</v>
      </c>
      <c r="B509" s="3" t="s">
        <v>637</v>
      </c>
      <c r="C509" s="3" t="s">
        <v>4</v>
      </c>
      <c r="D509" s="3">
        <v>14.01</v>
      </c>
      <c r="E509" s="3" t="s">
        <v>1313</v>
      </c>
      <c r="F509" s="3">
        <v>530</v>
      </c>
      <c r="G509" s="3">
        <v>1.1319999999999999</v>
      </c>
      <c r="H509" s="3" t="s">
        <v>639</v>
      </c>
      <c r="J509" s="3" t="s">
        <v>640</v>
      </c>
      <c r="K509" s="3" t="s">
        <v>38</v>
      </c>
      <c r="L509" s="6">
        <v>20</v>
      </c>
      <c r="M509" s="7">
        <v>0</v>
      </c>
      <c r="N509" s="9">
        <v>0.73099999999999998</v>
      </c>
      <c r="O509" s="6">
        <v>1</v>
      </c>
      <c r="P509" s="6" t="s">
        <v>1922</v>
      </c>
      <c r="Q509" s="6" t="s">
        <v>1558</v>
      </c>
      <c r="R509" s="6" t="s">
        <v>2007</v>
      </c>
      <c r="S509" s="6"/>
      <c r="T509" s="6">
        <v>1</v>
      </c>
      <c r="U509" s="7">
        <v>2.5E-15</v>
      </c>
      <c r="V509" s="8">
        <v>0.68</v>
      </c>
      <c r="W509" s="6"/>
      <c r="X509" s="6">
        <v>8</v>
      </c>
      <c r="Y509" s="7">
        <v>0</v>
      </c>
      <c r="Z509" s="9">
        <v>0.51380000000000003</v>
      </c>
    </row>
    <row r="510" spans="1:26" x14ac:dyDescent="0.25">
      <c r="A510" s="3" t="s">
        <v>2</v>
      </c>
      <c r="B510" s="3" t="s">
        <v>623</v>
      </c>
      <c r="C510" s="3" t="s">
        <v>4</v>
      </c>
      <c r="D510" s="3">
        <v>14.01</v>
      </c>
      <c r="E510" s="3" t="s">
        <v>1314</v>
      </c>
      <c r="F510" s="3">
        <v>528</v>
      </c>
      <c r="G510" s="3">
        <v>1.5149999999999999</v>
      </c>
      <c r="H510" s="3" t="s">
        <v>1315</v>
      </c>
      <c r="J510" s="3" t="s">
        <v>7</v>
      </c>
      <c r="K510" s="3" t="s">
        <v>7</v>
      </c>
      <c r="L510" s="6">
        <v>20</v>
      </c>
      <c r="M510" s="7">
        <v>9.3000000000000002E-29</v>
      </c>
      <c r="N510" s="9">
        <v>0.63700000000000001</v>
      </c>
      <c r="O510" s="6" t="s">
        <v>1558</v>
      </c>
      <c r="P510" s="6" t="s">
        <v>1558</v>
      </c>
      <c r="Q510" s="6" t="s">
        <v>1558</v>
      </c>
      <c r="R510" s="6"/>
      <c r="S510" s="6"/>
      <c r="T510" s="6">
        <v>0</v>
      </c>
      <c r="U510" s="6" t="s">
        <v>1558</v>
      </c>
      <c r="V510" s="6" t="s">
        <v>1558</v>
      </c>
      <c r="W510" s="6"/>
      <c r="X510" s="6">
        <v>0</v>
      </c>
      <c r="Y510" s="6" t="s">
        <v>1558</v>
      </c>
      <c r="Z510" s="6" t="s">
        <v>1558</v>
      </c>
    </row>
    <row r="511" spans="1:26" x14ac:dyDescent="0.25">
      <c r="A511" s="3" t="s">
        <v>2</v>
      </c>
      <c r="B511" s="3" t="s">
        <v>702</v>
      </c>
      <c r="C511" s="3" t="s">
        <v>4</v>
      </c>
      <c r="D511" s="3">
        <v>14.13</v>
      </c>
      <c r="E511" s="3" t="s">
        <v>1316</v>
      </c>
      <c r="F511" s="3">
        <v>402</v>
      </c>
      <c r="G511" s="3">
        <v>0</v>
      </c>
      <c r="H511" s="3" t="s">
        <v>682</v>
      </c>
      <c r="J511" s="3" t="s">
        <v>652</v>
      </c>
      <c r="K511" s="3" t="s">
        <v>44</v>
      </c>
      <c r="L511" s="6">
        <v>20</v>
      </c>
      <c r="M511" s="7">
        <v>8.0999999999999997E-178</v>
      </c>
      <c r="N511" s="9">
        <v>0.70499999999999996</v>
      </c>
      <c r="O511" s="6">
        <v>1</v>
      </c>
      <c r="P511" s="6" t="s">
        <v>1582</v>
      </c>
      <c r="Q511" s="6" t="s">
        <v>1583</v>
      </c>
      <c r="R511" s="6" t="s">
        <v>2123</v>
      </c>
      <c r="S511" s="6"/>
      <c r="T511" s="6">
        <v>1</v>
      </c>
      <c r="U511" s="7">
        <v>8.3000000000000001E-32</v>
      </c>
      <c r="V511" s="8">
        <v>0.41</v>
      </c>
      <c r="W511" s="6"/>
      <c r="X511" s="6">
        <v>2</v>
      </c>
      <c r="Y511" s="7">
        <v>1.8999999999999999E-69</v>
      </c>
      <c r="Z511" s="8">
        <v>0.52</v>
      </c>
    </row>
    <row r="512" spans="1:26" x14ac:dyDescent="0.25">
      <c r="A512" s="3" t="s">
        <v>15</v>
      </c>
      <c r="B512" s="3" t="s">
        <v>727</v>
      </c>
      <c r="C512" s="3" t="s">
        <v>4</v>
      </c>
      <c r="D512" s="3">
        <v>14.13</v>
      </c>
      <c r="E512" s="3" t="s">
        <v>1317</v>
      </c>
      <c r="F512" s="3">
        <v>221</v>
      </c>
      <c r="G512" s="3">
        <v>2.7149999999999999</v>
      </c>
      <c r="H512" s="3" t="s">
        <v>729</v>
      </c>
      <c r="J512" s="3" t="s">
        <v>7</v>
      </c>
      <c r="K512" s="3" t="s">
        <v>7</v>
      </c>
      <c r="L512" s="6">
        <v>20</v>
      </c>
      <c r="M512" s="7">
        <v>2.0999999999999999E-63</v>
      </c>
      <c r="N512" s="9">
        <v>0.64500000000000002</v>
      </c>
      <c r="O512" s="6">
        <v>3</v>
      </c>
      <c r="P512" s="6" t="s">
        <v>1928</v>
      </c>
      <c r="Q512" s="6" t="s">
        <v>1558</v>
      </c>
      <c r="R512" s="6" t="s">
        <v>2008</v>
      </c>
      <c r="S512" s="6"/>
      <c r="T512" s="6">
        <v>0</v>
      </c>
      <c r="U512" s="6" t="s">
        <v>1558</v>
      </c>
      <c r="V512" s="6" t="s">
        <v>1558</v>
      </c>
      <c r="W512" s="6"/>
      <c r="X512" s="6">
        <v>0</v>
      </c>
      <c r="Y512" s="6" t="s">
        <v>1558</v>
      </c>
      <c r="Z512" s="6" t="s">
        <v>1558</v>
      </c>
    </row>
    <row r="513" spans="1:26" x14ac:dyDescent="0.25">
      <c r="A513" s="3" t="s">
        <v>2</v>
      </c>
      <c r="B513" s="3" t="s">
        <v>653</v>
      </c>
      <c r="C513" s="3" t="s">
        <v>4</v>
      </c>
      <c r="D513" s="3">
        <v>14.13</v>
      </c>
      <c r="E513" s="3" t="s">
        <v>1318</v>
      </c>
      <c r="F513" s="3">
        <v>182</v>
      </c>
      <c r="G513" s="3">
        <v>4.3959999999999999</v>
      </c>
      <c r="H513" s="3" t="str">
        <f>"---NA--- (Calcineurin-like phosphoesterase domain)"</f>
        <v>---NA--- (Calcineurin-like phosphoesterase domain)</v>
      </c>
      <c r="J513" s="3" t="s">
        <v>7</v>
      </c>
      <c r="K513" s="3" t="s">
        <v>7</v>
      </c>
      <c r="L513" s="6">
        <v>0</v>
      </c>
      <c r="M513" s="6" t="s">
        <v>1558</v>
      </c>
      <c r="N513" s="6" t="s">
        <v>1558</v>
      </c>
      <c r="O513" s="6" t="s">
        <v>1558</v>
      </c>
      <c r="P513" s="6" t="s">
        <v>1558</v>
      </c>
      <c r="Q513" s="6" t="s">
        <v>1558</v>
      </c>
      <c r="R513" s="6"/>
      <c r="S513" s="6"/>
      <c r="T513" s="6">
        <v>0</v>
      </c>
      <c r="U513" s="6" t="s">
        <v>1558</v>
      </c>
      <c r="V513" s="6" t="s">
        <v>1558</v>
      </c>
      <c r="W513" s="6"/>
      <c r="X513" s="6">
        <v>0</v>
      </c>
      <c r="Y513" s="6" t="s">
        <v>1558</v>
      </c>
      <c r="Z513" s="6" t="s">
        <v>1558</v>
      </c>
    </row>
    <row r="514" spans="1:26" x14ac:dyDescent="0.25">
      <c r="A514" s="3" t="s">
        <v>2</v>
      </c>
      <c r="B514" s="3" t="s">
        <v>692</v>
      </c>
      <c r="C514" s="3" t="s">
        <v>4</v>
      </c>
      <c r="D514" s="3">
        <v>14.13</v>
      </c>
      <c r="E514" s="3" t="s">
        <v>1319</v>
      </c>
      <c r="F514" s="3">
        <v>444</v>
      </c>
      <c r="G514" s="3">
        <v>0.90100000000000002</v>
      </c>
      <c r="H514" s="3" t="s">
        <v>694</v>
      </c>
      <c r="J514" s="3" t="s">
        <v>658</v>
      </c>
      <c r="K514" s="3" t="s">
        <v>38</v>
      </c>
      <c r="L514" s="6">
        <v>20</v>
      </c>
      <c r="M514" s="7">
        <v>1.4000000000000001E-160</v>
      </c>
      <c r="N514" s="9">
        <v>0.66500000000000004</v>
      </c>
      <c r="O514" s="6">
        <v>1</v>
      </c>
      <c r="P514" s="6" t="s">
        <v>1582</v>
      </c>
      <c r="Q514" s="6" t="s">
        <v>1645</v>
      </c>
      <c r="R514" s="6" t="s">
        <v>1646</v>
      </c>
      <c r="S514" s="6"/>
      <c r="T514" s="6">
        <v>2</v>
      </c>
      <c r="U514" s="7">
        <v>9.1999999999999999E-37</v>
      </c>
      <c r="V514" s="8">
        <v>0.39</v>
      </c>
      <c r="W514" s="6"/>
      <c r="X514" s="6">
        <v>5</v>
      </c>
      <c r="Y514" s="7">
        <v>3.7E-12</v>
      </c>
      <c r="Z514" s="9">
        <v>0.38600000000000001</v>
      </c>
    </row>
    <row r="515" spans="1:26" x14ac:dyDescent="0.25">
      <c r="A515" s="3" t="s">
        <v>15</v>
      </c>
      <c r="B515" s="3" t="s">
        <v>748</v>
      </c>
      <c r="C515" s="3" t="s">
        <v>4</v>
      </c>
      <c r="D515" s="3">
        <v>14.13</v>
      </c>
      <c r="E515" s="3" t="s">
        <v>1320</v>
      </c>
      <c r="F515" s="3">
        <v>407</v>
      </c>
      <c r="G515" s="3">
        <v>0.49099999999999999</v>
      </c>
      <c r="H515" s="3" t="s">
        <v>750</v>
      </c>
      <c r="J515" s="3" t="s">
        <v>652</v>
      </c>
      <c r="K515" s="3" t="s">
        <v>44</v>
      </c>
      <c r="L515" s="6">
        <v>20</v>
      </c>
      <c r="M515" s="7">
        <v>2.4E-67</v>
      </c>
      <c r="N515" s="9">
        <v>0.51300000000000001</v>
      </c>
      <c r="O515" s="6">
        <v>2</v>
      </c>
      <c r="P515" s="6" t="s">
        <v>1931</v>
      </c>
      <c r="Q515" s="6" t="s">
        <v>1558</v>
      </c>
      <c r="R515" s="6" t="s">
        <v>2009</v>
      </c>
      <c r="S515" s="6"/>
      <c r="T515" s="6">
        <v>1</v>
      </c>
      <c r="U515" s="7">
        <v>2.2000000000000001E-6</v>
      </c>
      <c r="V515" s="8">
        <v>0.42</v>
      </c>
      <c r="W515" s="6"/>
      <c r="X515" s="6">
        <v>9</v>
      </c>
      <c r="Y515" s="7">
        <v>4.0999999999999998E-43</v>
      </c>
      <c r="Z515" s="9">
        <v>0.47439999999999999</v>
      </c>
    </row>
    <row r="516" spans="1:26" x14ac:dyDescent="0.25">
      <c r="A516" s="3" t="s">
        <v>2</v>
      </c>
      <c r="B516" s="3" t="s">
        <v>649</v>
      </c>
      <c r="C516" s="3" t="s">
        <v>4</v>
      </c>
      <c r="D516" s="3">
        <v>14.13</v>
      </c>
      <c r="E516" s="3" t="s">
        <v>1321</v>
      </c>
      <c r="F516" s="3">
        <v>915</v>
      </c>
      <c r="G516" s="3">
        <v>0.65600000000000003</v>
      </c>
      <c r="H516" s="3" t="s">
        <v>1322</v>
      </c>
      <c r="J516" s="3" t="s">
        <v>652</v>
      </c>
      <c r="K516" s="3" t="s">
        <v>258</v>
      </c>
      <c r="L516" s="6">
        <v>20</v>
      </c>
      <c r="M516" s="7">
        <v>0</v>
      </c>
      <c r="N516" s="9">
        <v>0.58550000000000002</v>
      </c>
      <c r="O516" s="6">
        <v>1</v>
      </c>
      <c r="P516" s="6" t="s">
        <v>1582</v>
      </c>
      <c r="Q516" s="6" t="s">
        <v>1583</v>
      </c>
      <c r="R516" s="6" t="s">
        <v>2124</v>
      </c>
      <c r="S516" s="6"/>
      <c r="T516" s="6">
        <v>1</v>
      </c>
      <c r="U516" s="7">
        <v>2.3999999999999999E-20</v>
      </c>
      <c r="V516" s="8">
        <v>0.39</v>
      </c>
      <c r="W516" s="6"/>
      <c r="X516" s="6">
        <v>1</v>
      </c>
      <c r="Y516" s="7">
        <v>2.4999999999999999E-7</v>
      </c>
      <c r="Z516" s="8">
        <v>0.5</v>
      </c>
    </row>
    <row r="517" spans="1:26" x14ac:dyDescent="0.25">
      <c r="A517" s="3" t="s">
        <v>2</v>
      </c>
      <c r="B517" s="3" t="s">
        <v>739</v>
      </c>
      <c r="C517" s="3" t="s">
        <v>40</v>
      </c>
      <c r="D517" s="3">
        <v>14.13</v>
      </c>
      <c r="E517" s="3" t="s">
        <v>1323</v>
      </c>
      <c r="F517" s="3">
        <v>923</v>
      </c>
      <c r="G517" s="3">
        <v>0.75800000000000001</v>
      </c>
      <c r="H517" s="3" t="s">
        <v>701</v>
      </c>
      <c r="J517" s="3" t="s">
        <v>652</v>
      </c>
      <c r="K517" s="3" t="s">
        <v>7</v>
      </c>
      <c r="L517" s="6">
        <v>20</v>
      </c>
      <c r="M517" s="7">
        <v>3.5000000000000001E-173</v>
      </c>
      <c r="N517" s="9">
        <v>0.52249999999999996</v>
      </c>
      <c r="O517" s="6">
        <v>1</v>
      </c>
      <c r="P517" s="6" t="s">
        <v>1582</v>
      </c>
      <c r="Q517" s="6" t="s">
        <v>1583</v>
      </c>
      <c r="R517" s="6" t="s">
        <v>2125</v>
      </c>
      <c r="S517" s="6"/>
      <c r="T517" s="6">
        <v>1</v>
      </c>
      <c r="U517" s="7">
        <v>1.1E-22</v>
      </c>
      <c r="V517" s="8">
        <v>0.41</v>
      </c>
      <c r="W517" s="6"/>
      <c r="X517" s="6">
        <v>0</v>
      </c>
      <c r="Y517" s="6" t="s">
        <v>1558</v>
      </c>
      <c r="Z517" s="6" t="s">
        <v>1558</v>
      </c>
    </row>
    <row r="518" spans="1:26" x14ac:dyDescent="0.25">
      <c r="A518" s="3" t="s">
        <v>15</v>
      </c>
      <c r="B518" s="3" t="s">
        <v>723</v>
      </c>
      <c r="C518" s="3" t="s">
        <v>4</v>
      </c>
      <c r="D518" s="3">
        <v>14.13</v>
      </c>
      <c r="E518" s="3" t="s">
        <v>1324</v>
      </c>
      <c r="F518" s="3">
        <v>466</v>
      </c>
      <c r="G518" s="3">
        <v>0.215</v>
      </c>
      <c r="H518" s="3" t="s">
        <v>725</v>
      </c>
      <c r="J518" s="3" t="s">
        <v>7</v>
      </c>
      <c r="K518" s="3" t="s">
        <v>7</v>
      </c>
      <c r="L518" s="6">
        <v>20</v>
      </c>
      <c r="M518" s="7">
        <v>2.7000000000000003E-172</v>
      </c>
      <c r="N518" s="9">
        <v>0.67449999999999999</v>
      </c>
      <c r="O518" s="6">
        <v>2</v>
      </c>
      <c r="P518" s="6" t="s">
        <v>1643</v>
      </c>
      <c r="Q518" s="6" t="s">
        <v>1558</v>
      </c>
      <c r="R518" s="6" t="s">
        <v>1927</v>
      </c>
      <c r="S518" s="6"/>
      <c r="T518" s="6">
        <v>0</v>
      </c>
      <c r="U518" s="6" t="s">
        <v>1558</v>
      </c>
      <c r="V518" s="6" t="s">
        <v>1558</v>
      </c>
      <c r="W518" s="6"/>
      <c r="X518" s="6">
        <v>0</v>
      </c>
      <c r="Y518" s="6" t="s">
        <v>1558</v>
      </c>
      <c r="Z518" s="6" t="s">
        <v>1558</v>
      </c>
    </row>
    <row r="519" spans="1:26" x14ac:dyDescent="0.25">
      <c r="A519" s="3" t="s">
        <v>2</v>
      </c>
      <c r="B519" s="3" t="s">
        <v>717</v>
      </c>
      <c r="C519" s="3" t="s">
        <v>4</v>
      </c>
      <c r="D519" s="3">
        <v>14.13</v>
      </c>
      <c r="E519" s="3" t="s">
        <v>1325</v>
      </c>
      <c r="F519" s="3">
        <v>448</v>
      </c>
      <c r="G519" s="3">
        <v>1.1160000000000001</v>
      </c>
      <c r="H519" s="3" t="s">
        <v>719</v>
      </c>
      <c r="J519" s="3" t="s">
        <v>658</v>
      </c>
      <c r="K519" s="3" t="s">
        <v>38</v>
      </c>
      <c r="L519" s="6">
        <v>20</v>
      </c>
      <c r="M519" s="7">
        <v>1.6999999999999999E-79</v>
      </c>
      <c r="N519" s="9">
        <v>0.51300000000000001</v>
      </c>
      <c r="O519" s="6">
        <v>1</v>
      </c>
      <c r="P519" s="6" t="s">
        <v>1582</v>
      </c>
      <c r="Q519" s="6" t="s">
        <v>1645</v>
      </c>
      <c r="R519" s="6" t="s">
        <v>1646</v>
      </c>
      <c r="S519" s="6"/>
      <c r="T519" s="6">
        <v>1</v>
      </c>
      <c r="U519" s="7">
        <v>2.4000000000000002E-39</v>
      </c>
      <c r="V519" s="8">
        <v>0.4</v>
      </c>
      <c r="W519" s="6"/>
      <c r="X519" s="6">
        <v>8</v>
      </c>
      <c r="Y519" s="7">
        <v>3.7000000000000002E-15</v>
      </c>
      <c r="Z519" s="9">
        <v>0.39379999999999998</v>
      </c>
    </row>
    <row r="520" spans="1:26" x14ac:dyDescent="0.25">
      <c r="A520" s="3" t="s">
        <v>2</v>
      </c>
      <c r="B520" s="3" t="s">
        <v>1326</v>
      </c>
      <c r="C520" s="3" t="s">
        <v>17</v>
      </c>
      <c r="D520" s="3">
        <v>14.13</v>
      </c>
      <c r="E520" s="3" t="s">
        <v>1327</v>
      </c>
      <c r="F520" s="3">
        <v>401</v>
      </c>
      <c r="G520" s="3">
        <v>1.2470000000000001</v>
      </c>
      <c r="H520" s="3" t="s">
        <v>1328</v>
      </c>
      <c r="J520" s="3" t="s">
        <v>658</v>
      </c>
      <c r="K520" s="3" t="s">
        <v>44</v>
      </c>
      <c r="L520" s="6">
        <v>20</v>
      </c>
      <c r="M520" s="7">
        <v>9.7000000000000005E-96</v>
      </c>
      <c r="N520" s="9">
        <v>0.57599999999999996</v>
      </c>
      <c r="O520" s="6">
        <v>1</v>
      </c>
      <c r="P520" s="6" t="s">
        <v>1582</v>
      </c>
      <c r="Q520" s="6" t="s">
        <v>1645</v>
      </c>
      <c r="R520" s="6" t="s">
        <v>2126</v>
      </c>
      <c r="S520" s="6"/>
      <c r="T520" s="6">
        <v>2</v>
      </c>
      <c r="U520" s="7">
        <v>3.2000000000000002E-32</v>
      </c>
      <c r="V520" s="8">
        <v>0.36</v>
      </c>
      <c r="W520" s="6"/>
      <c r="X520" s="6">
        <v>1</v>
      </c>
      <c r="Y520" s="7">
        <v>4.0000000000000003E-18</v>
      </c>
      <c r="Z520" s="8">
        <v>0.4</v>
      </c>
    </row>
    <row r="521" spans="1:26" x14ac:dyDescent="0.25">
      <c r="A521" s="3" t="s">
        <v>2</v>
      </c>
      <c r="B521" s="3" t="s">
        <v>732</v>
      </c>
      <c r="C521" s="3" t="s">
        <v>4</v>
      </c>
      <c r="D521" s="3">
        <v>14.13</v>
      </c>
      <c r="E521" s="3" t="s">
        <v>1329</v>
      </c>
      <c r="F521" s="3">
        <v>673</v>
      </c>
      <c r="G521" s="3">
        <v>2.2290000000000001</v>
      </c>
      <c r="H521" s="3" t="s">
        <v>734</v>
      </c>
      <c r="J521" s="3" t="s">
        <v>735</v>
      </c>
      <c r="K521" s="3" t="s">
        <v>7</v>
      </c>
      <c r="L521" s="6">
        <v>20</v>
      </c>
      <c r="M521" s="7">
        <v>1.6999999999999999E-143</v>
      </c>
      <c r="N521" s="9">
        <v>0.54200000000000004</v>
      </c>
      <c r="O521" s="6" t="s">
        <v>1558</v>
      </c>
      <c r="P521" s="6" t="s">
        <v>1558</v>
      </c>
      <c r="Q521" s="6" t="s">
        <v>1558</v>
      </c>
      <c r="R521" s="6" t="s">
        <v>2127</v>
      </c>
      <c r="S521" s="6"/>
      <c r="T521" s="6">
        <v>2</v>
      </c>
      <c r="U521" s="7">
        <v>1.1999999999999999E-14</v>
      </c>
      <c r="V521" s="9">
        <v>0.42499999999999999</v>
      </c>
      <c r="W521" s="6"/>
      <c r="X521" s="6">
        <v>0</v>
      </c>
      <c r="Y521" s="6" t="s">
        <v>1558</v>
      </c>
      <c r="Z521" s="6" t="s">
        <v>1558</v>
      </c>
    </row>
    <row r="522" spans="1:26" x14ac:dyDescent="0.25">
      <c r="A522" s="3" t="s">
        <v>15</v>
      </c>
      <c r="B522" s="3" t="s">
        <v>655</v>
      </c>
      <c r="C522" s="3" t="s">
        <v>4</v>
      </c>
      <c r="D522" s="3">
        <v>14.13</v>
      </c>
      <c r="E522" s="3" t="s">
        <v>1330</v>
      </c>
      <c r="F522" s="3">
        <v>447</v>
      </c>
      <c r="G522" s="3">
        <v>0.67100000000000004</v>
      </c>
      <c r="H522" s="3" t="s">
        <v>1331</v>
      </c>
      <c r="J522" s="3" t="s">
        <v>658</v>
      </c>
      <c r="K522" s="3" t="s">
        <v>38</v>
      </c>
      <c r="L522" s="6">
        <v>20</v>
      </c>
      <c r="M522" s="7">
        <v>6.3999999999999995E-39</v>
      </c>
      <c r="N522" s="9">
        <v>0.45100000000000001</v>
      </c>
      <c r="O522" s="6">
        <v>2</v>
      </c>
      <c r="P522" s="6" t="s">
        <v>1924</v>
      </c>
      <c r="Q522" s="6" t="s">
        <v>1558</v>
      </c>
      <c r="R522" s="6" t="s">
        <v>2010</v>
      </c>
      <c r="S522" s="6"/>
      <c r="T522" s="6">
        <v>1</v>
      </c>
      <c r="U522" s="7">
        <v>6.2999999999999998E-15</v>
      </c>
      <c r="V522" s="8">
        <v>0.42</v>
      </c>
      <c r="W522" s="6"/>
      <c r="X522" s="6">
        <v>12</v>
      </c>
      <c r="Y522" s="7">
        <v>2.6000000000000002E-21</v>
      </c>
      <c r="Z522" s="9">
        <v>0.46329999999999999</v>
      </c>
    </row>
    <row r="523" spans="1:26" x14ac:dyDescent="0.25">
      <c r="A523" s="3" t="s">
        <v>2</v>
      </c>
      <c r="B523" s="3" t="s">
        <v>745</v>
      </c>
      <c r="C523" s="3" t="s">
        <v>4</v>
      </c>
      <c r="D523" s="3">
        <v>14.13</v>
      </c>
      <c r="E523" s="3" t="s">
        <v>1332</v>
      </c>
      <c r="F523" s="3">
        <v>210</v>
      </c>
      <c r="G523" s="3">
        <v>1.905</v>
      </c>
      <c r="H523" s="3" t="s">
        <v>747</v>
      </c>
      <c r="J523" s="3" t="s">
        <v>11</v>
      </c>
      <c r="K523" s="3" t="s">
        <v>7</v>
      </c>
      <c r="L523" s="6">
        <v>20</v>
      </c>
      <c r="M523" s="7">
        <v>2.2000000000000001E-22</v>
      </c>
      <c r="N523" s="9">
        <v>0.46949999999999997</v>
      </c>
      <c r="O523" s="6">
        <v>7</v>
      </c>
      <c r="P523" s="6" t="s">
        <v>1787</v>
      </c>
      <c r="Q523" s="6" t="s">
        <v>1558</v>
      </c>
      <c r="R523" s="6" t="s">
        <v>1592</v>
      </c>
      <c r="S523" s="6"/>
      <c r="T523" s="6">
        <v>1</v>
      </c>
      <c r="U523" s="7">
        <v>4.7999999999999999E-21</v>
      </c>
      <c r="V523" s="8">
        <v>0.4</v>
      </c>
      <c r="W523" s="6"/>
      <c r="X523" s="6">
        <v>0</v>
      </c>
      <c r="Y523" s="6" t="s">
        <v>1558</v>
      </c>
      <c r="Z523" s="6" t="s">
        <v>1558</v>
      </c>
    </row>
    <row r="524" spans="1:26" x14ac:dyDescent="0.25">
      <c r="A524" s="3" t="s">
        <v>2</v>
      </c>
      <c r="B524" s="3" t="s">
        <v>720</v>
      </c>
      <c r="C524" s="3" t="s">
        <v>4</v>
      </c>
      <c r="D524" s="3">
        <v>14.13</v>
      </c>
      <c r="E524" s="3" t="s">
        <v>1333</v>
      </c>
      <c r="F524" s="3">
        <v>926</v>
      </c>
      <c r="G524" s="3">
        <v>0.216</v>
      </c>
      <c r="H524" s="3" t="s">
        <v>643</v>
      </c>
      <c r="J524" s="3" t="s">
        <v>652</v>
      </c>
      <c r="K524" s="3" t="s">
        <v>44</v>
      </c>
      <c r="L524" s="6">
        <v>20</v>
      </c>
      <c r="M524" s="7">
        <v>0</v>
      </c>
      <c r="N524" s="9">
        <v>0.59799999999999998</v>
      </c>
      <c r="O524" s="6">
        <v>1</v>
      </c>
      <c r="P524" s="6" t="s">
        <v>1582</v>
      </c>
      <c r="Q524" s="6" t="s">
        <v>1583</v>
      </c>
      <c r="R524" s="6" t="s">
        <v>2128</v>
      </c>
      <c r="S524" s="6"/>
      <c r="T524" s="6">
        <v>2</v>
      </c>
      <c r="U524" s="7">
        <v>3.2999999999999998E-24</v>
      </c>
      <c r="V524" s="9">
        <v>0.39500000000000002</v>
      </c>
      <c r="W524" s="6"/>
      <c r="X524" s="6">
        <v>1</v>
      </c>
      <c r="Y524" s="7">
        <v>1.3999999999999999E-6</v>
      </c>
      <c r="Z524" s="8">
        <v>0.37</v>
      </c>
    </row>
    <row r="525" spans="1:26" x14ac:dyDescent="0.25">
      <c r="A525" s="3" t="s">
        <v>2</v>
      </c>
      <c r="B525" s="3" t="s">
        <v>736</v>
      </c>
      <c r="C525" s="3" t="s">
        <v>4</v>
      </c>
      <c r="D525" s="3">
        <v>14.13</v>
      </c>
      <c r="E525" s="3" t="s">
        <v>1334</v>
      </c>
      <c r="F525" s="3">
        <v>1262</v>
      </c>
      <c r="G525" s="3">
        <v>0.71299999999999997</v>
      </c>
      <c r="H525" s="3" t="s">
        <v>738</v>
      </c>
      <c r="J525" s="3" t="s">
        <v>652</v>
      </c>
      <c r="K525" s="3" t="s">
        <v>44</v>
      </c>
      <c r="L525" s="6">
        <v>20</v>
      </c>
      <c r="M525" s="7">
        <v>0</v>
      </c>
      <c r="N525" s="9">
        <v>0.57950000000000002</v>
      </c>
      <c r="O525" s="6">
        <v>3</v>
      </c>
      <c r="P525" s="6" t="s">
        <v>1757</v>
      </c>
      <c r="Q525" s="6" t="s">
        <v>1583</v>
      </c>
      <c r="R525" s="6" t="s">
        <v>2129</v>
      </c>
      <c r="S525" s="6"/>
      <c r="T525" s="6">
        <v>2</v>
      </c>
      <c r="U525" s="7">
        <v>1.6999999999999999E-20</v>
      </c>
      <c r="V525" s="8">
        <v>0.42</v>
      </c>
      <c r="W525" s="6"/>
      <c r="X525" s="6">
        <v>1</v>
      </c>
      <c r="Y525" s="7">
        <v>6.0999999999999996E-10</v>
      </c>
      <c r="Z525" s="8">
        <v>0.4</v>
      </c>
    </row>
    <row r="526" spans="1:26" x14ac:dyDescent="0.25">
      <c r="A526" s="3" t="s">
        <v>2</v>
      </c>
      <c r="B526" s="3" t="s">
        <v>659</v>
      </c>
      <c r="C526" s="3" t="s">
        <v>4</v>
      </c>
      <c r="D526" s="3">
        <v>14.13</v>
      </c>
      <c r="E526" s="3" t="s">
        <v>1335</v>
      </c>
      <c r="F526" s="3">
        <v>552</v>
      </c>
      <c r="G526" s="3">
        <v>1.4490000000000001</v>
      </c>
      <c r="H526" s="3" t="s">
        <v>661</v>
      </c>
      <c r="J526" s="3" t="s">
        <v>662</v>
      </c>
      <c r="K526" s="3" t="s">
        <v>7</v>
      </c>
      <c r="L526" s="6">
        <v>20</v>
      </c>
      <c r="M526" s="7">
        <v>0</v>
      </c>
      <c r="N526" s="9">
        <v>0.72250000000000003</v>
      </c>
      <c r="O526" s="6">
        <v>1</v>
      </c>
      <c r="P526" s="6" t="s">
        <v>1582</v>
      </c>
      <c r="Q526" s="6" t="s">
        <v>1558</v>
      </c>
      <c r="R526" s="6" t="s">
        <v>2130</v>
      </c>
      <c r="S526" s="6"/>
      <c r="T526" s="6">
        <v>1</v>
      </c>
      <c r="U526" s="7">
        <v>4.0000000000000001E-54</v>
      </c>
      <c r="V526" s="8">
        <v>0.42</v>
      </c>
      <c r="W526" s="6"/>
      <c r="X526" s="6">
        <v>0</v>
      </c>
      <c r="Y526" s="6" t="s">
        <v>1558</v>
      </c>
      <c r="Z526" s="6" t="s">
        <v>1558</v>
      </c>
    </row>
    <row r="527" spans="1:26" x14ac:dyDescent="0.25">
      <c r="A527" s="3" t="s">
        <v>2</v>
      </c>
      <c r="B527" s="3" t="s">
        <v>695</v>
      </c>
      <c r="C527" s="3" t="s">
        <v>4</v>
      </c>
      <c r="D527" s="3">
        <v>14.13</v>
      </c>
      <c r="E527" s="3" t="s">
        <v>1336</v>
      </c>
      <c r="F527" s="3">
        <v>648</v>
      </c>
      <c r="G527" s="3">
        <v>0.61699999999999999</v>
      </c>
      <c r="H527" s="3" t="s">
        <v>697</v>
      </c>
      <c r="J527" s="3" t="s">
        <v>698</v>
      </c>
      <c r="K527" s="3" t="s">
        <v>44</v>
      </c>
      <c r="L527" s="6">
        <v>20</v>
      </c>
      <c r="M527" s="7">
        <v>0</v>
      </c>
      <c r="N527" s="9">
        <v>0.72399999999999998</v>
      </c>
      <c r="O527" s="6">
        <v>3</v>
      </c>
      <c r="P527" s="6" t="s">
        <v>1664</v>
      </c>
      <c r="Q527" s="6" t="s">
        <v>1665</v>
      </c>
      <c r="R527" s="6" t="s">
        <v>2131</v>
      </c>
      <c r="S527" s="6"/>
      <c r="T527" s="6">
        <v>2</v>
      </c>
      <c r="U527" s="7">
        <v>0</v>
      </c>
      <c r="V527" s="8">
        <v>0.61</v>
      </c>
      <c r="W527" s="6"/>
      <c r="X527" s="6">
        <v>6</v>
      </c>
      <c r="Y527" s="7">
        <v>0</v>
      </c>
      <c r="Z527" s="9">
        <v>0.65500000000000003</v>
      </c>
    </row>
    <row r="528" spans="1:26" x14ac:dyDescent="0.25">
      <c r="A528" s="3" t="s">
        <v>2</v>
      </c>
      <c r="B528" s="3" t="s">
        <v>669</v>
      </c>
      <c r="C528" s="3" t="s">
        <v>4</v>
      </c>
      <c r="D528" s="3">
        <v>14.13</v>
      </c>
      <c r="E528" s="3" t="s">
        <v>1337</v>
      </c>
      <c r="F528" s="3">
        <v>898</v>
      </c>
      <c r="G528" s="3">
        <v>0.89100000000000001</v>
      </c>
      <c r="H528" s="3" t="s">
        <v>1338</v>
      </c>
      <c r="J528" s="3" t="s">
        <v>652</v>
      </c>
      <c r="K528" s="3" t="s">
        <v>7</v>
      </c>
      <c r="L528" s="6">
        <v>20</v>
      </c>
      <c r="M528" s="7">
        <v>0</v>
      </c>
      <c r="N528" s="9">
        <v>0.57899999999999996</v>
      </c>
      <c r="O528" s="6">
        <v>2</v>
      </c>
      <c r="P528" s="6" t="s">
        <v>1673</v>
      </c>
      <c r="Q528" s="6" t="s">
        <v>1583</v>
      </c>
      <c r="R528" s="6" t="s">
        <v>2132</v>
      </c>
      <c r="S528" s="6"/>
      <c r="T528" s="6">
        <v>2</v>
      </c>
      <c r="U528" s="7">
        <v>1.4000000000000001E-18</v>
      </c>
      <c r="V528" s="8">
        <v>0.34</v>
      </c>
      <c r="W528" s="6"/>
      <c r="X528" s="6">
        <v>0</v>
      </c>
      <c r="Y528" s="6" t="s">
        <v>1558</v>
      </c>
      <c r="Z528" s="6" t="s">
        <v>1558</v>
      </c>
    </row>
    <row r="529" spans="1:26" x14ac:dyDescent="0.25">
      <c r="A529" s="3" t="s">
        <v>2</v>
      </c>
      <c r="B529" s="3" t="s">
        <v>687</v>
      </c>
      <c r="C529" s="3" t="s">
        <v>4</v>
      </c>
      <c r="D529" s="3">
        <v>14.13</v>
      </c>
      <c r="E529" s="3" t="s">
        <v>1339</v>
      </c>
      <c r="F529" s="3">
        <v>990</v>
      </c>
      <c r="G529" s="3">
        <v>0.60599999999999998</v>
      </c>
      <c r="H529" s="3" t="s">
        <v>682</v>
      </c>
      <c r="J529" s="3" t="s">
        <v>652</v>
      </c>
      <c r="K529" s="3" t="s">
        <v>7</v>
      </c>
      <c r="L529" s="6">
        <v>20</v>
      </c>
      <c r="M529" s="7">
        <v>0</v>
      </c>
      <c r="N529" s="9">
        <v>0.50700000000000001</v>
      </c>
      <c r="O529" s="6">
        <v>1</v>
      </c>
      <c r="P529" s="6" t="s">
        <v>1582</v>
      </c>
      <c r="Q529" s="6" t="s">
        <v>1583</v>
      </c>
      <c r="R529" s="6" t="s">
        <v>2133</v>
      </c>
      <c r="S529" s="6"/>
      <c r="T529" s="6">
        <v>1</v>
      </c>
      <c r="U529" s="7">
        <v>2.0999999999999999E-31</v>
      </c>
      <c r="V529" s="8">
        <v>0.31</v>
      </c>
      <c r="W529" s="6"/>
      <c r="X529" s="6">
        <v>0</v>
      </c>
      <c r="Y529" s="6" t="s">
        <v>1558</v>
      </c>
      <c r="Z529" s="6" t="s">
        <v>1558</v>
      </c>
    </row>
    <row r="530" spans="1:26" x14ac:dyDescent="0.25">
      <c r="A530" s="3" t="s">
        <v>2</v>
      </c>
      <c r="B530" s="3" t="s">
        <v>699</v>
      </c>
      <c r="C530" s="3" t="s">
        <v>4</v>
      </c>
      <c r="D530" s="3">
        <v>14.13</v>
      </c>
      <c r="E530" s="3" t="s">
        <v>1340</v>
      </c>
      <c r="F530" s="3">
        <v>967</v>
      </c>
      <c r="G530" s="3">
        <v>0.51700000000000002</v>
      </c>
      <c r="H530" s="3" t="s">
        <v>701</v>
      </c>
      <c r="J530" s="3" t="s">
        <v>652</v>
      </c>
      <c r="K530" s="3" t="s">
        <v>258</v>
      </c>
      <c r="L530" s="6">
        <v>20</v>
      </c>
      <c r="M530" s="7">
        <v>0</v>
      </c>
      <c r="N530" s="9">
        <v>0.51500000000000001</v>
      </c>
      <c r="O530" s="6">
        <v>2</v>
      </c>
      <c r="P530" s="6" t="s">
        <v>1673</v>
      </c>
      <c r="Q530" s="6" t="s">
        <v>1583</v>
      </c>
      <c r="R530" s="6" t="s">
        <v>2134</v>
      </c>
      <c r="S530" s="6"/>
      <c r="T530" s="6">
        <v>2</v>
      </c>
      <c r="U530" s="7">
        <v>6.5000000000000001E-14</v>
      </c>
      <c r="V530" s="8">
        <v>0.41</v>
      </c>
      <c r="W530" s="6"/>
      <c r="X530" s="6">
        <v>1</v>
      </c>
      <c r="Y530" s="7">
        <v>5.9000000000000003E-6</v>
      </c>
      <c r="Z530" s="8">
        <v>0.49</v>
      </c>
    </row>
    <row r="531" spans="1:26" x14ac:dyDescent="0.25">
      <c r="A531" s="3" t="s">
        <v>15</v>
      </c>
      <c r="B531" s="3" t="s">
        <v>12</v>
      </c>
      <c r="C531" s="3" t="s">
        <v>13</v>
      </c>
      <c r="D531" s="3">
        <v>14.13</v>
      </c>
      <c r="E531" s="3" t="s">
        <v>1341</v>
      </c>
      <c r="F531" s="3">
        <v>106</v>
      </c>
      <c r="G531" s="3">
        <v>0.94299999999999995</v>
      </c>
      <c r="H531" s="6" t="s">
        <v>1342</v>
      </c>
      <c r="J531" s="3" t="s">
        <v>7</v>
      </c>
      <c r="K531" s="3" t="s">
        <v>7</v>
      </c>
      <c r="L531" s="6">
        <v>20</v>
      </c>
      <c r="M531" s="7">
        <v>9.5999999999999999E-8</v>
      </c>
      <c r="N531" s="9">
        <v>0.54600000000000004</v>
      </c>
      <c r="O531" s="6">
        <v>8</v>
      </c>
      <c r="P531" s="6" t="s">
        <v>2011</v>
      </c>
      <c r="Q531" s="6" t="s">
        <v>1558</v>
      </c>
      <c r="R531" s="6" t="s">
        <v>1858</v>
      </c>
      <c r="S531" s="6"/>
      <c r="T531" s="6">
        <v>0</v>
      </c>
      <c r="U531" s="6" t="s">
        <v>1558</v>
      </c>
      <c r="V531" s="6" t="s">
        <v>1558</v>
      </c>
      <c r="W531" s="6"/>
      <c r="X531" s="6">
        <v>0</v>
      </c>
      <c r="Y531" s="6" t="s">
        <v>1558</v>
      </c>
      <c r="Z531" s="6" t="s">
        <v>1558</v>
      </c>
    </row>
    <row r="532" spans="1:26" x14ac:dyDescent="0.25">
      <c r="A532" s="3" t="s">
        <v>2</v>
      </c>
      <c r="B532" s="3" t="s">
        <v>680</v>
      </c>
      <c r="C532" s="3" t="s">
        <v>4</v>
      </c>
      <c r="D532" s="3">
        <v>14.13</v>
      </c>
      <c r="E532" s="3" t="s">
        <v>1343</v>
      </c>
      <c r="F532" s="3">
        <v>442</v>
      </c>
      <c r="G532" s="3">
        <v>1.357</v>
      </c>
      <c r="H532" s="3" t="s">
        <v>682</v>
      </c>
      <c r="J532" s="3" t="s">
        <v>652</v>
      </c>
      <c r="K532" s="3" t="s">
        <v>44</v>
      </c>
      <c r="L532" s="6">
        <v>20</v>
      </c>
      <c r="M532" s="7">
        <v>7.8000000000000001E-57</v>
      </c>
      <c r="N532" s="9">
        <v>0.45550000000000002</v>
      </c>
      <c r="O532" s="6">
        <v>1</v>
      </c>
      <c r="P532" s="6" t="s">
        <v>1582</v>
      </c>
      <c r="Q532" s="6" t="s">
        <v>1583</v>
      </c>
      <c r="R532" s="6" t="s">
        <v>2135</v>
      </c>
      <c r="S532" s="6"/>
      <c r="T532" s="6">
        <v>1</v>
      </c>
      <c r="U532" s="7">
        <v>1.4999999999999999E-15</v>
      </c>
      <c r="V532" s="8">
        <v>0.55000000000000004</v>
      </c>
      <c r="W532" s="6"/>
      <c r="X532" s="6">
        <v>1</v>
      </c>
      <c r="Y532" s="7">
        <v>3.1999999999999999E-6</v>
      </c>
      <c r="Z532" s="8">
        <v>0.48</v>
      </c>
    </row>
    <row r="533" spans="1:26" x14ac:dyDescent="0.25">
      <c r="A533" s="3" t="s">
        <v>2</v>
      </c>
      <c r="B533" s="3" t="s">
        <v>689</v>
      </c>
      <c r="C533" s="3" t="s">
        <v>4</v>
      </c>
      <c r="D533" s="3">
        <v>14.13</v>
      </c>
      <c r="E533" s="3" t="s">
        <v>1344</v>
      </c>
      <c r="F533" s="3">
        <v>534</v>
      </c>
      <c r="G533" s="3">
        <v>1.1240000000000001</v>
      </c>
      <c r="H533" s="3" t="s">
        <v>691</v>
      </c>
      <c r="J533" s="3" t="s">
        <v>72</v>
      </c>
      <c r="K533" s="3" t="s">
        <v>7</v>
      </c>
      <c r="L533" s="6">
        <v>20</v>
      </c>
      <c r="M533" s="7">
        <v>0</v>
      </c>
      <c r="N533" s="9">
        <v>0.752</v>
      </c>
      <c r="O533" s="6">
        <v>2</v>
      </c>
      <c r="P533" s="6" t="s">
        <v>1684</v>
      </c>
      <c r="Q533" s="6" t="s">
        <v>1685</v>
      </c>
      <c r="R533" s="6" t="s">
        <v>2136</v>
      </c>
      <c r="S533" s="6"/>
      <c r="T533" s="6">
        <v>3</v>
      </c>
      <c r="U533" s="7">
        <v>4.3999999999999999E-45</v>
      </c>
      <c r="V533" s="8">
        <v>0.42</v>
      </c>
      <c r="W533" s="6"/>
      <c r="X533" s="6">
        <v>0</v>
      </c>
      <c r="Y533" s="6" t="s">
        <v>1558</v>
      </c>
      <c r="Z533" s="6" t="s">
        <v>1558</v>
      </c>
    </row>
    <row r="534" spans="1:26" x14ac:dyDescent="0.25">
      <c r="A534" s="3" t="s">
        <v>2</v>
      </c>
      <c r="B534" s="3" t="s">
        <v>672</v>
      </c>
      <c r="C534" s="3" t="s">
        <v>4</v>
      </c>
      <c r="D534" s="3">
        <v>14.13</v>
      </c>
      <c r="E534" s="3" t="s">
        <v>1345</v>
      </c>
      <c r="F534" s="3">
        <v>399</v>
      </c>
      <c r="G534" s="3">
        <v>1.0029999999999999</v>
      </c>
      <c r="H534" s="3" t="s">
        <v>674</v>
      </c>
      <c r="J534" s="3" t="s">
        <v>658</v>
      </c>
      <c r="K534" s="3" t="s">
        <v>44</v>
      </c>
      <c r="L534" s="6">
        <v>20</v>
      </c>
      <c r="M534" s="7">
        <v>0</v>
      </c>
      <c r="N534" s="9">
        <v>0.81850000000000001</v>
      </c>
      <c r="O534" s="6">
        <v>1</v>
      </c>
      <c r="P534" s="6" t="s">
        <v>1582</v>
      </c>
      <c r="Q534" s="6" t="s">
        <v>1645</v>
      </c>
      <c r="R534" s="6" t="s">
        <v>2137</v>
      </c>
      <c r="S534" s="6"/>
      <c r="T534" s="6">
        <v>3</v>
      </c>
      <c r="U534" s="7">
        <v>5.6999999999999998E-124</v>
      </c>
      <c r="V534" s="9">
        <v>0.44669999999999999</v>
      </c>
      <c r="W534" s="6"/>
      <c r="X534" s="6">
        <v>10</v>
      </c>
      <c r="Y534" s="7">
        <v>0</v>
      </c>
      <c r="Z534" s="9">
        <v>0.496</v>
      </c>
    </row>
    <row r="535" spans="1:26" x14ac:dyDescent="0.25">
      <c r="A535" s="3" t="s">
        <v>15</v>
      </c>
      <c r="B535" s="3" t="s">
        <v>641</v>
      </c>
      <c r="C535" s="3" t="s">
        <v>4</v>
      </c>
      <c r="D535" s="3">
        <v>14.13</v>
      </c>
      <c r="E535" s="3" t="s">
        <v>1346</v>
      </c>
      <c r="F535" s="3">
        <v>971</v>
      </c>
      <c r="G535" s="3">
        <v>0.41199999999999998</v>
      </c>
      <c r="H535" s="3" t="s">
        <v>643</v>
      </c>
      <c r="J535" s="3" t="s">
        <v>7</v>
      </c>
      <c r="K535" s="3" t="s">
        <v>7</v>
      </c>
      <c r="L535" s="6">
        <v>20</v>
      </c>
      <c r="M535" s="7">
        <v>1.9999999999999999E-154</v>
      </c>
      <c r="N535" s="9">
        <v>0.50049999999999994</v>
      </c>
      <c r="O535" s="6">
        <v>4</v>
      </c>
      <c r="P535" s="6" t="s">
        <v>2012</v>
      </c>
      <c r="Q535" s="6" t="s">
        <v>1558</v>
      </c>
      <c r="R535" s="6" t="s">
        <v>2013</v>
      </c>
      <c r="S535" s="6"/>
      <c r="T535" s="6">
        <v>0</v>
      </c>
      <c r="U535" s="6" t="s">
        <v>1558</v>
      </c>
      <c r="V535" s="6" t="s">
        <v>1558</v>
      </c>
      <c r="W535" s="6"/>
      <c r="X535" s="6">
        <v>0</v>
      </c>
      <c r="Y535" s="6" t="s">
        <v>1558</v>
      </c>
      <c r="Z535" s="6" t="s">
        <v>1558</v>
      </c>
    </row>
    <row r="536" spans="1:26" x14ac:dyDescent="0.25">
      <c r="A536" s="3" t="s">
        <v>2</v>
      </c>
      <c r="B536" s="3" t="s">
        <v>1347</v>
      </c>
      <c r="C536" s="3" t="s">
        <v>17</v>
      </c>
      <c r="D536" s="3">
        <v>14.13</v>
      </c>
      <c r="E536" s="3" t="s">
        <v>1348</v>
      </c>
      <c r="F536" s="3">
        <v>303</v>
      </c>
      <c r="G536" s="3">
        <v>1.65</v>
      </c>
      <c r="H536" s="3" t="s">
        <v>1349</v>
      </c>
      <c r="J536" s="3" t="s">
        <v>652</v>
      </c>
      <c r="K536" s="3" t="s">
        <v>44</v>
      </c>
      <c r="L536" s="6">
        <v>20</v>
      </c>
      <c r="M536" s="7">
        <v>9.9999999999999995E-45</v>
      </c>
      <c r="N536" s="9">
        <v>0.48949999999999999</v>
      </c>
      <c r="O536" s="6">
        <v>1</v>
      </c>
      <c r="P536" s="6" t="s">
        <v>1582</v>
      </c>
      <c r="Q536" s="6" t="s">
        <v>1583</v>
      </c>
      <c r="R536" s="6" t="s">
        <v>2138</v>
      </c>
      <c r="S536" s="6"/>
      <c r="T536" s="6">
        <v>2</v>
      </c>
      <c r="U536" s="7">
        <v>9.9999999999999995E-8</v>
      </c>
      <c r="V536" s="9">
        <v>0.39500000000000002</v>
      </c>
      <c r="W536" s="6"/>
      <c r="X536" s="6">
        <v>2</v>
      </c>
      <c r="Y536" s="7">
        <v>3.9E-18</v>
      </c>
      <c r="Z536" s="9">
        <v>0.41499999999999998</v>
      </c>
    </row>
    <row r="537" spans="1:26" x14ac:dyDescent="0.25">
      <c r="A537" s="3" t="s">
        <v>2</v>
      </c>
      <c r="B537" s="3" t="s">
        <v>666</v>
      </c>
      <c r="C537" s="3" t="s">
        <v>4</v>
      </c>
      <c r="D537" s="3">
        <v>14.13</v>
      </c>
      <c r="E537" s="3" t="s">
        <v>1350</v>
      </c>
      <c r="F537" s="3">
        <v>540</v>
      </c>
      <c r="G537" s="3">
        <v>1.296</v>
      </c>
      <c r="H537" s="3" t="s">
        <v>668</v>
      </c>
      <c r="J537" s="3" t="s">
        <v>652</v>
      </c>
      <c r="K537" s="3" t="s">
        <v>38</v>
      </c>
      <c r="L537" s="6">
        <v>20</v>
      </c>
      <c r="M537" s="7">
        <v>0</v>
      </c>
      <c r="N537" s="9">
        <v>0.81499999999999995</v>
      </c>
      <c r="O537" s="6">
        <v>1</v>
      </c>
      <c r="P537" s="6" t="s">
        <v>1582</v>
      </c>
      <c r="Q537" s="6" t="s">
        <v>1583</v>
      </c>
      <c r="R537" s="6" t="s">
        <v>2139</v>
      </c>
      <c r="S537" s="6"/>
      <c r="T537" s="6">
        <v>2</v>
      </c>
      <c r="U537" s="7">
        <v>1.9000000000000001E-39</v>
      </c>
      <c r="V537" s="9">
        <v>0.39500000000000002</v>
      </c>
      <c r="W537" s="6"/>
      <c r="X537" s="6">
        <v>2</v>
      </c>
      <c r="Y537" s="7">
        <v>0</v>
      </c>
      <c r="Z537" s="9">
        <v>0.67500000000000004</v>
      </c>
    </row>
    <row r="538" spans="1:26" x14ac:dyDescent="0.25">
      <c r="A538" s="3" t="s">
        <v>15</v>
      </c>
      <c r="B538" s="3" t="s">
        <v>715</v>
      </c>
      <c r="C538" s="3" t="s">
        <v>4</v>
      </c>
      <c r="D538" s="3">
        <v>14.13</v>
      </c>
      <c r="E538" s="3" t="s">
        <v>1351</v>
      </c>
      <c r="F538" s="3">
        <v>375</v>
      </c>
      <c r="G538" s="3">
        <v>1.6</v>
      </c>
      <c r="H538" s="3" t="s">
        <v>691</v>
      </c>
      <c r="J538" s="3" t="s">
        <v>72</v>
      </c>
      <c r="K538" s="3" t="s">
        <v>7</v>
      </c>
      <c r="L538" s="6">
        <v>20</v>
      </c>
      <c r="M538" s="7">
        <v>9.1000000000000002E-142</v>
      </c>
      <c r="N538" s="9">
        <v>0.70399999999999996</v>
      </c>
      <c r="O538" s="6">
        <v>1</v>
      </c>
      <c r="P538" s="6" t="s">
        <v>1582</v>
      </c>
      <c r="Q538" s="6" t="s">
        <v>1558</v>
      </c>
      <c r="R538" s="6" t="s">
        <v>1766</v>
      </c>
      <c r="S538" s="6"/>
      <c r="T538" s="6">
        <v>1</v>
      </c>
      <c r="U538" s="7">
        <v>2.7000000000000001E-19</v>
      </c>
      <c r="V538" s="8">
        <v>0.44</v>
      </c>
      <c r="W538" s="6"/>
      <c r="X538" s="6">
        <v>0</v>
      </c>
      <c r="Y538" s="6" t="s">
        <v>1558</v>
      </c>
      <c r="Z538" s="6" t="s">
        <v>1558</v>
      </c>
    </row>
    <row r="539" spans="1:26" x14ac:dyDescent="0.25">
      <c r="A539" s="3" t="s">
        <v>2</v>
      </c>
      <c r="B539" s="3" t="s">
        <v>711</v>
      </c>
      <c r="C539" s="3" t="s">
        <v>4</v>
      </c>
      <c r="D539" s="3">
        <v>14.13</v>
      </c>
      <c r="E539" s="3" t="s">
        <v>1352</v>
      </c>
      <c r="F539" s="3">
        <v>647</v>
      </c>
      <c r="G539" s="3">
        <v>1.0820000000000001</v>
      </c>
      <c r="H539" s="3" t="s">
        <v>713</v>
      </c>
      <c r="J539" s="3" t="s">
        <v>714</v>
      </c>
      <c r="K539" s="3" t="s">
        <v>7</v>
      </c>
      <c r="L539" s="6">
        <v>20</v>
      </c>
      <c r="M539" s="7">
        <v>1E-167</v>
      </c>
      <c r="N539" s="9">
        <v>0.59250000000000003</v>
      </c>
      <c r="O539" s="6">
        <v>1</v>
      </c>
      <c r="P539" s="6" t="s">
        <v>1582</v>
      </c>
      <c r="Q539" s="6" t="s">
        <v>1583</v>
      </c>
      <c r="R539" s="6" t="s">
        <v>2140</v>
      </c>
      <c r="S539" s="6"/>
      <c r="T539" s="6">
        <v>1</v>
      </c>
      <c r="U539" s="7">
        <v>1.9999999999999999E-29</v>
      </c>
      <c r="V539" s="8">
        <v>0.46</v>
      </c>
      <c r="W539" s="6"/>
      <c r="X539" s="6">
        <v>0</v>
      </c>
      <c r="Y539" s="6" t="s">
        <v>1558</v>
      </c>
      <c r="Z539" s="6" t="s">
        <v>1558</v>
      </c>
    </row>
    <row r="540" spans="1:26" x14ac:dyDescent="0.25">
      <c r="A540" s="3" t="s">
        <v>2</v>
      </c>
      <c r="B540" s="3" t="s">
        <v>1353</v>
      </c>
      <c r="C540" s="3" t="s">
        <v>17</v>
      </c>
      <c r="D540" s="3">
        <v>14.13</v>
      </c>
      <c r="E540" s="3" t="s">
        <v>1354</v>
      </c>
      <c r="F540" s="3">
        <v>989</v>
      </c>
      <c r="G540" s="3">
        <v>1.3140000000000001</v>
      </c>
      <c r="H540" s="3" t="s">
        <v>682</v>
      </c>
      <c r="J540" s="3" t="s">
        <v>652</v>
      </c>
      <c r="K540" s="3" t="s">
        <v>44</v>
      </c>
      <c r="L540" s="6">
        <v>20</v>
      </c>
      <c r="M540" s="7">
        <v>1.8999999999999999E-129</v>
      </c>
      <c r="N540" s="9">
        <v>0.47049999999999997</v>
      </c>
      <c r="O540" s="6">
        <v>2</v>
      </c>
      <c r="P540" s="6" t="s">
        <v>1673</v>
      </c>
      <c r="Q540" s="6" t="s">
        <v>1583</v>
      </c>
      <c r="R540" s="6" t="s">
        <v>2141</v>
      </c>
      <c r="S540" s="6"/>
      <c r="T540" s="6">
        <v>2</v>
      </c>
      <c r="U540" s="7">
        <v>2.9E-20</v>
      </c>
      <c r="V540" s="9">
        <v>0.40500000000000003</v>
      </c>
      <c r="W540" s="6"/>
      <c r="X540" s="6">
        <v>1</v>
      </c>
      <c r="Y540" s="7">
        <v>1.1999999999999999E-6</v>
      </c>
      <c r="Z540" s="8">
        <v>0.51</v>
      </c>
    </row>
    <row r="541" spans="1:26" x14ac:dyDescent="0.25">
      <c r="A541" s="3" t="s">
        <v>2</v>
      </c>
      <c r="B541" s="3" t="s">
        <v>678</v>
      </c>
      <c r="C541" s="3" t="s">
        <v>4</v>
      </c>
      <c r="D541" s="3">
        <v>14.13</v>
      </c>
      <c r="E541" s="3" t="s">
        <v>1355</v>
      </c>
      <c r="F541" s="3">
        <v>97</v>
      </c>
      <c r="G541" s="3">
        <v>0</v>
      </c>
      <c r="H541" s="3" t="str">
        <f>"---NA--- (Peptidase)"</f>
        <v>---NA--- (Peptidase)</v>
      </c>
      <c r="J541" s="3" t="s">
        <v>7</v>
      </c>
      <c r="K541" s="3" t="s">
        <v>7</v>
      </c>
      <c r="L541" s="6">
        <v>0</v>
      </c>
      <c r="M541" s="6" t="s">
        <v>1558</v>
      </c>
      <c r="N541" s="6" t="s">
        <v>1558</v>
      </c>
      <c r="O541" s="6" t="s">
        <v>1558</v>
      </c>
      <c r="P541" s="6" t="s">
        <v>1558</v>
      </c>
      <c r="Q541" s="6" t="s">
        <v>1558</v>
      </c>
      <c r="R541" s="6"/>
      <c r="S541" s="6"/>
      <c r="T541" s="6">
        <v>0</v>
      </c>
      <c r="U541" s="6" t="s">
        <v>1558</v>
      </c>
      <c r="V541" s="6" t="s">
        <v>1558</v>
      </c>
      <c r="W541" s="6"/>
      <c r="X541" s="6">
        <v>0</v>
      </c>
      <c r="Y541" s="6" t="s">
        <v>1558</v>
      </c>
      <c r="Z541" s="6" t="s">
        <v>1558</v>
      </c>
    </row>
    <row r="542" spans="1:26" x14ac:dyDescent="0.25">
      <c r="A542" s="3" t="s">
        <v>2</v>
      </c>
      <c r="B542" s="3" t="s">
        <v>675</v>
      </c>
      <c r="C542" s="3" t="s">
        <v>4</v>
      </c>
      <c r="D542" s="3">
        <v>14.13</v>
      </c>
      <c r="E542" s="3" t="s">
        <v>1356</v>
      </c>
      <c r="F542" s="3">
        <v>494</v>
      </c>
      <c r="G542" s="3">
        <v>1.012</v>
      </c>
      <c r="H542" s="3" t="s">
        <v>691</v>
      </c>
      <c r="J542" s="3" t="s">
        <v>72</v>
      </c>
      <c r="K542" s="3" t="s">
        <v>7</v>
      </c>
      <c r="L542" s="6">
        <v>20</v>
      </c>
      <c r="M542" s="7">
        <v>0</v>
      </c>
      <c r="N542" s="9">
        <v>0.68300000000000005</v>
      </c>
      <c r="O542" s="6">
        <v>1</v>
      </c>
      <c r="P542" s="6" t="s">
        <v>1582</v>
      </c>
      <c r="Q542" s="6" t="s">
        <v>1558</v>
      </c>
      <c r="R542" s="6" t="s">
        <v>2142</v>
      </c>
      <c r="S542" s="6"/>
      <c r="T542" s="6">
        <v>3</v>
      </c>
      <c r="U542" s="7">
        <v>2.0999999999999998E-53</v>
      </c>
      <c r="V542" s="8">
        <v>0.41</v>
      </c>
      <c r="W542" s="6"/>
      <c r="X542" s="6">
        <v>0</v>
      </c>
      <c r="Y542" s="6" t="s">
        <v>1558</v>
      </c>
      <c r="Z542" s="6" t="s">
        <v>1558</v>
      </c>
    </row>
    <row r="543" spans="1:26" x14ac:dyDescent="0.25">
      <c r="A543" s="3" t="s">
        <v>2</v>
      </c>
      <c r="B543" s="3" t="s">
        <v>707</v>
      </c>
      <c r="C543" s="3" t="s">
        <v>4</v>
      </c>
      <c r="D543" s="3">
        <v>14.13</v>
      </c>
      <c r="E543" s="3" t="s">
        <v>1357</v>
      </c>
      <c r="F543" s="3">
        <v>280</v>
      </c>
      <c r="G543" s="3">
        <v>2.5</v>
      </c>
      <c r="H543" s="3" t="s">
        <v>709</v>
      </c>
      <c r="J543" s="3" t="s">
        <v>710</v>
      </c>
      <c r="K543" s="3" t="s">
        <v>38</v>
      </c>
      <c r="L543" s="6">
        <v>20</v>
      </c>
      <c r="M543" s="7">
        <v>2.5999999999999999E-121</v>
      </c>
      <c r="N543" s="9">
        <v>0.71550000000000002</v>
      </c>
      <c r="O543" s="6">
        <v>1</v>
      </c>
      <c r="P543" s="6" t="s">
        <v>1582</v>
      </c>
      <c r="Q543" s="6" t="s">
        <v>1558</v>
      </c>
      <c r="R543" s="6" t="s">
        <v>2143</v>
      </c>
      <c r="S543" s="6"/>
      <c r="T543" s="6">
        <v>1</v>
      </c>
      <c r="U543" s="7">
        <v>1.2E-16</v>
      </c>
      <c r="V543" s="8">
        <v>0.46</v>
      </c>
      <c r="W543" s="6"/>
      <c r="X543" s="6">
        <v>1</v>
      </c>
      <c r="Y543" s="7">
        <v>2.4999999999999999E-106</v>
      </c>
      <c r="Z543" s="8">
        <v>0.68</v>
      </c>
    </row>
    <row r="544" spans="1:26" x14ac:dyDescent="0.25">
      <c r="A544" s="3" t="s">
        <v>15</v>
      </c>
      <c r="B544" s="3" t="s">
        <v>1358</v>
      </c>
      <c r="C544" s="3" t="s">
        <v>17</v>
      </c>
      <c r="D544" s="3">
        <v>16.03</v>
      </c>
      <c r="E544" s="3" t="s">
        <v>1359</v>
      </c>
      <c r="F544" s="3">
        <v>127</v>
      </c>
      <c r="G544" s="3">
        <v>2.3620000000000001</v>
      </c>
      <c r="H544" s="3" t="s">
        <v>1360</v>
      </c>
      <c r="J544" s="3" t="s">
        <v>1361</v>
      </c>
      <c r="K544" s="3" t="s">
        <v>7</v>
      </c>
      <c r="L544" s="6">
        <v>20</v>
      </c>
      <c r="M544" s="7">
        <v>2.7000000000000001E-40</v>
      </c>
      <c r="N544" s="9">
        <v>0.65700000000000003</v>
      </c>
      <c r="O544" s="6">
        <v>3</v>
      </c>
      <c r="P544" s="6" t="s">
        <v>2014</v>
      </c>
      <c r="Q544" s="6" t="s">
        <v>1558</v>
      </c>
      <c r="R544" s="6" t="s">
        <v>2015</v>
      </c>
      <c r="S544" s="6"/>
      <c r="T544" s="6">
        <v>2</v>
      </c>
      <c r="U544" s="7">
        <v>4.7000000000000001E-23</v>
      </c>
      <c r="V544" s="8">
        <v>0.52</v>
      </c>
      <c r="W544" s="6"/>
      <c r="X544" s="6">
        <v>0</v>
      </c>
      <c r="Y544" s="6" t="s">
        <v>1558</v>
      </c>
      <c r="Z544" s="6" t="s">
        <v>1558</v>
      </c>
    </row>
    <row r="545" spans="1:26" x14ac:dyDescent="0.25">
      <c r="A545" s="3" t="s">
        <v>2</v>
      </c>
      <c r="B545" s="3" t="s">
        <v>759</v>
      </c>
      <c r="C545" s="3" t="s">
        <v>4</v>
      </c>
      <c r="D545" s="3">
        <v>16.03</v>
      </c>
      <c r="E545" s="3" t="s">
        <v>1362</v>
      </c>
      <c r="F545" s="3">
        <v>414</v>
      </c>
      <c r="G545" s="3">
        <v>2.1739999999999999</v>
      </c>
      <c r="H545" s="3" t="s">
        <v>146</v>
      </c>
      <c r="J545" s="3" t="s">
        <v>7</v>
      </c>
      <c r="K545" s="3" t="s">
        <v>7</v>
      </c>
      <c r="L545" s="6">
        <v>20</v>
      </c>
      <c r="M545" s="7">
        <v>0</v>
      </c>
      <c r="N545" s="9">
        <v>0.751</v>
      </c>
      <c r="O545" s="6">
        <v>1</v>
      </c>
      <c r="P545" s="6" t="s">
        <v>1565</v>
      </c>
      <c r="Q545" s="6" t="s">
        <v>1558</v>
      </c>
      <c r="R545" s="6" t="s">
        <v>1624</v>
      </c>
      <c r="S545" s="6"/>
      <c r="T545" s="6">
        <v>0</v>
      </c>
      <c r="U545" s="6" t="s">
        <v>1558</v>
      </c>
      <c r="V545" s="6" t="s">
        <v>1558</v>
      </c>
      <c r="W545" s="6"/>
      <c r="X545" s="6">
        <v>0</v>
      </c>
      <c r="Y545" s="6" t="s">
        <v>1558</v>
      </c>
      <c r="Z545" s="6" t="s">
        <v>1558</v>
      </c>
    </row>
    <row r="546" spans="1:26" x14ac:dyDescent="0.25">
      <c r="A546" s="3" t="s">
        <v>2</v>
      </c>
      <c r="B546" s="3" t="s">
        <v>785</v>
      </c>
      <c r="C546" s="3" t="s">
        <v>4</v>
      </c>
      <c r="D546" s="3">
        <v>16.05</v>
      </c>
      <c r="E546" s="3" t="s">
        <v>1363</v>
      </c>
      <c r="F546" s="3">
        <v>185</v>
      </c>
      <c r="G546" s="3">
        <v>3.2429999999999999</v>
      </c>
      <c r="H546" s="3" t="s">
        <v>787</v>
      </c>
      <c r="J546" s="3" t="s">
        <v>7</v>
      </c>
      <c r="K546" s="3" t="s">
        <v>7</v>
      </c>
      <c r="L546" s="6">
        <v>20</v>
      </c>
      <c r="M546" s="7">
        <v>3.0999999999999999E-79</v>
      </c>
      <c r="N546" s="9">
        <v>0.74650000000000005</v>
      </c>
      <c r="O546" s="6">
        <v>1</v>
      </c>
      <c r="P546" s="6" t="s">
        <v>2083</v>
      </c>
      <c r="Q546" s="6" t="s">
        <v>1558</v>
      </c>
      <c r="R546" s="6" t="s">
        <v>1781</v>
      </c>
      <c r="S546" s="6"/>
      <c r="T546" s="6">
        <v>0</v>
      </c>
      <c r="U546" s="6" t="s">
        <v>1558</v>
      </c>
      <c r="V546" s="6" t="s">
        <v>1558</v>
      </c>
      <c r="W546" s="6"/>
      <c r="X546" s="6">
        <v>0</v>
      </c>
      <c r="Y546" s="6" t="s">
        <v>1558</v>
      </c>
      <c r="Z546" s="6" t="s">
        <v>1558</v>
      </c>
    </row>
    <row r="547" spans="1:26" x14ac:dyDescent="0.25">
      <c r="A547" s="3" t="s">
        <v>2</v>
      </c>
      <c r="B547" s="3" t="s">
        <v>765</v>
      </c>
      <c r="C547" s="3" t="s">
        <v>4</v>
      </c>
      <c r="D547" s="3">
        <v>16.05</v>
      </c>
      <c r="E547" s="3" t="s">
        <v>1364</v>
      </c>
      <c r="F547" s="3">
        <v>471</v>
      </c>
      <c r="G547" s="3">
        <v>2.76</v>
      </c>
      <c r="H547" s="3" t="s">
        <v>767</v>
      </c>
      <c r="I547" s="3" t="s">
        <v>1365</v>
      </c>
      <c r="J547" s="3" t="s">
        <v>768</v>
      </c>
      <c r="K547" s="3" t="s">
        <v>7</v>
      </c>
      <c r="L547" s="6">
        <v>20</v>
      </c>
      <c r="M547" s="7">
        <v>5.3999999999999997E-170</v>
      </c>
      <c r="N547" s="9">
        <v>0.64800000000000002</v>
      </c>
      <c r="O547" s="6">
        <v>1</v>
      </c>
      <c r="P547" s="6" t="s">
        <v>1776</v>
      </c>
      <c r="Q547" s="6" t="s">
        <v>1558</v>
      </c>
      <c r="R547" s="6" t="s">
        <v>2144</v>
      </c>
      <c r="S547" s="6"/>
      <c r="T547" s="6">
        <v>1</v>
      </c>
      <c r="U547" s="7">
        <v>5.0000000000000004E-6</v>
      </c>
      <c r="V547" s="8">
        <v>0.35</v>
      </c>
      <c r="W547" s="6"/>
      <c r="X547" s="6">
        <v>0</v>
      </c>
      <c r="Y547" s="6" t="s">
        <v>1558</v>
      </c>
      <c r="Z547" s="6" t="s">
        <v>1558</v>
      </c>
    </row>
    <row r="548" spans="1:26" x14ac:dyDescent="0.25">
      <c r="A548" s="3" t="s">
        <v>2</v>
      </c>
      <c r="B548" s="3" t="s">
        <v>792</v>
      </c>
      <c r="C548" s="3" t="s">
        <v>4</v>
      </c>
      <c r="D548" s="3">
        <v>16.05</v>
      </c>
      <c r="E548" s="3" t="s">
        <v>1366</v>
      </c>
      <c r="F548" s="3">
        <v>210</v>
      </c>
      <c r="G548" s="3">
        <v>3.3330000000000002</v>
      </c>
      <c r="H548" s="3" t="s">
        <v>787</v>
      </c>
      <c r="J548" s="3" t="s">
        <v>794</v>
      </c>
      <c r="K548" s="3" t="s">
        <v>7</v>
      </c>
      <c r="L548" s="6">
        <v>20</v>
      </c>
      <c r="M548" s="7">
        <v>1.0999999999999999E-92</v>
      </c>
      <c r="N548" s="9">
        <v>0.71699999999999997</v>
      </c>
      <c r="O548" s="6">
        <v>1</v>
      </c>
      <c r="P548" s="6" t="s">
        <v>1760</v>
      </c>
      <c r="Q548" s="6" t="s">
        <v>1558</v>
      </c>
      <c r="R548" s="6" t="s">
        <v>1781</v>
      </c>
      <c r="S548" s="6"/>
      <c r="T548" s="6">
        <v>1</v>
      </c>
      <c r="U548" s="7">
        <v>1.2E-5</v>
      </c>
      <c r="V548" s="8">
        <v>0.32</v>
      </c>
      <c r="W548" s="6"/>
      <c r="X548" s="6">
        <v>0</v>
      </c>
      <c r="Y548" s="6" t="s">
        <v>1558</v>
      </c>
      <c r="Z548" s="6" t="s">
        <v>1558</v>
      </c>
    </row>
    <row r="549" spans="1:26" x14ac:dyDescent="0.25">
      <c r="A549" s="3" t="s">
        <v>2</v>
      </c>
      <c r="B549" s="3" t="s">
        <v>797</v>
      </c>
      <c r="C549" s="3" t="s">
        <v>4</v>
      </c>
      <c r="D549" s="3">
        <v>16.05</v>
      </c>
      <c r="E549" s="3" t="s">
        <v>1367</v>
      </c>
      <c r="F549" s="3">
        <v>604</v>
      </c>
      <c r="G549" s="3">
        <v>6.9539999999999997</v>
      </c>
      <c r="H549" s="3" t="s">
        <v>225</v>
      </c>
      <c r="J549" s="3" t="s">
        <v>150</v>
      </c>
      <c r="K549" s="3" t="s">
        <v>38</v>
      </c>
      <c r="L549" s="6">
        <v>20</v>
      </c>
      <c r="M549" s="7">
        <v>5.1E-169</v>
      </c>
      <c r="N549" s="9">
        <v>0.59950000000000003</v>
      </c>
      <c r="O549" s="6" t="s">
        <v>1558</v>
      </c>
      <c r="P549" s="6" t="s">
        <v>1558</v>
      </c>
      <c r="Q549" s="6" t="s">
        <v>1558</v>
      </c>
      <c r="R549" s="6" t="s">
        <v>1745</v>
      </c>
      <c r="S549" s="6"/>
      <c r="T549" s="6">
        <v>1</v>
      </c>
      <c r="U549" s="7">
        <v>1.9000000000000001E-23</v>
      </c>
      <c r="V549" s="8">
        <v>0.6</v>
      </c>
      <c r="W549" s="6"/>
      <c r="X549" s="6">
        <v>1</v>
      </c>
      <c r="Y549" s="7">
        <v>1.3E-18</v>
      </c>
      <c r="Z549" s="8">
        <v>0.48</v>
      </c>
    </row>
    <row r="550" spans="1:26" x14ac:dyDescent="0.25">
      <c r="A550" s="3" t="s">
        <v>15</v>
      </c>
      <c r="B550" s="3" t="s">
        <v>1368</v>
      </c>
      <c r="C550" s="3" t="s">
        <v>17</v>
      </c>
      <c r="D550" s="3">
        <v>16.05</v>
      </c>
      <c r="E550" s="3" t="s">
        <v>1369</v>
      </c>
      <c r="F550" s="3">
        <v>380</v>
      </c>
      <c r="G550" s="3">
        <v>0.52600000000000002</v>
      </c>
      <c r="H550" s="3" t="s">
        <v>1370</v>
      </c>
      <c r="I550" s="3" t="s">
        <v>612</v>
      </c>
      <c r="J550" s="3" t="s">
        <v>403</v>
      </c>
      <c r="K550" s="3" t="s">
        <v>38</v>
      </c>
      <c r="L550" s="6">
        <v>20</v>
      </c>
      <c r="M550" s="7">
        <v>0</v>
      </c>
      <c r="N550" s="9">
        <v>0.77400000000000002</v>
      </c>
      <c r="O550" s="6">
        <v>4</v>
      </c>
      <c r="P550" s="6" t="s">
        <v>2016</v>
      </c>
      <c r="Q550" s="6" t="s">
        <v>2017</v>
      </c>
      <c r="R550" s="6" t="s">
        <v>2018</v>
      </c>
      <c r="S550" s="6"/>
      <c r="T550" s="6">
        <v>1</v>
      </c>
      <c r="U550" s="7">
        <v>2.2000000000000001E-6</v>
      </c>
      <c r="V550" s="8">
        <v>0.5</v>
      </c>
      <c r="W550" s="6"/>
      <c r="X550" s="6">
        <v>9</v>
      </c>
      <c r="Y550" s="7">
        <v>2.2999999999999999E-179</v>
      </c>
      <c r="Z550" s="9">
        <v>0.49330000000000002</v>
      </c>
    </row>
    <row r="551" spans="1:26" x14ac:dyDescent="0.25">
      <c r="A551" s="3" t="s">
        <v>2</v>
      </c>
      <c r="B551" s="3" t="s">
        <v>1371</v>
      </c>
      <c r="C551" s="3" t="s">
        <v>17</v>
      </c>
      <c r="D551" s="3">
        <v>16.05</v>
      </c>
      <c r="E551" s="3" t="s">
        <v>1372</v>
      </c>
      <c r="F551" s="3">
        <v>362</v>
      </c>
      <c r="G551" s="3">
        <v>4.42</v>
      </c>
      <c r="H551" s="3" t="s">
        <v>771</v>
      </c>
      <c r="I551" s="3" t="s">
        <v>347</v>
      </c>
      <c r="J551" s="3" t="s">
        <v>155</v>
      </c>
      <c r="K551" s="3" t="s">
        <v>44</v>
      </c>
      <c r="L551" s="6">
        <v>20</v>
      </c>
      <c r="M551" s="7">
        <v>2.1999999999999999E-132</v>
      </c>
      <c r="N551" s="9">
        <v>0.63349999999999995</v>
      </c>
      <c r="O551" s="6">
        <v>3</v>
      </c>
      <c r="P551" s="6" t="s">
        <v>1619</v>
      </c>
      <c r="Q551" s="6" t="s">
        <v>1558</v>
      </c>
      <c r="R551" s="6" t="s">
        <v>2145</v>
      </c>
      <c r="S551" s="6"/>
      <c r="T551" s="6">
        <v>1</v>
      </c>
      <c r="U551" s="7">
        <v>5.7999999999999999E-61</v>
      </c>
      <c r="V551" s="8">
        <v>0.48</v>
      </c>
      <c r="W551" s="6"/>
      <c r="X551" s="6">
        <v>7</v>
      </c>
      <c r="Y551" s="7">
        <v>9.0999999999999996E-54</v>
      </c>
      <c r="Z551" s="8">
        <v>0.56000000000000005</v>
      </c>
    </row>
    <row r="552" spans="1:26" x14ac:dyDescent="0.25">
      <c r="A552" s="3" t="s">
        <v>2</v>
      </c>
      <c r="B552" s="3" t="s">
        <v>781</v>
      </c>
      <c r="C552" s="3" t="s">
        <v>4</v>
      </c>
      <c r="D552" s="3">
        <v>16.05</v>
      </c>
      <c r="E552" s="3" t="s">
        <v>1373</v>
      </c>
      <c r="F552" s="3">
        <v>341</v>
      </c>
      <c r="G552" s="3">
        <v>0.29299999999999998</v>
      </c>
      <c r="H552" s="3" t="s">
        <v>1374</v>
      </c>
      <c r="J552" s="3" t="s">
        <v>385</v>
      </c>
      <c r="K552" s="3" t="s">
        <v>7</v>
      </c>
      <c r="L552" s="6">
        <v>20</v>
      </c>
      <c r="M552" s="7">
        <v>1.9999999999999999E-20</v>
      </c>
      <c r="N552" s="9">
        <v>0.46500000000000002</v>
      </c>
      <c r="O552" s="6">
        <v>2</v>
      </c>
      <c r="P552" s="6" t="s">
        <v>1841</v>
      </c>
      <c r="Q552" s="6" t="s">
        <v>1558</v>
      </c>
      <c r="R552" s="6" t="s">
        <v>2146</v>
      </c>
      <c r="S552" s="6"/>
      <c r="T552" s="6">
        <v>1</v>
      </c>
      <c r="U552" s="7">
        <v>1.2E-20</v>
      </c>
      <c r="V552" s="8">
        <v>0.41</v>
      </c>
      <c r="W552" s="6"/>
      <c r="X552" s="6">
        <v>0</v>
      </c>
      <c r="Y552" s="6" t="s">
        <v>1558</v>
      </c>
      <c r="Z552" s="6" t="s">
        <v>1558</v>
      </c>
    </row>
    <row r="553" spans="1:26" x14ac:dyDescent="0.25">
      <c r="A553" s="3" t="s">
        <v>2</v>
      </c>
      <c r="B553" s="3" t="s">
        <v>788</v>
      </c>
      <c r="C553" s="3" t="s">
        <v>4</v>
      </c>
      <c r="D553" s="3">
        <v>16.05</v>
      </c>
      <c r="E553" s="3" t="s">
        <v>1375</v>
      </c>
      <c r="F553" s="3">
        <v>388</v>
      </c>
      <c r="G553" s="3">
        <v>2.577</v>
      </c>
      <c r="H553" s="3" t="s">
        <v>790</v>
      </c>
      <c r="I553" s="3" t="s">
        <v>267</v>
      </c>
      <c r="J553" s="3" t="s">
        <v>791</v>
      </c>
      <c r="K553" s="3" t="s">
        <v>7</v>
      </c>
      <c r="L553" s="6">
        <v>20</v>
      </c>
      <c r="M553" s="7">
        <v>6.7999999999999998E-118</v>
      </c>
      <c r="N553" s="9">
        <v>0.60499999999999998</v>
      </c>
      <c r="O553" s="6">
        <v>1</v>
      </c>
      <c r="P553" s="6" t="s">
        <v>1760</v>
      </c>
      <c r="Q553" s="6" t="s">
        <v>1558</v>
      </c>
      <c r="R553" s="6" t="s">
        <v>2147</v>
      </c>
      <c r="S553" s="6"/>
      <c r="T553" s="6">
        <v>1</v>
      </c>
      <c r="U553" s="7">
        <v>6.2E-4</v>
      </c>
      <c r="V553" s="8">
        <v>0.5</v>
      </c>
      <c r="W553" s="6"/>
      <c r="X553" s="6">
        <v>0</v>
      </c>
      <c r="Y553" s="6" t="s">
        <v>1558</v>
      </c>
      <c r="Z553" s="6" t="s">
        <v>1558</v>
      </c>
    </row>
    <row r="554" spans="1:26" x14ac:dyDescent="0.25">
      <c r="A554" s="3" t="s">
        <v>2</v>
      </c>
      <c r="B554" s="3" t="s">
        <v>772</v>
      </c>
      <c r="C554" s="3" t="s">
        <v>4</v>
      </c>
      <c r="D554" s="3">
        <v>16.05</v>
      </c>
      <c r="E554" s="3" t="s">
        <v>1376</v>
      </c>
      <c r="F554" s="3">
        <v>1279</v>
      </c>
      <c r="G554" s="3">
        <v>3.9089999999999998</v>
      </c>
      <c r="H554" s="3" t="s">
        <v>1377</v>
      </c>
      <c r="I554" s="3" t="s">
        <v>1181</v>
      </c>
      <c r="J554" s="3" t="s">
        <v>150</v>
      </c>
      <c r="K554" s="3" t="s">
        <v>38</v>
      </c>
      <c r="L554" s="6">
        <v>20</v>
      </c>
      <c r="M554" s="7">
        <v>0</v>
      </c>
      <c r="N554" s="9">
        <v>0.62949999999999995</v>
      </c>
      <c r="O554" s="6">
        <v>2</v>
      </c>
      <c r="P554" s="6" t="s">
        <v>1614</v>
      </c>
      <c r="Q554" s="6" t="s">
        <v>1615</v>
      </c>
      <c r="R554" s="6" t="s">
        <v>2148</v>
      </c>
      <c r="S554" s="6"/>
      <c r="T554" s="6">
        <v>2</v>
      </c>
      <c r="U554" s="7">
        <v>4.6000000000000002E-26</v>
      </c>
      <c r="V554" s="8">
        <v>0.49</v>
      </c>
      <c r="W554" s="6"/>
      <c r="X554" s="6">
        <v>3</v>
      </c>
      <c r="Y554" s="7">
        <v>0</v>
      </c>
      <c r="Z554" s="8">
        <v>0.52</v>
      </c>
    </row>
    <row r="555" spans="1:26" x14ac:dyDescent="0.25">
      <c r="A555" s="3" t="s">
        <v>15</v>
      </c>
      <c r="B555" s="3" t="s">
        <v>775</v>
      </c>
      <c r="C555" s="3" t="s">
        <v>4</v>
      </c>
      <c r="D555" s="3">
        <v>16.05</v>
      </c>
      <c r="E555" s="3" t="s">
        <v>1378</v>
      </c>
      <c r="F555" s="3">
        <v>349</v>
      </c>
      <c r="G555" s="3">
        <v>7.9109999999999996</v>
      </c>
      <c r="H555" s="3" t="s">
        <v>1379</v>
      </c>
      <c r="I555" s="3" t="s">
        <v>1154</v>
      </c>
      <c r="J555" s="3" t="s">
        <v>7</v>
      </c>
      <c r="K555" s="3" t="s">
        <v>44</v>
      </c>
      <c r="L555" s="6">
        <v>20</v>
      </c>
      <c r="M555" s="7">
        <v>4.2999999999999999E-32</v>
      </c>
      <c r="N555" s="9">
        <v>0.42949999999999999</v>
      </c>
      <c r="O555" s="6">
        <v>2</v>
      </c>
      <c r="P555" s="6" t="s">
        <v>2019</v>
      </c>
      <c r="Q555" s="6" t="s">
        <v>1558</v>
      </c>
      <c r="R555" s="6" t="s">
        <v>2020</v>
      </c>
      <c r="S555" s="6"/>
      <c r="T555" s="6">
        <v>0</v>
      </c>
      <c r="U555" s="6" t="s">
        <v>1558</v>
      </c>
      <c r="V555" s="6" t="s">
        <v>1558</v>
      </c>
      <c r="W555" s="6"/>
      <c r="X555" s="6">
        <v>16</v>
      </c>
      <c r="Y555" s="7">
        <v>1E-10</v>
      </c>
      <c r="Z555" s="9">
        <v>0.46250000000000002</v>
      </c>
    </row>
    <row r="556" spans="1:26" x14ac:dyDescent="0.25">
      <c r="A556" s="3" t="s">
        <v>15</v>
      </c>
      <c r="B556" s="3" t="s">
        <v>12</v>
      </c>
      <c r="C556" s="3" t="s">
        <v>13</v>
      </c>
      <c r="D556" s="3">
        <v>16.05</v>
      </c>
      <c r="E556" s="3" t="s">
        <v>1380</v>
      </c>
      <c r="F556" s="3">
        <v>125</v>
      </c>
      <c r="G556" s="3">
        <v>3.2</v>
      </c>
      <c r="H556" s="3" t="s">
        <v>771</v>
      </c>
      <c r="J556" s="3" t="s">
        <v>33</v>
      </c>
      <c r="K556" s="3" t="s">
        <v>7</v>
      </c>
      <c r="L556" s="6">
        <v>20</v>
      </c>
      <c r="M556" s="7">
        <v>1.7999999999999999E-50</v>
      </c>
      <c r="N556" s="9">
        <v>0.747</v>
      </c>
      <c r="O556" s="6" t="s">
        <v>1558</v>
      </c>
      <c r="P556" s="6" t="s">
        <v>1558</v>
      </c>
      <c r="Q556" s="6" t="s">
        <v>1558</v>
      </c>
      <c r="R556" s="6" t="s">
        <v>2021</v>
      </c>
      <c r="S556" s="6"/>
      <c r="T556" s="6">
        <v>1</v>
      </c>
      <c r="U556" s="7">
        <v>2.7000000000000001E-24</v>
      </c>
      <c r="V556" s="8">
        <v>0.63</v>
      </c>
      <c r="W556" s="6"/>
      <c r="X556" s="6">
        <v>0</v>
      </c>
      <c r="Y556" s="6" t="s">
        <v>1558</v>
      </c>
      <c r="Z556" s="6" t="s">
        <v>1558</v>
      </c>
    </row>
    <row r="557" spans="1:26" x14ac:dyDescent="0.25">
      <c r="A557" s="3" t="s">
        <v>2</v>
      </c>
      <c r="B557" s="3" t="s">
        <v>806</v>
      </c>
      <c r="C557" s="3" t="s">
        <v>4</v>
      </c>
      <c r="D557" s="3">
        <v>16.170000000000002</v>
      </c>
      <c r="E557" s="3" t="s">
        <v>1381</v>
      </c>
      <c r="F557" s="3">
        <v>344</v>
      </c>
      <c r="G557" s="3">
        <v>2.3260000000000001</v>
      </c>
      <c r="H557" s="3" t="s">
        <v>808</v>
      </c>
      <c r="J557" s="3" t="s">
        <v>809</v>
      </c>
      <c r="K557" s="3" t="s">
        <v>7</v>
      </c>
      <c r="L557" s="6">
        <v>20</v>
      </c>
      <c r="M557" s="7">
        <v>2.1999999999999999E-124</v>
      </c>
      <c r="N557" s="9">
        <v>0.65849999999999997</v>
      </c>
      <c r="O557" s="6">
        <v>3</v>
      </c>
      <c r="P557" s="6" t="s">
        <v>1591</v>
      </c>
      <c r="Q557" s="6" t="s">
        <v>1558</v>
      </c>
      <c r="R557" s="6"/>
      <c r="S557" s="6"/>
      <c r="T557" s="6">
        <v>0</v>
      </c>
      <c r="U557" s="6" t="s">
        <v>1558</v>
      </c>
      <c r="V557" s="6" t="s">
        <v>1558</v>
      </c>
      <c r="W557" s="6"/>
      <c r="X557" s="6">
        <v>0</v>
      </c>
      <c r="Y557" s="6" t="s">
        <v>1558</v>
      </c>
      <c r="Z557" s="6" t="s">
        <v>1558</v>
      </c>
    </row>
    <row r="558" spans="1:26" x14ac:dyDescent="0.25">
      <c r="A558" s="3" t="s">
        <v>15</v>
      </c>
      <c r="B558" s="3" t="s">
        <v>799</v>
      </c>
      <c r="C558" s="3" t="s">
        <v>4</v>
      </c>
      <c r="D558" s="3">
        <v>16.170000000000002</v>
      </c>
      <c r="E558" s="3" t="s">
        <v>1382</v>
      </c>
      <c r="F558" s="3">
        <v>179</v>
      </c>
      <c r="G558" s="3">
        <v>0.55900000000000005</v>
      </c>
      <c r="H558" s="3" t="s">
        <v>801</v>
      </c>
      <c r="J558" s="3" t="s">
        <v>7</v>
      </c>
      <c r="K558" s="3" t="s">
        <v>7</v>
      </c>
      <c r="L558" s="6">
        <v>20</v>
      </c>
      <c r="M558" s="7">
        <v>5.1999999999999998E-55</v>
      </c>
      <c r="N558" s="9">
        <v>0.8095</v>
      </c>
      <c r="O558" s="6">
        <v>1</v>
      </c>
      <c r="P558" s="6" t="s">
        <v>2022</v>
      </c>
      <c r="Q558" s="6" t="s">
        <v>1558</v>
      </c>
      <c r="R558" s="6" t="s">
        <v>2023</v>
      </c>
      <c r="S558" s="6"/>
      <c r="T558" s="6">
        <v>0</v>
      </c>
      <c r="U558" s="6" t="s">
        <v>1558</v>
      </c>
      <c r="V558" s="6" t="s">
        <v>1558</v>
      </c>
      <c r="W558" s="6"/>
      <c r="X558" s="6">
        <v>0</v>
      </c>
      <c r="Y558" s="6" t="s">
        <v>1558</v>
      </c>
      <c r="Z558" s="6" t="s">
        <v>1558</v>
      </c>
    </row>
    <row r="559" spans="1:26" x14ac:dyDescent="0.25">
      <c r="A559" s="3" t="s">
        <v>2</v>
      </c>
      <c r="B559" s="3" t="s">
        <v>802</v>
      </c>
      <c r="C559" s="3" t="s">
        <v>4</v>
      </c>
      <c r="D559" s="3">
        <v>16.170000000000002</v>
      </c>
      <c r="E559" s="3" t="s">
        <v>1383</v>
      </c>
      <c r="F559" s="3">
        <v>240</v>
      </c>
      <c r="G559" s="3">
        <v>1.667</v>
      </c>
      <c r="H559" s="3" t="s">
        <v>804</v>
      </c>
      <c r="J559" s="3" t="s">
        <v>805</v>
      </c>
      <c r="K559" s="3" t="s">
        <v>7</v>
      </c>
      <c r="L559" s="6">
        <v>20</v>
      </c>
      <c r="M559" s="7">
        <v>5.6999999999999998E-109</v>
      </c>
      <c r="N559" s="9">
        <v>0.68100000000000005</v>
      </c>
      <c r="O559" s="6">
        <v>1</v>
      </c>
      <c r="P559" s="6" t="s">
        <v>1565</v>
      </c>
      <c r="Q559" s="6" t="s">
        <v>1558</v>
      </c>
      <c r="R559" s="6" t="s">
        <v>1788</v>
      </c>
      <c r="S559" s="6"/>
      <c r="T559" s="6">
        <v>1</v>
      </c>
      <c r="U559" s="7">
        <v>2.0999999999999999E-13</v>
      </c>
      <c r="V559" s="8">
        <v>0.4</v>
      </c>
      <c r="W559" s="6"/>
      <c r="X559" s="6">
        <v>0</v>
      </c>
      <c r="Y559" s="6" t="s">
        <v>1558</v>
      </c>
      <c r="Z559" s="6" t="s">
        <v>1558</v>
      </c>
    </row>
    <row r="560" spans="1:26" x14ac:dyDescent="0.25">
      <c r="A560" s="3" t="s">
        <v>2</v>
      </c>
      <c r="B560" s="3" t="s">
        <v>814</v>
      </c>
      <c r="C560" s="3" t="s">
        <v>4</v>
      </c>
      <c r="D560" s="3">
        <v>16.18</v>
      </c>
      <c r="E560" s="3" t="s">
        <v>1384</v>
      </c>
      <c r="F560" s="3">
        <v>157</v>
      </c>
      <c r="G560" s="3">
        <v>6.3689999999999998</v>
      </c>
      <c r="H560" s="3" t="s">
        <v>1385</v>
      </c>
      <c r="J560" s="3" t="s">
        <v>813</v>
      </c>
      <c r="K560" s="3" t="s">
        <v>7</v>
      </c>
      <c r="L560" s="6">
        <v>13</v>
      </c>
      <c r="M560" s="7">
        <v>8.8999999999999999E-14</v>
      </c>
      <c r="N560" s="9">
        <v>0.50849999999999995</v>
      </c>
      <c r="O560" s="6" t="s">
        <v>1558</v>
      </c>
      <c r="P560" s="6" t="s">
        <v>1558</v>
      </c>
      <c r="Q560" s="6" t="s">
        <v>1558</v>
      </c>
      <c r="R560" s="6" t="s">
        <v>1938</v>
      </c>
      <c r="S560" s="6"/>
      <c r="T560" s="6">
        <v>1</v>
      </c>
      <c r="U560" s="7">
        <v>2.7E-10</v>
      </c>
      <c r="V560" s="8">
        <v>0.35</v>
      </c>
      <c r="W560" s="6"/>
      <c r="X560" s="6">
        <v>0</v>
      </c>
      <c r="Y560" s="6" t="s">
        <v>1558</v>
      </c>
      <c r="Z560" s="6" t="s">
        <v>1558</v>
      </c>
    </row>
    <row r="561" spans="1:26" x14ac:dyDescent="0.25">
      <c r="A561" s="3" t="s">
        <v>2</v>
      </c>
      <c r="B561" s="3" t="s">
        <v>817</v>
      </c>
      <c r="C561" s="3" t="s">
        <v>4</v>
      </c>
      <c r="D561" s="3">
        <v>18</v>
      </c>
      <c r="E561" s="3" t="s">
        <v>1386</v>
      </c>
      <c r="F561" s="3">
        <v>376</v>
      </c>
      <c r="G561" s="3">
        <v>2.66</v>
      </c>
      <c r="H561" s="3" t="s">
        <v>819</v>
      </c>
      <c r="J561" s="3" t="s">
        <v>820</v>
      </c>
      <c r="K561" s="3" t="s">
        <v>38</v>
      </c>
      <c r="L561" s="6">
        <v>20</v>
      </c>
      <c r="M561" s="7">
        <v>4.3999999999999997E-176</v>
      </c>
      <c r="N561" s="9">
        <v>0.79149999999999998</v>
      </c>
      <c r="O561" s="6" t="s">
        <v>1558</v>
      </c>
      <c r="P561" s="6" t="s">
        <v>1558</v>
      </c>
      <c r="Q561" s="6" t="s">
        <v>1558</v>
      </c>
      <c r="R561" s="6" t="s">
        <v>2149</v>
      </c>
      <c r="S561" s="6"/>
      <c r="T561" s="6">
        <v>5</v>
      </c>
      <c r="U561" s="7">
        <v>3.5E-43</v>
      </c>
      <c r="V561" s="9">
        <v>0.46200000000000002</v>
      </c>
      <c r="W561" s="6"/>
      <c r="X561" s="6">
        <v>1</v>
      </c>
      <c r="Y561" s="7">
        <v>1.9000000000000001E-9</v>
      </c>
      <c r="Z561" s="8">
        <v>0.63</v>
      </c>
    </row>
    <row r="562" spans="1:26" x14ac:dyDescent="0.25">
      <c r="A562" s="3" t="s">
        <v>2</v>
      </c>
      <c r="B562" s="3" t="s">
        <v>824</v>
      </c>
      <c r="C562" s="3" t="s">
        <v>40</v>
      </c>
      <c r="D562" s="3">
        <v>30.01</v>
      </c>
      <c r="E562" s="3" t="s">
        <v>1387</v>
      </c>
      <c r="F562" s="3">
        <v>447</v>
      </c>
      <c r="G562" s="3">
        <v>1.3420000000000001</v>
      </c>
      <c r="H562" s="3" t="s">
        <v>1388</v>
      </c>
      <c r="J562" s="3" t="s">
        <v>7</v>
      </c>
      <c r="K562" s="3" t="s">
        <v>7</v>
      </c>
      <c r="L562" s="6">
        <v>20</v>
      </c>
      <c r="M562" s="7">
        <v>0</v>
      </c>
      <c r="N562" s="9">
        <v>0.754</v>
      </c>
      <c r="O562" s="6">
        <v>1</v>
      </c>
      <c r="P562" s="6" t="s">
        <v>2150</v>
      </c>
      <c r="Q562" s="6" t="s">
        <v>1631</v>
      </c>
      <c r="R562" s="6" t="s">
        <v>2152</v>
      </c>
      <c r="S562" s="6"/>
      <c r="T562" s="6">
        <v>0</v>
      </c>
      <c r="U562" s="6" t="s">
        <v>1558</v>
      </c>
      <c r="V562" s="6" t="s">
        <v>1558</v>
      </c>
      <c r="W562" s="6"/>
      <c r="X562" s="6">
        <v>0</v>
      </c>
      <c r="Y562" s="6" t="s">
        <v>1558</v>
      </c>
      <c r="Z562" s="6" t="s">
        <v>1558</v>
      </c>
    </row>
    <row r="563" spans="1:26" x14ac:dyDescent="0.25">
      <c r="A563" s="3" t="s">
        <v>2</v>
      </c>
      <c r="B563" s="3" t="s">
        <v>833</v>
      </c>
      <c r="C563" s="3" t="s">
        <v>4</v>
      </c>
      <c r="D563" s="3">
        <v>30.01</v>
      </c>
      <c r="E563" s="3" t="s">
        <v>1389</v>
      </c>
      <c r="F563" s="3">
        <v>386</v>
      </c>
      <c r="G563" s="3">
        <v>0.51800000000000002</v>
      </c>
      <c r="H563" s="3" t="s">
        <v>829</v>
      </c>
      <c r="J563" s="3" t="s">
        <v>835</v>
      </c>
      <c r="K563" s="3" t="s">
        <v>7</v>
      </c>
      <c r="L563" s="6">
        <v>20</v>
      </c>
      <c r="M563" s="7">
        <v>9.9999999999999996E-95</v>
      </c>
      <c r="N563" s="9">
        <v>0.79200000000000004</v>
      </c>
      <c r="O563" s="6">
        <v>1</v>
      </c>
      <c r="P563" s="6" t="s">
        <v>2150</v>
      </c>
      <c r="Q563" s="6" t="s">
        <v>1631</v>
      </c>
      <c r="R563" s="6" t="s">
        <v>2151</v>
      </c>
      <c r="S563" s="6"/>
      <c r="T563" s="6">
        <v>1</v>
      </c>
      <c r="U563" s="7">
        <v>5.3999999999999998E-5</v>
      </c>
      <c r="V563" s="8">
        <v>0.27</v>
      </c>
      <c r="W563" s="6"/>
      <c r="X563" s="6">
        <v>0</v>
      </c>
      <c r="Y563" s="6" t="s">
        <v>1558</v>
      </c>
      <c r="Z563" s="6" t="s">
        <v>1558</v>
      </c>
    </row>
    <row r="564" spans="1:26" x14ac:dyDescent="0.25">
      <c r="A564" s="3" t="s">
        <v>15</v>
      </c>
      <c r="B564" s="3" t="s">
        <v>821</v>
      </c>
      <c r="C564" s="3" t="s">
        <v>4</v>
      </c>
      <c r="D564" s="3">
        <v>30.01</v>
      </c>
      <c r="E564" s="3" t="s">
        <v>1390</v>
      </c>
      <c r="F564" s="3">
        <v>167</v>
      </c>
      <c r="G564" s="3">
        <v>5.9880000000000004</v>
      </c>
      <c r="H564" s="3" t="s">
        <v>823</v>
      </c>
      <c r="J564" s="3" t="s">
        <v>7</v>
      </c>
      <c r="K564" s="3" t="s">
        <v>7</v>
      </c>
      <c r="L564" s="6">
        <v>20</v>
      </c>
      <c r="M564" s="7">
        <v>1.5E-21</v>
      </c>
      <c r="N564" s="9">
        <v>0.54049999999999998</v>
      </c>
      <c r="O564" s="6">
        <v>5</v>
      </c>
      <c r="P564" s="6" t="s">
        <v>1762</v>
      </c>
      <c r="Q564" s="6" t="s">
        <v>1558</v>
      </c>
      <c r="R564" s="6" t="s">
        <v>1858</v>
      </c>
      <c r="S564" s="6"/>
      <c r="T564" s="6">
        <v>0</v>
      </c>
      <c r="U564" s="6" t="s">
        <v>1558</v>
      </c>
      <c r="V564" s="6" t="s">
        <v>1558</v>
      </c>
      <c r="W564" s="6"/>
      <c r="X564" s="6">
        <v>0</v>
      </c>
      <c r="Y564" s="6" t="s">
        <v>1558</v>
      </c>
      <c r="Z564" s="6" t="s">
        <v>1558</v>
      </c>
    </row>
    <row r="565" spans="1:26" x14ac:dyDescent="0.25">
      <c r="A565" s="3" t="s">
        <v>15</v>
      </c>
      <c r="B565" s="3" t="s">
        <v>830</v>
      </c>
      <c r="C565" s="3" t="s">
        <v>4</v>
      </c>
      <c r="D565" s="3">
        <v>30.01</v>
      </c>
      <c r="E565" s="3" t="s">
        <v>1391</v>
      </c>
      <c r="F565" s="3">
        <v>399</v>
      </c>
      <c r="G565" s="3">
        <v>1.2529999999999999</v>
      </c>
      <c r="H565" s="3" t="s">
        <v>832</v>
      </c>
      <c r="J565" s="3" t="s">
        <v>7</v>
      </c>
      <c r="K565" s="3" t="s">
        <v>7</v>
      </c>
      <c r="L565" s="6">
        <v>20</v>
      </c>
      <c r="M565" s="7">
        <v>1.6999999999999999E-125</v>
      </c>
      <c r="N565" s="9">
        <v>0.63700000000000001</v>
      </c>
      <c r="O565" s="6" t="s">
        <v>1558</v>
      </c>
      <c r="P565" s="6" t="s">
        <v>1558</v>
      </c>
      <c r="Q565" s="6" t="s">
        <v>1558</v>
      </c>
      <c r="R565" s="6" t="s">
        <v>1941</v>
      </c>
      <c r="S565" s="6"/>
      <c r="T565" s="6">
        <v>0</v>
      </c>
      <c r="U565" s="6" t="s">
        <v>1558</v>
      </c>
      <c r="V565" s="6" t="s">
        <v>1558</v>
      </c>
      <c r="W565" s="6"/>
      <c r="X565" s="6">
        <v>0</v>
      </c>
      <c r="Y565" s="6" t="s">
        <v>1558</v>
      </c>
      <c r="Z565" s="6" t="s">
        <v>1558</v>
      </c>
    </row>
    <row r="566" spans="1:26" x14ac:dyDescent="0.25">
      <c r="A566" s="3" t="s">
        <v>15</v>
      </c>
      <c r="B566" s="3" t="s">
        <v>1392</v>
      </c>
      <c r="C566" s="3" t="s">
        <v>17</v>
      </c>
      <c r="D566" s="3">
        <v>30.01</v>
      </c>
      <c r="E566" s="3" t="s">
        <v>1393</v>
      </c>
      <c r="F566" s="3">
        <v>1063</v>
      </c>
      <c r="G566" s="3">
        <v>1.5049999999999999</v>
      </c>
      <c r="H566" s="3" t="s">
        <v>1394</v>
      </c>
      <c r="J566" s="3" t="s">
        <v>7</v>
      </c>
      <c r="K566" s="3" t="s">
        <v>7</v>
      </c>
      <c r="L566" s="6">
        <v>20</v>
      </c>
      <c r="M566" s="7">
        <v>0</v>
      </c>
      <c r="N566" s="9">
        <v>0.51149999999999995</v>
      </c>
      <c r="O566" s="6" t="s">
        <v>1558</v>
      </c>
      <c r="P566" s="6" t="s">
        <v>1558</v>
      </c>
      <c r="Q566" s="6" t="s">
        <v>1558</v>
      </c>
      <c r="R566" s="6" t="s">
        <v>2024</v>
      </c>
      <c r="S566" s="6"/>
      <c r="T566" s="6">
        <v>0</v>
      </c>
      <c r="U566" s="6" t="s">
        <v>1558</v>
      </c>
      <c r="V566" s="6" t="s">
        <v>1558</v>
      </c>
      <c r="W566" s="6"/>
      <c r="X566" s="6">
        <v>0</v>
      </c>
      <c r="Y566" s="6" t="s">
        <v>1558</v>
      </c>
      <c r="Z566" s="6" t="s">
        <v>1558</v>
      </c>
    </row>
    <row r="567" spans="1:26" x14ac:dyDescent="0.25">
      <c r="A567" s="3" t="s">
        <v>2</v>
      </c>
      <c r="B567" s="3" t="s">
        <v>836</v>
      </c>
      <c r="C567" s="3" t="s">
        <v>4</v>
      </c>
      <c r="D567" s="3">
        <v>30.05</v>
      </c>
      <c r="E567" s="3" t="s">
        <v>1395</v>
      </c>
      <c r="F567" s="3">
        <v>663</v>
      </c>
      <c r="G567" s="3">
        <v>1.056</v>
      </c>
      <c r="H567" s="3" t="s">
        <v>838</v>
      </c>
      <c r="J567" s="3" t="s">
        <v>839</v>
      </c>
      <c r="K567" s="3" t="s">
        <v>7</v>
      </c>
      <c r="L567" s="6">
        <v>20</v>
      </c>
      <c r="M567" s="7">
        <v>0</v>
      </c>
      <c r="N567" s="9">
        <v>0.81699999999999995</v>
      </c>
      <c r="O567" s="6">
        <v>1</v>
      </c>
      <c r="P567" s="6" t="s">
        <v>1606</v>
      </c>
      <c r="Q567" s="6" t="s">
        <v>1607</v>
      </c>
      <c r="R567" s="6" t="s">
        <v>2153</v>
      </c>
      <c r="S567" s="6"/>
      <c r="T567" s="6">
        <v>1</v>
      </c>
      <c r="U567" s="7">
        <v>1.9000000000000001E-64</v>
      </c>
      <c r="V567" s="8">
        <v>0.4</v>
      </c>
      <c r="W567" s="6"/>
      <c r="X567" s="6">
        <v>0</v>
      </c>
      <c r="Y567" s="6" t="s">
        <v>1558</v>
      </c>
      <c r="Z567" s="6" t="s">
        <v>1558</v>
      </c>
    </row>
    <row r="568" spans="1:26" x14ac:dyDescent="0.25">
      <c r="A568" s="3" t="s">
        <v>15</v>
      </c>
      <c r="B568" s="3" t="s">
        <v>1396</v>
      </c>
      <c r="C568" s="3" t="s">
        <v>17</v>
      </c>
      <c r="D568" s="3">
        <v>30.05</v>
      </c>
      <c r="E568" s="3" t="s">
        <v>1397</v>
      </c>
      <c r="F568" s="3">
        <v>783</v>
      </c>
      <c r="G568" s="3">
        <v>1.5329999999999999</v>
      </c>
      <c r="H568" s="3" t="s">
        <v>1398</v>
      </c>
      <c r="J568" s="3" t="s">
        <v>7</v>
      </c>
      <c r="K568" s="3" t="s">
        <v>896</v>
      </c>
      <c r="L568" s="6">
        <v>20</v>
      </c>
      <c r="M568" s="7">
        <v>0</v>
      </c>
      <c r="N568" s="9">
        <v>0.64700000000000002</v>
      </c>
      <c r="O568" s="6">
        <v>1</v>
      </c>
      <c r="P568" s="6" t="s">
        <v>1922</v>
      </c>
      <c r="Q568" s="6" t="s">
        <v>1558</v>
      </c>
      <c r="R568" s="6" t="s">
        <v>2025</v>
      </c>
      <c r="S568" s="6"/>
      <c r="T568" s="6">
        <v>0</v>
      </c>
      <c r="U568" s="6" t="s">
        <v>1558</v>
      </c>
      <c r="V568" s="6" t="s">
        <v>1558</v>
      </c>
      <c r="W568" s="6"/>
      <c r="X568" s="6">
        <v>20</v>
      </c>
      <c r="Y568" s="7">
        <v>1.5E-10</v>
      </c>
      <c r="Z568" s="9">
        <v>0.40949999999999998</v>
      </c>
    </row>
    <row r="569" spans="1:26" x14ac:dyDescent="0.25">
      <c r="A569" s="3" t="s">
        <v>15</v>
      </c>
      <c r="B569" s="3" t="s">
        <v>840</v>
      </c>
      <c r="C569" s="3" t="s">
        <v>4</v>
      </c>
      <c r="D569" s="3">
        <v>30.05</v>
      </c>
      <c r="E569" s="3" t="s">
        <v>1399</v>
      </c>
      <c r="F569" s="3">
        <v>146</v>
      </c>
      <c r="G569" s="3">
        <v>12.329000000000001</v>
      </c>
      <c r="H569" s="3" t="s">
        <v>842</v>
      </c>
      <c r="J569" s="3" t="s">
        <v>7</v>
      </c>
      <c r="K569" s="3" t="s">
        <v>7</v>
      </c>
      <c r="L569" s="6">
        <v>20</v>
      </c>
      <c r="M569" s="7">
        <v>5.4000000000000002E-19</v>
      </c>
      <c r="N569" s="9">
        <v>0.50900000000000001</v>
      </c>
      <c r="O569" s="6" t="s">
        <v>1558</v>
      </c>
      <c r="P569" s="6" t="s">
        <v>1558</v>
      </c>
      <c r="Q569" s="6" t="s">
        <v>1558</v>
      </c>
      <c r="R569" s="6" t="s">
        <v>1858</v>
      </c>
      <c r="S569" s="6"/>
      <c r="T569" s="6">
        <v>0</v>
      </c>
      <c r="U569" s="6" t="s">
        <v>1558</v>
      </c>
      <c r="V569" s="6" t="s">
        <v>1558</v>
      </c>
      <c r="W569" s="6"/>
      <c r="X569" s="6">
        <v>0</v>
      </c>
      <c r="Y569" s="6" t="s">
        <v>1558</v>
      </c>
      <c r="Z569" s="6" t="s">
        <v>1558</v>
      </c>
    </row>
    <row r="570" spans="1:26" x14ac:dyDescent="0.25">
      <c r="A570" s="3" t="s">
        <v>15</v>
      </c>
      <c r="B570" s="3" t="s">
        <v>845</v>
      </c>
      <c r="C570" s="3" t="s">
        <v>4</v>
      </c>
      <c r="D570" s="3">
        <v>30.05</v>
      </c>
      <c r="E570" s="3" t="s">
        <v>1400</v>
      </c>
      <c r="F570" s="3">
        <v>184</v>
      </c>
      <c r="G570" s="3">
        <v>10.326000000000001</v>
      </c>
      <c r="H570" s="3" t="s">
        <v>847</v>
      </c>
      <c r="J570" s="3" t="s">
        <v>7</v>
      </c>
      <c r="K570" s="3" t="s">
        <v>7</v>
      </c>
      <c r="L570" s="6">
        <v>20</v>
      </c>
      <c r="M570" s="7">
        <v>2.3000000000000001E-34</v>
      </c>
      <c r="N570" s="9">
        <v>0.64949999999999997</v>
      </c>
      <c r="O570" s="6" t="s">
        <v>1558</v>
      </c>
      <c r="P570" s="6" t="s">
        <v>1558</v>
      </c>
      <c r="Q570" s="6" t="s">
        <v>1558</v>
      </c>
      <c r="R570" s="6" t="s">
        <v>1858</v>
      </c>
      <c r="S570" s="6"/>
      <c r="T570" s="6">
        <v>0</v>
      </c>
      <c r="U570" s="6" t="s">
        <v>1558</v>
      </c>
      <c r="V570" s="6" t="s">
        <v>1558</v>
      </c>
      <c r="W570" s="6"/>
      <c r="X570" s="6">
        <v>0</v>
      </c>
      <c r="Y570" s="6" t="s">
        <v>1558</v>
      </c>
      <c r="Z570" s="6" t="s">
        <v>1558</v>
      </c>
    </row>
    <row r="571" spans="1:26" x14ac:dyDescent="0.25">
      <c r="A571" s="3" t="s">
        <v>2</v>
      </c>
      <c r="B571" s="3" t="s">
        <v>843</v>
      </c>
      <c r="C571" s="3" t="s">
        <v>4</v>
      </c>
      <c r="D571" s="3">
        <v>30.05</v>
      </c>
      <c r="E571" s="3" t="s">
        <v>1401</v>
      </c>
      <c r="F571" s="3">
        <v>503</v>
      </c>
      <c r="G571" s="3">
        <v>0.59599999999999997</v>
      </c>
      <c r="H571" s="3" t="s">
        <v>838</v>
      </c>
      <c r="J571" s="3" t="s">
        <v>839</v>
      </c>
      <c r="K571" s="3" t="s">
        <v>7</v>
      </c>
      <c r="L571" s="6">
        <v>20</v>
      </c>
      <c r="M571" s="7">
        <v>1.9000000000000001E-176</v>
      </c>
      <c r="N571" s="9">
        <v>0.67900000000000005</v>
      </c>
      <c r="O571" s="6">
        <v>1</v>
      </c>
      <c r="P571" s="6" t="s">
        <v>1606</v>
      </c>
      <c r="Q571" s="6" t="s">
        <v>1607</v>
      </c>
      <c r="R571" s="6" t="s">
        <v>2154</v>
      </c>
      <c r="S571" s="6"/>
      <c r="T571" s="6">
        <v>1</v>
      </c>
      <c r="U571" s="7">
        <v>6.2999999999999998E-87</v>
      </c>
      <c r="V571" s="8">
        <v>0.45</v>
      </c>
      <c r="W571" s="6"/>
      <c r="X571" s="6">
        <v>0</v>
      </c>
      <c r="Y571" s="6" t="s">
        <v>1558</v>
      </c>
      <c r="Z571" s="6" t="s">
        <v>1558</v>
      </c>
    </row>
    <row r="572" spans="1:26" x14ac:dyDescent="0.25">
      <c r="A572" s="3" t="s">
        <v>2</v>
      </c>
      <c r="B572" s="3" t="s">
        <v>848</v>
      </c>
      <c r="C572" s="3" t="s">
        <v>4</v>
      </c>
      <c r="D572" s="3">
        <v>30.05</v>
      </c>
      <c r="E572" s="3" t="s">
        <v>1402</v>
      </c>
      <c r="F572" s="3">
        <v>238</v>
      </c>
      <c r="G572" s="3">
        <v>5.8819999999999997</v>
      </c>
      <c r="H572" s="3" t="s">
        <v>847</v>
      </c>
      <c r="J572" s="3" t="s">
        <v>7</v>
      </c>
      <c r="K572" s="3" t="s">
        <v>7</v>
      </c>
      <c r="L572" s="6">
        <v>20</v>
      </c>
      <c r="M572" s="7">
        <v>5.1000000000000002E-9</v>
      </c>
      <c r="N572" s="9">
        <v>0.49149999999999999</v>
      </c>
      <c r="O572" s="6" t="s">
        <v>1558</v>
      </c>
      <c r="P572" s="6" t="s">
        <v>1558</v>
      </c>
      <c r="Q572" s="6" t="s">
        <v>1558</v>
      </c>
      <c r="R572" s="6"/>
      <c r="S572" s="6"/>
      <c r="T572" s="6">
        <v>0</v>
      </c>
      <c r="U572" s="6" t="s">
        <v>1558</v>
      </c>
      <c r="V572" s="6" t="s">
        <v>1558</v>
      </c>
      <c r="W572" s="6"/>
      <c r="X572" s="6">
        <v>0</v>
      </c>
      <c r="Y572" s="6" t="s">
        <v>1558</v>
      </c>
      <c r="Z572" s="6" t="s">
        <v>1558</v>
      </c>
    </row>
    <row r="573" spans="1:26" x14ac:dyDescent="0.25">
      <c r="A573" s="3" t="s">
        <v>2</v>
      </c>
      <c r="B573" s="3" t="s">
        <v>1403</v>
      </c>
      <c r="C573" s="3" t="s">
        <v>17</v>
      </c>
      <c r="D573" s="3">
        <v>30.05</v>
      </c>
      <c r="E573" s="3" t="s">
        <v>1404</v>
      </c>
      <c r="F573" s="3">
        <v>155</v>
      </c>
      <c r="G573" s="3">
        <v>5.806</v>
      </c>
      <c r="H573" s="3" t="s">
        <v>1405</v>
      </c>
      <c r="J573" s="3" t="s">
        <v>7</v>
      </c>
      <c r="K573" s="3" t="s">
        <v>7</v>
      </c>
      <c r="L573" s="6">
        <v>20</v>
      </c>
      <c r="M573" s="7">
        <v>7.3000000000000004E-20</v>
      </c>
      <c r="N573" s="9">
        <v>0.51500000000000001</v>
      </c>
      <c r="O573" s="6">
        <v>2</v>
      </c>
      <c r="P573" s="6" t="s">
        <v>1648</v>
      </c>
      <c r="Q573" s="6" t="s">
        <v>1558</v>
      </c>
      <c r="R573" s="6"/>
      <c r="S573" s="6"/>
      <c r="T573" s="6">
        <v>0</v>
      </c>
      <c r="U573" s="6" t="s">
        <v>1558</v>
      </c>
      <c r="V573" s="6" t="s">
        <v>1558</v>
      </c>
      <c r="W573" s="6"/>
      <c r="X573" s="6">
        <v>0</v>
      </c>
      <c r="Y573" s="6" t="s">
        <v>1558</v>
      </c>
      <c r="Z573" s="6" t="s">
        <v>1558</v>
      </c>
    </row>
    <row r="574" spans="1:26" x14ac:dyDescent="0.25">
      <c r="A574" s="3" t="s">
        <v>2</v>
      </c>
      <c r="B574" s="3" t="s">
        <v>870</v>
      </c>
      <c r="C574" s="3" t="s">
        <v>4</v>
      </c>
      <c r="D574" s="3">
        <v>32.049999999999997</v>
      </c>
      <c r="E574" s="3" t="s">
        <v>1406</v>
      </c>
      <c r="F574" s="3">
        <v>138</v>
      </c>
      <c r="G574" s="3">
        <v>2.899</v>
      </c>
      <c r="H574" s="3" t="s">
        <v>872</v>
      </c>
      <c r="J574" s="3" t="s">
        <v>873</v>
      </c>
      <c r="K574" s="3" t="s">
        <v>258</v>
      </c>
      <c r="L574" s="6">
        <v>20</v>
      </c>
      <c r="M574" s="7">
        <v>1.4E-51</v>
      </c>
      <c r="N574" s="9">
        <v>0.72599999999999998</v>
      </c>
      <c r="O574" s="6" t="s">
        <v>1558</v>
      </c>
      <c r="P574" s="6" t="s">
        <v>1558</v>
      </c>
      <c r="Q574" s="6" t="s">
        <v>1558</v>
      </c>
      <c r="R574" s="6" t="s">
        <v>1815</v>
      </c>
      <c r="S574" s="6"/>
      <c r="T574" s="6">
        <v>1</v>
      </c>
      <c r="U574" s="7">
        <v>6.2999999999999997E-55</v>
      </c>
      <c r="V574" s="8">
        <v>0.74</v>
      </c>
      <c r="W574" s="6"/>
      <c r="X574" s="6">
        <v>8</v>
      </c>
      <c r="Y574" s="7">
        <v>6.2999999999999997E-49</v>
      </c>
      <c r="Z574" s="9">
        <v>0.65749999999999997</v>
      </c>
    </row>
    <row r="575" spans="1:26" x14ac:dyDescent="0.25">
      <c r="A575" s="3" t="s">
        <v>2</v>
      </c>
      <c r="B575" s="3" t="s">
        <v>882</v>
      </c>
      <c r="C575" s="3" t="s">
        <v>4</v>
      </c>
      <c r="D575" s="3">
        <v>32.049999999999997</v>
      </c>
      <c r="E575" s="3" t="s">
        <v>1407</v>
      </c>
      <c r="F575" s="3">
        <v>287</v>
      </c>
      <c r="G575" s="3">
        <v>0.69699999999999995</v>
      </c>
      <c r="H575" s="3" t="s">
        <v>1408</v>
      </c>
      <c r="J575" s="3" t="s">
        <v>7</v>
      </c>
      <c r="K575" s="3" t="s">
        <v>7</v>
      </c>
      <c r="L575" s="6">
        <v>1</v>
      </c>
      <c r="M575" s="7">
        <v>5.9999999999999995E-4</v>
      </c>
      <c r="N575" s="8">
        <v>0.36</v>
      </c>
      <c r="O575" s="6">
        <v>4</v>
      </c>
      <c r="P575" s="6" t="s">
        <v>2155</v>
      </c>
      <c r="Q575" s="6" t="s">
        <v>1558</v>
      </c>
      <c r="R575" s="6"/>
      <c r="S575" s="6"/>
      <c r="T575" s="6">
        <v>0</v>
      </c>
      <c r="U575" s="6" t="s">
        <v>1558</v>
      </c>
      <c r="V575" s="6" t="s">
        <v>1558</v>
      </c>
      <c r="W575" s="6"/>
      <c r="X575" s="6">
        <v>0</v>
      </c>
      <c r="Y575" s="6" t="s">
        <v>1558</v>
      </c>
      <c r="Z575" s="6" t="s">
        <v>1558</v>
      </c>
    </row>
    <row r="576" spans="1:26" x14ac:dyDescent="0.25">
      <c r="A576" s="3" t="s">
        <v>2</v>
      </c>
      <c r="B576" s="3" t="s">
        <v>880</v>
      </c>
      <c r="C576" s="3" t="s">
        <v>4</v>
      </c>
      <c r="D576" s="3">
        <v>32.049999999999997</v>
      </c>
      <c r="E576" s="3" t="s">
        <v>1409</v>
      </c>
      <c r="F576" s="3">
        <v>195</v>
      </c>
      <c r="G576" s="3">
        <v>7.1790000000000003</v>
      </c>
      <c r="H576" s="3" t="s">
        <v>876</v>
      </c>
      <c r="J576" s="3" t="s">
        <v>7</v>
      </c>
      <c r="K576" s="3" t="s">
        <v>7</v>
      </c>
      <c r="L576" s="6">
        <v>20</v>
      </c>
      <c r="M576" s="7">
        <v>3.9999999999999997E-49</v>
      </c>
      <c r="N576" s="9">
        <v>0.5585</v>
      </c>
      <c r="O576" s="6">
        <v>3</v>
      </c>
      <c r="P576" s="6" t="s">
        <v>1709</v>
      </c>
      <c r="Q576" s="6" t="s">
        <v>1558</v>
      </c>
      <c r="R576" s="6"/>
      <c r="S576" s="6"/>
      <c r="T576" s="6">
        <v>0</v>
      </c>
      <c r="U576" s="6" t="s">
        <v>1558</v>
      </c>
      <c r="V576" s="6" t="s">
        <v>1558</v>
      </c>
      <c r="W576" s="6"/>
      <c r="X576" s="6">
        <v>0</v>
      </c>
      <c r="Y576" s="6" t="s">
        <v>1558</v>
      </c>
      <c r="Z576" s="6" t="s">
        <v>1558</v>
      </c>
    </row>
    <row r="577" spans="1:26" x14ac:dyDescent="0.25">
      <c r="A577" s="3" t="s">
        <v>2</v>
      </c>
      <c r="B577" s="3" t="s">
        <v>860</v>
      </c>
      <c r="C577" s="3" t="s">
        <v>4</v>
      </c>
      <c r="D577" s="3">
        <v>32.049999999999997</v>
      </c>
      <c r="E577" s="3" t="s">
        <v>1410</v>
      </c>
      <c r="F577" s="3">
        <v>146</v>
      </c>
      <c r="G577" s="3">
        <v>0</v>
      </c>
      <c r="H577" s="3" t="s">
        <v>862</v>
      </c>
      <c r="J577" s="3" t="s">
        <v>7</v>
      </c>
      <c r="K577" s="3" t="s">
        <v>7</v>
      </c>
      <c r="L577" s="6">
        <v>20</v>
      </c>
      <c r="M577" s="7">
        <v>3.4E-49</v>
      </c>
      <c r="N577" s="9">
        <v>0.69650000000000001</v>
      </c>
      <c r="O577" s="6" t="s">
        <v>1558</v>
      </c>
      <c r="P577" s="6" t="s">
        <v>1558</v>
      </c>
      <c r="Q577" s="6" t="s">
        <v>1558</v>
      </c>
      <c r="R577" s="6"/>
      <c r="S577" s="6"/>
      <c r="T577" s="6">
        <v>0</v>
      </c>
      <c r="U577" s="6" t="s">
        <v>1558</v>
      </c>
      <c r="V577" s="6" t="s">
        <v>1558</v>
      </c>
      <c r="W577" s="6"/>
      <c r="X577" s="6">
        <v>0</v>
      </c>
      <c r="Y577" s="6" t="s">
        <v>1558</v>
      </c>
      <c r="Z577" s="6" t="s">
        <v>1558</v>
      </c>
    </row>
    <row r="578" spans="1:26" x14ac:dyDescent="0.25">
      <c r="A578" s="3" t="s">
        <v>2</v>
      </c>
      <c r="B578" s="3" t="s">
        <v>887</v>
      </c>
      <c r="C578" s="3" t="s">
        <v>4</v>
      </c>
      <c r="D578" s="3">
        <v>32.049999999999997</v>
      </c>
      <c r="E578" s="3" t="s">
        <v>1411</v>
      </c>
      <c r="F578" s="3">
        <v>260</v>
      </c>
      <c r="G578" s="3">
        <v>1.923</v>
      </c>
      <c r="H578" s="3" t="s">
        <v>17</v>
      </c>
      <c r="J578" s="3" t="s">
        <v>859</v>
      </c>
      <c r="K578" s="3" t="s">
        <v>38</v>
      </c>
      <c r="L578" s="6">
        <v>20</v>
      </c>
      <c r="M578" s="7">
        <v>2.2000000000000001E-120</v>
      </c>
      <c r="N578" s="9">
        <v>0.749</v>
      </c>
      <c r="O578" s="6" t="s">
        <v>1558</v>
      </c>
      <c r="P578" s="6" t="s">
        <v>1558</v>
      </c>
      <c r="Q578" s="6" t="s">
        <v>1558</v>
      </c>
      <c r="R578" s="6" t="s">
        <v>2156</v>
      </c>
      <c r="S578" s="6"/>
      <c r="T578" s="6">
        <v>1</v>
      </c>
      <c r="U578" s="7">
        <v>7.8999999999999995E-79</v>
      </c>
      <c r="V578" s="8">
        <v>0.55000000000000004</v>
      </c>
      <c r="W578" s="6"/>
      <c r="X578" s="6">
        <v>9</v>
      </c>
      <c r="Y578" s="7">
        <v>3.5E-20</v>
      </c>
      <c r="Z578" s="9">
        <v>0.42330000000000001</v>
      </c>
    </row>
    <row r="579" spans="1:26" x14ac:dyDescent="0.25">
      <c r="A579" s="3" t="s">
        <v>2</v>
      </c>
      <c r="B579" s="3" t="s">
        <v>856</v>
      </c>
      <c r="C579" s="3" t="s">
        <v>4</v>
      </c>
      <c r="D579" s="3">
        <v>32.049999999999997</v>
      </c>
      <c r="E579" s="3" t="s">
        <v>1412</v>
      </c>
      <c r="F579" s="3">
        <v>254</v>
      </c>
      <c r="G579" s="3">
        <v>1.181</v>
      </c>
      <c r="H579" s="3" t="s">
        <v>858</v>
      </c>
      <c r="J579" s="3" t="s">
        <v>859</v>
      </c>
      <c r="K579" s="3" t="s">
        <v>156</v>
      </c>
      <c r="L579" s="6">
        <v>20</v>
      </c>
      <c r="M579" s="7">
        <v>8.3000000000000005E-87</v>
      </c>
      <c r="N579" s="9">
        <v>0.58050000000000002</v>
      </c>
      <c r="O579" s="6" t="s">
        <v>1558</v>
      </c>
      <c r="P579" s="6" t="s">
        <v>1558</v>
      </c>
      <c r="Q579" s="6" t="s">
        <v>1558</v>
      </c>
      <c r="R579" s="6" t="s">
        <v>1635</v>
      </c>
      <c r="S579" s="6"/>
      <c r="T579" s="6">
        <v>1</v>
      </c>
      <c r="U579" s="7">
        <v>8.5000000000000005E-74</v>
      </c>
      <c r="V579" s="8">
        <v>0.59</v>
      </c>
      <c r="W579" s="6"/>
      <c r="X579" s="6">
        <v>10</v>
      </c>
      <c r="Y579" s="7">
        <v>1.2E-53</v>
      </c>
      <c r="Z579" s="9">
        <v>0.57099999999999995</v>
      </c>
    </row>
    <row r="580" spans="1:26" x14ac:dyDescent="0.25">
      <c r="A580" s="3" t="s">
        <v>2</v>
      </c>
      <c r="B580" s="3" t="s">
        <v>900</v>
      </c>
      <c r="C580" s="3" t="s">
        <v>4</v>
      </c>
      <c r="D580" s="3">
        <v>32.049999999999997</v>
      </c>
      <c r="E580" s="3" t="s">
        <v>1413</v>
      </c>
      <c r="F580" s="3">
        <v>557</v>
      </c>
      <c r="G580" s="3">
        <v>1.077</v>
      </c>
      <c r="H580" s="3" t="s">
        <v>1414</v>
      </c>
      <c r="J580" s="3" t="s">
        <v>7</v>
      </c>
      <c r="K580" s="3" t="s">
        <v>7</v>
      </c>
      <c r="L580" s="6">
        <v>20</v>
      </c>
      <c r="M580" s="7">
        <v>7.5999999999999998E-158</v>
      </c>
      <c r="N580" s="9">
        <v>0.58699999999999997</v>
      </c>
      <c r="O580" s="6" t="s">
        <v>1558</v>
      </c>
      <c r="P580" s="6" t="s">
        <v>1558</v>
      </c>
      <c r="Q580" s="6" t="s">
        <v>1558</v>
      </c>
      <c r="R580" s="6"/>
      <c r="S580" s="6"/>
      <c r="T580" s="6">
        <v>0</v>
      </c>
      <c r="U580" s="6" t="s">
        <v>1558</v>
      </c>
      <c r="V580" s="6" t="s">
        <v>1558</v>
      </c>
      <c r="W580" s="6"/>
      <c r="X580" s="6">
        <v>0</v>
      </c>
      <c r="Y580" s="6" t="s">
        <v>1558</v>
      </c>
      <c r="Z580" s="6" t="s">
        <v>1558</v>
      </c>
    </row>
    <row r="581" spans="1:26" x14ac:dyDescent="0.25">
      <c r="A581" s="3" t="s">
        <v>2</v>
      </c>
      <c r="B581" s="3" t="s">
        <v>897</v>
      </c>
      <c r="C581" s="3" t="s">
        <v>4</v>
      </c>
      <c r="D581" s="3">
        <v>32.049999999999997</v>
      </c>
      <c r="E581" s="3" t="s">
        <v>1415</v>
      </c>
      <c r="F581" s="3">
        <v>105</v>
      </c>
      <c r="G581" s="3">
        <v>7.6189999999999998</v>
      </c>
      <c r="H581" s="3" t="s">
        <v>899</v>
      </c>
      <c r="J581" s="3" t="s">
        <v>7</v>
      </c>
      <c r="K581" s="3" t="s">
        <v>7</v>
      </c>
      <c r="L581" s="6">
        <v>20</v>
      </c>
      <c r="M581" s="7">
        <v>1.6E-15</v>
      </c>
      <c r="N581" s="9">
        <v>0.57099999999999995</v>
      </c>
      <c r="O581" s="6" t="s">
        <v>1558</v>
      </c>
      <c r="P581" s="6" t="s">
        <v>1558</v>
      </c>
      <c r="Q581" s="6" t="s">
        <v>1558</v>
      </c>
      <c r="R581" s="6" t="s">
        <v>1944</v>
      </c>
      <c r="S581" s="6"/>
      <c r="T581" s="6">
        <v>0</v>
      </c>
      <c r="U581" s="6" t="s">
        <v>1558</v>
      </c>
      <c r="V581" s="6" t="s">
        <v>1558</v>
      </c>
      <c r="W581" s="6"/>
      <c r="X581" s="6">
        <v>0</v>
      </c>
      <c r="Y581" s="6" t="s">
        <v>1558</v>
      </c>
      <c r="Z581" s="6" t="s">
        <v>1558</v>
      </c>
    </row>
    <row r="582" spans="1:26" x14ac:dyDescent="0.25">
      <c r="A582" s="3" t="s">
        <v>2</v>
      </c>
      <c r="B582" s="3" t="s">
        <v>877</v>
      </c>
      <c r="C582" s="3" t="s">
        <v>4</v>
      </c>
      <c r="D582" s="3">
        <v>32.049999999999997</v>
      </c>
      <c r="E582" s="3" t="s">
        <v>1416</v>
      </c>
      <c r="F582" s="3">
        <v>237</v>
      </c>
      <c r="G582" s="3">
        <v>7.173</v>
      </c>
      <c r="H582" s="3" t="s">
        <v>172</v>
      </c>
      <c r="J582" s="3" t="s">
        <v>879</v>
      </c>
      <c r="K582" s="3" t="s">
        <v>44</v>
      </c>
      <c r="L582" s="6">
        <v>20</v>
      </c>
      <c r="M582" s="7">
        <v>8.1999999999999999E-83</v>
      </c>
      <c r="N582" s="9">
        <v>0.61799999999999999</v>
      </c>
      <c r="O582" s="6" t="s">
        <v>1558</v>
      </c>
      <c r="P582" s="6" t="s">
        <v>1558</v>
      </c>
      <c r="Q582" s="6" t="s">
        <v>1558</v>
      </c>
      <c r="R582" s="6" t="s">
        <v>1687</v>
      </c>
      <c r="S582" s="6"/>
      <c r="T582" s="6">
        <v>1</v>
      </c>
      <c r="U582" s="7">
        <v>1.1999999999999999E-7</v>
      </c>
      <c r="V582" s="8">
        <v>0.44</v>
      </c>
      <c r="W582" s="6"/>
      <c r="X582" s="6">
        <v>1</v>
      </c>
      <c r="Y582" s="7">
        <v>9.5000000000000007E-9</v>
      </c>
      <c r="Z582" s="8">
        <v>0.52</v>
      </c>
    </row>
    <row r="583" spans="1:26" x14ac:dyDescent="0.25">
      <c r="A583" s="3" t="s">
        <v>2</v>
      </c>
      <c r="B583" s="3" t="s">
        <v>850</v>
      </c>
      <c r="C583" s="3" t="s">
        <v>4</v>
      </c>
      <c r="D583" s="3">
        <v>32.049999999999997</v>
      </c>
      <c r="E583" s="3" t="s">
        <v>1417</v>
      </c>
      <c r="F583" s="3">
        <v>314</v>
      </c>
      <c r="G583" s="3">
        <v>2.548</v>
      </c>
      <c r="H583" s="3" t="s">
        <v>852</v>
      </c>
      <c r="J583" s="3" t="s">
        <v>7</v>
      </c>
      <c r="K583" s="3" t="s">
        <v>7</v>
      </c>
      <c r="L583" s="6">
        <v>20</v>
      </c>
      <c r="M583" s="7">
        <v>2.3E-91</v>
      </c>
      <c r="N583" s="9">
        <v>0.58799999999999997</v>
      </c>
      <c r="O583" s="6" t="s">
        <v>1558</v>
      </c>
      <c r="P583" s="6" t="s">
        <v>1558</v>
      </c>
      <c r="Q583" s="6" t="s">
        <v>1558</v>
      </c>
      <c r="R583" s="6" t="s">
        <v>1617</v>
      </c>
      <c r="S583" s="6"/>
      <c r="T583" s="6">
        <v>0</v>
      </c>
      <c r="U583" s="6" t="s">
        <v>1558</v>
      </c>
      <c r="V583" s="6" t="s">
        <v>1558</v>
      </c>
      <c r="W583" s="6"/>
      <c r="X583" s="6">
        <v>0</v>
      </c>
      <c r="Y583" s="6" t="s">
        <v>1558</v>
      </c>
      <c r="Z583" s="6" t="s">
        <v>1558</v>
      </c>
    </row>
    <row r="584" spans="1:26" x14ac:dyDescent="0.25">
      <c r="A584" s="3" t="s">
        <v>2</v>
      </c>
      <c r="B584" s="3" t="s">
        <v>853</v>
      </c>
      <c r="C584" s="3" t="s">
        <v>4</v>
      </c>
      <c r="D584" s="3">
        <v>32.049999999999997</v>
      </c>
      <c r="E584" s="3" t="s">
        <v>1418</v>
      </c>
      <c r="F584" s="3">
        <v>542</v>
      </c>
      <c r="G584" s="3">
        <v>0.73799999999999999</v>
      </c>
      <c r="H584" s="3" t="s">
        <v>1414</v>
      </c>
      <c r="J584" s="3" t="s">
        <v>7</v>
      </c>
      <c r="K584" s="3" t="s">
        <v>7</v>
      </c>
      <c r="L584" s="6">
        <v>20</v>
      </c>
      <c r="M584" s="7">
        <v>1.6E-46</v>
      </c>
      <c r="N584" s="9">
        <v>0.47149999999999997</v>
      </c>
      <c r="O584" s="6" t="s">
        <v>1558</v>
      </c>
      <c r="P584" s="6" t="s">
        <v>1558</v>
      </c>
      <c r="Q584" s="6" t="s">
        <v>1558</v>
      </c>
      <c r="R584" s="6"/>
      <c r="S584" s="6"/>
      <c r="T584" s="6">
        <v>0</v>
      </c>
      <c r="U584" s="6" t="s">
        <v>1558</v>
      </c>
      <c r="V584" s="6" t="s">
        <v>1558</v>
      </c>
      <c r="W584" s="6"/>
      <c r="X584" s="6">
        <v>0</v>
      </c>
      <c r="Y584" s="6" t="s">
        <v>1558</v>
      </c>
      <c r="Z584" s="6" t="s">
        <v>1558</v>
      </c>
    </row>
    <row r="585" spans="1:26" x14ac:dyDescent="0.25">
      <c r="A585" s="3" t="s">
        <v>2</v>
      </c>
      <c r="B585" s="3" t="s">
        <v>866</v>
      </c>
      <c r="C585" s="3" t="s">
        <v>4</v>
      </c>
      <c r="D585" s="3">
        <v>32.049999999999997</v>
      </c>
      <c r="E585" s="3" t="s">
        <v>1419</v>
      </c>
      <c r="F585" s="3">
        <v>318</v>
      </c>
      <c r="G585" s="3">
        <v>1.258</v>
      </c>
      <c r="H585" s="3" t="s">
        <v>868</v>
      </c>
      <c r="J585" s="3" t="s">
        <v>869</v>
      </c>
      <c r="K585" s="3" t="s">
        <v>38</v>
      </c>
      <c r="L585" s="6">
        <v>20</v>
      </c>
      <c r="M585" s="7">
        <v>9.7999999999999998E-80</v>
      </c>
      <c r="N585" s="9">
        <v>0.60850000000000004</v>
      </c>
      <c r="O585" s="6">
        <v>3</v>
      </c>
      <c r="P585" s="6" t="s">
        <v>1637</v>
      </c>
      <c r="Q585" s="6" t="s">
        <v>1558</v>
      </c>
      <c r="R585" s="6" t="s">
        <v>1638</v>
      </c>
      <c r="S585" s="6"/>
      <c r="T585" s="6">
        <v>1</v>
      </c>
      <c r="U585" s="7">
        <v>2.9000000000000003E-17</v>
      </c>
      <c r="V585" s="8">
        <v>0.37</v>
      </c>
      <c r="W585" s="6"/>
      <c r="X585" s="6">
        <v>1</v>
      </c>
      <c r="Y585" s="7">
        <v>1.2E-16</v>
      </c>
      <c r="Z585" s="8">
        <v>0.45</v>
      </c>
    </row>
    <row r="586" spans="1:26" x14ac:dyDescent="0.25">
      <c r="A586" s="3" t="s">
        <v>2</v>
      </c>
      <c r="B586" s="3" t="s">
        <v>874</v>
      </c>
      <c r="C586" s="3" t="s">
        <v>4</v>
      </c>
      <c r="D586" s="3">
        <v>32.049999999999997</v>
      </c>
      <c r="E586" s="3" t="s">
        <v>1420</v>
      </c>
      <c r="F586" s="3">
        <v>103</v>
      </c>
      <c r="G586" s="3">
        <v>5.8250000000000002</v>
      </c>
      <c r="H586" s="3" t="s">
        <v>876</v>
      </c>
      <c r="J586" s="3" t="s">
        <v>7</v>
      </c>
      <c r="K586" s="3" t="s">
        <v>7</v>
      </c>
      <c r="L586" s="6">
        <v>20</v>
      </c>
      <c r="M586" s="7">
        <v>1.6E-44</v>
      </c>
      <c r="N586" s="9">
        <v>0.72499999999999998</v>
      </c>
      <c r="O586" s="6">
        <v>3</v>
      </c>
      <c r="P586" s="6" t="s">
        <v>1591</v>
      </c>
      <c r="Q586" s="6" t="s">
        <v>1558</v>
      </c>
      <c r="R586" s="6"/>
      <c r="S586" s="6"/>
      <c r="T586" s="6">
        <v>0</v>
      </c>
      <c r="U586" s="6" t="s">
        <v>1558</v>
      </c>
      <c r="V586" s="6" t="s">
        <v>1558</v>
      </c>
      <c r="W586" s="6"/>
      <c r="X586" s="6">
        <v>0</v>
      </c>
      <c r="Y586" s="6" t="s">
        <v>1558</v>
      </c>
      <c r="Z586" s="6" t="s">
        <v>1558</v>
      </c>
    </row>
    <row r="587" spans="1:26" x14ac:dyDescent="0.25">
      <c r="A587" s="3" t="s">
        <v>15</v>
      </c>
      <c r="B587" s="3" t="s">
        <v>1421</v>
      </c>
      <c r="C587" s="3" t="s">
        <v>17</v>
      </c>
      <c r="D587" s="3">
        <v>32.07</v>
      </c>
      <c r="E587" s="3" t="s">
        <v>1422</v>
      </c>
      <c r="F587" s="3">
        <v>259</v>
      </c>
      <c r="G587" s="3">
        <v>3.089</v>
      </c>
      <c r="H587" s="3" t="s">
        <v>1423</v>
      </c>
      <c r="J587" s="3" t="s">
        <v>7</v>
      </c>
      <c r="K587" s="3" t="s">
        <v>7</v>
      </c>
      <c r="L587" s="6">
        <v>5</v>
      </c>
      <c r="M587" s="7">
        <v>3.7E-9</v>
      </c>
      <c r="N587" s="9">
        <v>0.46800000000000003</v>
      </c>
      <c r="O587" s="6">
        <v>2</v>
      </c>
      <c r="P587" s="6" t="s">
        <v>1643</v>
      </c>
      <c r="Q587" s="6" t="s">
        <v>1558</v>
      </c>
      <c r="R587" s="6" t="s">
        <v>1598</v>
      </c>
      <c r="S587" s="6"/>
      <c r="T587" s="6">
        <v>0</v>
      </c>
      <c r="U587" s="6" t="s">
        <v>1558</v>
      </c>
      <c r="V587" s="6" t="s">
        <v>1558</v>
      </c>
      <c r="W587" s="6"/>
      <c r="X587" s="6">
        <v>0</v>
      </c>
      <c r="Y587" s="6" t="s">
        <v>1558</v>
      </c>
      <c r="Z587" s="6" t="s">
        <v>1558</v>
      </c>
    </row>
    <row r="588" spans="1:26" x14ac:dyDescent="0.25">
      <c r="A588" s="3" t="s">
        <v>15</v>
      </c>
      <c r="B588" s="3" t="s">
        <v>923</v>
      </c>
      <c r="C588" s="3" t="s">
        <v>4</v>
      </c>
      <c r="D588" s="3">
        <v>32.07</v>
      </c>
      <c r="E588" s="3" t="s">
        <v>1424</v>
      </c>
      <c r="F588" s="3">
        <v>254</v>
      </c>
      <c r="G588" s="3">
        <v>0.39400000000000002</v>
      </c>
      <c r="H588" s="3" t="s">
        <v>925</v>
      </c>
      <c r="J588" s="3" t="s">
        <v>1425</v>
      </c>
      <c r="K588" s="3" t="s">
        <v>7</v>
      </c>
      <c r="L588" s="6">
        <v>20</v>
      </c>
      <c r="M588" s="7">
        <v>1.1E-71</v>
      </c>
      <c r="N588" s="9">
        <v>0.61899999999999999</v>
      </c>
      <c r="O588" s="6">
        <v>2</v>
      </c>
      <c r="P588" s="6" t="s">
        <v>1946</v>
      </c>
      <c r="Q588" s="6" t="s">
        <v>1558</v>
      </c>
      <c r="R588" s="6" t="s">
        <v>2026</v>
      </c>
      <c r="S588" s="6"/>
      <c r="T588" s="6">
        <v>1</v>
      </c>
      <c r="U588" s="7">
        <v>2.8E-3</v>
      </c>
      <c r="V588" s="8">
        <v>0.4</v>
      </c>
      <c r="W588" s="6"/>
      <c r="X588" s="6">
        <v>0</v>
      </c>
      <c r="Y588" s="6" t="s">
        <v>1558</v>
      </c>
      <c r="Z588" s="6" t="s">
        <v>1558</v>
      </c>
    </row>
    <row r="589" spans="1:26" x14ac:dyDescent="0.25">
      <c r="A589" s="3" t="s">
        <v>2</v>
      </c>
      <c r="B589" s="3" t="s">
        <v>902</v>
      </c>
      <c r="C589" s="3" t="s">
        <v>4</v>
      </c>
      <c r="D589" s="3">
        <v>32.07</v>
      </c>
      <c r="E589" s="3" t="s">
        <v>1426</v>
      </c>
      <c r="F589" s="3">
        <v>147</v>
      </c>
      <c r="G589" s="3">
        <v>6.1219999999999999</v>
      </c>
      <c r="H589" s="3" t="s">
        <v>904</v>
      </c>
      <c r="J589" s="3" t="s">
        <v>7</v>
      </c>
      <c r="K589" s="3" t="s">
        <v>7</v>
      </c>
      <c r="L589" s="6">
        <v>20</v>
      </c>
      <c r="M589" s="7">
        <v>4.0999999999999999E-45</v>
      </c>
      <c r="N589" s="9">
        <v>0.62749999999999995</v>
      </c>
      <c r="O589" s="6" t="s">
        <v>1558</v>
      </c>
      <c r="P589" s="6" t="s">
        <v>1558</v>
      </c>
      <c r="Q589" s="6" t="s">
        <v>1558</v>
      </c>
      <c r="R589" s="6"/>
      <c r="S589" s="6"/>
      <c r="T589" s="6">
        <v>0</v>
      </c>
      <c r="U589" s="6" t="s">
        <v>1558</v>
      </c>
      <c r="V589" s="6" t="s">
        <v>1558</v>
      </c>
      <c r="W589" s="6"/>
      <c r="X589" s="6">
        <v>0</v>
      </c>
      <c r="Y589" s="6" t="s">
        <v>1558</v>
      </c>
      <c r="Z589" s="6" t="s">
        <v>1558</v>
      </c>
    </row>
    <row r="590" spans="1:26" x14ac:dyDescent="0.25">
      <c r="A590" s="3" t="s">
        <v>2</v>
      </c>
      <c r="B590" s="3" t="s">
        <v>934</v>
      </c>
      <c r="C590" s="3" t="s">
        <v>4</v>
      </c>
      <c r="D590" s="3">
        <v>32.07</v>
      </c>
      <c r="E590" s="3" t="s">
        <v>1427</v>
      </c>
      <c r="F590" s="3">
        <v>581</v>
      </c>
      <c r="G590" s="3">
        <v>0.86099999999999999</v>
      </c>
      <c r="H590" s="3" t="s">
        <v>936</v>
      </c>
      <c r="J590" s="3" t="s">
        <v>937</v>
      </c>
      <c r="K590" s="3" t="s">
        <v>44</v>
      </c>
      <c r="L590" s="6">
        <v>20</v>
      </c>
      <c r="M590" s="7">
        <v>0</v>
      </c>
      <c r="N590" s="9">
        <v>0.73299999999999998</v>
      </c>
      <c r="O590" s="6">
        <v>2</v>
      </c>
      <c r="P590" s="6" t="s">
        <v>1643</v>
      </c>
      <c r="Q590" s="6" t="s">
        <v>1558</v>
      </c>
      <c r="R590" s="6" t="s">
        <v>2157</v>
      </c>
      <c r="S590" s="6"/>
      <c r="T590" s="6">
        <v>2</v>
      </c>
      <c r="U590" s="7">
        <v>3.8000000000000001E-96</v>
      </c>
      <c r="V590" s="9">
        <v>0.39500000000000002</v>
      </c>
      <c r="W590" s="6"/>
      <c r="X590" s="6">
        <v>2</v>
      </c>
      <c r="Y590" s="7">
        <v>0</v>
      </c>
      <c r="Z590" s="9">
        <v>0.55500000000000005</v>
      </c>
    </row>
    <row r="591" spans="1:26" x14ac:dyDescent="0.25">
      <c r="A591" s="3" t="s">
        <v>2</v>
      </c>
      <c r="B591" s="3" t="s">
        <v>908</v>
      </c>
      <c r="C591" s="3" t="s">
        <v>4</v>
      </c>
      <c r="D591" s="3">
        <v>32.07</v>
      </c>
      <c r="E591" s="3" t="s">
        <v>1428</v>
      </c>
      <c r="F591" s="3">
        <v>385</v>
      </c>
      <c r="G591" s="3">
        <v>1.2989999999999999</v>
      </c>
      <c r="H591" s="3" t="s">
        <v>910</v>
      </c>
      <c r="J591" s="3" t="s">
        <v>911</v>
      </c>
      <c r="K591" s="3" t="s">
        <v>7</v>
      </c>
      <c r="L591" s="6">
        <v>20</v>
      </c>
      <c r="M591" s="7">
        <v>2.5E-141</v>
      </c>
      <c r="N591" s="9">
        <v>0.64500000000000002</v>
      </c>
      <c r="O591" s="6">
        <v>2</v>
      </c>
      <c r="P591" s="6" t="s">
        <v>1560</v>
      </c>
      <c r="Q591" s="6" t="s">
        <v>1569</v>
      </c>
      <c r="R591" s="6" t="s">
        <v>2158</v>
      </c>
      <c r="S591" s="6"/>
      <c r="T591" s="6">
        <v>1</v>
      </c>
      <c r="U591" s="7">
        <v>1.5E-6</v>
      </c>
      <c r="V591" s="8">
        <v>0.39</v>
      </c>
      <c r="W591" s="6"/>
      <c r="X591" s="6">
        <v>0</v>
      </c>
      <c r="Y591" s="6" t="s">
        <v>1558</v>
      </c>
      <c r="Z591" s="6" t="s">
        <v>1558</v>
      </c>
    </row>
    <row r="592" spans="1:26" x14ac:dyDescent="0.25">
      <c r="A592" s="3" t="s">
        <v>2</v>
      </c>
      <c r="B592" s="3" t="s">
        <v>905</v>
      </c>
      <c r="C592" s="3" t="s">
        <v>4</v>
      </c>
      <c r="D592" s="3">
        <v>32.07</v>
      </c>
      <c r="E592" s="3" t="s">
        <v>1429</v>
      </c>
      <c r="F592" s="3">
        <v>286</v>
      </c>
      <c r="G592" s="3">
        <v>0.35</v>
      </c>
      <c r="H592" s="3" t="s">
        <v>1430</v>
      </c>
      <c r="J592" s="3" t="s">
        <v>1425</v>
      </c>
      <c r="K592" s="3" t="s">
        <v>7</v>
      </c>
      <c r="L592" s="6">
        <v>20</v>
      </c>
      <c r="M592" s="7">
        <v>2.8000000000000002E-96</v>
      </c>
      <c r="N592" s="9">
        <v>0.65549999999999997</v>
      </c>
      <c r="O592" s="6">
        <v>2</v>
      </c>
      <c r="P592" s="6" t="s">
        <v>1643</v>
      </c>
      <c r="Q592" s="6" t="s">
        <v>1558</v>
      </c>
      <c r="R592" s="6" t="s">
        <v>2159</v>
      </c>
      <c r="S592" s="6"/>
      <c r="T592" s="6">
        <v>2</v>
      </c>
      <c r="U592" s="7">
        <v>1.7E-15</v>
      </c>
      <c r="V592" s="8">
        <v>0.31</v>
      </c>
      <c r="W592" s="6"/>
      <c r="X592" s="6">
        <v>0</v>
      </c>
      <c r="Y592" s="6" t="s">
        <v>1558</v>
      </c>
      <c r="Z592" s="6" t="s">
        <v>1558</v>
      </c>
    </row>
    <row r="593" spans="1:26" x14ac:dyDescent="0.25">
      <c r="A593" s="3" t="s">
        <v>2</v>
      </c>
      <c r="B593" s="3" t="s">
        <v>926</v>
      </c>
      <c r="C593" s="3" t="s">
        <v>4</v>
      </c>
      <c r="D593" s="3">
        <v>32.07</v>
      </c>
      <c r="E593" s="3" t="s">
        <v>1431</v>
      </c>
      <c r="F593" s="3">
        <v>258</v>
      </c>
      <c r="G593" s="3">
        <v>0</v>
      </c>
      <c r="H593" s="3" t="s">
        <v>928</v>
      </c>
      <c r="J593" s="3" t="s">
        <v>929</v>
      </c>
      <c r="K593" s="3" t="s">
        <v>7</v>
      </c>
      <c r="L593" s="6">
        <v>20</v>
      </c>
      <c r="M593" s="7">
        <v>2.7E-96</v>
      </c>
      <c r="N593" s="9">
        <v>0.77500000000000002</v>
      </c>
      <c r="O593" s="6">
        <v>1</v>
      </c>
      <c r="P593" s="6" t="s">
        <v>1571</v>
      </c>
      <c r="Q593" s="6" t="s">
        <v>1558</v>
      </c>
      <c r="R593" s="6" t="s">
        <v>2160</v>
      </c>
      <c r="S593" s="6"/>
      <c r="T593" s="6">
        <v>1</v>
      </c>
      <c r="U593" s="7">
        <v>2.0999999999999998E-15</v>
      </c>
      <c r="V593" s="8">
        <v>0.32</v>
      </c>
      <c r="W593" s="6"/>
      <c r="X593" s="6">
        <v>0</v>
      </c>
      <c r="Y593" s="6" t="s">
        <v>1558</v>
      </c>
      <c r="Z593" s="6" t="s">
        <v>1558</v>
      </c>
    </row>
    <row r="594" spans="1:26" x14ac:dyDescent="0.25">
      <c r="A594" s="3" t="s">
        <v>15</v>
      </c>
      <c r="B594" s="3" t="s">
        <v>1432</v>
      </c>
      <c r="C594" s="3" t="s">
        <v>17</v>
      </c>
      <c r="D594" s="3">
        <v>32.07</v>
      </c>
      <c r="E594" s="3" t="s">
        <v>1433</v>
      </c>
      <c r="F594" s="3">
        <v>440</v>
      </c>
      <c r="G594" s="3">
        <v>1.591</v>
      </c>
      <c r="H594" s="3" t="s">
        <v>1434</v>
      </c>
      <c r="J594" s="3" t="s">
        <v>7</v>
      </c>
      <c r="K594" s="3" t="s">
        <v>38</v>
      </c>
      <c r="L594" s="6">
        <v>20</v>
      </c>
      <c r="M594" s="7">
        <v>5.3E-61</v>
      </c>
      <c r="N594" s="9">
        <v>0.59550000000000003</v>
      </c>
      <c r="O594" s="6">
        <v>2</v>
      </c>
      <c r="P594" s="6" t="s">
        <v>1948</v>
      </c>
      <c r="Q594" s="6" t="s">
        <v>1558</v>
      </c>
      <c r="R594" s="6" t="s">
        <v>2027</v>
      </c>
      <c r="S594" s="6"/>
      <c r="T594" s="6">
        <v>0</v>
      </c>
      <c r="U594" s="6" t="s">
        <v>1558</v>
      </c>
      <c r="V594" s="6" t="s">
        <v>1558</v>
      </c>
      <c r="W594" s="6"/>
      <c r="X594" s="6">
        <v>10</v>
      </c>
      <c r="Y594" s="7">
        <v>7.8000000000000005E-7</v>
      </c>
      <c r="Z594" s="9">
        <v>0.52300000000000002</v>
      </c>
    </row>
    <row r="595" spans="1:26" x14ac:dyDescent="0.25">
      <c r="A595" s="3" t="s">
        <v>2</v>
      </c>
      <c r="B595" s="3" t="s">
        <v>930</v>
      </c>
      <c r="C595" s="3" t="s">
        <v>4</v>
      </c>
      <c r="D595" s="3">
        <v>32.07</v>
      </c>
      <c r="E595" s="3" t="s">
        <v>1435</v>
      </c>
      <c r="F595" s="3">
        <v>335</v>
      </c>
      <c r="G595" s="3">
        <v>0.89600000000000002</v>
      </c>
      <c r="H595" s="3" t="s">
        <v>932</v>
      </c>
      <c r="J595" s="3" t="s">
        <v>933</v>
      </c>
      <c r="K595" s="3" t="s">
        <v>7</v>
      </c>
      <c r="L595" s="6">
        <v>20</v>
      </c>
      <c r="M595" s="7">
        <v>0</v>
      </c>
      <c r="N595" s="9">
        <v>0.88600000000000001</v>
      </c>
      <c r="O595" s="6">
        <v>2</v>
      </c>
      <c r="P595" s="6" t="s">
        <v>1560</v>
      </c>
      <c r="Q595" s="6" t="s">
        <v>1811</v>
      </c>
      <c r="R595" s="6" t="s">
        <v>2161</v>
      </c>
      <c r="S595" s="6"/>
      <c r="T595" s="6">
        <v>2</v>
      </c>
      <c r="U595" s="7">
        <v>5.8000000000000001E-46</v>
      </c>
      <c r="V595" s="9">
        <v>0.56499999999999995</v>
      </c>
      <c r="W595" s="6"/>
      <c r="X595" s="6">
        <v>0</v>
      </c>
      <c r="Y595" s="6" t="s">
        <v>1558</v>
      </c>
      <c r="Z595" s="6" t="s">
        <v>1558</v>
      </c>
    </row>
    <row r="596" spans="1:26" x14ac:dyDescent="0.25">
      <c r="A596" s="3" t="s">
        <v>2</v>
      </c>
      <c r="B596" s="3" t="s">
        <v>912</v>
      </c>
      <c r="C596" s="3" t="s">
        <v>4</v>
      </c>
      <c r="D596" s="3">
        <v>32.07</v>
      </c>
      <c r="E596" s="3" t="s">
        <v>1436</v>
      </c>
      <c r="F596" s="3">
        <v>200</v>
      </c>
      <c r="G596" s="3">
        <v>2.5</v>
      </c>
      <c r="H596" s="3" t="s">
        <v>914</v>
      </c>
      <c r="J596" s="3" t="s">
        <v>915</v>
      </c>
      <c r="K596" s="3" t="s">
        <v>896</v>
      </c>
      <c r="L596" s="6">
        <v>20</v>
      </c>
      <c r="M596" s="7">
        <v>9.7000000000000008E-50</v>
      </c>
      <c r="N596" s="9">
        <v>0.57899999999999996</v>
      </c>
      <c r="O596" s="6">
        <v>2</v>
      </c>
      <c r="P596" s="6" t="s">
        <v>1819</v>
      </c>
      <c r="Q596" s="6" t="s">
        <v>1558</v>
      </c>
      <c r="R596" s="6" t="s">
        <v>2162</v>
      </c>
      <c r="S596" s="6"/>
      <c r="T596" s="6">
        <v>1</v>
      </c>
      <c r="U596" s="7">
        <v>1.3E-7</v>
      </c>
      <c r="V596" s="8">
        <v>0.32</v>
      </c>
      <c r="W596" s="6"/>
      <c r="X596" s="6">
        <v>1</v>
      </c>
      <c r="Y596" s="7">
        <v>1.5E-22</v>
      </c>
      <c r="Z596" s="8">
        <v>0.49</v>
      </c>
    </row>
    <row r="597" spans="1:26" x14ac:dyDescent="0.25">
      <c r="A597" s="3" t="s">
        <v>2</v>
      </c>
      <c r="B597" s="3" t="s">
        <v>1437</v>
      </c>
      <c r="C597" s="3" t="s">
        <v>17</v>
      </c>
      <c r="D597" s="3">
        <v>34.07</v>
      </c>
      <c r="E597" s="3" t="s">
        <v>1438</v>
      </c>
      <c r="F597" s="3">
        <v>237</v>
      </c>
      <c r="G597" s="3">
        <v>5.4850000000000003</v>
      </c>
      <c r="H597" s="3" t="s">
        <v>1439</v>
      </c>
      <c r="J597" s="3" t="s">
        <v>7</v>
      </c>
      <c r="K597" s="3" t="s">
        <v>7</v>
      </c>
      <c r="L597" s="6">
        <v>20</v>
      </c>
      <c r="M597" s="7">
        <v>3.3E-73</v>
      </c>
      <c r="N597" s="9">
        <v>0.67149999999999999</v>
      </c>
      <c r="O597" s="6">
        <v>2</v>
      </c>
      <c r="P597" s="6" t="s">
        <v>1648</v>
      </c>
      <c r="Q597" s="6" t="s">
        <v>1558</v>
      </c>
      <c r="R597" s="6"/>
      <c r="S597" s="6"/>
      <c r="T597" s="6">
        <v>0</v>
      </c>
      <c r="U597" s="6" t="s">
        <v>1558</v>
      </c>
      <c r="V597" s="6" t="s">
        <v>1558</v>
      </c>
      <c r="W597" s="6"/>
      <c r="X597" s="6">
        <v>0</v>
      </c>
      <c r="Y597" s="6" t="s">
        <v>1558</v>
      </c>
      <c r="Z597" s="6" t="s">
        <v>1558</v>
      </c>
    </row>
    <row r="598" spans="1:26" x14ac:dyDescent="0.25">
      <c r="A598" s="3" t="s">
        <v>15</v>
      </c>
      <c r="B598" s="3" t="s">
        <v>942</v>
      </c>
      <c r="C598" s="3" t="s">
        <v>4</v>
      </c>
      <c r="D598" s="3">
        <v>34.07</v>
      </c>
      <c r="E598" s="3" t="s">
        <v>1440</v>
      </c>
      <c r="F598" s="3">
        <v>370</v>
      </c>
      <c r="G598" s="3">
        <v>3.2429999999999999</v>
      </c>
      <c r="H598" s="3" t="s">
        <v>1441</v>
      </c>
      <c r="J598" s="3" t="s">
        <v>7</v>
      </c>
      <c r="K598" s="3" t="s">
        <v>7</v>
      </c>
      <c r="L598" s="6">
        <v>11</v>
      </c>
      <c r="M598" s="7">
        <v>1.4E-14</v>
      </c>
      <c r="N598" s="9">
        <v>0.5282</v>
      </c>
      <c r="O598" s="6" t="s">
        <v>1558</v>
      </c>
      <c r="P598" s="6" t="s">
        <v>1558</v>
      </c>
      <c r="Q598" s="6" t="s">
        <v>1558</v>
      </c>
      <c r="R598" s="6" t="s">
        <v>2028</v>
      </c>
      <c r="S598" s="6"/>
      <c r="T598" s="6">
        <v>0</v>
      </c>
      <c r="U598" s="6" t="s">
        <v>1558</v>
      </c>
      <c r="V598" s="6" t="s">
        <v>1558</v>
      </c>
      <c r="W598" s="6"/>
      <c r="X598" s="6">
        <v>0</v>
      </c>
      <c r="Y598" s="6" t="s">
        <v>1558</v>
      </c>
      <c r="Z598" s="6" t="s">
        <v>1558</v>
      </c>
    </row>
    <row r="599" spans="1:26" x14ac:dyDescent="0.25">
      <c r="A599" s="3" t="s">
        <v>2</v>
      </c>
      <c r="B599" s="3" t="s">
        <v>948</v>
      </c>
      <c r="C599" s="3" t="s">
        <v>4</v>
      </c>
      <c r="D599" s="3">
        <v>34.07</v>
      </c>
      <c r="E599" s="3" t="s">
        <v>1442</v>
      </c>
      <c r="F599" s="3">
        <v>431</v>
      </c>
      <c r="G599" s="3">
        <v>0.46400000000000002</v>
      </c>
      <c r="H599" s="3" t="s">
        <v>950</v>
      </c>
      <c r="J599" s="3" t="s">
        <v>951</v>
      </c>
      <c r="K599" s="3" t="s">
        <v>7</v>
      </c>
      <c r="L599" s="6">
        <v>20</v>
      </c>
      <c r="M599" s="7">
        <v>2.4000000000000001E-76</v>
      </c>
      <c r="N599" s="9">
        <v>0.54700000000000004</v>
      </c>
      <c r="O599" s="6">
        <v>3</v>
      </c>
      <c r="P599" s="6" t="s">
        <v>1755</v>
      </c>
      <c r="Q599" s="6" t="s">
        <v>1558</v>
      </c>
      <c r="R599" s="6" t="s">
        <v>2163</v>
      </c>
      <c r="S599" s="6"/>
      <c r="T599" s="6">
        <v>1</v>
      </c>
      <c r="U599" s="7">
        <v>3.4E-25</v>
      </c>
      <c r="V599" s="8">
        <v>0.55000000000000004</v>
      </c>
      <c r="W599" s="6"/>
      <c r="X599" s="6">
        <v>0</v>
      </c>
      <c r="Y599" s="6" t="s">
        <v>1558</v>
      </c>
      <c r="Z599" s="6" t="s">
        <v>1558</v>
      </c>
    </row>
    <row r="600" spans="1:26" x14ac:dyDescent="0.25">
      <c r="A600" s="3" t="s">
        <v>15</v>
      </c>
      <c r="B600" s="3" t="s">
        <v>938</v>
      </c>
      <c r="C600" s="3" t="s">
        <v>4</v>
      </c>
      <c r="D600" s="3">
        <v>34.07</v>
      </c>
      <c r="E600" s="3" t="s">
        <v>1443</v>
      </c>
      <c r="F600" s="3">
        <v>1315</v>
      </c>
      <c r="G600" s="3">
        <v>0.152</v>
      </c>
      <c r="H600" s="3" t="s">
        <v>940</v>
      </c>
      <c r="J600" s="3" t="s">
        <v>941</v>
      </c>
      <c r="K600" s="3" t="s">
        <v>7</v>
      </c>
      <c r="L600" s="6">
        <v>20</v>
      </c>
      <c r="M600" s="7">
        <v>0</v>
      </c>
      <c r="N600" s="9">
        <v>0.55149999999999999</v>
      </c>
      <c r="O600" s="6">
        <v>1</v>
      </c>
      <c r="P600" s="6" t="s">
        <v>1922</v>
      </c>
      <c r="Q600" s="6" t="s">
        <v>1558</v>
      </c>
      <c r="R600" s="6" t="s">
        <v>1951</v>
      </c>
      <c r="S600" s="6"/>
      <c r="T600" s="6">
        <v>3</v>
      </c>
      <c r="U600" s="7">
        <v>2.2000000000000001E-4</v>
      </c>
      <c r="V600" s="9">
        <v>0.49330000000000002</v>
      </c>
      <c r="W600" s="6"/>
      <c r="X600" s="6">
        <v>0</v>
      </c>
      <c r="Y600" s="6" t="s">
        <v>1558</v>
      </c>
      <c r="Z600" s="6" t="s">
        <v>1558</v>
      </c>
    </row>
    <row r="601" spans="1:26" x14ac:dyDescent="0.25">
      <c r="A601" s="3" t="s">
        <v>2</v>
      </c>
      <c r="B601" s="3" t="s">
        <v>945</v>
      </c>
      <c r="C601" s="3" t="s">
        <v>4</v>
      </c>
      <c r="D601" s="3">
        <v>34.07</v>
      </c>
      <c r="E601" s="3" t="s">
        <v>1444</v>
      </c>
      <c r="F601" s="3">
        <v>453</v>
      </c>
      <c r="G601" s="3">
        <v>0.88300000000000001</v>
      </c>
      <c r="H601" s="3" t="s">
        <v>947</v>
      </c>
      <c r="J601" s="3" t="s">
        <v>7</v>
      </c>
      <c r="K601" s="3" t="s">
        <v>7</v>
      </c>
      <c r="L601" s="6">
        <v>4</v>
      </c>
      <c r="M601" s="7">
        <v>4.4999999999999999E-8</v>
      </c>
      <c r="N601" s="8">
        <v>0.61</v>
      </c>
      <c r="O601" s="6">
        <v>2</v>
      </c>
      <c r="P601" s="6" t="s">
        <v>1648</v>
      </c>
      <c r="Q601" s="6" t="s">
        <v>1558</v>
      </c>
      <c r="R601" s="6"/>
      <c r="S601" s="6"/>
      <c r="T601" s="6">
        <v>0</v>
      </c>
      <c r="U601" s="6" t="s">
        <v>1558</v>
      </c>
      <c r="V601" s="6" t="s">
        <v>1558</v>
      </c>
      <c r="W601" s="6"/>
      <c r="X601" s="6">
        <v>0</v>
      </c>
      <c r="Y601" s="6" t="s">
        <v>1558</v>
      </c>
      <c r="Z601" s="6" t="s">
        <v>1558</v>
      </c>
    </row>
    <row r="602" spans="1:26" x14ac:dyDescent="0.25">
      <c r="A602" s="3" t="s">
        <v>2</v>
      </c>
      <c r="B602" s="3" t="s">
        <v>958</v>
      </c>
      <c r="C602" s="3" t="s">
        <v>4</v>
      </c>
      <c r="D602" s="3">
        <v>34.11</v>
      </c>
      <c r="E602" s="3" t="s">
        <v>1445</v>
      </c>
      <c r="F602" s="3">
        <v>196</v>
      </c>
      <c r="G602" s="3">
        <v>2.0409999999999999</v>
      </c>
      <c r="H602" s="3" t="s">
        <v>1446</v>
      </c>
      <c r="J602" s="3" t="s">
        <v>7</v>
      </c>
      <c r="K602" s="3" t="s">
        <v>7</v>
      </c>
      <c r="L602" s="6">
        <v>20</v>
      </c>
      <c r="M602" s="7">
        <v>3.1999999999999999E-22</v>
      </c>
      <c r="N602" s="9">
        <v>0.48249999999999998</v>
      </c>
      <c r="O602" s="6" t="s">
        <v>1558</v>
      </c>
      <c r="P602" s="6" t="s">
        <v>1558</v>
      </c>
      <c r="Q602" s="6" t="s">
        <v>1558</v>
      </c>
      <c r="R602" s="6"/>
      <c r="S602" s="6"/>
      <c r="T602" s="6">
        <v>0</v>
      </c>
      <c r="U602" s="6" t="s">
        <v>1558</v>
      </c>
      <c r="V602" s="6" t="s">
        <v>1558</v>
      </c>
      <c r="W602" s="6"/>
      <c r="X602" s="6">
        <v>0</v>
      </c>
      <c r="Y602" s="6" t="s">
        <v>1558</v>
      </c>
      <c r="Z602" s="6" t="s">
        <v>1558</v>
      </c>
    </row>
    <row r="603" spans="1:26" x14ac:dyDescent="0.25">
      <c r="A603" s="3" t="s">
        <v>15</v>
      </c>
      <c r="B603" s="3" t="s">
        <v>961</v>
      </c>
      <c r="C603" s="3" t="s">
        <v>4</v>
      </c>
      <c r="D603" s="3">
        <v>34.11</v>
      </c>
      <c r="E603" s="3" t="s">
        <v>1447</v>
      </c>
      <c r="F603" s="3">
        <v>276</v>
      </c>
      <c r="G603" s="3">
        <v>4.3479999999999999</v>
      </c>
      <c r="H603" s="3" t="s">
        <v>963</v>
      </c>
      <c r="J603" s="3" t="s">
        <v>7</v>
      </c>
      <c r="K603" s="3" t="s">
        <v>7</v>
      </c>
      <c r="L603" s="6">
        <v>20</v>
      </c>
      <c r="M603" s="7">
        <v>9.7999999999999998E-57</v>
      </c>
      <c r="N603" s="9">
        <v>0.53500000000000003</v>
      </c>
      <c r="O603" s="6">
        <v>2</v>
      </c>
      <c r="P603" s="6" t="s">
        <v>1953</v>
      </c>
      <c r="Q603" s="6" t="s">
        <v>1558</v>
      </c>
      <c r="R603" s="6" t="s">
        <v>1858</v>
      </c>
      <c r="S603" s="6"/>
      <c r="T603" s="6">
        <v>0</v>
      </c>
      <c r="U603" s="6" t="s">
        <v>1558</v>
      </c>
      <c r="V603" s="6" t="s">
        <v>1558</v>
      </c>
      <c r="W603" s="6"/>
      <c r="X603" s="6">
        <v>0</v>
      </c>
      <c r="Y603" s="6" t="s">
        <v>1558</v>
      </c>
      <c r="Z603" s="6" t="s">
        <v>1558</v>
      </c>
    </row>
    <row r="604" spans="1:26" x14ac:dyDescent="0.25">
      <c r="A604" s="3" t="s">
        <v>15</v>
      </c>
      <c r="B604" s="3" t="s">
        <v>952</v>
      </c>
      <c r="C604" s="3" t="s">
        <v>4</v>
      </c>
      <c r="D604" s="3">
        <v>34.11</v>
      </c>
      <c r="E604" s="3" t="s">
        <v>1448</v>
      </c>
      <c r="F604" s="3">
        <v>815</v>
      </c>
      <c r="G604" s="3">
        <v>0.73599999999999999</v>
      </c>
      <c r="H604" s="3" t="s">
        <v>954</v>
      </c>
      <c r="J604" s="3" t="s">
        <v>955</v>
      </c>
      <c r="K604" s="3" t="s">
        <v>7</v>
      </c>
      <c r="L604" s="6">
        <v>20</v>
      </c>
      <c r="M604" s="7">
        <v>0</v>
      </c>
      <c r="N604" s="9">
        <v>0.745</v>
      </c>
      <c r="O604" s="6" t="s">
        <v>1558</v>
      </c>
      <c r="P604" s="6" t="s">
        <v>1558</v>
      </c>
      <c r="Q604" s="6" t="s">
        <v>1558</v>
      </c>
      <c r="R604" s="6" t="s">
        <v>2029</v>
      </c>
      <c r="S604" s="6"/>
      <c r="T604" s="6">
        <v>1</v>
      </c>
      <c r="U604" s="7">
        <v>0</v>
      </c>
      <c r="V604" s="8">
        <v>0.68</v>
      </c>
      <c r="W604" s="6"/>
      <c r="X604" s="6">
        <v>0</v>
      </c>
      <c r="Y604" s="6" t="s">
        <v>1558</v>
      </c>
      <c r="Z604" s="6" t="s">
        <v>1558</v>
      </c>
    </row>
    <row r="605" spans="1:26" x14ac:dyDescent="0.25">
      <c r="A605" s="3" t="s">
        <v>2</v>
      </c>
      <c r="B605" s="3" t="s">
        <v>964</v>
      </c>
      <c r="C605" s="3" t="s">
        <v>40</v>
      </c>
      <c r="D605" s="3">
        <v>40.01</v>
      </c>
      <c r="E605" s="3" t="s">
        <v>1449</v>
      </c>
      <c r="F605" s="3">
        <v>162</v>
      </c>
      <c r="G605" s="3">
        <v>2.4689999999999999</v>
      </c>
      <c r="H605" s="3" t="s">
        <v>1450</v>
      </c>
      <c r="J605" s="3" t="s">
        <v>1451</v>
      </c>
      <c r="K605" s="3" t="s">
        <v>7</v>
      </c>
      <c r="L605" s="6">
        <v>20</v>
      </c>
      <c r="M605" s="7">
        <v>1.1E-46</v>
      </c>
      <c r="N605" s="9">
        <v>0.64900000000000002</v>
      </c>
      <c r="O605" s="6" t="s">
        <v>1558</v>
      </c>
      <c r="P605" s="6" t="s">
        <v>1558</v>
      </c>
      <c r="Q605" s="6" t="s">
        <v>1558</v>
      </c>
      <c r="R605" s="6" t="s">
        <v>2164</v>
      </c>
      <c r="S605" s="6"/>
      <c r="T605" s="6">
        <v>1</v>
      </c>
      <c r="U605" s="7">
        <v>3.7E-14</v>
      </c>
      <c r="V605" s="8">
        <v>0.43</v>
      </c>
      <c r="W605" s="6"/>
      <c r="X605" s="6">
        <v>0</v>
      </c>
      <c r="Y605" s="6" t="s">
        <v>1558</v>
      </c>
      <c r="Z605" s="6" t="s">
        <v>1558</v>
      </c>
    </row>
    <row r="606" spans="1:26" x14ac:dyDescent="0.25">
      <c r="A606" s="3" t="s">
        <v>2</v>
      </c>
      <c r="B606" s="3" t="s">
        <v>968</v>
      </c>
      <c r="C606" s="3" t="s">
        <v>4</v>
      </c>
      <c r="D606" s="3">
        <v>40.01</v>
      </c>
      <c r="E606" s="3" t="s">
        <v>1452</v>
      </c>
      <c r="F606" s="3">
        <v>344</v>
      </c>
      <c r="G606" s="3">
        <v>3.488</v>
      </c>
      <c r="H606" s="3" t="s">
        <v>970</v>
      </c>
      <c r="J606" s="3" t="s">
        <v>7</v>
      </c>
      <c r="K606" s="3" t="s">
        <v>7</v>
      </c>
      <c r="L606" s="6">
        <v>20</v>
      </c>
      <c r="M606" s="7">
        <v>3.4000000000000001E-80</v>
      </c>
      <c r="N606" s="9">
        <v>0.47399999999999998</v>
      </c>
      <c r="O606" s="6">
        <v>5</v>
      </c>
      <c r="P606" s="6" t="s">
        <v>1586</v>
      </c>
      <c r="Q606" s="6" t="s">
        <v>1558</v>
      </c>
      <c r="R606" s="6" t="s">
        <v>1587</v>
      </c>
      <c r="S606" s="6"/>
      <c r="T606" s="6">
        <v>0</v>
      </c>
      <c r="U606" s="6" t="s">
        <v>1558</v>
      </c>
      <c r="V606" s="6" t="s">
        <v>1558</v>
      </c>
      <c r="W606" s="6"/>
      <c r="X606" s="6">
        <v>0</v>
      </c>
      <c r="Y606" s="6" t="s">
        <v>1558</v>
      </c>
      <c r="Z606" s="6" t="s">
        <v>1558</v>
      </c>
    </row>
    <row r="607" spans="1:26" x14ac:dyDescent="0.25">
      <c r="A607" s="3" t="s">
        <v>15</v>
      </c>
      <c r="B607" s="3" t="s">
        <v>971</v>
      </c>
      <c r="C607" s="3" t="s">
        <v>4</v>
      </c>
      <c r="D607" s="3">
        <v>40.01</v>
      </c>
      <c r="E607" s="3" t="s">
        <v>1453</v>
      </c>
      <c r="F607" s="3">
        <v>1119</v>
      </c>
      <c r="G607" s="3">
        <v>1.5189999999999999</v>
      </c>
      <c r="H607" s="3" t="s">
        <v>973</v>
      </c>
      <c r="J607" s="3" t="s">
        <v>1454</v>
      </c>
      <c r="K607" s="3" t="s">
        <v>7</v>
      </c>
      <c r="L607" s="11"/>
      <c r="M607" s="11"/>
      <c r="N607" s="11"/>
      <c r="O607" s="11"/>
      <c r="P607" s="6" t="s">
        <v>1558</v>
      </c>
      <c r="Q607" s="6" t="s">
        <v>1558</v>
      </c>
      <c r="R607" s="11"/>
      <c r="S607" s="11"/>
      <c r="T607" s="11"/>
      <c r="U607" s="11"/>
      <c r="V607" s="11"/>
      <c r="W607" s="11"/>
      <c r="X607" s="11"/>
      <c r="Y607" s="11"/>
      <c r="Z607" s="11"/>
    </row>
    <row r="608" spans="1:26" x14ac:dyDescent="0.25">
      <c r="A608" s="3" t="s">
        <v>15</v>
      </c>
      <c r="B608" s="3" t="s">
        <v>1455</v>
      </c>
      <c r="C608" s="3" t="s">
        <v>17</v>
      </c>
      <c r="D608" s="3">
        <v>40.1</v>
      </c>
      <c r="E608" s="3" t="s">
        <v>1456</v>
      </c>
      <c r="F608" s="3">
        <v>662</v>
      </c>
      <c r="G608" s="3">
        <v>0.755</v>
      </c>
      <c r="H608" s="3" t="s">
        <v>1457</v>
      </c>
      <c r="J608" s="3" t="s">
        <v>1458</v>
      </c>
      <c r="K608" s="3" t="s">
        <v>7</v>
      </c>
      <c r="L608" s="6">
        <v>20</v>
      </c>
      <c r="M608" s="7">
        <v>5.3999999999999999E-90</v>
      </c>
      <c r="N608" s="9">
        <v>0.53200000000000003</v>
      </c>
      <c r="O608" s="6">
        <v>1</v>
      </c>
      <c r="P608" s="6" t="s">
        <v>2030</v>
      </c>
      <c r="Q608" s="6" t="s">
        <v>1558</v>
      </c>
      <c r="R608" s="6" t="s">
        <v>2031</v>
      </c>
      <c r="S608" s="6"/>
      <c r="T608" s="6">
        <v>1</v>
      </c>
      <c r="U608" s="7">
        <v>4.2999999999999998E-21</v>
      </c>
      <c r="V608" s="8">
        <v>0.69</v>
      </c>
      <c r="W608" s="6"/>
      <c r="X608" s="6">
        <v>0</v>
      </c>
      <c r="Y608" s="6" t="s">
        <v>1558</v>
      </c>
      <c r="Z608" s="6" t="s">
        <v>1558</v>
      </c>
    </row>
    <row r="609" spans="1:26" x14ac:dyDescent="0.25">
      <c r="A609" s="3" t="s">
        <v>15</v>
      </c>
      <c r="B609" s="3" t="s">
        <v>1459</v>
      </c>
      <c r="C609" s="3" t="s">
        <v>17</v>
      </c>
      <c r="D609" s="3">
        <v>98</v>
      </c>
      <c r="E609" s="3" t="s">
        <v>1460</v>
      </c>
      <c r="F609" s="3">
        <v>119</v>
      </c>
      <c r="G609" s="3">
        <v>5.0419999999999998</v>
      </c>
      <c r="H609" s="3" t="s">
        <v>1461</v>
      </c>
      <c r="J609" s="3" t="s">
        <v>7</v>
      </c>
      <c r="K609" s="3" t="s">
        <v>7</v>
      </c>
      <c r="L609" s="6">
        <v>20</v>
      </c>
      <c r="M609" s="7">
        <v>7.6000000000000003E-47</v>
      </c>
      <c r="N609" s="9">
        <v>0.67449999999999999</v>
      </c>
      <c r="O609" s="6">
        <v>3</v>
      </c>
      <c r="P609" s="6" t="s">
        <v>1591</v>
      </c>
      <c r="Q609" s="6" t="s">
        <v>1558</v>
      </c>
      <c r="R609" s="6" t="s">
        <v>2032</v>
      </c>
      <c r="S609" s="6"/>
      <c r="T609" s="6">
        <v>0</v>
      </c>
      <c r="U609" s="6" t="s">
        <v>1558</v>
      </c>
      <c r="V609" s="6" t="s">
        <v>1558</v>
      </c>
      <c r="W609" s="6"/>
      <c r="X609" s="6">
        <v>0</v>
      </c>
      <c r="Y609" s="6" t="s">
        <v>1558</v>
      </c>
      <c r="Z609" s="6" t="s">
        <v>1558</v>
      </c>
    </row>
    <row r="610" spans="1:26" x14ac:dyDescent="0.25">
      <c r="A610" s="3" t="s">
        <v>2</v>
      </c>
      <c r="B610" s="3" t="s">
        <v>12</v>
      </c>
      <c r="C610" s="3" t="s">
        <v>13</v>
      </c>
      <c r="D610" s="3">
        <v>98</v>
      </c>
      <c r="E610" s="3" t="s">
        <v>1462</v>
      </c>
      <c r="F610" s="3">
        <v>497</v>
      </c>
      <c r="G610" s="3">
        <v>0.20100000000000001</v>
      </c>
      <c r="H610" s="3" t="s">
        <v>1463</v>
      </c>
      <c r="J610" s="3" t="s">
        <v>7</v>
      </c>
      <c r="K610" s="3" t="s">
        <v>7</v>
      </c>
      <c r="L610" s="6">
        <v>3</v>
      </c>
      <c r="M610" s="7">
        <v>1.2000000000000001E-39</v>
      </c>
      <c r="N610" s="9">
        <v>0.67330000000000001</v>
      </c>
      <c r="O610" s="6" t="s">
        <v>1558</v>
      </c>
      <c r="P610" s="6" t="s">
        <v>1558</v>
      </c>
      <c r="Q610" s="6" t="s">
        <v>1558</v>
      </c>
      <c r="R610" s="6"/>
      <c r="S610" s="6"/>
      <c r="T610" s="6">
        <v>0</v>
      </c>
      <c r="U610" s="6" t="s">
        <v>1558</v>
      </c>
      <c r="V610" s="6" t="s">
        <v>1558</v>
      </c>
      <c r="W610" s="6"/>
      <c r="X610" s="6">
        <v>0</v>
      </c>
      <c r="Y610" s="6" t="s">
        <v>1558</v>
      </c>
      <c r="Z610" s="6" t="s">
        <v>1558</v>
      </c>
    </row>
    <row r="611" spans="1:26" x14ac:dyDescent="0.25">
      <c r="A611" s="3" t="s">
        <v>15</v>
      </c>
      <c r="B611" s="3" t="s">
        <v>1028</v>
      </c>
      <c r="C611" s="3" t="s">
        <v>4</v>
      </c>
      <c r="D611" s="3">
        <v>98</v>
      </c>
      <c r="E611" s="3" t="s">
        <v>1464</v>
      </c>
      <c r="F611" s="3">
        <v>635</v>
      </c>
      <c r="G611" s="3">
        <v>2.3620000000000001</v>
      </c>
      <c r="H611" s="3" t="s">
        <v>1030</v>
      </c>
      <c r="J611" s="3" t="s">
        <v>7</v>
      </c>
      <c r="K611" s="3" t="s">
        <v>7</v>
      </c>
      <c r="L611" s="6">
        <v>20</v>
      </c>
      <c r="M611" s="7">
        <v>4.4000000000000002E-52</v>
      </c>
      <c r="N611" s="9">
        <v>0.54249999999999998</v>
      </c>
      <c r="O611" s="6">
        <v>2</v>
      </c>
      <c r="P611" s="6" t="s">
        <v>1648</v>
      </c>
      <c r="Q611" s="6" t="s">
        <v>1558</v>
      </c>
      <c r="R611" s="6" t="s">
        <v>1858</v>
      </c>
      <c r="S611" s="6"/>
      <c r="T611" s="6">
        <v>0</v>
      </c>
      <c r="U611" s="6" t="s">
        <v>1558</v>
      </c>
      <c r="V611" s="6" t="s">
        <v>1558</v>
      </c>
      <c r="W611" s="6"/>
      <c r="X611" s="6">
        <v>0</v>
      </c>
      <c r="Y611" s="6" t="s">
        <v>1558</v>
      </c>
      <c r="Z611" s="6" t="s">
        <v>1558</v>
      </c>
    </row>
    <row r="612" spans="1:26" x14ac:dyDescent="0.25">
      <c r="A612" s="3" t="s">
        <v>15</v>
      </c>
      <c r="B612" s="3" t="s">
        <v>990</v>
      </c>
      <c r="C612" s="3" t="s">
        <v>4</v>
      </c>
      <c r="D612" s="3">
        <v>98</v>
      </c>
      <c r="E612" s="3" t="s">
        <v>1465</v>
      </c>
      <c r="F612" s="3">
        <v>463</v>
      </c>
      <c r="G612" s="3">
        <v>1.296</v>
      </c>
      <c r="H612" s="3" t="s">
        <v>992</v>
      </c>
      <c r="J612" s="3" t="s">
        <v>7</v>
      </c>
      <c r="K612" s="3" t="s">
        <v>7</v>
      </c>
      <c r="L612" s="6">
        <v>20</v>
      </c>
      <c r="M612" s="7">
        <v>1.2E-121</v>
      </c>
      <c r="N612" s="9">
        <v>0.62250000000000005</v>
      </c>
      <c r="O612" s="6" t="s">
        <v>1558</v>
      </c>
      <c r="P612" s="6" t="s">
        <v>1558</v>
      </c>
      <c r="Q612" s="6" t="s">
        <v>1558</v>
      </c>
      <c r="R612" s="6" t="s">
        <v>1858</v>
      </c>
      <c r="S612" s="6"/>
      <c r="T612" s="6">
        <v>0</v>
      </c>
      <c r="U612" s="6" t="s">
        <v>1558</v>
      </c>
      <c r="V612" s="6" t="s">
        <v>1558</v>
      </c>
      <c r="W612" s="6"/>
      <c r="X612" s="6">
        <v>0</v>
      </c>
      <c r="Y612" s="6" t="s">
        <v>1558</v>
      </c>
      <c r="Z612" s="6" t="s">
        <v>1558</v>
      </c>
    </row>
    <row r="613" spans="1:26" x14ac:dyDescent="0.25">
      <c r="A613" s="3" t="s">
        <v>2</v>
      </c>
      <c r="B613" s="3" t="s">
        <v>1466</v>
      </c>
      <c r="C613" s="3" t="s">
        <v>17</v>
      </c>
      <c r="D613" s="3">
        <v>98</v>
      </c>
      <c r="E613" s="3" t="s">
        <v>1467</v>
      </c>
      <c r="F613" s="3">
        <v>476</v>
      </c>
      <c r="G613" s="3">
        <v>1.2609999999999999</v>
      </c>
      <c r="H613" s="3" t="s">
        <v>1468</v>
      </c>
      <c r="J613" s="3" t="s">
        <v>7</v>
      </c>
      <c r="K613" s="3" t="s">
        <v>7</v>
      </c>
      <c r="L613" s="6">
        <v>20</v>
      </c>
      <c r="M613" s="7">
        <v>1.3000000000000001E-77</v>
      </c>
      <c r="N613" s="9">
        <v>0.58550000000000002</v>
      </c>
      <c r="O613" s="6">
        <v>1</v>
      </c>
      <c r="P613" s="6" t="s">
        <v>1565</v>
      </c>
      <c r="Q613" s="6" t="s">
        <v>1558</v>
      </c>
      <c r="R613" s="6" t="s">
        <v>2166</v>
      </c>
      <c r="S613" s="6"/>
      <c r="T613" s="6">
        <v>0</v>
      </c>
      <c r="U613" s="6" t="s">
        <v>1558</v>
      </c>
      <c r="V613" s="6" t="s">
        <v>1558</v>
      </c>
      <c r="W613" s="6"/>
      <c r="X613" s="6">
        <v>0</v>
      </c>
      <c r="Y613" s="6" t="s">
        <v>1558</v>
      </c>
      <c r="Z613" s="6" t="s">
        <v>1558</v>
      </c>
    </row>
    <row r="614" spans="1:26" x14ac:dyDescent="0.25">
      <c r="A614" s="3" t="s">
        <v>2</v>
      </c>
      <c r="B614" s="3" t="s">
        <v>1012</v>
      </c>
      <c r="C614" s="3" t="s">
        <v>4</v>
      </c>
      <c r="D614" s="3">
        <v>98</v>
      </c>
      <c r="E614" s="3" t="s">
        <v>1469</v>
      </c>
      <c r="F614" s="3">
        <v>325</v>
      </c>
      <c r="G614" s="3">
        <v>2.4620000000000002</v>
      </c>
      <c r="H614" s="3" t="s">
        <v>1014</v>
      </c>
      <c r="J614" s="3" t="s">
        <v>7</v>
      </c>
      <c r="K614" s="3" t="s">
        <v>7</v>
      </c>
      <c r="L614" s="6">
        <v>3</v>
      </c>
      <c r="M614" s="7">
        <v>2.7E-16</v>
      </c>
      <c r="N614" s="9">
        <v>0.48670000000000002</v>
      </c>
      <c r="O614" s="6" t="s">
        <v>1558</v>
      </c>
      <c r="P614" s="6" t="s">
        <v>1558</v>
      </c>
      <c r="Q614" s="6" t="s">
        <v>1558</v>
      </c>
      <c r="R614" s="6"/>
      <c r="S614" s="6"/>
      <c r="T614" s="6">
        <v>0</v>
      </c>
      <c r="U614" s="6" t="s">
        <v>1558</v>
      </c>
      <c r="V614" s="6" t="s">
        <v>1558</v>
      </c>
      <c r="W614" s="6"/>
      <c r="X614" s="6">
        <v>0</v>
      </c>
      <c r="Y614" s="6" t="s">
        <v>1558</v>
      </c>
      <c r="Z614" s="6" t="s">
        <v>1558</v>
      </c>
    </row>
    <row r="615" spans="1:26" x14ac:dyDescent="0.25">
      <c r="A615" s="3" t="s">
        <v>15</v>
      </c>
      <c r="B615" s="3" t="s">
        <v>1034</v>
      </c>
      <c r="C615" s="3" t="s">
        <v>4</v>
      </c>
      <c r="D615" s="3">
        <v>98</v>
      </c>
      <c r="E615" s="3" t="s">
        <v>1470</v>
      </c>
      <c r="F615" s="3">
        <v>568</v>
      </c>
      <c r="G615" s="3">
        <v>1.4079999999999999</v>
      </c>
      <c r="H615" s="3" t="s">
        <v>1471</v>
      </c>
      <c r="J615" s="3" t="s">
        <v>7</v>
      </c>
      <c r="K615" s="3" t="s">
        <v>7</v>
      </c>
      <c r="L615" s="6">
        <v>4</v>
      </c>
      <c r="M615" s="7">
        <v>5.8999999999999998E-5</v>
      </c>
      <c r="N615" s="8">
        <v>0.42</v>
      </c>
      <c r="O615" s="6" t="s">
        <v>1558</v>
      </c>
      <c r="P615" s="6" t="s">
        <v>1558</v>
      </c>
      <c r="Q615" s="6" t="s">
        <v>1558</v>
      </c>
      <c r="R615" s="6" t="s">
        <v>1858</v>
      </c>
      <c r="S615" s="6"/>
      <c r="T615" s="6">
        <v>0</v>
      </c>
      <c r="U615" s="6" t="s">
        <v>1558</v>
      </c>
      <c r="V615" s="6" t="s">
        <v>1558</v>
      </c>
      <c r="W615" s="6"/>
      <c r="X615" s="6">
        <v>0</v>
      </c>
      <c r="Y615" s="6" t="s">
        <v>1558</v>
      </c>
      <c r="Z615" s="6" t="s">
        <v>1558</v>
      </c>
    </row>
    <row r="616" spans="1:26" x14ac:dyDescent="0.25">
      <c r="A616" s="3" t="s">
        <v>2</v>
      </c>
      <c r="B616" s="3" t="s">
        <v>1031</v>
      </c>
      <c r="C616" s="3" t="s">
        <v>4</v>
      </c>
      <c r="D616" s="3">
        <v>98</v>
      </c>
      <c r="E616" s="3" t="s">
        <v>1472</v>
      </c>
      <c r="F616" s="3">
        <v>284</v>
      </c>
      <c r="G616" s="3">
        <v>1.056</v>
      </c>
      <c r="H616" s="3" t="s">
        <v>1033</v>
      </c>
      <c r="I616" s="3" t="s">
        <v>29</v>
      </c>
      <c r="J616" s="3" t="s">
        <v>7</v>
      </c>
      <c r="K616" s="3" t="s">
        <v>7</v>
      </c>
      <c r="L616" s="6">
        <v>20</v>
      </c>
      <c r="M616" s="7">
        <v>4.5E-141</v>
      </c>
      <c r="N616" s="9">
        <v>0.76249999999999996</v>
      </c>
      <c r="O616" s="6" t="s">
        <v>1558</v>
      </c>
      <c r="P616" s="6" t="s">
        <v>1558</v>
      </c>
      <c r="Q616" s="6" t="s">
        <v>1558</v>
      </c>
      <c r="R616" s="6" t="s">
        <v>2165</v>
      </c>
      <c r="S616" s="6"/>
      <c r="T616" s="6">
        <v>0</v>
      </c>
      <c r="U616" s="6" t="s">
        <v>1558</v>
      </c>
      <c r="V616" s="6" t="s">
        <v>1558</v>
      </c>
      <c r="W616" s="6"/>
      <c r="X616" s="6">
        <v>0</v>
      </c>
      <c r="Y616" s="6" t="s">
        <v>1558</v>
      </c>
      <c r="Z616" s="6" t="s">
        <v>1558</v>
      </c>
    </row>
    <row r="617" spans="1:26" x14ac:dyDescent="0.25">
      <c r="A617" s="3" t="s">
        <v>15</v>
      </c>
      <c r="B617" s="3" t="s">
        <v>12</v>
      </c>
      <c r="C617" s="3" t="s">
        <v>13</v>
      </c>
      <c r="D617" s="3">
        <v>98</v>
      </c>
      <c r="E617" s="3" t="s">
        <v>1473</v>
      </c>
      <c r="F617" s="3">
        <v>901</v>
      </c>
      <c r="G617" s="3">
        <v>1.665</v>
      </c>
      <c r="H617" s="3" t="s">
        <v>1474</v>
      </c>
      <c r="J617" s="3" t="s">
        <v>7</v>
      </c>
      <c r="K617" s="3" t="s">
        <v>7</v>
      </c>
      <c r="L617" s="6">
        <v>3</v>
      </c>
      <c r="M617" s="7">
        <v>5.5999999999999997E-9</v>
      </c>
      <c r="N617" s="9">
        <v>0.47670000000000001</v>
      </c>
      <c r="O617" s="6" t="s">
        <v>1558</v>
      </c>
      <c r="P617" s="6" t="s">
        <v>1558</v>
      </c>
      <c r="Q617" s="6" t="s">
        <v>1558</v>
      </c>
      <c r="R617" s="6" t="s">
        <v>1858</v>
      </c>
      <c r="S617" s="6"/>
      <c r="T617" s="6">
        <v>0</v>
      </c>
      <c r="U617" s="6" t="s">
        <v>1558</v>
      </c>
      <c r="V617" s="6" t="s">
        <v>1558</v>
      </c>
      <c r="W617" s="6"/>
      <c r="X617" s="6">
        <v>0</v>
      </c>
      <c r="Y617" s="6" t="s">
        <v>1558</v>
      </c>
      <c r="Z617" s="6" t="s">
        <v>1558</v>
      </c>
    </row>
    <row r="618" spans="1:26" x14ac:dyDescent="0.25">
      <c r="A618" s="3" t="s">
        <v>15</v>
      </c>
      <c r="B618" s="3" t="s">
        <v>1475</v>
      </c>
      <c r="C618" s="3" t="s">
        <v>17</v>
      </c>
      <c r="D618" s="3">
        <v>98</v>
      </c>
      <c r="E618" s="3" t="s">
        <v>1476</v>
      </c>
      <c r="F618" s="3">
        <v>469</v>
      </c>
      <c r="G618" s="3">
        <v>0.42599999999999999</v>
      </c>
      <c r="H618" s="3" t="s">
        <v>1477</v>
      </c>
      <c r="J618" s="3" t="s">
        <v>7</v>
      </c>
      <c r="K618" s="3" t="s">
        <v>7</v>
      </c>
      <c r="L618" s="6">
        <v>20</v>
      </c>
      <c r="M618" s="7">
        <v>1.2000000000000001E-94</v>
      </c>
      <c r="N618" s="9">
        <v>0.71899999999999997</v>
      </c>
      <c r="O618" s="6" t="s">
        <v>1558</v>
      </c>
      <c r="P618" s="6" t="s">
        <v>1558</v>
      </c>
      <c r="Q618" s="6" t="s">
        <v>1558</v>
      </c>
      <c r="R618" s="6" t="s">
        <v>2033</v>
      </c>
      <c r="S618" s="6"/>
      <c r="T618" s="6">
        <v>0</v>
      </c>
      <c r="U618" s="6" t="s">
        <v>1558</v>
      </c>
      <c r="V618" s="6" t="s">
        <v>1558</v>
      </c>
      <c r="W618" s="6"/>
      <c r="X618" s="6">
        <v>0</v>
      </c>
      <c r="Y618" s="6" t="s">
        <v>1558</v>
      </c>
      <c r="Z618" s="6" t="s">
        <v>1558</v>
      </c>
    </row>
    <row r="619" spans="1:26" x14ac:dyDescent="0.25">
      <c r="A619" s="3" t="s">
        <v>2</v>
      </c>
      <c r="B619" s="3" t="s">
        <v>1478</v>
      </c>
      <c r="C619" s="3" t="s">
        <v>17</v>
      </c>
      <c r="D619" s="3">
        <v>98</v>
      </c>
      <c r="E619" s="3" t="s">
        <v>1479</v>
      </c>
      <c r="F619" s="3">
        <v>507</v>
      </c>
      <c r="G619" s="3">
        <v>4.1420000000000003</v>
      </c>
      <c r="H619" s="3" t="s">
        <v>1480</v>
      </c>
      <c r="J619" s="3" t="s">
        <v>7</v>
      </c>
      <c r="K619" s="3" t="s">
        <v>7</v>
      </c>
      <c r="L619" s="6">
        <v>20</v>
      </c>
      <c r="M619" s="7">
        <v>9.0000000000000003E-19</v>
      </c>
      <c r="N619" s="9">
        <v>0.36399999999999999</v>
      </c>
      <c r="O619" s="6" t="s">
        <v>1558</v>
      </c>
      <c r="P619" s="6" t="s">
        <v>1558</v>
      </c>
      <c r="Q619" s="6" t="s">
        <v>1558</v>
      </c>
      <c r="R619" s="6"/>
      <c r="S619" s="6"/>
      <c r="T619" s="6">
        <v>0</v>
      </c>
      <c r="U619" s="6" t="s">
        <v>1558</v>
      </c>
      <c r="V619" s="6" t="s">
        <v>1558</v>
      </c>
      <c r="W619" s="6"/>
      <c r="X619" s="6">
        <v>0</v>
      </c>
      <c r="Y619" s="6" t="s">
        <v>1558</v>
      </c>
      <c r="Z619" s="6" t="s">
        <v>1558</v>
      </c>
    </row>
    <row r="620" spans="1:26" x14ac:dyDescent="0.25">
      <c r="A620" s="3" t="s">
        <v>15</v>
      </c>
      <c r="B620" s="3" t="s">
        <v>1040</v>
      </c>
      <c r="C620" s="3" t="s">
        <v>4</v>
      </c>
      <c r="D620" s="3">
        <v>98</v>
      </c>
      <c r="E620" s="3" t="s">
        <v>1481</v>
      </c>
      <c r="F620" s="3">
        <v>197</v>
      </c>
      <c r="G620" s="3">
        <v>3.0459999999999998</v>
      </c>
      <c r="H620" s="3" t="s">
        <v>1042</v>
      </c>
      <c r="J620" s="3" t="s">
        <v>7</v>
      </c>
      <c r="K620" s="3" t="s">
        <v>7</v>
      </c>
      <c r="L620" s="6">
        <v>20</v>
      </c>
      <c r="M620" s="7">
        <v>4.1000000000000003E-23</v>
      </c>
      <c r="N620" s="9">
        <v>0.40300000000000002</v>
      </c>
      <c r="O620" s="6" t="s">
        <v>1558</v>
      </c>
      <c r="P620" s="6" t="s">
        <v>1558</v>
      </c>
      <c r="Q620" s="6" t="s">
        <v>1558</v>
      </c>
      <c r="R620" s="6" t="s">
        <v>1858</v>
      </c>
      <c r="S620" s="6"/>
      <c r="T620" s="6">
        <v>0</v>
      </c>
      <c r="U620" s="6" t="s">
        <v>1558</v>
      </c>
      <c r="V620" s="6" t="s">
        <v>1558</v>
      </c>
      <c r="W620" s="6"/>
      <c r="X620" s="6">
        <v>0</v>
      </c>
      <c r="Y620" s="6" t="s">
        <v>1558</v>
      </c>
      <c r="Z620" s="6" t="s">
        <v>1558</v>
      </c>
    </row>
    <row r="621" spans="1:26" x14ac:dyDescent="0.25">
      <c r="A621" s="3" t="s">
        <v>15</v>
      </c>
      <c r="B621" s="3" t="s">
        <v>1037</v>
      </c>
      <c r="C621" s="3" t="s">
        <v>4</v>
      </c>
      <c r="D621" s="3">
        <v>98</v>
      </c>
      <c r="E621" s="3" t="s">
        <v>1482</v>
      </c>
      <c r="F621" s="3">
        <v>424</v>
      </c>
      <c r="G621" s="3">
        <v>0.70799999999999996</v>
      </c>
      <c r="H621" s="3" t="s">
        <v>1039</v>
      </c>
      <c r="J621" s="3" t="s">
        <v>7</v>
      </c>
      <c r="K621" s="3" t="s">
        <v>7</v>
      </c>
      <c r="L621" s="6">
        <v>20</v>
      </c>
      <c r="M621" s="7">
        <v>4.5000000000000003E-129</v>
      </c>
      <c r="N621" s="9">
        <v>0.63249999999999995</v>
      </c>
      <c r="O621" s="6" t="s">
        <v>1558</v>
      </c>
      <c r="P621" s="6" t="s">
        <v>1558</v>
      </c>
      <c r="Q621" s="6" t="s">
        <v>1558</v>
      </c>
      <c r="R621" s="6" t="s">
        <v>1858</v>
      </c>
      <c r="S621" s="6"/>
      <c r="T621" s="6">
        <v>0</v>
      </c>
      <c r="U621" s="6" t="s">
        <v>1558</v>
      </c>
      <c r="V621" s="6" t="s">
        <v>1558</v>
      </c>
      <c r="W621" s="6"/>
      <c r="X621" s="6">
        <v>0</v>
      </c>
      <c r="Y621" s="6" t="s">
        <v>1558</v>
      </c>
      <c r="Z621" s="6" t="s">
        <v>1558</v>
      </c>
    </row>
    <row r="622" spans="1:26" x14ac:dyDescent="0.25">
      <c r="A622" s="3" t="s">
        <v>2</v>
      </c>
      <c r="B622" s="3" t="s">
        <v>995</v>
      </c>
      <c r="C622" s="3" t="s">
        <v>4</v>
      </c>
      <c r="D622" s="3">
        <v>98</v>
      </c>
      <c r="E622" s="3" t="s">
        <v>1483</v>
      </c>
      <c r="F622" s="3">
        <v>355</v>
      </c>
      <c r="G622" s="3">
        <v>3.38</v>
      </c>
      <c r="H622" s="3" t="s">
        <v>1484</v>
      </c>
      <c r="J622" s="3" t="s">
        <v>7</v>
      </c>
      <c r="K622" s="3" t="s">
        <v>7</v>
      </c>
      <c r="L622" s="6">
        <v>1</v>
      </c>
      <c r="M622" s="7">
        <v>5.5000000000000003E-4</v>
      </c>
      <c r="N622" s="8">
        <v>0.41</v>
      </c>
      <c r="O622" s="6" t="s">
        <v>1558</v>
      </c>
      <c r="P622" s="6" t="s">
        <v>1558</v>
      </c>
      <c r="Q622" s="6" t="s">
        <v>1558</v>
      </c>
      <c r="R622" s="6"/>
      <c r="S622" s="6"/>
      <c r="T622" s="6">
        <v>0</v>
      </c>
      <c r="U622" s="6" t="s">
        <v>1558</v>
      </c>
      <c r="V622" s="6" t="s">
        <v>1558</v>
      </c>
      <c r="W622" s="6"/>
      <c r="X622" s="6">
        <v>0</v>
      </c>
      <c r="Y622" s="6" t="s">
        <v>1558</v>
      </c>
      <c r="Z622" s="6" t="s">
        <v>1558</v>
      </c>
    </row>
    <row r="623" spans="1:26" x14ac:dyDescent="0.25">
      <c r="A623" s="3" t="s">
        <v>15</v>
      </c>
      <c r="B623" s="3" t="s">
        <v>12</v>
      </c>
      <c r="C623" s="3" t="s">
        <v>13</v>
      </c>
      <c r="D623" s="3">
        <v>98</v>
      </c>
      <c r="E623" s="3" t="s">
        <v>1485</v>
      </c>
      <c r="F623" s="3">
        <v>187</v>
      </c>
      <c r="G623" s="3">
        <v>0</v>
      </c>
      <c r="H623" s="3" t="s">
        <v>1486</v>
      </c>
      <c r="J623" s="3" t="s">
        <v>7</v>
      </c>
      <c r="K623" s="3" t="s">
        <v>7</v>
      </c>
      <c r="L623" s="6">
        <v>2</v>
      </c>
      <c r="M623" s="7">
        <v>1.2E-10</v>
      </c>
      <c r="N623" s="8">
        <v>0.56000000000000005</v>
      </c>
      <c r="O623" s="6">
        <v>2</v>
      </c>
      <c r="P623" s="6" t="s">
        <v>1648</v>
      </c>
      <c r="Q623" s="6" t="s">
        <v>1558</v>
      </c>
      <c r="R623" s="6" t="s">
        <v>1858</v>
      </c>
      <c r="S623" s="6"/>
      <c r="T623" s="6">
        <v>0</v>
      </c>
      <c r="U623" s="6" t="s">
        <v>1558</v>
      </c>
      <c r="V623" s="6" t="s">
        <v>1558</v>
      </c>
      <c r="W623" s="6"/>
      <c r="X623" s="6">
        <v>0</v>
      </c>
      <c r="Y623" s="6" t="s">
        <v>1558</v>
      </c>
      <c r="Z623" s="6" t="s">
        <v>1558</v>
      </c>
    </row>
    <row r="624" spans="1:26" x14ac:dyDescent="0.25">
      <c r="A624" s="3" t="s">
        <v>15</v>
      </c>
      <c r="B624" s="3" t="s">
        <v>1487</v>
      </c>
      <c r="C624" s="3" t="s">
        <v>17</v>
      </c>
      <c r="D624" s="3">
        <v>98</v>
      </c>
      <c r="E624" s="3" t="s">
        <v>1488</v>
      </c>
      <c r="F624" s="3">
        <v>1009</v>
      </c>
      <c r="G624" s="3">
        <v>0.19800000000000001</v>
      </c>
      <c r="H624" s="3" t="s">
        <v>1489</v>
      </c>
      <c r="J624" s="3" t="s">
        <v>7</v>
      </c>
      <c r="K624" s="3" t="s">
        <v>7</v>
      </c>
      <c r="L624" s="6">
        <v>1</v>
      </c>
      <c r="M624" s="7">
        <v>1.7E-69</v>
      </c>
      <c r="N624" s="8">
        <v>0.56000000000000005</v>
      </c>
      <c r="O624" s="6" t="s">
        <v>1558</v>
      </c>
      <c r="P624" s="6" t="s">
        <v>1558</v>
      </c>
      <c r="Q624" s="6" t="s">
        <v>1558</v>
      </c>
      <c r="R624" s="6" t="s">
        <v>1858</v>
      </c>
      <c r="S624" s="6"/>
      <c r="T624" s="6">
        <v>0</v>
      </c>
      <c r="U624" s="6" t="s">
        <v>1558</v>
      </c>
      <c r="V624" s="6" t="s">
        <v>1558</v>
      </c>
      <c r="W624" s="6"/>
      <c r="X624" s="6">
        <v>0</v>
      </c>
      <c r="Y624" s="6" t="s">
        <v>1558</v>
      </c>
      <c r="Z624" s="6" t="s">
        <v>1558</v>
      </c>
    </row>
    <row r="625" spans="1:26" x14ac:dyDescent="0.25">
      <c r="A625" s="3" t="s">
        <v>2</v>
      </c>
      <c r="B625" s="3" t="s">
        <v>1000</v>
      </c>
      <c r="C625" s="3" t="s">
        <v>4</v>
      </c>
      <c r="D625" s="3">
        <v>98</v>
      </c>
      <c r="E625" s="3" t="s">
        <v>1490</v>
      </c>
      <c r="F625" s="3">
        <v>86</v>
      </c>
      <c r="G625" s="3">
        <v>6.9770000000000003</v>
      </c>
      <c r="H625" s="3" t="s">
        <v>1491</v>
      </c>
      <c r="J625" s="3" t="s">
        <v>7</v>
      </c>
      <c r="K625" s="3" t="s">
        <v>7</v>
      </c>
      <c r="L625" s="6">
        <v>20</v>
      </c>
      <c r="M625" s="7">
        <v>7.1999999999999997E-16</v>
      </c>
      <c r="N625" s="8">
        <v>0.61</v>
      </c>
      <c r="O625" s="6">
        <v>2</v>
      </c>
      <c r="P625" s="6" t="s">
        <v>1594</v>
      </c>
      <c r="Q625" s="6" t="s">
        <v>1558</v>
      </c>
      <c r="R625" s="6"/>
      <c r="S625" s="6"/>
      <c r="T625" s="6">
        <v>0</v>
      </c>
      <c r="U625" s="6" t="s">
        <v>1558</v>
      </c>
      <c r="V625" s="6" t="s">
        <v>1558</v>
      </c>
      <c r="W625" s="6"/>
      <c r="X625" s="6">
        <v>0</v>
      </c>
      <c r="Y625" s="6" t="s">
        <v>1558</v>
      </c>
      <c r="Z625" s="6" t="s">
        <v>1558</v>
      </c>
    </row>
    <row r="626" spans="1:26" x14ac:dyDescent="0.25">
      <c r="A626" s="3" t="s">
        <v>15</v>
      </c>
      <c r="B626" s="3" t="s">
        <v>1492</v>
      </c>
      <c r="C626" s="3" t="s">
        <v>17</v>
      </c>
      <c r="D626" s="3">
        <v>98</v>
      </c>
      <c r="E626" s="3" t="s">
        <v>1493</v>
      </c>
      <c r="F626" s="3">
        <v>359</v>
      </c>
      <c r="G626" s="3">
        <v>1.95</v>
      </c>
      <c r="H626" s="3" t="s">
        <v>1494</v>
      </c>
      <c r="J626" s="3" t="s">
        <v>7</v>
      </c>
      <c r="K626" s="3" t="s">
        <v>7</v>
      </c>
      <c r="L626" s="6">
        <v>20</v>
      </c>
      <c r="M626" s="7">
        <v>1.5000000000000001E-36</v>
      </c>
      <c r="N626" s="9">
        <v>0.48299999999999998</v>
      </c>
      <c r="O626" s="6" t="s">
        <v>1558</v>
      </c>
      <c r="P626" s="6" t="s">
        <v>1558</v>
      </c>
      <c r="Q626" s="6" t="s">
        <v>1558</v>
      </c>
      <c r="R626" s="6" t="s">
        <v>1858</v>
      </c>
      <c r="S626" s="6"/>
      <c r="T626" s="6">
        <v>0</v>
      </c>
      <c r="U626" s="6" t="s">
        <v>1558</v>
      </c>
      <c r="V626" s="6" t="s">
        <v>1558</v>
      </c>
      <c r="W626" s="6"/>
      <c r="X626" s="6">
        <v>0</v>
      </c>
      <c r="Y626" s="6" t="s">
        <v>1558</v>
      </c>
      <c r="Z626" s="6" t="s">
        <v>1558</v>
      </c>
    </row>
    <row r="627" spans="1:26" x14ac:dyDescent="0.25">
      <c r="A627" s="3" t="s">
        <v>2</v>
      </c>
      <c r="B627" s="3" t="s">
        <v>1007</v>
      </c>
      <c r="C627" s="3" t="s">
        <v>4</v>
      </c>
      <c r="D627" s="3">
        <v>98</v>
      </c>
      <c r="E627" s="3" t="s">
        <v>1495</v>
      </c>
      <c r="F627" s="3">
        <v>103</v>
      </c>
      <c r="G627" s="3">
        <v>7.7670000000000003</v>
      </c>
      <c r="H627" s="3" t="s">
        <v>143</v>
      </c>
      <c r="J627" s="3" t="s">
        <v>7</v>
      </c>
      <c r="K627" s="3" t="s">
        <v>7</v>
      </c>
      <c r="L627" s="6">
        <v>1</v>
      </c>
      <c r="M627" s="7">
        <v>2.8E-3</v>
      </c>
      <c r="N627" s="8">
        <v>0.52</v>
      </c>
      <c r="O627" s="6" t="s">
        <v>1558</v>
      </c>
      <c r="P627" s="6" t="s">
        <v>1558</v>
      </c>
      <c r="Q627" s="6" t="s">
        <v>1558</v>
      </c>
      <c r="R627" s="6"/>
      <c r="S627" s="6"/>
      <c r="T627" s="6">
        <v>0</v>
      </c>
      <c r="U627" s="6" t="s">
        <v>1558</v>
      </c>
      <c r="V627" s="6" t="s">
        <v>1558</v>
      </c>
      <c r="W627" s="6"/>
      <c r="X627" s="6">
        <v>0</v>
      </c>
      <c r="Y627" s="6" t="s">
        <v>1558</v>
      </c>
      <c r="Z627" s="6" t="s">
        <v>1558</v>
      </c>
    </row>
    <row r="628" spans="1:26" x14ac:dyDescent="0.25">
      <c r="A628" s="3" t="s">
        <v>2</v>
      </c>
      <c r="B628" s="3" t="s">
        <v>1003</v>
      </c>
      <c r="C628" s="3" t="s">
        <v>4</v>
      </c>
      <c r="D628" s="3">
        <v>98</v>
      </c>
      <c r="E628" s="3" t="s">
        <v>1496</v>
      </c>
      <c r="F628" s="3">
        <v>219</v>
      </c>
      <c r="G628" s="3">
        <v>1.8260000000000001</v>
      </c>
      <c r="H628" s="3" t="s">
        <v>1005</v>
      </c>
      <c r="J628" s="3" t="s">
        <v>1006</v>
      </c>
      <c r="K628" s="3" t="s">
        <v>38</v>
      </c>
      <c r="L628" s="6">
        <v>20</v>
      </c>
      <c r="M628" s="7">
        <v>6.2E-93</v>
      </c>
      <c r="N628" s="9">
        <v>0.77749999999999997</v>
      </c>
      <c r="O628" s="6">
        <v>1</v>
      </c>
      <c r="P628" s="6" t="s">
        <v>2080</v>
      </c>
      <c r="Q628" s="6" t="s">
        <v>1558</v>
      </c>
      <c r="R628" s="6" t="s">
        <v>1814</v>
      </c>
      <c r="S628" s="6"/>
      <c r="T628" s="6">
        <v>1</v>
      </c>
      <c r="U628" s="7">
        <v>6.9000000000000005E-76</v>
      </c>
      <c r="V628" s="8">
        <v>0.61</v>
      </c>
      <c r="W628" s="6"/>
      <c r="X628" s="6">
        <v>2</v>
      </c>
      <c r="Y628" s="7">
        <v>1.6E-77</v>
      </c>
      <c r="Z628" s="9">
        <v>0.57499999999999996</v>
      </c>
    </row>
    <row r="629" spans="1:26" x14ac:dyDescent="0.25">
      <c r="A629" s="3" t="s">
        <v>2</v>
      </c>
      <c r="B629" s="3" t="s">
        <v>984</v>
      </c>
      <c r="C629" s="3" t="s">
        <v>4</v>
      </c>
      <c r="D629" s="3">
        <v>98</v>
      </c>
      <c r="E629" s="3" t="s">
        <v>1497</v>
      </c>
      <c r="F629" s="3">
        <v>217</v>
      </c>
      <c r="G629" s="3">
        <v>0</v>
      </c>
      <c r="H629" s="3" t="s">
        <v>986</v>
      </c>
      <c r="J629" s="3" t="s">
        <v>7</v>
      </c>
      <c r="K629" s="3" t="s">
        <v>7</v>
      </c>
      <c r="L629" s="6">
        <v>2</v>
      </c>
      <c r="M629" s="7">
        <v>7.1000000000000005E-5</v>
      </c>
      <c r="N629" s="8">
        <v>0.51</v>
      </c>
      <c r="O629" s="6" t="s">
        <v>1558</v>
      </c>
      <c r="P629" s="6" t="s">
        <v>1558</v>
      </c>
      <c r="Q629" s="6" t="s">
        <v>1558</v>
      </c>
      <c r="R629" s="6"/>
      <c r="S629" s="6"/>
      <c r="T629" s="6">
        <v>0</v>
      </c>
      <c r="U629" s="6" t="s">
        <v>1558</v>
      </c>
      <c r="V629" s="6" t="s">
        <v>1558</v>
      </c>
      <c r="W629" s="6"/>
      <c r="X629" s="6">
        <v>0</v>
      </c>
      <c r="Y629" s="6" t="s">
        <v>1558</v>
      </c>
      <c r="Z629" s="6" t="s">
        <v>1558</v>
      </c>
    </row>
    <row r="630" spans="1:26" x14ac:dyDescent="0.25">
      <c r="A630" s="3" t="s">
        <v>2</v>
      </c>
      <c r="B630" s="3" t="s">
        <v>987</v>
      </c>
      <c r="C630" s="3" t="s">
        <v>40</v>
      </c>
      <c r="D630" s="3">
        <v>98</v>
      </c>
      <c r="E630" s="3" t="s">
        <v>1498</v>
      </c>
      <c r="F630" s="3">
        <v>181</v>
      </c>
      <c r="G630" s="3">
        <v>0</v>
      </c>
      <c r="H630" s="3" t="s">
        <v>989</v>
      </c>
      <c r="J630" s="3" t="s">
        <v>7</v>
      </c>
      <c r="K630" s="3" t="s">
        <v>7</v>
      </c>
      <c r="L630" s="6">
        <v>5</v>
      </c>
      <c r="M630" s="7">
        <v>1.9999999999999999E-11</v>
      </c>
      <c r="N630" s="9">
        <v>0.45800000000000002</v>
      </c>
      <c r="O630" s="6" t="s">
        <v>1558</v>
      </c>
      <c r="P630" s="6" t="s">
        <v>1558</v>
      </c>
      <c r="Q630" s="6" t="s">
        <v>1558</v>
      </c>
      <c r="R630" s="6"/>
      <c r="S630" s="6"/>
      <c r="T630" s="6">
        <v>0</v>
      </c>
      <c r="U630" s="6" t="s">
        <v>1558</v>
      </c>
      <c r="V630" s="6" t="s">
        <v>1558</v>
      </c>
      <c r="W630" s="6"/>
      <c r="X630" s="6">
        <v>0</v>
      </c>
      <c r="Y630" s="6" t="s">
        <v>1558</v>
      </c>
      <c r="Z630" s="6" t="s">
        <v>1558</v>
      </c>
    </row>
    <row r="631" spans="1:26" x14ac:dyDescent="0.25">
      <c r="A631" s="3" t="s">
        <v>2</v>
      </c>
      <c r="B631" s="3" t="s">
        <v>1043</v>
      </c>
      <c r="C631" s="3" t="s">
        <v>4</v>
      </c>
      <c r="D631" s="3">
        <v>98</v>
      </c>
      <c r="E631" s="3" t="s">
        <v>1499</v>
      </c>
      <c r="F631" s="3">
        <v>588</v>
      </c>
      <c r="G631" s="3">
        <v>1.5309999999999999</v>
      </c>
      <c r="H631" s="3" t="s">
        <v>7</v>
      </c>
      <c r="J631" s="3" t="s">
        <v>7</v>
      </c>
      <c r="K631" s="3" t="s">
        <v>7</v>
      </c>
      <c r="L631" s="6">
        <v>0</v>
      </c>
      <c r="M631" s="6" t="s">
        <v>1558</v>
      </c>
      <c r="N631" s="6" t="s">
        <v>1558</v>
      </c>
      <c r="O631" s="6" t="s">
        <v>1558</v>
      </c>
      <c r="P631" s="6" t="s">
        <v>1558</v>
      </c>
      <c r="Q631" s="6" t="s">
        <v>1558</v>
      </c>
      <c r="R631" s="6"/>
      <c r="S631" s="6"/>
      <c r="T631" s="6">
        <v>0</v>
      </c>
      <c r="U631" s="6" t="s">
        <v>1558</v>
      </c>
      <c r="V631" s="6" t="s">
        <v>1558</v>
      </c>
      <c r="W631" s="6"/>
      <c r="X631" s="6">
        <v>0</v>
      </c>
      <c r="Y631" s="6" t="s">
        <v>1558</v>
      </c>
      <c r="Z631" s="6" t="s">
        <v>1558</v>
      </c>
    </row>
    <row r="632" spans="1:26" x14ac:dyDescent="0.25">
      <c r="A632" s="3" t="s">
        <v>2</v>
      </c>
      <c r="B632" s="3" t="s">
        <v>978</v>
      </c>
      <c r="C632" s="3" t="s">
        <v>4</v>
      </c>
      <c r="D632" s="3">
        <v>98</v>
      </c>
      <c r="E632" s="3" t="s">
        <v>1500</v>
      </c>
      <c r="F632" s="3">
        <v>181</v>
      </c>
      <c r="G632" s="3">
        <v>3.3149999999999999</v>
      </c>
      <c r="H632" s="3" t="s">
        <v>980</v>
      </c>
      <c r="J632" s="3" t="s">
        <v>7</v>
      </c>
      <c r="K632" s="3" t="s">
        <v>7</v>
      </c>
      <c r="L632" s="6">
        <v>20</v>
      </c>
      <c r="M632" s="7">
        <v>3.8000000000000002E-22</v>
      </c>
      <c r="N632" s="9">
        <v>0.498</v>
      </c>
      <c r="O632" s="6" t="s">
        <v>1558</v>
      </c>
      <c r="P632" s="6" t="s">
        <v>1558</v>
      </c>
      <c r="Q632" s="6" t="s">
        <v>1558</v>
      </c>
      <c r="R632" s="6"/>
      <c r="S632" s="6"/>
      <c r="T632" s="6">
        <v>0</v>
      </c>
      <c r="U632" s="6" t="s">
        <v>1558</v>
      </c>
      <c r="V632" s="6" t="s">
        <v>1558</v>
      </c>
      <c r="W632" s="6"/>
      <c r="X632" s="6">
        <v>0</v>
      </c>
      <c r="Y632" s="6" t="s">
        <v>1558</v>
      </c>
      <c r="Z632" s="6" t="s">
        <v>1558</v>
      </c>
    </row>
    <row r="633" spans="1:26" x14ac:dyDescent="0.25">
      <c r="A633" s="3" t="s">
        <v>2</v>
      </c>
      <c r="B633" s="3" t="s">
        <v>1023</v>
      </c>
      <c r="C633" s="3" t="s">
        <v>4</v>
      </c>
      <c r="D633" s="3">
        <v>98</v>
      </c>
      <c r="E633" s="3" t="s">
        <v>1501</v>
      </c>
      <c r="F633" s="3">
        <v>344</v>
      </c>
      <c r="G633" s="3">
        <v>2.3260000000000001</v>
      </c>
      <c r="H633" s="3" t="s">
        <v>1025</v>
      </c>
      <c r="J633" s="3" t="s">
        <v>1006</v>
      </c>
      <c r="K633" s="3" t="s">
        <v>38</v>
      </c>
      <c r="L633" s="6">
        <v>20</v>
      </c>
      <c r="M633" s="7">
        <v>2.3000000000000001E-122</v>
      </c>
      <c r="N633" s="9">
        <v>0.755</v>
      </c>
      <c r="O633" s="6" t="s">
        <v>1558</v>
      </c>
      <c r="P633" s="6" t="s">
        <v>1558</v>
      </c>
      <c r="Q633" s="6" t="s">
        <v>1558</v>
      </c>
      <c r="R633" s="6" t="s">
        <v>1837</v>
      </c>
      <c r="S633" s="6"/>
      <c r="T633" s="6">
        <v>1</v>
      </c>
      <c r="U633" s="7">
        <v>1.4999999999999999E-69</v>
      </c>
      <c r="V633" s="8">
        <v>0.55000000000000004</v>
      </c>
      <c r="W633" s="6"/>
      <c r="X633" s="6">
        <v>2</v>
      </c>
      <c r="Y633" s="7">
        <v>5.8999999999999998E-25</v>
      </c>
      <c r="Z633" s="8">
        <v>0.43</v>
      </c>
    </row>
    <row r="634" spans="1:26" x14ac:dyDescent="0.25">
      <c r="A634" s="3" t="s">
        <v>15</v>
      </c>
      <c r="B634" s="3" t="s">
        <v>1502</v>
      </c>
      <c r="C634" s="3" t="s">
        <v>17</v>
      </c>
      <c r="D634" s="3">
        <v>98</v>
      </c>
      <c r="E634" s="3" t="s">
        <v>1503</v>
      </c>
      <c r="F634" s="3">
        <v>261</v>
      </c>
      <c r="G634" s="3">
        <v>1.5329999999999999</v>
      </c>
      <c r="H634" s="3" t="s">
        <v>1504</v>
      </c>
      <c r="J634" s="3" t="s">
        <v>7</v>
      </c>
      <c r="K634" s="3" t="s">
        <v>7</v>
      </c>
      <c r="L634" s="6">
        <v>20</v>
      </c>
      <c r="M634" s="7">
        <v>4.5999999999999996E-84</v>
      </c>
      <c r="N634" s="9">
        <v>0.64600000000000002</v>
      </c>
      <c r="O634" s="6">
        <v>4</v>
      </c>
      <c r="P634" s="6" t="s">
        <v>2034</v>
      </c>
      <c r="Q634" s="6" t="s">
        <v>1558</v>
      </c>
      <c r="R634" s="6" t="s">
        <v>2035</v>
      </c>
      <c r="S634" s="6"/>
      <c r="T634" s="6">
        <v>0</v>
      </c>
      <c r="U634" s="6" t="s">
        <v>1558</v>
      </c>
      <c r="V634" s="6" t="s">
        <v>1558</v>
      </c>
      <c r="W634" s="6"/>
      <c r="X634" s="6">
        <v>0</v>
      </c>
      <c r="Y634" s="6" t="s">
        <v>1558</v>
      </c>
      <c r="Z634" s="6" t="s">
        <v>1558</v>
      </c>
    </row>
    <row r="635" spans="1:26" x14ac:dyDescent="0.25">
      <c r="A635" s="3" t="s">
        <v>2</v>
      </c>
      <c r="B635" s="3" t="s">
        <v>1009</v>
      </c>
      <c r="C635" s="3" t="s">
        <v>40</v>
      </c>
      <c r="D635" s="3">
        <v>98</v>
      </c>
      <c r="E635" s="3" t="s">
        <v>1505</v>
      </c>
      <c r="F635" s="3">
        <v>150</v>
      </c>
      <c r="G635" s="3">
        <v>2.6669999999999998</v>
      </c>
      <c r="H635" s="3" t="s">
        <v>1506</v>
      </c>
      <c r="J635" s="3" t="s">
        <v>7</v>
      </c>
      <c r="K635" s="3" t="s">
        <v>7</v>
      </c>
      <c r="L635" s="6">
        <v>12</v>
      </c>
      <c r="M635" s="7">
        <v>4.7999999999999998E-29</v>
      </c>
      <c r="N635" s="9">
        <v>0.56420000000000003</v>
      </c>
      <c r="O635" s="6">
        <v>3</v>
      </c>
      <c r="P635" s="6" t="s">
        <v>1591</v>
      </c>
      <c r="Q635" s="6" t="s">
        <v>1558</v>
      </c>
      <c r="R635" s="6"/>
      <c r="S635" s="6"/>
      <c r="T635" s="6">
        <v>0</v>
      </c>
      <c r="U635" s="6" t="s">
        <v>1558</v>
      </c>
      <c r="V635" s="6" t="s">
        <v>1558</v>
      </c>
      <c r="W635" s="6"/>
      <c r="X635" s="6">
        <v>0</v>
      </c>
      <c r="Y635" s="6" t="s">
        <v>1558</v>
      </c>
      <c r="Z635" s="6" t="s">
        <v>1558</v>
      </c>
    </row>
    <row r="636" spans="1:26" x14ac:dyDescent="0.25">
      <c r="A636" s="3" t="s">
        <v>15</v>
      </c>
      <c r="B636" s="3" t="s">
        <v>12</v>
      </c>
      <c r="C636" s="3" t="s">
        <v>13</v>
      </c>
      <c r="D636" s="3">
        <v>98</v>
      </c>
      <c r="E636" s="3" t="s">
        <v>1507</v>
      </c>
      <c r="F636" s="3">
        <v>188</v>
      </c>
      <c r="G636" s="3">
        <v>1.5960000000000001</v>
      </c>
      <c r="H636" s="3" t="s">
        <v>1508</v>
      </c>
      <c r="J636" s="3" t="s">
        <v>7</v>
      </c>
      <c r="K636" s="3" t="s">
        <v>7</v>
      </c>
      <c r="L636" s="6">
        <v>20</v>
      </c>
      <c r="M636" s="7">
        <v>2.4000000000000001E-35</v>
      </c>
      <c r="N636" s="9">
        <v>0.54500000000000004</v>
      </c>
      <c r="O636" s="6" t="s">
        <v>1558</v>
      </c>
      <c r="P636" s="6" t="s">
        <v>1558</v>
      </c>
      <c r="Q636" s="6" t="s">
        <v>1558</v>
      </c>
      <c r="R636" s="6" t="s">
        <v>1858</v>
      </c>
      <c r="S636" s="6"/>
      <c r="T636" s="6">
        <v>0</v>
      </c>
      <c r="U636" s="6" t="s">
        <v>1558</v>
      </c>
      <c r="V636" s="6" t="s">
        <v>1558</v>
      </c>
      <c r="W636" s="6"/>
      <c r="X636" s="6">
        <v>0</v>
      </c>
      <c r="Y636" s="6" t="s">
        <v>1558</v>
      </c>
      <c r="Z636" s="6" t="s">
        <v>1558</v>
      </c>
    </row>
    <row r="637" spans="1:26" x14ac:dyDescent="0.25">
      <c r="A637" s="3" t="s">
        <v>15</v>
      </c>
      <c r="B637" s="3" t="s">
        <v>12</v>
      </c>
      <c r="C637" s="3" t="s">
        <v>13</v>
      </c>
      <c r="D637" s="3">
        <v>99</v>
      </c>
      <c r="E637" s="3" t="s">
        <v>1509</v>
      </c>
      <c r="F637" s="3">
        <v>428</v>
      </c>
      <c r="G637" s="3">
        <v>0.70099999999999996</v>
      </c>
      <c r="H637" s="3" t="s">
        <v>7</v>
      </c>
      <c r="J637" s="3" t="s">
        <v>7</v>
      </c>
      <c r="K637" s="3" t="s">
        <v>7</v>
      </c>
      <c r="L637" s="6">
        <v>0</v>
      </c>
      <c r="M637" s="6" t="s">
        <v>1558</v>
      </c>
      <c r="N637" s="6" t="s">
        <v>1558</v>
      </c>
      <c r="O637" s="6" t="s">
        <v>1558</v>
      </c>
      <c r="P637" s="6" t="s">
        <v>1558</v>
      </c>
      <c r="Q637" s="6" t="s">
        <v>1558</v>
      </c>
      <c r="R637" s="6" t="s">
        <v>1858</v>
      </c>
      <c r="S637" s="6"/>
      <c r="T637" s="6">
        <v>0</v>
      </c>
      <c r="U637" s="6" t="s">
        <v>1558</v>
      </c>
      <c r="V637" s="6" t="s">
        <v>1558</v>
      </c>
      <c r="W637" s="6"/>
      <c r="X637" s="6">
        <v>0</v>
      </c>
      <c r="Y637" s="6" t="s">
        <v>1558</v>
      </c>
      <c r="Z637" s="6" t="s">
        <v>1558</v>
      </c>
    </row>
    <row r="638" spans="1:26" x14ac:dyDescent="0.25">
      <c r="A638" s="3" t="s">
        <v>15</v>
      </c>
      <c r="B638" s="3" t="s">
        <v>12</v>
      </c>
      <c r="C638" s="3" t="s">
        <v>13</v>
      </c>
      <c r="D638" s="3">
        <v>99</v>
      </c>
      <c r="E638" s="3" t="s">
        <v>1510</v>
      </c>
      <c r="F638" s="3">
        <v>81</v>
      </c>
      <c r="G638" s="3">
        <v>1.2350000000000001</v>
      </c>
      <c r="H638" s="3" t="s">
        <v>7</v>
      </c>
      <c r="J638" s="3" t="s">
        <v>7</v>
      </c>
      <c r="K638" s="3" t="s">
        <v>7</v>
      </c>
      <c r="L638" s="6">
        <v>0</v>
      </c>
      <c r="M638" s="6" t="s">
        <v>1558</v>
      </c>
      <c r="N638" s="6" t="s">
        <v>1558</v>
      </c>
      <c r="O638" s="6" t="s">
        <v>1558</v>
      </c>
      <c r="P638" s="6" t="s">
        <v>1558</v>
      </c>
      <c r="Q638" s="6" t="s">
        <v>1558</v>
      </c>
      <c r="R638" s="6" t="s">
        <v>1858</v>
      </c>
      <c r="S638" s="6"/>
      <c r="T638" s="6">
        <v>0</v>
      </c>
      <c r="U638" s="6" t="s">
        <v>1558</v>
      </c>
      <c r="V638" s="6" t="s">
        <v>1558</v>
      </c>
      <c r="W638" s="6"/>
      <c r="X638" s="6">
        <v>0</v>
      </c>
      <c r="Y638" s="6" t="s">
        <v>1558</v>
      </c>
      <c r="Z638" s="6" t="s">
        <v>1558</v>
      </c>
    </row>
    <row r="639" spans="1:26" x14ac:dyDescent="0.25">
      <c r="A639" s="3" t="s">
        <v>15</v>
      </c>
      <c r="B639" s="3" t="s">
        <v>12</v>
      </c>
      <c r="C639" s="3" t="s">
        <v>13</v>
      </c>
      <c r="D639" s="3">
        <v>99</v>
      </c>
      <c r="E639" s="3" t="s">
        <v>1511</v>
      </c>
      <c r="F639" s="3">
        <v>709</v>
      </c>
      <c r="G639" s="3">
        <v>0.70499999999999996</v>
      </c>
      <c r="H639" s="3" t="s">
        <v>7</v>
      </c>
      <c r="J639" s="3" t="s">
        <v>7</v>
      </c>
      <c r="K639" s="3" t="s">
        <v>7</v>
      </c>
      <c r="L639" s="6">
        <v>0</v>
      </c>
      <c r="M639" s="6" t="s">
        <v>1558</v>
      </c>
      <c r="N639" s="6" t="s">
        <v>1558</v>
      </c>
      <c r="O639" s="6" t="s">
        <v>1558</v>
      </c>
      <c r="P639" s="6" t="s">
        <v>1558</v>
      </c>
      <c r="Q639" s="6" t="s">
        <v>1558</v>
      </c>
      <c r="R639" s="6" t="s">
        <v>1858</v>
      </c>
      <c r="S639" s="6"/>
      <c r="T639" s="6">
        <v>0</v>
      </c>
      <c r="U639" s="6" t="s">
        <v>1558</v>
      </c>
      <c r="V639" s="6" t="s">
        <v>1558</v>
      </c>
      <c r="W639" s="6"/>
      <c r="X639" s="6">
        <v>0</v>
      </c>
      <c r="Y639" s="6" t="s">
        <v>1558</v>
      </c>
      <c r="Z639" s="6" t="s">
        <v>1558</v>
      </c>
    </row>
    <row r="640" spans="1:26" x14ac:dyDescent="0.25">
      <c r="A640" s="3" t="s">
        <v>15</v>
      </c>
      <c r="B640" s="3" t="s">
        <v>12</v>
      </c>
      <c r="C640" s="3" t="s">
        <v>13</v>
      </c>
      <c r="D640" s="3">
        <v>99</v>
      </c>
      <c r="E640" s="3" t="s">
        <v>1512</v>
      </c>
      <c r="F640" s="3">
        <v>371</v>
      </c>
      <c r="G640" s="3">
        <v>0.53900000000000003</v>
      </c>
      <c r="H640" s="3" t="s">
        <v>7</v>
      </c>
      <c r="J640" s="3" t="s">
        <v>7</v>
      </c>
      <c r="K640" s="3" t="s">
        <v>7</v>
      </c>
      <c r="L640" s="6">
        <v>0</v>
      </c>
      <c r="M640" s="6" t="s">
        <v>1558</v>
      </c>
      <c r="N640" s="6" t="s">
        <v>1558</v>
      </c>
      <c r="O640" s="6" t="s">
        <v>1558</v>
      </c>
      <c r="P640" s="6" t="s">
        <v>1558</v>
      </c>
      <c r="Q640" s="6" t="s">
        <v>1558</v>
      </c>
      <c r="R640" s="6" t="s">
        <v>1858</v>
      </c>
      <c r="S640" s="6"/>
      <c r="T640" s="6">
        <v>0</v>
      </c>
      <c r="U640" s="6" t="s">
        <v>1558</v>
      </c>
      <c r="V640" s="6" t="s">
        <v>1558</v>
      </c>
      <c r="W640" s="6"/>
      <c r="X640" s="6">
        <v>0</v>
      </c>
      <c r="Y640" s="6" t="s">
        <v>1558</v>
      </c>
      <c r="Z640" s="6" t="s">
        <v>1558</v>
      </c>
    </row>
    <row r="641" spans="1:26" x14ac:dyDescent="0.25">
      <c r="A641" s="3" t="s">
        <v>15</v>
      </c>
      <c r="B641" s="3" t="s">
        <v>12</v>
      </c>
      <c r="C641" s="3" t="s">
        <v>13</v>
      </c>
      <c r="D641" s="3">
        <v>99</v>
      </c>
      <c r="E641" s="3" t="s">
        <v>1513</v>
      </c>
      <c r="F641" s="3">
        <v>170</v>
      </c>
      <c r="G641" s="3">
        <v>2.9409999999999998</v>
      </c>
      <c r="H641" s="3" t="s">
        <v>7</v>
      </c>
      <c r="J641" s="3" t="s">
        <v>7</v>
      </c>
      <c r="K641" s="3" t="s">
        <v>7</v>
      </c>
      <c r="L641" s="6">
        <v>0</v>
      </c>
      <c r="M641" s="6" t="s">
        <v>1558</v>
      </c>
      <c r="N641" s="6" t="s">
        <v>1558</v>
      </c>
      <c r="O641" s="6" t="s">
        <v>1558</v>
      </c>
      <c r="P641" s="6" t="s">
        <v>1558</v>
      </c>
      <c r="Q641" s="6" t="s">
        <v>1558</v>
      </c>
      <c r="R641" s="6" t="s">
        <v>1858</v>
      </c>
      <c r="S641" s="6"/>
      <c r="T641" s="6">
        <v>0</v>
      </c>
      <c r="U641" s="6" t="s">
        <v>1558</v>
      </c>
      <c r="V641" s="6" t="s">
        <v>1558</v>
      </c>
      <c r="W641" s="6"/>
      <c r="X641" s="6">
        <v>0</v>
      </c>
      <c r="Y641" s="6" t="s">
        <v>1558</v>
      </c>
      <c r="Z641" s="6" t="s">
        <v>1558</v>
      </c>
    </row>
    <row r="642" spans="1:26" x14ac:dyDescent="0.25">
      <c r="A642" s="3" t="s">
        <v>15</v>
      </c>
      <c r="B642" s="3" t="s">
        <v>12</v>
      </c>
      <c r="C642" s="3" t="s">
        <v>13</v>
      </c>
      <c r="D642" s="3">
        <v>99</v>
      </c>
      <c r="E642" s="3" t="s">
        <v>1514</v>
      </c>
      <c r="F642" s="3">
        <v>70</v>
      </c>
      <c r="G642" s="3">
        <v>1.429</v>
      </c>
      <c r="H642" s="3" t="s">
        <v>7</v>
      </c>
      <c r="J642" s="3" t="s">
        <v>7</v>
      </c>
      <c r="K642" s="3" t="s">
        <v>7</v>
      </c>
      <c r="L642" s="6">
        <v>0</v>
      </c>
      <c r="M642" s="6" t="s">
        <v>1558</v>
      </c>
      <c r="N642" s="6" t="s">
        <v>1558</v>
      </c>
      <c r="O642" s="6" t="s">
        <v>1558</v>
      </c>
      <c r="P642" s="6" t="s">
        <v>1558</v>
      </c>
      <c r="Q642" s="6" t="s">
        <v>1558</v>
      </c>
      <c r="R642" s="6" t="s">
        <v>1858</v>
      </c>
      <c r="S642" s="6"/>
      <c r="T642" s="6">
        <v>0</v>
      </c>
      <c r="U642" s="6" t="s">
        <v>1558</v>
      </c>
      <c r="V642" s="6" t="s">
        <v>1558</v>
      </c>
      <c r="W642" s="6"/>
      <c r="X642" s="6">
        <v>0</v>
      </c>
      <c r="Y642" s="6" t="s">
        <v>1558</v>
      </c>
      <c r="Z642" s="6" t="s">
        <v>1558</v>
      </c>
    </row>
    <row r="643" spans="1:26" x14ac:dyDescent="0.25">
      <c r="A643" s="3" t="s">
        <v>2</v>
      </c>
      <c r="B643" s="3" t="s">
        <v>12</v>
      </c>
      <c r="C643" s="3" t="s">
        <v>13</v>
      </c>
      <c r="D643" s="3">
        <v>99</v>
      </c>
      <c r="E643" s="3" t="s">
        <v>1515</v>
      </c>
      <c r="F643" s="3">
        <v>150</v>
      </c>
      <c r="G643" s="3">
        <v>0</v>
      </c>
      <c r="H643" s="3" t="s">
        <v>7</v>
      </c>
      <c r="J643" s="3" t="s">
        <v>7</v>
      </c>
      <c r="K643" s="3" t="s">
        <v>7</v>
      </c>
      <c r="L643" s="6">
        <v>0</v>
      </c>
      <c r="M643" s="6" t="s">
        <v>1558</v>
      </c>
      <c r="N643" s="6" t="s">
        <v>1558</v>
      </c>
      <c r="O643" s="6" t="s">
        <v>1558</v>
      </c>
      <c r="P643" s="6" t="s">
        <v>1558</v>
      </c>
      <c r="Q643" s="6" t="s">
        <v>1558</v>
      </c>
      <c r="R643" s="6"/>
      <c r="S643" s="6"/>
      <c r="T643" s="6">
        <v>0</v>
      </c>
      <c r="U643" s="6" t="s">
        <v>1558</v>
      </c>
      <c r="V643" s="6" t="s">
        <v>1558</v>
      </c>
      <c r="W643" s="6"/>
      <c r="X643" s="6">
        <v>0</v>
      </c>
      <c r="Y643" s="6" t="s">
        <v>1558</v>
      </c>
      <c r="Z643" s="6" t="s">
        <v>1558</v>
      </c>
    </row>
    <row r="644" spans="1:26" x14ac:dyDescent="0.25">
      <c r="A644" s="3" t="s">
        <v>15</v>
      </c>
      <c r="B644" s="3" t="s">
        <v>12</v>
      </c>
      <c r="C644" s="3" t="s">
        <v>13</v>
      </c>
      <c r="D644" s="3">
        <v>99</v>
      </c>
      <c r="E644" s="3" t="s">
        <v>1516</v>
      </c>
      <c r="F644" s="3">
        <v>101</v>
      </c>
      <c r="G644" s="3">
        <v>4.95</v>
      </c>
      <c r="H644" s="3" t="s">
        <v>7</v>
      </c>
      <c r="J644" s="3" t="s">
        <v>7</v>
      </c>
      <c r="K644" s="3" t="s">
        <v>7</v>
      </c>
      <c r="L644" s="6">
        <v>0</v>
      </c>
      <c r="M644" s="6" t="s">
        <v>1558</v>
      </c>
      <c r="N644" s="6" t="s">
        <v>1558</v>
      </c>
      <c r="O644" s="6" t="s">
        <v>1558</v>
      </c>
      <c r="P644" s="6" t="s">
        <v>1558</v>
      </c>
      <c r="Q644" s="6" t="s">
        <v>1558</v>
      </c>
      <c r="R644" s="6" t="s">
        <v>1858</v>
      </c>
      <c r="S644" s="6"/>
      <c r="T644" s="6">
        <v>0</v>
      </c>
      <c r="U644" s="6" t="s">
        <v>1558</v>
      </c>
      <c r="V644" s="6" t="s">
        <v>1558</v>
      </c>
      <c r="W644" s="6"/>
      <c r="X644" s="6">
        <v>0</v>
      </c>
      <c r="Y644" s="6" t="s">
        <v>1558</v>
      </c>
      <c r="Z644" s="6" t="s">
        <v>1558</v>
      </c>
    </row>
    <row r="645" spans="1:26" x14ac:dyDescent="0.25">
      <c r="A645" s="3" t="s">
        <v>15</v>
      </c>
      <c r="B645" s="3" t="s">
        <v>1051</v>
      </c>
      <c r="C645" s="3" t="s">
        <v>4</v>
      </c>
      <c r="D645" s="3">
        <v>99</v>
      </c>
      <c r="E645" s="3" t="s">
        <v>1517</v>
      </c>
      <c r="F645" s="3">
        <v>524</v>
      </c>
      <c r="G645" s="3">
        <v>2.6720000000000002</v>
      </c>
      <c r="H645" s="3" t="s">
        <v>7</v>
      </c>
      <c r="J645" s="3" t="s">
        <v>7</v>
      </c>
      <c r="K645" s="3" t="s">
        <v>7</v>
      </c>
      <c r="L645" s="6">
        <v>0</v>
      </c>
      <c r="M645" s="6" t="s">
        <v>1558</v>
      </c>
      <c r="N645" s="6" t="s">
        <v>1558</v>
      </c>
      <c r="O645" s="6" t="s">
        <v>1558</v>
      </c>
      <c r="P645" s="6" t="s">
        <v>1558</v>
      </c>
      <c r="Q645" s="6" t="s">
        <v>1558</v>
      </c>
      <c r="R645" s="6" t="s">
        <v>1858</v>
      </c>
      <c r="S645" s="6"/>
      <c r="T645" s="6">
        <v>0</v>
      </c>
      <c r="U645" s="6" t="s">
        <v>1558</v>
      </c>
      <c r="V645" s="6" t="s">
        <v>1558</v>
      </c>
      <c r="W645" s="6"/>
      <c r="X645" s="6">
        <v>0</v>
      </c>
      <c r="Y645" s="6" t="s">
        <v>1558</v>
      </c>
      <c r="Z645" s="6" t="s">
        <v>1558</v>
      </c>
    </row>
    <row r="646" spans="1:26" x14ac:dyDescent="0.25">
      <c r="A646" s="3" t="s">
        <v>15</v>
      </c>
      <c r="B646" s="3" t="s">
        <v>12</v>
      </c>
      <c r="C646" s="3" t="s">
        <v>13</v>
      </c>
      <c r="D646" s="3">
        <v>99</v>
      </c>
      <c r="E646" s="3" t="s">
        <v>1518</v>
      </c>
      <c r="F646" s="3">
        <v>68</v>
      </c>
      <c r="G646" s="3">
        <v>1.4710000000000001</v>
      </c>
      <c r="H646" s="3" t="s">
        <v>7</v>
      </c>
      <c r="J646" s="3" t="s">
        <v>7</v>
      </c>
      <c r="K646" s="3" t="s">
        <v>7</v>
      </c>
      <c r="L646" s="6">
        <v>0</v>
      </c>
      <c r="M646" s="6" t="s">
        <v>1558</v>
      </c>
      <c r="N646" s="6" t="s">
        <v>1558</v>
      </c>
      <c r="O646" s="6" t="s">
        <v>1558</v>
      </c>
      <c r="P646" s="6" t="s">
        <v>1558</v>
      </c>
      <c r="Q646" s="6" t="s">
        <v>1558</v>
      </c>
      <c r="R646" s="6" t="s">
        <v>1858</v>
      </c>
      <c r="S646" s="6"/>
      <c r="T646" s="6">
        <v>0</v>
      </c>
      <c r="U646" s="6" t="s">
        <v>1558</v>
      </c>
      <c r="V646" s="6" t="s">
        <v>1558</v>
      </c>
      <c r="W646" s="6"/>
      <c r="X646" s="6">
        <v>0</v>
      </c>
      <c r="Y646" s="6" t="s">
        <v>1558</v>
      </c>
      <c r="Z646" s="6" t="s">
        <v>1558</v>
      </c>
    </row>
    <row r="647" spans="1:26" x14ac:dyDescent="0.25">
      <c r="A647" s="3" t="s">
        <v>15</v>
      </c>
      <c r="B647" s="3" t="s">
        <v>12</v>
      </c>
      <c r="C647" s="3" t="s">
        <v>13</v>
      </c>
      <c r="D647" s="3">
        <v>99</v>
      </c>
      <c r="E647" s="3" t="s">
        <v>1519</v>
      </c>
      <c r="F647" s="3">
        <v>288</v>
      </c>
      <c r="G647" s="3">
        <v>0</v>
      </c>
      <c r="H647" s="3" t="s">
        <v>7</v>
      </c>
      <c r="J647" s="3" t="s">
        <v>7</v>
      </c>
      <c r="K647" s="3" t="s">
        <v>7</v>
      </c>
      <c r="L647" s="6">
        <v>0</v>
      </c>
      <c r="M647" s="6" t="s">
        <v>1558</v>
      </c>
      <c r="N647" s="6" t="s">
        <v>1558</v>
      </c>
      <c r="O647" s="6" t="s">
        <v>1558</v>
      </c>
      <c r="P647" s="6" t="s">
        <v>1558</v>
      </c>
      <c r="Q647" s="6" t="s">
        <v>1558</v>
      </c>
      <c r="R647" s="6" t="s">
        <v>1858</v>
      </c>
      <c r="S647" s="6"/>
      <c r="T647" s="6">
        <v>0</v>
      </c>
      <c r="U647" s="6" t="s">
        <v>1558</v>
      </c>
      <c r="V647" s="6" t="s">
        <v>1558</v>
      </c>
      <c r="W647" s="6"/>
      <c r="X647" s="6">
        <v>0</v>
      </c>
      <c r="Y647" s="6" t="s">
        <v>1558</v>
      </c>
      <c r="Z647" s="6" t="s">
        <v>1558</v>
      </c>
    </row>
    <row r="648" spans="1:26" x14ac:dyDescent="0.25">
      <c r="A648" s="3" t="s">
        <v>15</v>
      </c>
      <c r="B648" s="3" t="s">
        <v>1520</v>
      </c>
      <c r="C648" s="3" t="s">
        <v>17</v>
      </c>
      <c r="D648" s="3">
        <v>99</v>
      </c>
      <c r="E648" s="3" t="s">
        <v>1521</v>
      </c>
      <c r="F648" s="3">
        <v>215</v>
      </c>
      <c r="G648" s="3">
        <v>0</v>
      </c>
      <c r="H648" s="3" t="s">
        <v>7</v>
      </c>
      <c r="J648" s="3" t="s">
        <v>7</v>
      </c>
      <c r="K648" s="3" t="s">
        <v>7</v>
      </c>
      <c r="L648" s="6">
        <v>0</v>
      </c>
      <c r="M648" s="6" t="s">
        <v>1558</v>
      </c>
      <c r="N648" s="6" t="s">
        <v>1558</v>
      </c>
      <c r="O648" s="6" t="s">
        <v>1558</v>
      </c>
      <c r="P648" s="6" t="s">
        <v>1558</v>
      </c>
      <c r="Q648" s="6" t="s">
        <v>1558</v>
      </c>
      <c r="R648" s="6" t="s">
        <v>1858</v>
      </c>
      <c r="S648" s="6"/>
      <c r="T648" s="6">
        <v>0</v>
      </c>
      <c r="U648" s="6" t="s">
        <v>1558</v>
      </c>
      <c r="V648" s="6" t="s">
        <v>1558</v>
      </c>
      <c r="W648" s="6"/>
      <c r="X648" s="6">
        <v>0</v>
      </c>
      <c r="Y648" s="6" t="s">
        <v>1558</v>
      </c>
      <c r="Z648" s="6" t="s">
        <v>1558</v>
      </c>
    </row>
    <row r="649" spans="1:26" x14ac:dyDescent="0.25">
      <c r="A649" s="3" t="s">
        <v>15</v>
      </c>
      <c r="B649" s="3" t="s">
        <v>12</v>
      </c>
      <c r="C649" s="3" t="s">
        <v>13</v>
      </c>
      <c r="D649" s="3">
        <v>99</v>
      </c>
      <c r="E649" s="3" t="s">
        <v>1522</v>
      </c>
      <c r="F649" s="3">
        <v>107</v>
      </c>
      <c r="G649" s="3">
        <v>3.738</v>
      </c>
      <c r="H649" s="3" t="s">
        <v>7</v>
      </c>
      <c r="J649" s="3" t="s">
        <v>7</v>
      </c>
      <c r="K649" s="3" t="s">
        <v>7</v>
      </c>
      <c r="L649" s="6">
        <v>0</v>
      </c>
      <c r="M649" s="6" t="s">
        <v>1558</v>
      </c>
      <c r="N649" s="6" t="s">
        <v>1558</v>
      </c>
      <c r="O649" s="6" t="s">
        <v>1558</v>
      </c>
      <c r="P649" s="6" t="s">
        <v>1558</v>
      </c>
      <c r="Q649" s="6" t="s">
        <v>1558</v>
      </c>
      <c r="R649" s="6" t="s">
        <v>1858</v>
      </c>
      <c r="S649" s="6"/>
      <c r="T649" s="6">
        <v>0</v>
      </c>
      <c r="U649" s="6" t="s">
        <v>1558</v>
      </c>
      <c r="V649" s="6" t="s">
        <v>1558</v>
      </c>
      <c r="W649" s="6"/>
      <c r="X649" s="6">
        <v>0</v>
      </c>
      <c r="Y649" s="6" t="s">
        <v>1558</v>
      </c>
      <c r="Z649" s="6" t="s">
        <v>1558</v>
      </c>
    </row>
    <row r="650" spans="1:26" x14ac:dyDescent="0.25">
      <c r="A650" s="3" t="s">
        <v>15</v>
      </c>
      <c r="B650" s="3" t="s">
        <v>1523</v>
      </c>
      <c r="C650" s="3" t="s">
        <v>17</v>
      </c>
      <c r="D650" s="3">
        <v>99</v>
      </c>
      <c r="E650" s="3" t="s">
        <v>1524</v>
      </c>
      <c r="F650" s="3">
        <v>662</v>
      </c>
      <c r="G650" s="3">
        <v>0.151</v>
      </c>
      <c r="H650" s="3" t="s">
        <v>7</v>
      </c>
      <c r="J650" s="3" t="s">
        <v>1525</v>
      </c>
      <c r="K650" s="3" t="s">
        <v>7</v>
      </c>
      <c r="L650" s="6">
        <v>0</v>
      </c>
      <c r="M650" s="6" t="s">
        <v>1558</v>
      </c>
      <c r="N650" s="6" t="s">
        <v>1558</v>
      </c>
      <c r="O650" s="6" t="s">
        <v>1558</v>
      </c>
      <c r="P650" s="6" t="s">
        <v>1558</v>
      </c>
      <c r="Q650" s="6" t="s">
        <v>1558</v>
      </c>
      <c r="R650" s="6" t="s">
        <v>1858</v>
      </c>
      <c r="S650" s="6"/>
      <c r="T650" s="6">
        <v>1</v>
      </c>
      <c r="U650" s="7">
        <v>1.2999999999999999E-3</v>
      </c>
      <c r="V650" s="8">
        <v>0.5</v>
      </c>
      <c r="W650" s="6"/>
      <c r="X650" s="6">
        <v>0</v>
      </c>
      <c r="Y650" s="6" t="s">
        <v>1558</v>
      </c>
      <c r="Z650" s="6" t="s">
        <v>1558</v>
      </c>
    </row>
    <row r="651" spans="1:26" x14ac:dyDescent="0.25">
      <c r="A651" s="3" t="s">
        <v>15</v>
      </c>
      <c r="B651" s="3" t="s">
        <v>12</v>
      </c>
      <c r="C651" s="3" t="s">
        <v>13</v>
      </c>
      <c r="D651" s="3">
        <v>99</v>
      </c>
      <c r="E651" s="3" t="s">
        <v>1526</v>
      </c>
      <c r="F651" s="3">
        <v>817</v>
      </c>
      <c r="G651" s="3">
        <v>1.8360000000000001</v>
      </c>
      <c r="H651" s="3" t="s">
        <v>7</v>
      </c>
      <c r="J651" s="3" t="s">
        <v>7</v>
      </c>
      <c r="K651" s="3" t="s">
        <v>7</v>
      </c>
      <c r="L651" s="6">
        <v>0</v>
      </c>
      <c r="M651" s="6" t="s">
        <v>1558</v>
      </c>
      <c r="N651" s="6" t="s">
        <v>1558</v>
      </c>
      <c r="O651" s="6" t="s">
        <v>1558</v>
      </c>
      <c r="P651" s="6" t="s">
        <v>1558</v>
      </c>
      <c r="Q651" s="6" t="s">
        <v>1558</v>
      </c>
      <c r="R651" s="6" t="s">
        <v>1858</v>
      </c>
      <c r="S651" s="6"/>
      <c r="T651" s="6">
        <v>0</v>
      </c>
      <c r="U651" s="6" t="s">
        <v>1558</v>
      </c>
      <c r="V651" s="6" t="s">
        <v>1558</v>
      </c>
      <c r="W651" s="6"/>
      <c r="X651" s="6">
        <v>0</v>
      </c>
      <c r="Y651" s="6" t="s">
        <v>1558</v>
      </c>
      <c r="Z651" s="6" t="s">
        <v>1558</v>
      </c>
    </row>
    <row r="652" spans="1:26" x14ac:dyDescent="0.25">
      <c r="A652" s="3" t="s">
        <v>15</v>
      </c>
      <c r="B652" s="3" t="s">
        <v>12</v>
      </c>
      <c r="C652" s="3" t="s">
        <v>13</v>
      </c>
      <c r="D652" s="3">
        <v>99</v>
      </c>
      <c r="E652" s="3" t="s">
        <v>1527</v>
      </c>
      <c r="F652" s="3">
        <v>475</v>
      </c>
      <c r="G652" s="3">
        <v>0.84199999999999997</v>
      </c>
      <c r="H652" s="3" t="s">
        <v>7</v>
      </c>
      <c r="J652" s="3" t="s">
        <v>7</v>
      </c>
      <c r="K652" s="3" t="s">
        <v>7</v>
      </c>
      <c r="L652" s="6">
        <v>0</v>
      </c>
      <c r="M652" s="6" t="s">
        <v>1558</v>
      </c>
      <c r="N652" s="6" t="s">
        <v>1558</v>
      </c>
      <c r="O652" s="6" t="s">
        <v>1558</v>
      </c>
      <c r="P652" s="6" t="s">
        <v>1558</v>
      </c>
      <c r="Q652" s="6" t="s">
        <v>1558</v>
      </c>
      <c r="R652" s="6" t="s">
        <v>1858</v>
      </c>
      <c r="S652" s="6"/>
      <c r="T652" s="6">
        <v>0</v>
      </c>
      <c r="U652" s="6" t="s">
        <v>1558</v>
      </c>
      <c r="V652" s="6" t="s">
        <v>1558</v>
      </c>
      <c r="W652" s="6"/>
      <c r="X652" s="6">
        <v>0</v>
      </c>
      <c r="Y652" s="6" t="s">
        <v>1558</v>
      </c>
      <c r="Z652" s="6" t="s">
        <v>1558</v>
      </c>
    </row>
    <row r="653" spans="1:26" x14ac:dyDescent="0.25">
      <c r="A653" s="3" t="s">
        <v>15</v>
      </c>
      <c r="B653" s="3" t="s">
        <v>1067</v>
      </c>
      <c r="C653" s="3" t="s">
        <v>40</v>
      </c>
      <c r="D653" s="3">
        <v>99</v>
      </c>
      <c r="E653" s="3" t="s">
        <v>1528</v>
      </c>
      <c r="F653" s="3">
        <v>73</v>
      </c>
      <c r="G653" s="3">
        <v>2.74</v>
      </c>
      <c r="H653" s="3" t="s">
        <v>7</v>
      </c>
      <c r="J653" s="3" t="s">
        <v>7</v>
      </c>
      <c r="K653" s="3" t="s">
        <v>7</v>
      </c>
      <c r="L653" s="6">
        <v>0</v>
      </c>
      <c r="M653" s="6" t="s">
        <v>1558</v>
      </c>
      <c r="N653" s="6" t="s">
        <v>1558</v>
      </c>
      <c r="O653" s="6" t="s">
        <v>1558</v>
      </c>
      <c r="P653" s="6" t="s">
        <v>1558</v>
      </c>
      <c r="Q653" s="6" t="s">
        <v>1558</v>
      </c>
      <c r="R653" s="6" t="s">
        <v>1858</v>
      </c>
      <c r="S653" s="6"/>
      <c r="T653" s="6">
        <v>0</v>
      </c>
      <c r="U653" s="6" t="s">
        <v>1558</v>
      </c>
      <c r="V653" s="6" t="s">
        <v>1558</v>
      </c>
      <c r="W653" s="6"/>
      <c r="X653" s="6">
        <v>0</v>
      </c>
      <c r="Y653" s="6" t="s">
        <v>1558</v>
      </c>
      <c r="Z653" s="6" t="s">
        <v>1558</v>
      </c>
    </row>
    <row r="654" spans="1:26" x14ac:dyDescent="0.25">
      <c r="A654" s="3" t="s">
        <v>15</v>
      </c>
      <c r="B654" s="3" t="s">
        <v>12</v>
      </c>
      <c r="C654" s="3" t="s">
        <v>13</v>
      </c>
      <c r="D654" s="3">
        <v>99</v>
      </c>
      <c r="E654" s="3" t="s">
        <v>1529</v>
      </c>
      <c r="F654" s="3">
        <v>440</v>
      </c>
      <c r="G654" s="3">
        <v>1.3640000000000001</v>
      </c>
      <c r="H654" s="3" t="s">
        <v>7</v>
      </c>
      <c r="J654" s="3" t="s">
        <v>7</v>
      </c>
      <c r="K654" s="3" t="s">
        <v>7</v>
      </c>
      <c r="L654" s="6">
        <v>0</v>
      </c>
      <c r="M654" s="6" t="s">
        <v>1558</v>
      </c>
      <c r="N654" s="6" t="s">
        <v>1558</v>
      </c>
      <c r="O654" s="6" t="s">
        <v>1558</v>
      </c>
      <c r="P654" s="6" t="s">
        <v>1558</v>
      </c>
      <c r="Q654" s="6" t="s">
        <v>1558</v>
      </c>
      <c r="R654" s="6" t="s">
        <v>1858</v>
      </c>
      <c r="S654" s="6"/>
      <c r="T654" s="6">
        <v>0</v>
      </c>
      <c r="U654" s="6" t="s">
        <v>1558</v>
      </c>
      <c r="V654" s="6" t="s">
        <v>1558</v>
      </c>
      <c r="W654" s="6"/>
      <c r="X654" s="6">
        <v>0</v>
      </c>
      <c r="Y654" s="6" t="s">
        <v>1558</v>
      </c>
      <c r="Z654" s="6" t="s">
        <v>1558</v>
      </c>
    </row>
    <row r="655" spans="1:26" x14ac:dyDescent="0.25">
      <c r="A655" s="3" t="s">
        <v>2</v>
      </c>
      <c r="B655" s="3" t="s">
        <v>1530</v>
      </c>
      <c r="C655" s="3" t="s">
        <v>17</v>
      </c>
      <c r="D655" s="3">
        <v>99</v>
      </c>
      <c r="E655" s="3" t="s">
        <v>1531</v>
      </c>
      <c r="F655" s="3">
        <v>373</v>
      </c>
      <c r="G655" s="3">
        <v>0</v>
      </c>
      <c r="H655" s="3" t="s">
        <v>7</v>
      </c>
      <c r="J655" s="3" t="s">
        <v>7</v>
      </c>
      <c r="K655" s="3" t="s">
        <v>7</v>
      </c>
      <c r="L655" s="6">
        <v>0</v>
      </c>
      <c r="M655" s="6" t="s">
        <v>1558</v>
      </c>
      <c r="N655" s="6" t="s">
        <v>1558</v>
      </c>
      <c r="O655" s="6" t="s">
        <v>1558</v>
      </c>
      <c r="P655" s="6" t="s">
        <v>1558</v>
      </c>
      <c r="Q655" s="6" t="s">
        <v>1558</v>
      </c>
      <c r="R655" s="6"/>
      <c r="S655" s="6"/>
      <c r="T655" s="6">
        <v>0</v>
      </c>
      <c r="U655" s="6" t="s">
        <v>1558</v>
      </c>
      <c r="V655" s="6" t="s">
        <v>1558</v>
      </c>
      <c r="W655" s="6"/>
      <c r="X655" s="6">
        <v>0</v>
      </c>
      <c r="Y655" s="6" t="s">
        <v>1558</v>
      </c>
      <c r="Z655" s="6" t="s">
        <v>1558</v>
      </c>
    </row>
    <row r="656" spans="1:26" x14ac:dyDescent="0.25">
      <c r="A656" s="3" t="s">
        <v>15</v>
      </c>
      <c r="B656" s="3" t="s">
        <v>12</v>
      </c>
      <c r="C656" s="3" t="s">
        <v>13</v>
      </c>
      <c r="D656" s="3">
        <v>99</v>
      </c>
      <c r="E656" s="3" t="s">
        <v>1532</v>
      </c>
      <c r="F656" s="3">
        <v>66</v>
      </c>
      <c r="G656" s="3">
        <v>1.5149999999999999</v>
      </c>
      <c r="H656" s="3" t="s">
        <v>7</v>
      </c>
      <c r="J656" s="3" t="s">
        <v>7</v>
      </c>
      <c r="K656" s="3" t="s">
        <v>7</v>
      </c>
      <c r="L656" s="6">
        <v>0</v>
      </c>
      <c r="M656" s="6" t="s">
        <v>1558</v>
      </c>
      <c r="N656" s="6" t="s">
        <v>1558</v>
      </c>
      <c r="O656" s="6" t="s">
        <v>1558</v>
      </c>
      <c r="P656" s="6" t="s">
        <v>1558</v>
      </c>
      <c r="Q656" s="6" t="s">
        <v>1558</v>
      </c>
      <c r="R656" s="6" t="s">
        <v>1858</v>
      </c>
      <c r="S656" s="6"/>
      <c r="T656" s="6">
        <v>0</v>
      </c>
      <c r="U656" s="6" t="s">
        <v>1558</v>
      </c>
      <c r="V656" s="6" t="s">
        <v>1558</v>
      </c>
      <c r="W656" s="6"/>
      <c r="X656" s="6">
        <v>0</v>
      </c>
      <c r="Y656" s="6" t="s">
        <v>1558</v>
      </c>
      <c r="Z656" s="6" t="s">
        <v>1558</v>
      </c>
    </row>
    <row r="657" spans="1:26" x14ac:dyDescent="0.25">
      <c r="A657" s="3" t="s">
        <v>15</v>
      </c>
      <c r="B657" s="3" t="s">
        <v>12</v>
      </c>
      <c r="C657" s="3" t="s">
        <v>13</v>
      </c>
      <c r="D657" s="3">
        <v>99</v>
      </c>
      <c r="E657" s="3" t="s">
        <v>1533</v>
      </c>
      <c r="F657" s="3">
        <v>418</v>
      </c>
      <c r="G657" s="3">
        <v>1.4350000000000001</v>
      </c>
      <c r="H657" s="3" t="s">
        <v>7</v>
      </c>
      <c r="J657" s="3" t="s">
        <v>7</v>
      </c>
      <c r="K657" s="3" t="s">
        <v>7</v>
      </c>
      <c r="L657" s="6">
        <v>0</v>
      </c>
      <c r="M657" s="6" t="s">
        <v>1558</v>
      </c>
      <c r="N657" s="6" t="s">
        <v>1558</v>
      </c>
      <c r="O657" s="6" t="s">
        <v>1558</v>
      </c>
      <c r="P657" s="6" t="s">
        <v>1558</v>
      </c>
      <c r="Q657" s="6" t="s">
        <v>1558</v>
      </c>
      <c r="R657" s="6" t="s">
        <v>1858</v>
      </c>
      <c r="S657" s="6"/>
      <c r="T657" s="6">
        <v>0</v>
      </c>
      <c r="U657" s="6" t="s">
        <v>1558</v>
      </c>
      <c r="V657" s="6" t="s">
        <v>1558</v>
      </c>
      <c r="W657" s="6"/>
      <c r="X657" s="6">
        <v>0</v>
      </c>
      <c r="Y657" s="6" t="s">
        <v>1558</v>
      </c>
      <c r="Z657" s="6" t="s">
        <v>1558</v>
      </c>
    </row>
    <row r="658" spans="1:26" x14ac:dyDescent="0.25">
      <c r="A658" s="3" t="s">
        <v>15</v>
      </c>
      <c r="B658" s="3" t="s">
        <v>12</v>
      </c>
      <c r="C658" s="3" t="s">
        <v>13</v>
      </c>
      <c r="D658" s="3">
        <v>99</v>
      </c>
      <c r="E658" s="3" t="s">
        <v>1534</v>
      </c>
      <c r="F658" s="3">
        <v>122</v>
      </c>
      <c r="G658" s="3">
        <v>8.1969999999999992</v>
      </c>
      <c r="H658" s="3" t="s">
        <v>7</v>
      </c>
      <c r="J658" s="3" t="s">
        <v>7</v>
      </c>
      <c r="K658" s="3" t="s">
        <v>7</v>
      </c>
      <c r="L658" s="6">
        <v>0</v>
      </c>
      <c r="M658" s="6" t="s">
        <v>1558</v>
      </c>
      <c r="N658" s="6" t="s">
        <v>1558</v>
      </c>
      <c r="O658" s="6" t="s">
        <v>1558</v>
      </c>
      <c r="P658" s="6" t="s">
        <v>1558</v>
      </c>
      <c r="Q658" s="6" t="s">
        <v>1558</v>
      </c>
      <c r="R658" s="6" t="s">
        <v>1858</v>
      </c>
      <c r="S658" s="6"/>
      <c r="T658" s="6">
        <v>0</v>
      </c>
      <c r="U658" s="6" t="s">
        <v>1558</v>
      </c>
      <c r="V658" s="6" t="s">
        <v>1558</v>
      </c>
      <c r="W658" s="6"/>
      <c r="X658" s="6">
        <v>0</v>
      </c>
      <c r="Y658" s="6" t="s">
        <v>1558</v>
      </c>
      <c r="Z658" s="6" t="s">
        <v>1558</v>
      </c>
    </row>
    <row r="659" spans="1:26" x14ac:dyDescent="0.25">
      <c r="A659" s="3" t="s">
        <v>15</v>
      </c>
      <c r="B659" s="3" t="s">
        <v>1535</v>
      </c>
      <c r="C659" s="3" t="s">
        <v>17</v>
      </c>
      <c r="D659" s="3">
        <v>99</v>
      </c>
      <c r="E659" s="3" t="s">
        <v>1536</v>
      </c>
      <c r="F659" s="3">
        <v>291</v>
      </c>
      <c r="G659" s="3">
        <v>2.7490000000000001</v>
      </c>
      <c r="H659" s="3" t="s">
        <v>7</v>
      </c>
      <c r="J659" s="3" t="s">
        <v>7</v>
      </c>
      <c r="K659" s="3" t="s">
        <v>7</v>
      </c>
      <c r="L659" s="6">
        <v>0</v>
      </c>
      <c r="M659" s="6" t="s">
        <v>1558</v>
      </c>
      <c r="N659" s="6" t="s">
        <v>1558</v>
      </c>
      <c r="O659" s="6" t="s">
        <v>1558</v>
      </c>
      <c r="P659" s="6" t="s">
        <v>1558</v>
      </c>
      <c r="Q659" s="6" t="s">
        <v>1558</v>
      </c>
      <c r="R659" s="6" t="s">
        <v>1858</v>
      </c>
      <c r="S659" s="6"/>
      <c r="T659" s="6">
        <v>0</v>
      </c>
      <c r="U659" s="6" t="s">
        <v>1558</v>
      </c>
      <c r="V659" s="6" t="s">
        <v>1558</v>
      </c>
      <c r="W659" s="6"/>
      <c r="X659" s="6">
        <v>0</v>
      </c>
      <c r="Y659" s="6" t="s">
        <v>1558</v>
      </c>
      <c r="Z659" s="6" t="s">
        <v>1558</v>
      </c>
    </row>
    <row r="660" spans="1:26" x14ac:dyDescent="0.25">
      <c r="A660" s="3" t="s">
        <v>15</v>
      </c>
      <c r="B660" s="3" t="s">
        <v>1537</v>
      </c>
      <c r="C660" s="3" t="s">
        <v>17</v>
      </c>
      <c r="D660" s="3">
        <v>99</v>
      </c>
      <c r="E660" s="3" t="s">
        <v>1538</v>
      </c>
      <c r="F660" s="3">
        <v>981</v>
      </c>
      <c r="G660" s="3">
        <v>1.427</v>
      </c>
      <c r="H660" s="3" t="s">
        <v>7</v>
      </c>
      <c r="J660" s="3" t="s">
        <v>7</v>
      </c>
      <c r="K660" s="3" t="s">
        <v>7</v>
      </c>
      <c r="L660" s="6">
        <v>0</v>
      </c>
      <c r="M660" s="6" t="s">
        <v>1558</v>
      </c>
      <c r="N660" s="6" t="s">
        <v>1558</v>
      </c>
      <c r="O660" s="6" t="s">
        <v>1558</v>
      </c>
      <c r="P660" s="6" t="s">
        <v>1558</v>
      </c>
      <c r="Q660" s="6" t="s">
        <v>1558</v>
      </c>
      <c r="R660" s="6" t="s">
        <v>1858</v>
      </c>
      <c r="S660" s="6"/>
      <c r="T660" s="6">
        <v>0</v>
      </c>
      <c r="U660" s="6" t="s">
        <v>1558</v>
      </c>
      <c r="V660" s="6" t="s">
        <v>1558</v>
      </c>
      <c r="W660" s="6"/>
      <c r="X660" s="6">
        <v>0</v>
      </c>
      <c r="Y660" s="6" t="s">
        <v>1558</v>
      </c>
      <c r="Z660" s="6" t="s">
        <v>1558</v>
      </c>
    </row>
    <row r="661" spans="1:26" x14ac:dyDescent="0.25">
      <c r="A661" s="3" t="s">
        <v>15</v>
      </c>
      <c r="B661" s="3" t="s">
        <v>12</v>
      </c>
      <c r="C661" s="3" t="s">
        <v>13</v>
      </c>
      <c r="D661" s="3">
        <v>99</v>
      </c>
      <c r="E661" s="3" t="s">
        <v>1539</v>
      </c>
      <c r="F661" s="3">
        <v>359</v>
      </c>
      <c r="G661" s="3">
        <v>2.2280000000000002</v>
      </c>
      <c r="H661" s="3" t="s">
        <v>7</v>
      </c>
      <c r="J661" s="3" t="s">
        <v>7</v>
      </c>
      <c r="K661" s="3" t="s">
        <v>7</v>
      </c>
      <c r="L661" s="6">
        <v>0</v>
      </c>
      <c r="M661" s="6" t="s">
        <v>1558</v>
      </c>
      <c r="N661" s="6" t="s">
        <v>1558</v>
      </c>
      <c r="O661" s="6" t="s">
        <v>1558</v>
      </c>
      <c r="P661" s="6" t="s">
        <v>1558</v>
      </c>
      <c r="Q661" s="6" t="s">
        <v>1558</v>
      </c>
      <c r="R661" s="6" t="s">
        <v>1858</v>
      </c>
      <c r="S661" s="6"/>
      <c r="T661" s="6">
        <v>0</v>
      </c>
      <c r="U661" s="6" t="s">
        <v>1558</v>
      </c>
      <c r="V661" s="6" t="s">
        <v>1558</v>
      </c>
      <c r="W661" s="6"/>
      <c r="X661" s="6">
        <v>0</v>
      </c>
      <c r="Y661" s="6" t="s">
        <v>1558</v>
      </c>
      <c r="Z661" s="6" t="s">
        <v>1558</v>
      </c>
    </row>
    <row r="662" spans="1:26" x14ac:dyDescent="0.25">
      <c r="A662" s="3" t="s">
        <v>2</v>
      </c>
      <c r="B662" s="3" t="s">
        <v>12</v>
      </c>
      <c r="C662" s="3" t="s">
        <v>13</v>
      </c>
      <c r="D662" s="3">
        <v>99</v>
      </c>
      <c r="E662" s="3" t="s">
        <v>1540</v>
      </c>
      <c r="F662" s="3">
        <v>88</v>
      </c>
      <c r="G662" s="3">
        <v>1.1359999999999999</v>
      </c>
      <c r="H662" s="3" t="s">
        <v>7</v>
      </c>
      <c r="J662" s="3" t="s">
        <v>7</v>
      </c>
      <c r="K662" s="3" t="s">
        <v>7</v>
      </c>
      <c r="L662" s="6">
        <v>0</v>
      </c>
      <c r="M662" s="6" t="s">
        <v>1558</v>
      </c>
      <c r="N662" s="6" t="s">
        <v>1558</v>
      </c>
      <c r="O662" s="6" t="s">
        <v>1558</v>
      </c>
      <c r="P662" s="6" t="s">
        <v>1558</v>
      </c>
      <c r="Q662" s="6" t="s">
        <v>1558</v>
      </c>
      <c r="R662" s="6"/>
      <c r="S662" s="6"/>
      <c r="T662" s="6">
        <v>0</v>
      </c>
      <c r="U662" s="6" t="s">
        <v>1558</v>
      </c>
      <c r="V662" s="6" t="s">
        <v>1558</v>
      </c>
      <c r="W662" s="6"/>
      <c r="X662" s="6">
        <v>0</v>
      </c>
      <c r="Y662" s="6" t="s">
        <v>1558</v>
      </c>
      <c r="Z662" s="6" t="s">
        <v>1558</v>
      </c>
    </row>
    <row r="663" spans="1:26" x14ac:dyDescent="0.25">
      <c r="A663" s="3" t="s">
        <v>2</v>
      </c>
      <c r="B663" s="3" t="s">
        <v>12</v>
      </c>
      <c r="C663" s="3" t="s">
        <v>13</v>
      </c>
      <c r="D663" s="3">
        <v>99</v>
      </c>
      <c r="E663" s="3" t="s">
        <v>1541</v>
      </c>
      <c r="F663" s="3">
        <v>553</v>
      </c>
      <c r="G663" s="3">
        <v>0.90400000000000003</v>
      </c>
      <c r="H663" s="3" t="s">
        <v>7</v>
      </c>
      <c r="J663" s="3" t="s">
        <v>7</v>
      </c>
      <c r="K663" s="3" t="s">
        <v>7</v>
      </c>
      <c r="L663" s="6">
        <v>0</v>
      </c>
      <c r="M663" s="6" t="s">
        <v>1558</v>
      </c>
      <c r="N663" s="6" t="s">
        <v>1558</v>
      </c>
      <c r="O663" s="6" t="s">
        <v>1558</v>
      </c>
      <c r="P663" s="6" t="s">
        <v>1558</v>
      </c>
      <c r="Q663" s="6" t="s">
        <v>1558</v>
      </c>
      <c r="R663" s="6"/>
      <c r="S663" s="6"/>
      <c r="T663" s="6">
        <v>0</v>
      </c>
      <c r="U663" s="6" t="s">
        <v>1558</v>
      </c>
      <c r="V663" s="6" t="s">
        <v>1558</v>
      </c>
      <c r="W663" s="6"/>
      <c r="X663" s="6">
        <v>0</v>
      </c>
      <c r="Y663" s="6" t="s">
        <v>1558</v>
      </c>
      <c r="Z663" s="6" t="s">
        <v>1558</v>
      </c>
    </row>
    <row r="664" spans="1:26" x14ac:dyDescent="0.25">
      <c r="A664" s="3" t="s">
        <v>15</v>
      </c>
      <c r="B664" s="3" t="s">
        <v>12</v>
      </c>
      <c r="C664" s="3" t="s">
        <v>13</v>
      </c>
      <c r="D664" s="3">
        <v>99</v>
      </c>
      <c r="E664" s="3" t="s">
        <v>1542</v>
      </c>
      <c r="F664" s="3">
        <v>70</v>
      </c>
      <c r="G664" s="3">
        <v>1.429</v>
      </c>
      <c r="H664" s="3" t="s">
        <v>7</v>
      </c>
      <c r="J664" s="3" t="s">
        <v>7</v>
      </c>
      <c r="K664" s="3" t="s">
        <v>7</v>
      </c>
      <c r="L664" s="6">
        <v>0</v>
      </c>
      <c r="M664" s="6" t="s">
        <v>1558</v>
      </c>
      <c r="N664" s="6" t="s">
        <v>1558</v>
      </c>
      <c r="O664" s="6" t="s">
        <v>1558</v>
      </c>
      <c r="P664" s="6" t="s">
        <v>1558</v>
      </c>
      <c r="Q664" s="6" t="s">
        <v>1558</v>
      </c>
      <c r="R664" s="6" t="s">
        <v>1858</v>
      </c>
      <c r="S664" s="6"/>
      <c r="T664" s="6">
        <v>0</v>
      </c>
      <c r="U664" s="6" t="s">
        <v>1558</v>
      </c>
      <c r="V664" s="6" t="s">
        <v>1558</v>
      </c>
      <c r="W664" s="6"/>
      <c r="X664" s="6">
        <v>0</v>
      </c>
      <c r="Y664" s="6" t="s">
        <v>1558</v>
      </c>
      <c r="Z664" s="6" t="s">
        <v>1558</v>
      </c>
    </row>
    <row r="665" spans="1:26" x14ac:dyDescent="0.25">
      <c r="A665" s="3" t="s">
        <v>15</v>
      </c>
      <c r="B665" s="3" t="s">
        <v>12</v>
      </c>
      <c r="C665" s="3" t="s">
        <v>13</v>
      </c>
      <c r="D665" s="3">
        <v>99</v>
      </c>
      <c r="E665" s="3" t="s">
        <v>1543</v>
      </c>
      <c r="F665" s="3">
        <v>84</v>
      </c>
      <c r="G665" s="3">
        <v>2.3809999999999998</v>
      </c>
      <c r="H665" s="3" t="s">
        <v>7</v>
      </c>
      <c r="J665" s="3" t="s">
        <v>7</v>
      </c>
      <c r="K665" s="3" t="s">
        <v>7</v>
      </c>
      <c r="L665" s="6">
        <v>0</v>
      </c>
      <c r="M665" s="6" t="s">
        <v>1558</v>
      </c>
      <c r="N665" s="6" t="s">
        <v>1558</v>
      </c>
      <c r="O665" s="6" t="s">
        <v>1558</v>
      </c>
      <c r="P665" s="6" t="s">
        <v>1558</v>
      </c>
      <c r="Q665" s="6" t="s">
        <v>1558</v>
      </c>
      <c r="R665" s="6" t="s">
        <v>1858</v>
      </c>
      <c r="S665" s="6"/>
      <c r="T665" s="6">
        <v>0</v>
      </c>
      <c r="U665" s="6" t="s">
        <v>1558</v>
      </c>
      <c r="V665" s="6" t="s">
        <v>1558</v>
      </c>
      <c r="W665" s="6"/>
      <c r="X665" s="6">
        <v>0</v>
      </c>
      <c r="Y665" s="6" t="s">
        <v>1558</v>
      </c>
      <c r="Z665" s="6" t="s">
        <v>1558</v>
      </c>
    </row>
    <row r="666" spans="1:26" x14ac:dyDescent="0.25">
      <c r="A666" s="3" t="s">
        <v>2</v>
      </c>
      <c r="B666" s="3" t="s">
        <v>12</v>
      </c>
      <c r="C666" s="3" t="s">
        <v>13</v>
      </c>
      <c r="D666" s="3">
        <v>99</v>
      </c>
      <c r="E666" s="3" t="s">
        <v>1544</v>
      </c>
      <c r="F666" s="3">
        <v>476</v>
      </c>
      <c r="G666" s="3">
        <v>3.1509999999999998</v>
      </c>
      <c r="H666" s="3" t="s">
        <v>7</v>
      </c>
      <c r="J666" s="3" t="s">
        <v>7</v>
      </c>
      <c r="K666" s="3" t="s">
        <v>7</v>
      </c>
      <c r="L666" s="6">
        <v>0</v>
      </c>
      <c r="M666" s="6" t="s">
        <v>1558</v>
      </c>
      <c r="N666" s="6" t="s">
        <v>1558</v>
      </c>
      <c r="O666" s="6" t="s">
        <v>1558</v>
      </c>
      <c r="P666" s="6" t="s">
        <v>1558</v>
      </c>
      <c r="Q666" s="6" t="s">
        <v>1558</v>
      </c>
      <c r="R666" s="6"/>
      <c r="S666" s="6"/>
      <c r="T666" s="6">
        <v>0</v>
      </c>
      <c r="U666" s="6" t="s">
        <v>1558</v>
      </c>
      <c r="V666" s="6" t="s">
        <v>1558</v>
      </c>
      <c r="W666" s="6"/>
      <c r="X666" s="6">
        <v>0</v>
      </c>
      <c r="Y666" s="6" t="s">
        <v>1558</v>
      </c>
      <c r="Z666" s="6" t="s">
        <v>1558</v>
      </c>
    </row>
    <row r="667" spans="1:26" x14ac:dyDescent="0.25">
      <c r="A667" s="3" t="s">
        <v>15</v>
      </c>
      <c r="B667" s="3" t="s">
        <v>1055</v>
      </c>
      <c r="C667" s="3" t="s">
        <v>4</v>
      </c>
      <c r="D667" s="3">
        <v>99</v>
      </c>
      <c r="E667" s="3" t="s">
        <v>1545</v>
      </c>
      <c r="F667" s="3">
        <v>113</v>
      </c>
      <c r="G667" s="3">
        <v>1.77</v>
      </c>
      <c r="H667" s="3" t="s">
        <v>7</v>
      </c>
      <c r="J667" s="3" t="s">
        <v>7</v>
      </c>
      <c r="K667" s="3" t="s">
        <v>7</v>
      </c>
      <c r="L667" s="6">
        <v>0</v>
      </c>
      <c r="M667" s="6" t="s">
        <v>1558</v>
      </c>
      <c r="N667" s="6" t="s">
        <v>1558</v>
      </c>
      <c r="O667" s="6" t="s">
        <v>1558</v>
      </c>
      <c r="P667" s="6" t="s">
        <v>1558</v>
      </c>
      <c r="Q667" s="6" t="s">
        <v>1558</v>
      </c>
      <c r="R667" s="6" t="s">
        <v>1959</v>
      </c>
      <c r="S667" s="6"/>
      <c r="T667" s="6">
        <v>0</v>
      </c>
      <c r="U667" s="6" t="s">
        <v>1558</v>
      </c>
      <c r="V667" s="6" t="s">
        <v>1558</v>
      </c>
      <c r="W667" s="6"/>
      <c r="X667" s="6">
        <v>0</v>
      </c>
      <c r="Y667" s="6" t="s">
        <v>1558</v>
      </c>
      <c r="Z667" s="6" t="s">
        <v>1558</v>
      </c>
    </row>
    <row r="668" spans="1:26" x14ac:dyDescent="0.25">
      <c r="A668" s="3" t="s">
        <v>15</v>
      </c>
      <c r="B668" s="3" t="s">
        <v>12</v>
      </c>
      <c r="C668" s="3" t="s">
        <v>13</v>
      </c>
      <c r="D668" s="3">
        <v>99</v>
      </c>
      <c r="E668" s="3" t="s">
        <v>1546</v>
      </c>
      <c r="F668" s="3">
        <v>173</v>
      </c>
      <c r="G668" s="3">
        <v>1.1559999999999999</v>
      </c>
      <c r="H668" s="3" t="s">
        <v>7</v>
      </c>
      <c r="J668" s="3" t="s">
        <v>7</v>
      </c>
      <c r="K668" s="3" t="s">
        <v>7</v>
      </c>
      <c r="L668" s="6">
        <v>0</v>
      </c>
      <c r="M668" s="6" t="s">
        <v>1558</v>
      </c>
      <c r="N668" s="6" t="s">
        <v>1558</v>
      </c>
      <c r="O668" s="6" t="s">
        <v>1558</v>
      </c>
      <c r="P668" s="6" t="s">
        <v>1558</v>
      </c>
      <c r="Q668" s="6" t="s">
        <v>1558</v>
      </c>
      <c r="R668" s="6" t="s">
        <v>1858</v>
      </c>
      <c r="S668" s="6"/>
      <c r="T668" s="6">
        <v>0</v>
      </c>
      <c r="U668" s="6" t="s">
        <v>1558</v>
      </c>
      <c r="V668" s="6" t="s">
        <v>1558</v>
      </c>
      <c r="W668" s="6"/>
      <c r="X668" s="6">
        <v>0</v>
      </c>
      <c r="Y668" s="6" t="s">
        <v>1558</v>
      </c>
      <c r="Z668" s="6" t="s">
        <v>1558</v>
      </c>
    </row>
    <row r="687" spans="9:9" x14ac:dyDescent="0.25">
      <c r="I687" s="10"/>
    </row>
    <row r="691" spans="9:9" x14ac:dyDescent="0.25">
      <c r="I691" s="10"/>
    </row>
    <row r="693" spans="9:9" x14ac:dyDescent="0.25">
      <c r="I693" s="10"/>
    </row>
    <row r="694" spans="9:9" x14ac:dyDescent="0.25">
      <c r="I694" s="10"/>
    </row>
  </sheetData>
  <sortState ref="A343:AA668">
    <sortCondition ref="D343:D668"/>
  </sortState>
  <mergeCells count="3">
    <mergeCell ref="L2:R2"/>
    <mergeCell ref="T2:V2"/>
    <mergeCell ref="X2:Z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0"/>
  <sheetViews>
    <sheetView zoomScaleNormal="100" workbookViewId="0">
      <selection activeCell="A6" sqref="A6"/>
    </sheetView>
  </sheetViews>
  <sheetFormatPr defaultRowHeight="15" x14ac:dyDescent="0.25"/>
  <cols>
    <col min="1" max="1" width="1.7109375" bestFit="1" customWidth="1" collapsed="1"/>
  </cols>
  <sheetData>
    <row r="1" spans="1:2" ht="15.75" x14ac:dyDescent="0.25">
      <c r="A1" s="13" t="s">
        <v>2200</v>
      </c>
    </row>
    <row r="2" spans="1:2" ht="18" x14ac:dyDescent="0.25">
      <c r="A2" s="12" t="s">
        <v>2192</v>
      </c>
      <c r="B2" s="3" t="s">
        <v>2206</v>
      </c>
    </row>
    <row r="3" spans="1:2" ht="18" x14ac:dyDescent="0.25">
      <c r="A3" s="12"/>
      <c r="B3" s="3" t="s">
        <v>2207</v>
      </c>
    </row>
    <row r="4" spans="1:2" ht="18" x14ac:dyDescent="0.25">
      <c r="A4" s="12" t="s">
        <v>2193</v>
      </c>
      <c r="B4" s="3" t="s">
        <v>2208</v>
      </c>
    </row>
    <row r="5" spans="1:2" x14ac:dyDescent="0.25">
      <c r="B5" s="3" t="s">
        <v>2209</v>
      </c>
    </row>
    <row r="6" spans="1:2" ht="18" x14ac:dyDescent="0.25">
      <c r="A6" s="12" t="s">
        <v>2194</v>
      </c>
      <c r="B6" s="3" t="s">
        <v>2210</v>
      </c>
    </row>
    <row r="7" spans="1:2" x14ac:dyDescent="0.25">
      <c r="B7" s="3" t="s">
        <v>2211</v>
      </c>
    </row>
    <row r="8" spans="1:2" x14ac:dyDescent="0.25">
      <c r="B8" s="3" t="s">
        <v>2212</v>
      </c>
    </row>
    <row r="9" spans="1:2" ht="18" x14ac:dyDescent="0.25">
      <c r="A9" s="12" t="s">
        <v>2195</v>
      </c>
      <c r="B9" s="3" t="s">
        <v>2201</v>
      </c>
    </row>
    <row r="10" spans="1:2" ht="18" x14ac:dyDescent="0.25">
      <c r="A10" s="12" t="s">
        <v>2196</v>
      </c>
      <c r="B10" s="3" t="s">
        <v>2203</v>
      </c>
    </row>
    <row r="11" spans="1:2" ht="18" x14ac:dyDescent="0.25">
      <c r="A11" s="12" t="s">
        <v>2197</v>
      </c>
      <c r="B11" s="3" t="s">
        <v>2202</v>
      </c>
    </row>
    <row r="12" spans="1:2" ht="18" x14ac:dyDescent="0.25">
      <c r="A12" s="12" t="s">
        <v>2198</v>
      </c>
      <c r="B12" s="3" t="s">
        <v>2204</v>
      </c>
    </row>
    <row r="13" spans="1:2" ht="18" x14ac:dyDescent="0.25">
      <c r="A13" s="12" t="s">
        <v>2199</v>
      </c>
      <c r="B13" s="3" t="s">
        <v>2205</v>
      </c>
    </row>
    <row r="16" spans="1:2" x14ac:dyDescent="0.25">
      <c r="B16" s="3"/>
    </row>
    <row r="17" spans="2:2" x14ac:dyDescent="0.25">
      <c r="B17" s="3"/>
    </row>
    <row r="18" spans="2:2" x14ac:dyDescent="0.25">
      <c r="B18" s="3"/>
    </row>
    <row r="19" spans="2:2" x14ac:dyDescent="0.25">
      <c r="B19" s="3"/>
    </row>
    <row r="20" spans="2:2" x14ac:dyDescent="0.25">
      <c r="B20" s="3"/>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6"/>
  <sheetViews>
    <sheetView zoomScale="85" zoomScaleNormal="85" workbookViewId="0">
      <selection activeCell="O1" sqref="O1"/>
    </sheetView>
  </sheetViews>
  <sheetFormatPr defaultRowHeight="15" x14ac:dyDescent="0.25"/>
  <cols>
    <col min="1" max="1" width="93.85546875" bestFit="1" customWidth="1" collapsed="1"/>
  </cols>
  <sheetData>
    <row r="1" spans="1:1" x14ac:dyDescent="0.25">
      <c r="A1" s="5" t="s">
        <v>2216</v>
      </c>
    </row>
    <row r="2" spans="1:1" x14ac:dyDescent="0.25">
      <c r="A2" s="3" t="s">
        <v>2217</v>
      </c>
    </row>
    <row r="4" spans="1:1" x14ac:dyDescent="0.25">
      <c r="A4" s="6" t="s">
        <v>1557</v>
      </c>
    </row>
    <row r="5" spans="1:1" x14ac:dyDescent="0.25">
      <c r="A5" s="14" t="s">
        <v>1574</v>
      </c>
    </row>
    <row r="6" spans="1:1" x14ac:dyDescent="0.25">
      <c r="A6" s="14" t="s">
        <v>1590</v>
      </c>
    </row>
    <row r="7" spans="1:1" x14ac:dyDescent="0.25">
      <c r="A7" s="14" t="s">
        <v>2213</v>
      </c>
    </row>
    <row r="8" spans="1:1" x14ac:dyDescent="0.25">
      <c r="A8" s="14" t="s">
        <v>1869</v>
      </c>
    </row>
    <row r="9" spans="1:1" x14ac:dyDescent="0.25">
      <c r="A9" s="14" t="s">
        <v>1595</v>
      </c>
    </row>
    <row r="10" spans="1:1" x14ac:dyDescent="0.25">
      <c r="A10" s="14" t="s">
        <v>1705</v>
      </c>
    </row>
    <row r="11" spans="1:1" x14ac:dyDescent="0.25">
      <c r="A11" s="14" t="s">
        <v>1716</v>
      </c>
    </row>
    <row r="12" spans="1:1" x14ac:dyDescent="0.25">
      <c r="A12" s="14" t="s">
        <v>1719</v>
      </c>
    </row>
    <row r="13" spans="1:1" x14ac:dyDescent="0.25">
      <c r="A13" s="6" t="s">
        <v>1729</v>
      </c>
    </row>
    <row r="14" spans="1:1" x14ac:dyDescent="0.25">
      <c r="A14" s="14" t="s">
        <v>1730</v>
      </c>
    </row>
    <row r="15" spans="1:1" x14ac:dyDescent="0.25">
      <c r="A15" s="14" t="s">
        <v>1735</v>
      </c>
    </row>
    <row r="16" spans="1:1" x14ac:dyDescent="0.25">
      <c r="A16" s="6" t="s">
        <v>1774</v>
      </c>
    </row>
    <row r="17" spans="1:1" x14ac:dyDescent="0.25">
      <c r="A17" s="14" t="s">
        <v>2214</v>
      </c>
    </row>
    <row r="18" spans="1:1" x14ac:dyDescent="0.25">
      <c r="A18" s="14" t="s">
        <v>1775</v>
      </c>
    </row>
    <row r="19" spans="1:1" x14ac:dyDescent="0.25">
      <c r="A19" s="14" t="s">
        <v>2215</v>
      </c>
    </row>
    <row r="20" spans="1:1" x14ac:dyDescent="0.25">
      <c r="A20" s="14" t="s">
        <v>1786</v>
      </c>
    </row>
    <row r="21" spans="1:1" x14ac:dyDescent="0.25">
      <c r="A21" s="14" t="s">
        <v>1789</v>
      </c>
    </row>
    <row r="22" spans="1:1" x14ac:dyDescent="0.25">
      <c r="A22" s="6" t="s">
        <v>1791</v>
      </c>
    </row>
    <row r="23" spans="1:1" x14ac:dyDescent="0.25">
      <c r="A23" s="6" t="s">
        <v>1793</v>
      </c>
    </row>
    <row r="24" spans="1:1" x14ac:dyDescent="0.25">
      <c r="A24" s="14" t="s">
        <v>1794</v>
      </c>
    </row>
    <row r="25" spans="1:1" x14ac:dyDescent="0.25">
      <c r="A25" s="14" t="s">
        <v>1796</v>
      </c>
    </row>
    <row r="26" spans="1:1" x14ac:dyDescent="0.25">
      <c r="A26" s="6" t="s">
        <v>1798</v>
      </c>
    </row>
    <row r="27" spans="1:1" x14ac:dyDescent="0.25">
      <c r="A27" s="14" t="s">
        <v>1799</v>
      </c>
    </row>
    <row r="28" spans="1:1" x14ac:dyDescent="0.25">
      <c r="A28" s="14" t="s">
        <v>1818</v>
      </c>
    </row>
    <row r="29" spans="1:1" x14ac:dyDescent="0.25">
      <c r="A29" s="6" t="s">
        <v>1825</v>
      </c>
    </row>
    <row r="30" spans="1:1" x14ac:dyDescent="0.25">
      <c r="A30" s="14" t="s">
        <v>1826</v>
      </c>
    </row>
    <row r="31" spans="1:1" x14ac:dyDescent="0.25">
      <c r="A31" s="14" t="s">
        <v>1829</v>
      </c>
    </row>
    <row r="32" spans="1:1" x14ac:dyDescent="0.25">
      <c r="A32" s="6" t="s">
        <v>1831</v>
      </c>
    </row>
    <row r="33" spans="1:1" x14ac:dyDescent="0.25">
      <c r="A33" s="14" t="s">
        <v>1832</v>
      </c>
    </row>
    <row r="34" spans="1:1" x14ac:dyDescent="0.25">
      <c r="A34" s="14" t="s">
        <v>1956</v>
      </c>
    </row>
    <row r="35" spans="1:1" x14ac:dyDescent="0.25">
      <c r="A35" s="6" t="s">
        <v>1833</v>
      </c>
    </row>
    <row r="36" spans="1:1" x14ac:dyDescent="0.25">
      <c r="A36" s="6" t="s">
        <v>1838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Secreted proteins_annotation</vt:lpstr>
      <vt:lpstr>Footnotes</vt:lpstr>
      <vt:lpstr>FunCat names</vt:lpstr>
      <vt:lpstr>'Secreted proteins_annotation'!blast2go_go_table_Kcapensis_1</vt:lpstr>
      <vt:lpstr>'Secreted proteins_annotation'!blast2go_go_table_Kcapensis_1_17_1</vt:lpstr>
      <vt:lpstr>'Secreted proteins_annotation'!blast2go_go_table_Kproteae</vt:lpstr>
      <vt:lpstr>'Secreted proteins_annotation'!blast2go_rpsblast_results_Kcapensis_1</vt:lpstr>
      <vt:lpstr>'Secreted proteins_annotation'!blast2go_rpsblast_results_Kproteae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Mrs. HJ Jansen van Vuuren</dc:creator>
  <cp:lastModifiedBy>Mrs. HJ Jansen van Vuuren</cp:lastModifiedBy>
  <dcterms:created xsi:type="dcterms:W3CDTF">2018-11-28T05:00:27Z</dcterms:created>
  <dcterms:modified xsi:type="dcterms:W3CDTF">2018-11-28T05:00:27Z</dcterms:modified>
</cp:coreProperties>
</file>