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B848F274-D006-4767-8D13-5B3CBF9EF46C}" xr6:coauthVersionLast="36" xr6:coauthVersionMax="36" xr10:uidLastSave="{00000000-0000-0000-0000-000000000000}"/>
  <bookViews>
    <workbookView xWindow="-105" yWindow="-105" windowWidth="19425" windowHeight="10305" activeTab="13" xr2:uid="{00000000-000D-0000-FFFF-FFFF00000000}"/>
  </bookViews>
  <sheets>
    <sheet name="Table S1" sheetId="11" r:id="rId1"/>
    <sheet name="Table S2" sheetId="4" r:id="rId2"/>
    <sheet name="Table S3" sheetId="1" r:id="rId3"/>
    <sheet name="Table S4" sheetId="2" r:id="rId4"/>
    <sheet name="Table S5" sheetId="3" r:id="rId5"/>
    <sheet name="Table S6" sheetId="9" r:id="rId6"/>
    <sheet name="Table S7" sheetId="5" r:id="rId7"/>
    <sheet name="Table S8" sheetId="6" r:id="rId8"/>
    <sheet name="Table S9" sheetId="7" r:id="rId9"/>
    <sheet name="Table S10" sheetId="8" r:id="rId10"/>
    <sheet name="Table S11" sheetId="12" r:id="rId11"/>
    <sheet name="Table S12" sheetId="14" r:id="rId12"/>
    <sheet name="Fig S13" sheetId="15" r:id="rId13"/>
    <sheet name="Table S13 " sheetId="13" r:id="rId14"/>
    <sheet name="Table S14" sheetId="16" r:id="rId15"/>
    <sheet name="Table S15" sheetId="17" r:id="rId16"/>
    <sheet name="Table S16" sheetId="18" r:id="rId17"/>
    <sheet name="Fig S17" sheetId="19" r:id="rId18"/>
    <sheet name="Table S18" sheetId="21" r:id="rId19"/>
    <sheet name="Table S19" sheetId="20" r:id="rId20"/>
  </sheets>
  <calcPr calcId="191029"/>
</workbook>
</file>

<file path=xl/calcChain.xml><?xml version="1.0" encoding="utf-8"?>
<calcChain xmlns="http://schemas.openxmlformats.org/spreadsheetml/2006/main">
  <c r="S17" i="21" l="1"/>
  <c r="R17" i="21"/>
  <c r="L19" i="18" l="1"/>
  <c r="K19" i="18"/>
  <c r="J19" i="18"/>
  <c r="I19" i="18"/>
  <c r="H19" i="18"/>
  <c r="G19" i="18"/>
  <c r="F19" i="18"/>
  <c r="E19" i="18"/>
  <c r="D19" i="18"/>
  <c r="L19" i="17"/>
  <c r="K19" i="17"/>
  <c r="J19" i="17"/>
  <c r="I19" i="17"/>
  <c r="H19" i="17"/>
  <c r="G19" i="17"/>
  <c r="F19" i="17"/>
  <c r="E19" i="17"/>
  <c r="D19" i="17"/>
  <c r="L20" i="16"/>
  <c r="K20" i="16"/>
  <c r="J20" i="16"/>
  <c r="I20" i="16"/>
  <c r="H20" i="16"/>
  <c r="G20" i="16"/>
  <c r="F20" i="16"/>
  <c r="E20" i="16"/>
  <c r="D20" i="16"/>
  <c r="P13" i="14"/>
  <c r="P11" i="14"/>
  <c r="P9" i="14"/>
  <c r="P8" i="14"/>
  <c r="P7" i="14"/>
  <c r="P11" i="13" l="1"/>
  <c r="O11" i="13"/>
  <c r="N11" i="13"/>
  <c r="M11" i="13"/>
  <c r="L11" i="13"/>
  <c r="K11" i="13"/>
  <c r="J11" i="13"/>
  <c r="I11" i="13"/>
  <c r="H11" i="13"/>
  <c r="G11" i="13"/>
  <c r="F11" i="13"/>
  <c r="Q9" i="13"/>
  <c r="Q8" i="13"/>
  <c r="Q7" i="13"/>
  <c r="Q6" i="13"/>
  <c r="Q5" i="13"/>
  <c r="Q4" i="13"/>
  <c r="Q11" i="13" l="1"/>
</calcChain>
</file>

<file path=xl/sharedStrings.xml><?xml version="1.0" encoding="utf-8"?>
<sst xmlns="http://schemas.openxmlformats.org/spreadsheetml/2006/main" count="636" uniqueCount="271">
  <si>
    <t>Specific Inputs</t>
  </si>
  <si>
    <t>Specific Clean Water</t>
  </si>
  <si>
    <t>Specific PP/PE Bags</t>
  </si>
  <si>
    <t>Specific Woodfuel Ash</t>
  </si>
  <si>
    <t>Specific Outputs</t>
  </si>
  <si>
    <t>Specific Biomass Waste</t>
  </si>
  <si>
    <t>Specific Effluent</t>
  </si>
  <si>
    <t>Specific Evaporated Water</t>
  </si>
  <si>
    <t>Specific Cyanide</t>
  </si>
  <si>
    <t>Harvesting</t>
  </si>
  <si>
    <t>Transportation</t>
  </si>
  <si>
    <t>Peeling</t>
  </si>
  <si>
    <t>Washing</t>
  </si>
  <si>
    <t>Grating</t>
  </si>
  <si>
    <t>Fermentation</t>
  </si>
  <si>
    <t>Dewatering</t>
  </si>
  <si>
    <t>Sifting and Sieving</t>
  </si>
  <si>
    <t>Roasting</t>
  </si>
  <si>
    <t>Sieving and Grading</t>
  </si>
  <si>
    <t>Packaging</t>
  </si>
  <si>
    <t>Process</t>
  </si>
  <si>
    <t>Inputs</t>
  </si>
  <si>
    <t>Outputs</t>
  </si>
  <si>
    <t>Biomass Waste</t>
  </si>
  <si>
    <t>Effluent</t>
  </si>
  <si>
    <t>Evaporated Water</t>
  </si>
  <si>
    <t>Cyanide</t>
  </si>
  <si>
    <t>Clean Water</t>
  </si>
  <si>
    <t>PP/PE Bags</t>
  </si>
  <si>
    <t>Woodfuel Ash</t>
  </si>
  <si>
    <t>Average Inputs</t>
  </si>
  <si>
    <t>Average Outputs</t>
  </si>
  <si>
    <t>Average Clean Water</t>
  </si>
  <si>
    <t>Average PP/PE Bags</t>
  </si>
  <si>
    <t>Average Woodfuel Ash</t>
  </si>
  <si>
    <t>Average Biomass Waste</t>
  </si>
  <si>
    <t>Average Effluent</t>
  </si>
  <si>
    <t>Average Evaporated Water</t>
  </si>
  <si>
    <t>Average Cyanide</t>
  </si>
  <si>
    <t>Parameters</t>
  </si>
  <si>
    <t>Facility1</t>
  </si>
  <si>
    <t>Facility2</t>
  </si>
  <si>
    <t>Facility3</t>
  </si>
  <si>
    <t>1. Harvest</t>
  </si>
  <si>
    <t>All plant harvested (Roots and all leaf materials and stems) kg</t>
  </si>
  <si>
    <t>Harvested cassava roots (kg)</t>
  </si>
  <si>
    <t>Wastes (cassava plants) (kg)</t>
  </si>
  <si>
    <t>Waste/root ratio</t>
  </si>
  <si>
    <t>Percentage of wastes (%)</t>
  </si>
  <si>
    <t>Time spent for harvesting (hr)</t>
  </si>
  <si>
    <t>Coefficient for Human power contribution per hour (kW/h/man)</t>
  </si>
  <si>
    <t>Coefficient for Human power contribution per hour (kW/h/woman)</t>
  </si>
  <si>
    <t>Number of women</t>
  </si>
  <si>
    <t>Number of men</t>
  </si>
  <si>
    <t>Total Women hours (hrs)</t>
  </si>
  <si>
    <t>Total Men hours (hrs)</t>
  </si>
  <si>
    <t>Energy from Women (kWh)</t>
  </si>
  <si>
    <t>Energy from men (kWh)</t>
  </si>
  <si>
    <t>Total Energy used for harvesting (kWh)-human energy</t>
  </si>
  <si>
    <t>Cassava harvested per hour (kg/hr)</t>
  </si>
  <si>
    <t>Specific energy used for harvesting (kWh/kg)</t>
  </si>
  <si>
    <t>Energy productivity (kg/kWh)</t>
  </si>
  <si>
    <t xml:space="preserve">pH </t>
  </si>
  <si>
    <t>HCN content (ppm)</t>
  </si>
  <si>
    <t>Cassava prices ($/kg)</t>
  </si>
  <si>
    <t>Total costs ($)</t>
  </si>
  <si>
    <t>2. Transport to the processing center</t>
  </si>
  <si>
    <t>Transported</t>
  </si>
  <si>
    <t>Time spent for transportation (hr)</t>
  </si>
  <si>
    <t>Fuel used (gasoline) litres</t>
  </si>
  <si>
    <t>Energy used for transportation from fuel (kWh)</t>
  </si>
  <si>
    <t>Human energy used for transporting (kWh)</t>
  </si>
  <si>
    <t>Cassava transported per hour (kg/hr)</t>
  </si>
  <si>
    <t>Total energy used for transporting cassava (kWh)</t>
  </si>
  <si>
    <t>Total Specific energy used for transportation (kWh/kg)</t>
  </si>
  <si>
    <t>emmisions from fossil fuel ()</t>
  </si>
  <si>
    <t>3. Peeling</t>
  </si>
  <si>
    <t>Peeled (kg)</t>
  </si>
  <si>
    <t>Time spent for peeling (hr)</t>
  </si>
  <si>
    <t>Peeling loss (kg)</t>
  </si>
  <si>
    <t>Cassava peeled per hour (kg/hr)</t>
  </si>
  <si>
    <t>Energy used for peeling (kWh) (human energy)</t>
  </si>
  <si>
    <t>Specific energy used for peeling (kWh/kg)</t>
  </si>
  <si>
    <t>Wastes created (kg) peelings</t>
  </si>
  <si>
    <t>Peeling loss (%)</t>
  </si>
  <si>
    <t>4. Washing</t>
  </si>
  <si>
    <t>Washed (kg)</t>
  </si>
  <si>
    <t>Time spent on washing (hr)</t>
  </si>
  <si>
    <t>Number men</t>
  </si>
  <si>
    <t>Energy used on washing (kWh) (human energy)</t>
  </si>
  <si>
    <t>Cassava washed per hour (kg/hr)</t>
  </si>
  <si>
    <t>Specific energy used for washing (kWh/kg)</t>
  </si>
  <si>
    <t>Water used for washing (kg) or L</t>
  </si>
  <si>
    <t>Water (m3)</t>
  </si>
  <si>
    <t>Specif water consumption (kg-water/kg-cassava)</t>
  </si>
  <si>
    <t>Water Productivity (kg-cassava/kg-water)</t>
  </si>
  <si>
    <t xml:space="preserve">Wash water </t>
  </si>
  <si>
    <t>Moisture content</t>
  </si>
  <si>
    <t>Fresh cassava moisture content (%) wet basis</t>
  </si>
  <si>
    <t>Grated (kg)</t>
  </si>
  <si>
    <t>Time spent for grating (hr)</t>
  </si>
  <si>
    <t>Grating loss (kg)</t>
  </si>
  <si>
    <t>Cassava grated per hour (kg/hr)</t>
  </si>
  <si>
    <t>Fuel used (litres)</t>
  </si>
  <si>
    <t xml:space="preserve">Energy used for grating from Fuel (kWh) </t>
  </si>
  <si>
    <t>Coefficient for Human power contribution per hour (kW/h/wonman)</t>
  </si>
  <si>
    <t>Total Energy from human (kWh)</t>
  </si>
  <si>
    <t>Total energy used (Human and fuel)</t>
  </si>
  <si>
    <t>Specific energy used for grating (kWh/kg)</t>
  </si>
  <si>
    <t>Cassava mash Stack in the machine/dropped (kg)</t>
  </si>
  <si>
    <t>Grating loss (%)</t>
  </si>
  <si>
    <t>Fermented cassava mash</t>
  </si>
  <si>
    <t>Women</t>
  </si>
  <si>
    <t>Men</t>
  </si>
  <si>
    <t>Time spent for fermentation preps</t>
  </si>
  <si>
    <t>Total Time spent (women)</t>
  </si>
  <si>
    <t>Total Time spent (men)</t>
  </si>
  <si>
    <t>Total Human energy (kWh)</t>
  </si>
  <si>
    <t>De-Watered (kg)</t>
  </si>
  <si>
    <t>Time spend de-watering (hr)</t>
  </si>
  <si>
    <t>Water content (kg)</t>
  </si>
  <si>
    <t>Dry matter (kg)</t>
  </si>
  <si>
    <t>De-watering loss (kg)</t>
  </si>
  <si>
    <t>Cake de-watered per hour (kg/hr)</t>
  </si>
  <si>
    <t>Energy used for de-watering (kWh)</t>
  </si>
  <si>
    <t>Specific energy for de-watering (kWh/kg)</t>
  </si>
  <si>
    <t>pH</t>
  </si>
  <si>
    <t>HCN (ppm)</t>
  </si>
  <si>
    <t>Cassava juice waste (kg)</t>
  </si>
  <si>
    <t>De-watering loss (%)</t>
  </si>
  <si>
    <t>De-water mash (%) wet basis</t>
  </si>
  <si>
    <t>Sieved (kg)</t>
  </si>
  <si>
    <t>Time spent sieving (HR)</t>
  </si>
  <si>
    <t>Sieve loss (kg)</t>
  </si>
  <si>
    <t>Cake sieved/sifted per hour (kg/hr)</t>
  </si>
  <si>
    <t>Human Energy used for sieving (kWh)</t>
  </si>
  <si>
    <t>Specific energy for sieving (kWh/kg)</t>
  </si>
  <si>
    <t>Fibres (kg)</t>
  </si>
  <si>
    <t>sieving loss (%)</t>
  </si>
  <si>
    <t>Roasted (kg)</t>
  </si>
  <si>
    <t>Time spent for roasting (hrs)</t>
  </si>
  <si>
    <t>Roasting Loss (kg)</t>
  </si>
  <si>
    <t>Gari produced /hour (kg-gari/hr)</t>
  </si>
  <si>
    <t>Fire wood used (kg)</t>
  </si>
  <si>
    <t>Ash produced</t>
  </si>
  <si>
    <t>Ash produced (%)</t>
  </si>
  <si>
    <t>Coefficient for Human power contribution per hour (kWh/woman)</t>
  </si>
  <si>
    <t>Coefficient for Human power contribution per hour (kWh/man)</t>
  </si>
  <si>
    <t>Energy contributed by humans (kWh)</t>
  </si>
  <si>
    <t>Energy used on roasting from firewood (kWh)</t>
  </si>
  <si>
    <t>Total energy used for roasting (Firewood+Human)</t>
  </si>
  <si>
    <t>Specific energy for roasting (kg-wood/kg-gari)</t>
  </si>
  <si>
    <t>Specific energy of wood (kWh/kg)</t>
  </si>
  <si>
    <t>Specific energy for roasting (kWh/kg) (woodfuel+Humanenergy)</t>
  </si>
  <si>
    <t>Energy productivity (kg-gari/kg-wood)</t>
  </si>
  <si>
    <t>HCN lost (ppm)</t>
  </si>
  <si>
    <t>Roasting loss (%)</t>
  </si>
  <si>
    <t>Gari Sieved (kg)</t>
  </si>
  <si>
    <t>Time spent on Gari sieving (hr)</t>
  </si>
  <si>
    <t>Gari sieved/sifted per hour (kg/hr)</t>
  </si>
  <si>
    <t>Total Human Energy used for Gari sieving (kWh)</t>
  </si>
  <si>
    <t>Specific energy for Gari sieving (kWh/kg)</t>
  </si>
  <si>
    <t>Gari sieving loss (%)</t>
  </si>
  <si>
    <t xml:space="preserve">Losses as Gari lumps </t>
  </si>
  <si>
    <t>Garification</t>
  </si>
  <si>
    <t>Yield (cassava roots)(%)</t>
  </si>
  <si>
    <t>TRYYield (%)</t>
  </si>
  <si>
    <t>TBY yield (%)</t>
  </si>
  <si>
    <t>Gari Packaged (kg)</t>
  </si>
  <si>
    <t>Packaging loss (kg)</t>
  </si>
  <si>
    <t>Material and Energy Flow Analysis Data from the Field</t>
  </si>
  <si>
    <t>Average Specific Material Consumption for all the facilities</t>
  </si>
  <si>
    <t>Facility 1 Actual Materilal and Flow Analysis Data</t>
  </si>
  <si>
    <t>Facility 2 Actual Materilal and Flow Analysis Data</t>
  </si>
  <si>
    <t>Facility 3 Actual Materilal and Flow Analysis Data</t>
  </si>
  <si>
    <t>All Facilities Actual Materilal and Flow Analysis Data</t>
  </si>
  <si>
    <t>Specific Inputs (kg/kg-gari)</t>
  </si>
  <si>
    <t>Specific Clean Water  (kg/kg-gari)</t>
  </si>
  <si>
    <t>Specific PP/PE Bags  (kg/kg-gari)</t>
  </si>
  <si>
    <t>Specific Woodfuel Ash  (kg/kg-gari)</t>
  </si>
  <si>
    <t>Specific Outputs  (kg/kg-gari)</t>
  </si>
  <si>
    <t>Specific Biomass Waste  (kg/kg-gari)</t>
  </si>
  <si>
    <t>Specific Effluent  (kg/kg-gari)</t>
  </si>
  <si>
    <t>Specific Evaporated Water  (kg/kg-gari)</t>
  </si>
  <si>
    <t>Specific Cyanide  (kg/kg-gari)</t>
  </si>
  <si>
    <t>Total Emissions (kgCO2e/kg-gari)</t>
  </si>
  <si>
    <t>De-watering</t>
  </si>
  <si>
    <t>Sifting and sieving</t>
  </si>
  <si>
    <t>Sieving and grading</t>
  </si>
  <si>
    <t>Emissions Data (kgCO2eq/kg-gari)</t>
  </si>
  <si>
    <t xml:space="preserve">Process </t>
  </si>
  <si>
    <t>Harvest</t>
  </si>
  <si>
    <t>Sieving and sifiting</t>
  </si>
  <si>
    <t>Total cost per cost center ($)</t>
  </si>
  <si>
    <t>Human energy ($)</t>
  </si>
  <si>
    <t>Gasoline ($)</t>
  </si>
  <si>
    <t>Cassava ($)</t>
  </si>
  <si>
    <t>Woodfuel ($)</t>
  </si>
  <si>
    <t>Water ($)</t>
  </si>
  <si>
    <t>Packaging ($)</t>
  </si>
  <si>
    <t>Total cost per process ($)</t>
  </si>
  <si>
    <t>Costs of Production ($/kg-gari)</t>
  </si>
  <si>
    <t>Description</t>
  </si>
  <si>
    <t>Sifting &amp; Sieving</t>
  </si>
  <si>
    <t>Sieving &amp; Grading</t>
  </si>
  <si>
    <t>Per Facility Average (kWh/kg)</t>
  </si>
  <si>
    <t>Facility1 (kWh/kg-gari)</t>
  </si>
  <si>
    <t>Facility2 (kWh/kg-gari)</t>
  </si>
  <si>
    <t>Facility3 (kWh/kg-gari)</t>
  </si>
  <si>
    <t>Mean (kWh/kg-gari)</t>
  </si>
  <si>
    <t>StD</t>
  </si>
  <si>
    <t>CoV</t>
  </si>
  <si>
    <t>Energy consumption heatmap with Total Energy across process and facilities</t>
  </si>
  <si>
    <t>Facility1 actual Energy distribution</t>
  </si>
  <si>
    <t>Energy from Men (kWh)</t>
  </si>
  <si>
    <t>Energy from Gasoline (kWh)</t>
  </si>
  <si>
    <t>Energy from Woodfuel (kWh)</t>
  </si>
  <si>
    <t>Total Energy (kWh)</t>
  </si>
  <si>
    <t>Total</t>
  </si>
  <si>
    <t>Facility2 actual Energy distribution</t>
  </si>
  <si>
    <t>Women (Hours)</t>
  </si>
  <si>
    <t>Men (Hours)</t>
  </si>
  <si>
    <t>Gasoline (Liters)</t>
  </si>
  <si>
    <t>Woodfuel (kg)</t>
  </si>
  <si>
    <t>Facility3 actual Energy distribution</t>
  </si>
  <si>
    <t>Grating (labor reduced by 50%)</t>
  </si>
  <si>
    <t>Roasting (labor reduced by 50%)</t>
  </si>
  <si>
    <t>Total Costs with Solar</t>
  </si>
  <si>
    <t>Scenario 1 Costs during the low cassava peak period harvest season</t>
  </si>
  <si>
    <t>Cassava Pick period</t>
  </si>
  <si>
    <t>Cassava low pick period</t>
  </si>
  <si>
    <t>Total for all</t>
  </si>
  <si>
    <t>5. Grating</t>
  </si>
  <si>
    <t>6. Fermentation</t>
  </si>
  <si>
    <t>7. De-watering</t>
  </si>
  <si>
    <t>8. Sifting/Sieving</t>
  </si>
  <si>
    <t>9.  Roasting</t>
  </si>
  <si>
    <t>10. Gari Sieving/grading</t>
  </si>
  <si>
    <t>11. Packaging</t>
  </si>
  <si>
    <t>Packaging materials used (kg)</t>
  </si>
  <si>
    <t>Facility1 Specific Material Consumption for all the facilities (kg/kg-gari)</t>
  </si>
  <si>
    <t>Facility2 Specific Material Consumption for all the facilities (kg/kg-gari)</t>
  </si>
  <si>
    <t>Facility3 Specific Material Consumption for all the facilities (kg/kg-gari)</t>
  </si>
  <si>
    <t>Actual Wastes Across the processes (kg)</t>
  </si>
  <si>
    <t>Harvesting (kg)</t>
  </si>
  <si>
    <t>Transportation (kg)</t>
  </si>
  <si>
    <t>Peeling (kg)</t>
  </si>
  <si>
    <t>Washing (kg)</t>
  </si>
  <si>
    <t>Grating (kg)</t>
  </si>
  <si>
    <t>Fermentation (kg)</t>
  </si>
  <si>
    <t>Dewatering (kg)</t>
  </si>
  <si>
    <t>Sifting and Sieving (kg)</t>
  </si>
  <si>
    <t>Roasting (kg)</t>
  </si>
  <si>
    <t>Sieving and Grading (kg)</t>
  </si>
  <si>
    <t>Packaging (kg)</t>
  </si>
  <si>
    <t>Biomass input (kg/kg-gari)</t>
  </si>
  <si>
    <t>Biomass waste  (kg/kg-gari)</t>
  </si>
  <si>
    <t>Water used ( (kg/kg-gari))</t>
  </si>
  <si>
    <t>Waste Water ( (kg/kg-gari))</t>
  </si>
  <si>
    <t>Cassava Juice ( (kg/kg-gari))</t>
  </si>
  <si>
    <t>Evaporated water ( (kg/kg-gari))</t>
  </si>
  <si>
    <t>Cyanide ( (kg/kg-gari))</t>
  </si>
  <si>
    <t>Men Manual energy (kWh/kg-gari)</t>
  </si>
  <si>
    <t>Women Manual energy (kWh/kg-gari)</t>
  </si>
  <si>
    <t>Gasoline energy (kWh/kg-gari)</t>
  </si>
  <si>
    <t>Woodfuel Ash (kg/kg-gari)</t>
  </si>
  <si>
    <t>PP/PE Bags (kg/kg-gari)</t>
  </si>
  <si>
    <t>Woodfuel Energy (kWh/kg-gari)</t>
  </si>
  <si>
    <t>Comparative specific energy consumption per process for all facilities</t>
  </si>
  <si>
    <t xml:space="preserve">Average actual Energy Consumption across process facilities </t>
  </si>
  <si>
    <t>Scenario 1 (a) Costs during the pick harvest season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</si>
</sst>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0"/>
    <numFmt numFmtId="165" formatCode="0.00000"/>
    <numFmt numFmtId="166" formatCode="0.000"/>
    <numFmt numFmtId="167" formatCode="0.000000000000"/>
    <numFmt numFmtId="168" formatCode="0.0000"/>
  </numFmts>
  <fonts count="1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Aptos Narrow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44B3E1"/>
      </patternFill>
    </fill>
    <fill>
      <patternFill patternType="solid">
        <fgColor theme="0"/>
        <bgColor rgb="FFFFFF00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/>
    </xf>
    <xf numFmtId="2" fontId="0" fillId="0" borderId="1" xfId="0" applyNumberFormat="1" applyBorder="1"/>
    <xf numFmtId="0" fontId="7" fillId="0" borderId="0" xfId="0" applyFont="1"/>
    <xf numFmtId="166" fontId="0" fillId="2" borderId="1" xfId="0" applyNumberForma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6" fillId="0" borderId="0" xfId="0" applyFont="1"/>
    <xf numFmtId="0" fontId="8" fillId="0" borderId="1" xfId="0" applyFont="1" applyBorder="1" applyAlignment="1">
      <alignment horizontal="center" vertical="top"/>
    </xf>
    <xf numFmtId="167" fontId="0" fillId="0" borderId="1" xfId="0" applyNumberFormat="1" applyBorder="1" applyAlignment="1">
      <alignment horizontal="center"/>
    </xf>
    <xf numFmtId="0" fontId="0" fillId="3" borderId="2" xfId="0" applyFill="1" applyBorder="1"/>
    <xf numFmtId="0" fontId="9" fillId="2" borderId="2" xfId="0" applyFon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2" xfId="0" applyFill="1" applyBorder="1"/>
    <xf numFmtId="0" fontId="9" fillId="4" borderId="2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168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2" fillId="0" borderId="1" xfId="0" applyFont="1" applyFill="1" applyBorder="1"/>
    <xf numFmtId="0" fontId="2" fillId="0" borderId="1" xfId="0" applyFont="1" applyBorder="1"/>
    <xf numFmtId="0" fontId="7" fillId="5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 S18'!$R$4</c:f>
              <c:strCache>
                <c:ptCount val="1"/>
                <c:pt idx="0">
                  <c:v>Cassava Pick period</c:v>
                </c:pt>
              </c:strCache>
            </c:strRef>
          </c:tx>
          <c:invertIfNegative val="0"/>
          <c:cat>
            <c:strRef>
              <c:f>'Table S18'!$Q$5:$Q$16</c:f>
              <c:strCache>
                <c:ptCount val="12"/>
                <c:pt idx="0">
                  <c:v>Process </c:v>
                </c:pt>
                <c:pt idx="1">
                  <c:v>Harvest</c:v>
                </c:pt>
                <c:pt idx="2">
                  <c:v>Transportation</c:v>
                </c:pt>
                <c:pt idx="3">
                  <c:v>Peeling</c:v>
                </c:pt>
                <c:pt idx="4">
                  <c:v>Washing</c:v>
                </c:pt>
                <c:pt idx="5">
                  <c:v>Grating</c:v>
                </c:pt>
                <c:pt idx="6">
                  <c:v>Fermentation</c:v>
                </c:pt>
                <c:pt idx="7">
                  <c:v>De-watering</c:v>
                </c:pt>
                <c:pt idx="8">
                  <c:v>Sieving and sifiting</c:v>
                </c:pt>
                <c:pt idx="9">
                  <c:v>Roasting</c:v>
                </c:pt>
                <c:pt idx="10">
                  <c:v>Sieving and grading</c:v>
                </c:pt>
                <c:pt idx="11">
                  <c:v>Packaging</c:v>
                </c:pt>
              </c:strCache>
            </c:strRef>
          </c:cat>
          <c:val>
            <c:numRef>
              <c:f>'Table S18'!$R$5:$R$16</c:f>
              <c:numCache>
                <c:formatCode>General</c:formatCode>
                <c:ptCount val="12"/>
                <c:pt idx="0">
                  <c:v>0</c:v>
                </c:pt>
                <c:pt idx="1">
                  <c:v>3.8245822558529423E-2</c:v>
                </c:pt>
                <c:pt idx="2">
                  <c:v>5.8698558959180899E-2</c:v>
                </c:pt>
                <c:pt idx="3">
                  <c:v>4.7739807211498606E-2</c:v>
                </c:pt>
                <c:pt idx="4">
                  <c:v>2.9478059529213459E-2</c:v>
                </c:pt>
                <c:pt idx="5">
                  <c:v>3.952417829643972E-2</c:v>
                </c:pt>
                <c:pt idx="6">
                  <c:v>2.1962756347053601E-2</c:v>
                </c:pt>
                <c:pt idx="7">
                  <c:v>2.5583378434249793E-2</c:v>
                </c:pt>
                <c:pt idx="8">
                  <c:v>2.6399535349809801E-2</c:v>
                </c:pt>
                <c:pt idx="9">
                  <c:v>0.22243171800328013</c:v>
                </c:pt>
                <c:pt idx="10">
                  <c:v>2.2617776392155078E-2</c:v>
                </c:pt>
                <c:pt idx="11">
                  <c:v>2.4343263711540362E-2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1E-443B-BEE9-3275B34C3091}"/>
            </c:ext>
          </c:extLst>
        </c:ser>
        <c:ser>
          <c:idx val="1"/>
          <c:order val="1"/>
          <c:tx>
            <c:strRef>
              <c:f>'Table S18'!$S$4</c:f>
              <c:strCache>
                <c:ptCount val="1"/>
                <c:pt idx="0">
                  <c:v>Cassava low pick period</c:v>
                </c:pt>
              </c:strCache>
            </c:strRef>
          </c:tx>
          <c:invertIfNegative val="0"/>
          <c:cat>
            <c:strRef>
              <c:f>'Table S18'!$Q$5:$Q$16</c:f>
              <c:strCache>
                <c:ptCount val="12"/>
                <c:pt idx="0">
                  <c:v>Process </c:v>
                </c:pt>
                <c:pt idx="1">
                  <c:v>Harvest</c:v>
                </c:pt>
                <c:pt idx="2">
                  <c:v>Transportation</c:v>
                </c:pt>
                <c:pt idx="3">
                  <c:v>Peeling</c:v>
                </c:pt>
                <c:pt idx="4">
                  <c:v>Washing</c:v>
                </c:pt>
                <c:pt idx="5">
                  <c:v>Grating</c:v>
                </c:pt>
                <c:pt idx="6">
                  <c:v>Fermentation</c:v>
                </c:pt>
                <c:pt idx="7">
                  <c:v>De-watering</c:v>
                </c:pt>
                <c:pt idx="8">
                  <c:v>Sieving and sifiting</c:v>
                </c:pt>
                <c:pt idx="9">
                  <c:v>Roasting</c:v>
                </c:pt>
                <c:pt idx="10">
                  <c:v>Sieving and grading</c:v>
                </c:pt>
                <c:pt idx="11">
                  <c:v>Packaging</c:v>
                </c:pt>
              </c:strCache>
            </c:strRef>
          </c:cat>
          <c:val>
            <c:numRef>
              <c:f>'Table S18'!$S$5:$S$16</c:f>
              <c:numCache>
                <c:formatCode>General</c:formatCode>
                <c:ptCount val="12"/>
                <c:pt idx="0">
                  <c:v>0</c:v>
                </c:pt>
                <c:pt idx="1">
                  <c:v>5.305112226259083E-2</c:v>
                </c:pt>
                <c:pt idx="2">
                  <c:v>6.6814327421348033E-2</c:v>
                </c:pt>
                <c:pt idx="3">
                  <c:v>6.254510691556002E-2</c:v>
                </c:pt>
                <c:pt idx="4">
                  <c:v>4.4283359233274873E-2</c:v>
                </c:pt>
                <c:pt idx="5">
                  <c:v>5.091767637602105E-2</c:v>
                </c:pt>
                <c:pt idx="6">
                  <c:v>3.6768056051115008E-2</c:v>
                </c:pt>
                <c:pt idx="7">
                  <c:v>4.03886781383112E-2</c:v>
                </c:pt>
                <c:pt idx="8">
                  <c:v>4.1204835053871215E-2</c:v>
                </c:pt>
                <c:pt idx="9">
                  <c:v>0.32749800970734155</c:v>
                </c:pt>
                <c:pt idx="10">
                  <c:v>3.7423076096216493E-2</c:v>
                </c:pt>
                <c:pt idx="11">
                  <c:v>3.9148563415601773E-2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1E-443B-BEE9-3275B34C3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995392"/>
        <c:axId val="179996928"/>
      </c:barChart>
      <c:catAx>
        <c:axId val="179995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79996928"/>
        <c:crosses val="autoZero"/>
        <c:auto val="1"/>
        <c:lblAlgn val="ctr"/>
        <c:lblOffset val="100"/>
        <c:noMultiLvlLbl val="0"/>
      </c:catAx>
      <c:valAx>
        <c:axId val="1799969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99953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1022350</xdr:colOff>
      <xdr:row>18</xdr:row>
      <xdr:rowOff>31750</xdr:rowOff>
    </xdr:from>
    <xdr:to>
      <xdr:col>14</xdr:col>
      <xdr:colOff>577850</xdr:colOff>
      <xdr:row>49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24947D-060B-CA2A-7B08-EE73C2962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1150" y="2990850"/>
          <a:ext cx="12020550" cy="5791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409576</xdr:colOff>
      <xdr:row>17</xdr:row>
      <xdr:rowOff>101600</xdr:rowOff>
    </xdr:from>
    <xdr:to>
      <xdr:col>13</xdr:col>
      <xdr:colOff>457201</xdr:colOff>
      <xdr:row>38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E7CB6F-C967-09E4-BDF3-5CD2ED401D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680" t="5215" r="5637" b="11110"/>
        <a:stretch/>
      </xdr:blipFill>
      <xdr:spPr>
        <a:xfrm>
          <a:off x="5448301" y="3311525"/>
          <a:ext cx="7772400" cy="3917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17</xdr:row>
      <xdr:rowOff>88900</xdr:rowOff>
    </xdr:from>
    <xdr:to>
      <xdr:col>10</xdr:col>
      <xdr:colOff>412750</xdr:colOff>
      <xdr:row>43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25FA59-05FF-2F9A-018A-46EF591F1B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761" t="5090" r="6291" b="8875"/>
        <a:stretch/>
      </xdr:blipFill>
      <xdr:spPr>
        <a:xfrm>
          <a:off x="1390650" y="3232150"/>
          <a:ext cx="9906000" cy="472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20</xdr:row>
      <xdr:rowOff>0</xdr:rowOff>
    </xdr:from>
    <xdr:to>
      <xdr:col>7</xdr:col>
      <xdr:colOff>546100</xdr:colOff>
      <xdr:row>40</xdr:row>
      <xdr:rowOff>139700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9C7E19-03EC-4E10-BEE6-FEEF0D0840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" b="-2207"/>
        <a:stretch/>
      </xdr:blipFill>
      <xdr:spPr>
        <a:xfrm>
          <a:off x="1828800" y="3695700"/>
          <a:ext cx="7772400" cy="3822700"/>
        </a:xfrm>
        <a:prstGeom prst="rect">
          <a:avLst/>
        </a:prstGeom>
      </xdr:spPr>
    </xdr:pic>
    <xdr:clientData/>
  </xdr:twoCellAnchor>
  <xdr:twoCellAnchor editAs="oneCell">
    <xdr:from>
      <xdr:col>7</xdr:col>
      <xdr:colOff>1428750</xdr:colOff>
      <xdr:row>20</xdr:row>
      <xdr:rowOff>44450</xdr:rowOff>
    </xdr:from>
    <xdr:to>
      <xdr:col>18</xdr:col>
      <xdr:colOff>495300</xdr:colOff>
      <xdr:row>39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88F9986-074B-4CE9-A4EA-E02D374B5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83850" y="3740150"/>
          <a:ext cx="7810500" cy="36068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184150</xdr:colOff>
      <xdr:row>4</xdr:row>
      <xdr:rowOff>158750</xdr:rowOff>
    </xdr:from>
    <xdr:to>
      <xdr:col>13</xdr:col>
      <xdr:colOff>590550</xdr:colOff>
      <xdr:row>24</xdr:row>
      <xdr:rowOff>64928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E3870C-6A54-36F1-6477-36975E36C4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17" r="8497"/>
        <a:stretch/>
      </xdr:blipFill>
      <xdr:spPr>
        <a:xfrm>
          <a:off x="184150" y="806450"/>
          <a:ext cx="7112000" cy="371617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1149350</xdr:colOff>
      <xdr:row>11</xdr:row>
      <xdr:rowOff>114300</xdr:rowOff>
    </xdr:from>
    <xdr:to>
      <xdr:col>11</xdr:col>
      <xdr:colOff>307975</xdr:colOff>
      <xdr:row>31</xdr:row>
      <xdr:rowOff>147478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71E142-AAE7-4BF2-9022-32B0339C6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7750" y="2222500"/>
          <a:ext cx="7772400" cy="371617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</xdr:row>
      <xdr:rowOff>158750</xdr:rowOff>
    </xdr:from>
    <xdr:to>
      <xdr:col>15</xdr:col>
      <xdr:colOff>457200</xdr:colOff>
      <xdr:row>25</xdr:row>
      <xdr:rowOff>63500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31DACE-9763-45FF-ABEC-B7DF9718F3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636" b="1821"/>
        <a:stretch/>
      </xdr:blipFill>
      <xdr:spPr>
        <a:xfrm>
          <a:off x="609600" y="806450"/>
          <a:ext cx="7772400" cy="37147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295275</xdr:colOff>
      <xdr:row>20</xdr:row>
      <xdr:rowOff>123825</xdr:rowOff>
    </xdr:from>
    <xdr:to>
      <xdr:col>19</xdr:col>
      <xdr:colOff>9525</xdr:colOff>
      <xdr:row>34</xdr:row>
      <xdr:rowOff>123825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3:H235"/>
  <sheetViews>
    <sheetView topLeftCell="D226" workbookViewId="0">
      <selection activeCell="J1" sqref="J1:J1048576"/>
    </sheetView>
  </sheetViews>
  <sheetFormatPr defaultRowHeight="15"/>
  <cols>
    <col min="4" max="4" width="6.85546875" customWidth="1"/>
    <col min="5" max="5" width="65.85546875" customWidth="1"/>
    <col min="6" max="6" width="20.7109375" customWidth="1"/>
    <col min="7" max="7" width="15.7109375" customWidth="1"/>
    <col min="8" max="8" width="13.5703125" customWidth="1"/>
  </cols>
  <sheetData>
    <row r="3" spans="5:8" ht="18.75">
      <c r="E3" s="40" t="s">
        <v>170</v>
      </c>
      <c r="F3" s="40"/>
      <c r="G3" s="40"/>
      <c r="H3" s="40"/>
    </row>
    <row r="5" spans="5:8" ht="18.75">
      <c r="E5" s="10" t="s">
        <v>39</v>
      </c>
      <c r="F5" s="10" t="s">
        <v>40</v>
      </c>
      <c r="G5" s="10" t="s">
        <v>41</v>
      </c>
      <c r="H5" s="10" t="s">
        <v>42</v>
      </c>
    </row>
    <row r="6" spans="5:8" ht="21">
      <c r="E6" s="39" t="s">
        <v>43</v>
      </c>
      <c r="F6" s="39"/>
      <c r="G6" s="39"/>
      <c r="H6" s="39"/>
    </row>
    <row r="7" spans="5:8">
      <c r="E7" s="5" t="s">
        <v>44</v>
      </c>
      <c r="F7" s="11">
        <v>484.06</v>
      </c>
      <c r="G7" s="11">
        <v>159.77000000000001</v>
      </c>
      <c r="H7" s="11">
        <v>85.89</v>
      </c>
    </row>
    <row r="8" spans="5:8">
      <c r="E8" s="5" t="s">
        <v>45</v>
      </c>
      <c r="F8" s="11">
        <v>282.82</v>
      </c>
      <c r="G8" s="11">
        <v>94.9</v>
      </c>
      <c r="H8" s="11">
        <v>52</v>
      </c>
    </row>
    <row r="9" spans="5:8">
      <c r="E9" s="5" t="s">
        <v>46</v>
      </c>
      <c r="F9" s="11">
        <v>201.24</v>
      </c>
      <c r="G9" s="11">
        <v>64.87</v>
      </c>
      <c r="H9" s="11">
        <v>33.89</v>
      </c>
    </row>
    <row r="10" spans="5:8">
      <c r="E10" s="5" t="s">
        <v>47</v>
      </c>
      <c r="F10" s="11">
        <v>0.71154798104801642</v>
      </c>
      <c r="G10" s="11">
        <v>0.68356164383561646</v>
      </c>
      <c r="H10" s="11">
        <v>0.65173076923076922</v>
      </c>
    </row>
    <row r="11" spans="5:8">
      <c r="E11" s="5" t="s">
        <v>48</v>
      </c>
      <c r="F11" s="11">
        <v>41.57335867454448</v>
      </c>
      <c r="G11" s="11">
        <v>40.602115541090313</v>
      </c>
      <c r="H11" s="11">
        <v>39.457445569915009</v>
      </c>
    </row>
    <row r="12" spans="5:8">
      <c r="E12" s="5" t="s">
        <v>49</v>
      </c>
      <c r="F12" s="11">
        <v>0.49</v>
      </c>
      <c r="G12" s="11">
        <v>0.67</v>
      </c>
      <c r="H12" s="11">
        <v>1.95</v>
      </c>
    </row>
    <row r="13" spans="5:8">
      <c r="E13" s="5" t="s">
        <v>50</v>
      </c>
      <c r="F13" s="11">
        <v>0.54</v>
      </c>
      <c r="G13" s="11">
        <v>0.54</v>
      </c>
      <c r="H13" s="11">
        <v>0.54</v>
      </c>
    </row>
    <row r="14" spans="5:8">
      <c r="E14" s="5" t="s">
        <v>51</v>
      </c>
      <c r="F14" s="11">
        <v>0.22</v>
      </c>
      <c r="G14" s="11">
        <v>0.22</v>
      </c>
      <c r="H14" s="11">
        <v>0.22</v>
      </c>
    </row>
    <row r="15" spans="5:8">
      <c r="E15" s="5" t="s">
        <v>52</v>
      </c>
      <c r="F15" s="11">
        <v>10</v>
      </c>
      <c r="G15" s="11">
        <v>11</v>
      </c>
      <c r="H15" s="11">
        <v>0</v>
      </c>
    </row>
    <row r="16" spans="5:8">
      <c r="E16" s="5" t="s">
        <v>53</v>
      </c>
      <c r="F16" s="11">
        <v>4</v>
      </c>
      <c r="G16" s="11">
        <v>1</v>
      </c>
      <c r="H16" s="11">
        <v>3</v>
      </c>
    </row>
    <row r="17" spans="5:8">
      <c r="E17" s="5" t="s">
        <v>54</v>
      </c>
      <c r="F17" s="11">
        <v>4.9000000000000004</v>
      </c>
      <c r="G17" s="11">
        <v>7.37</v>
      </c>
      <c r="H17" s="11">
        <v>0</v>
      </c>
    </row>
    <row r="18" spans="5:8">
      <c r="E18" s="5" t="s">
        <v>55</v>
      </c>
      <c r="F18" s="11">
        <v>1.96</v>
      </c>
      <c r="G18" s="11">
        <v>0.67</v>
      </c>
      <c r="H18" s="11">
        <v>5.85</v>
      </c>
    </row>
    <row r="19" spans="5:8">
      <c r="E19" s="5" t="s">
        <v>56</v>
      </c>
      <c r="F19" s="11">
        <v>1.0780000000000001</v>
      </c>
      <c r="G19" s="11">
        <v>1.6214</v>
      </c>
      <c r="H19" s="11">
        <v>0</v>
      </c>
    </row>
    <row r="20" spans="5:8">
      <c r="E20" s="5" t="s">
        <v>57</v>
      </c>
      <c r="F20" s="11">
        <v>1.0584</v>
      </c>
      <c r="G20" s="11">
        <v>0.36180000000000007</v>
      </c>
      <c r="H20" s="11">
        <v>3.1589999999999998</v>
      </c>
    </row>
    <row r="21" spans="5:8">
      <c r="E21" s="5" t="s">
        <v>58</v>
      </c>
      <c r="F21" s="11">
        <v>2.1364000000000001</v>
      </c>
      <c r="G21" s="11">
        <v>1.9832000000000001</v>
      </c>
      <c r="H21" s="11">
        <v>3.1589999999999998</v>
      </c>
    </row>
    <row r="22" spans="5:8">
      <c r="E22" s="5" t="s">
        <v>59</v>
      </c>
      <c r="F22" s="11">
        <v>581.27</v>
      </c>
      <c r="G22" s="11">
        <v>141.63999999999999</v>
      </c>
      <c r="H22" s="11">
        <v>26.67</v>
      </c>
    </row>
    <row r="23" spans="5:8">
      <c r="E23" s="5" t="s">
        <v>60</v>
      </c>
      <c r="F23" s="11">
        <v>7.5539212219786437E-3</v>
      </c>
      <c r="G23" s="11">
        <v>2.0897787144362485E-2</v>
      </c>
      <c r="H23" s="11">
        <v>6.0749999999999998E-2</v>
      </c>
    </row>
    <row r="24" spans="5:8">
      <c r="E24" s="5" t="s">
        <v>61</v>
      </c>
      <c r="F24" s="11">
        <v>132.38157648380454</v>
      </c>
      <c r="G24" s="11">
        <v>47.851956434045988</v>
      </c>
      <c r="H24" s="11">
        <v>16.460905349794238</v>
      </c>
    </row>
    <row r="25" spans="5:8">
      <c r="E25" s="5" t="s">
        <v>62</v>
      </c>
      <c r="F25" s="11">
        <v>6.93</v>
      </c>
      <c r="G25" s="11">
        <v>7.2</v>
      </c>
      <c r="H25" s="11">
        <v>7.91</v>
      </c>
    </row>
    <row r="26" spans="5:8">
      <c r="E26" s="5" t="s">
        <v>63</v>
      </c>
      <c r="F26" s="11">
        <v>21.12</v>
      </c>
      <c r="G26" s="11">
        <v>26.58</v>
      </c>
      <c r="H26" s="11">
        <v>48.68</v>
      </c>
    </row>
    <row r="27" spans="5:8">
      <c r="E27" s="5" t="s">
        <v>64</v>
      </c>
      <c r="F27" s="11">
        <v>3.4000000000000002E-2</v>
      </c>
      <c r="G27" s="11">
        <v>3.1E-2</v>
      </c>
      <c r="H27" s="11">
        <v>3.3000000000000002E-2</v>
      </c>
    </row>
    <row r="28" spans="5:8">
      <c r="E28" s="5" t="s">
        <v>65</v>
      </c>
      <c r="F28" s="11">
        <v>9.6158800000000006</v>
      </c>
      <c r="G28" s="11">
        <v>2.9419</v>
      </c>
      <c r="H28" s="11">
        <v>1.7160000000000002</v>
      </c>
    </row>
    <row r="29" spans="5:8" ht="18.75">
      <c r="E29" s="41" t="s">
        <v>66</v>
      </c>
      <c r="F29" s="41"/>
      <c r="G29" s="41"/>
      <c r="H29" s="41"/>
    </row>
    <row r="30" spans="5:8">
      <c r="E30" s="5" t="s">
        <v>67</v>
      </c>
      <c r="F30" s="11">
        <v>282.82</v>
      </c>
      <c r="G30" s="11">
        <v>94.9</v>
      </c>
      <c r="H30" s="11">
        <v>52</v>
      </c>
    </row>
    <row r="31" spans="5:8">
      <c r="E31" s="5" t="s">
        <v>68</v>
      </c>
      <c r="F31" s="11">
        <v>0.75</v>
      </c>
      <c r="G31" s="11">
        <v>0.25</v>
      </c>
      <c r="H31" s="11">
        <v>0.13</v>
      </c>
    </row>
    <row r="32" spans="5:8">
      <c r="E32" s="5" t="s">
        <v>69</v>
      </c>
      <c r="F32" s="11">
        <v>5.3</v>
      </c>
      <c r="G32" s="11">
        <v>0.8</v>
      </c>
      <c r="H32" s="11">
        <v>0.5</v>
      </c>
    </row>
    <row r="33" spans="5:8">
      <c r="E33" s="5" t="s">
        <v>70</v>
      </c>
      <c r="F33" s="11">
        <v>9.3279999999999994</v>
      </c>
      <c r="G33" s="11">
        <v>1.4080000000000001</v>
      </c>
      <c r="H33" s="11">
        <v>0.88</v>
      </c>
    </row>
    <row r="34" spans="5:8">
      <c r="E34" s="5" t="s">
        <v>50</v>
      </c>
      <c r="F34" s="11">
        <v>0.54</v>
      </c>
      <c r="G34" s="11">
        <v>0.54</v>
      </c>
      <c r="H34" s="11">
        <v>0.54</v>
      </c>
    </row>
    <row r="35" spans="5:8">
      <c r="E35" s="5" t="s">
        <v>52</v>
      </c>
      <c r="F35" s="11">
        <v>0</v>
      </c>
      <c r="G35" s="11">
        <v>0</v>
      </c>
      <c r="H35" s="11">
        <v>0</v>
      </c>
    </row>
    <row r="36" spans="5:8">
      <c r="E36" s="5" t="s">
        <v>53</v>
      </c>
      <c r="F36" s="11">
        <v>1</v>
      </c>
      <c r="G36" s="11">
        <v>1</v>
      </c>
      <c r="H36" s="11">
        <v>1</v>
      </c>
    </row>
    <row r="37" spans="5:8">
      <c r="E37" s="5" t="s">
        <v>54</v>
      </c>
      <c r="F37" s="11">
        <v>0</v>
      </c>
      <c r="G37" s="11">
        <v>0</v>
      </c>
      <c r="H37" s="11">
        <v>0</v>
      </c>
    </row>
    <row r="38" spans="5:8">
      <c r="E38" s="5" t="s">
        <v>55</v>
      </c>
      <c r="F38" s="11">
        <v>0.75</v>
      </c>
      <c r="G38" s="11">
        <v>0.25</v>
      </c>
      <c r="H38" s="11">
        <v>0.13</v>
      </c>
    </row>
    <row r="39" spans="5:8">
      <c r="E39" s="5" t="s">
        <v>71</v>
      </c>
      <c r="F39" s="11">
        <v>0.40500000000000003</v>
      </c>
      <c r="G39" s="11">
        <v>0.13500000000000001</v>
      </c>
      <c r="H39" s="11">
        <v>7.0200000000000012E-2</v>
      </c>
    </row>
    <row r="40" spans="5:8">
      <c r="E40" s="5" t="s">
        <v>72</v>
      </c>
      <c r="F40" s="11">
        <v>377.09333333333331</v>
      </c>
      <c r="G40" s="11">
        <v>379.6</v>
      </c>
      <c r="H40" s="11">
        <v>400</v>
      </c>
    </row>
    <row r="41" spans="5:8">
      <c r="E41" s="5" t="s">
        <v>73</v>
      </c>
      <c r="F41" s="11">
        <v>9.7329999999999988</v>
      </c>
      <c r="G41" s="11">
        <v>1.5430000000000001</v>
      </c>
      <c r="H41" s="11">
        <v>0.95020000000000004</v>
      </c>
    </row>
    <row r="42" spans="5:8">
      <c r="E42" s="5"/>
      <c r="F42" s="11"/>
      <c r="G42" s="11"/>
      <c r="H42" s="11"/>
    </row>
    <row r="43" spans="5:8">
      <c r="E43" s="5" t="s">
        <v>74</v>
      </c>
      <c r="F43" s="11">
        <v>3.4414114984795977E-2</v>
      </c>
      <c r="G43" s="11">
        <v>1.6259220231822972E-2</v>
      </c>
      <c r="H43" s="11">
        <v>1.8273076923076923E-2</v>
      </c>
    </row>
    <row r="44" spans="5:8">
      <c r="E44" s="5" t="s">
        <v>61</v>
      </c>
      <c r="F44" s="11">
        <v>29.057844446727632</v>
      </c>
      <c r="G44" s="11">
        <v>61.503564484769925</v>
      </c>
      <c r="H44" s="11">
        <v>54.725320985055774</v>
      </c>
    </row>
    <row r="45" spans="5:8">
      <c r="E45" s="5" t="s">
        <v>75</v>
      </c>
      <c r="F45" s="5"/>
      <c r="G45" s="5"/>
      <c r="H45" s="5"/>
    </row>
    <row r="46" spans="5:8" ht="21">
      <c r="E46" s="39" t="s">
        <v>76</v>
      </c>
      <c r="F46" s="39"/>
      <c r="G46" s="39"/>
      <c r="H46" s="39"/>
    </row>
    <row r="47" spans="5:8">
      <c r="E47" s="5" t="s">
        <v>77</v>
      </c>
      <c r="F47" s="11">
        <v>193.68</v>
      </c>
      <c r="G47" s="11">
        <v>62.65</v>
      </c>
      <c r="H47" s="11">
        <v>34.299999999999997</v>
      </c>
    </row>
    <row r="48" spans="5:8">
      <c r="E48" s="5" t="s">
        <v>78</v>
      </c>
      <c r="F48" s="11">
        <v>2.6</v>
      </c>
      <c r="G48" s="11">
        <v>3.5</v>
      </c>
      <c r="H48" s="11">
        <v>1.45</v>
      </c>
    </row>
    <row r="49" spans="5:8">
      <c r="E49" s="5" t="s">
        <v>79</v>
      </c>
      <c r="F49" s="11">
        <v>89.139999999999986</v>
      </c>
      <c r="G49" s="11">
        <v>32.250000000000007</v>
      </c>
      <c r="H49" s="11">
        <v>17.700000000000003</v>
      </c>
    </row>
    <row r="50" spans="5:8">
      <c r="E50" s="5" t="s">
        <v>50</v>
      </c>
      <c r="F50" s="11">
        <v>0.54</v>
      </c>
      <c r="G50" s="11">
        <v>0.54</v>
      </c>
      <c r="H50" s="11">
        <v>0.54</v>
      </c>
    </row>
    <row r="51" spans="5:8">
      <c r="E51" s="5" t="s">
        <v>51</v>
      </c>
      <c r="F51" s="11">
        <v>0.22</v>
      </c>
      <c r="G51" s="11">
        <v>0.22</v>
      </c>
      <c r="H51" s="11">
        <v>0.22</v>
      </c>
    </row>
    <row r="52" spans="5:8">
      <c r="E52" s="5" t="s">
        <v>52</v>
      </c>
      <c r="F52" s="11">
        <v>6</v>
      </c>
      <c r="G52" s="11">
        <v>4</v>
      </c>
      <c r="H52" s="11">
        <v>2</v>
      </c>
    </row>
    <row r="53" spans="5:8">
      <c r="E53" s="5" t="s">
        <v>53</v>
      </c>
      <c r="F53" s="11">
        <v>0</v>
      </c>
      <c r="G53" s="11">
        <v>0</v>
      </c>
      <c r="H53" s="11">
        <v>0</v>
      </c>
    </row>
    <row r="54" spans="5:8">
      <c r="E54" s="5" t="s">
        <v>54</v>
      </c>
      <c r="F54" s="11">
        <v>15.600000000000001</v>
      </c>
      <c r="G54" s="11">
        <v>14</v>
      </c>
      <c r="H54" s="11">
        <v>2.9</v>
      </c>
    </row>
    <row r="55" spans="5:8">
      <c r="E55" s="5" t="s">
        <v>55</v>
      </c>
      <c r="F55" s="11">
        <v>0</v>
      </c>
      <c r="G55" s="11">
        <v>0</v>
      </c>
      <c r="H55" s="11">
        <v>0</v>
      </c>
    </row>
    <row r="56" spans="5:8">
      <c r="E56" s="5" t="s">
        <v>80</v>
      </c>
      <c r="F56" s="11">
        <v>74.492307692307691</v>
      </c>
      <c r="G56" s="11">
        <v>17.899999999999999</v>
      </c>
      <c r="H56" s="11">
        <v>23.655172413793103</v>
      </c>
    </row>
    <row r="57" spans="5:8">
      <c r="E57" s="5" t="s">
        <v>56</v>
      </c>
      <c r="F57" s="11">
        <v>3.4320000000000004</v>
      </c>
      <c r="G57" s="11">
        <v>3.08</v>
      </c>
      <c r="H57" s="11">
        <v>0.63800000000000001</v>
      </c>
    </row>
    <row r="58" spans="5:8">
      <c r="E58" s="5" t="s">
        <v>57</v>
      </c>
      <c r="F58" s="11">
        <v>0</v>
      </c>
      <c r="G58" s="11">
        <v>0</v>
      </c>
      <c r="H58" s="11">
        <v>0</v>
      </c>
    </row>
    <row r="59" spans="5:8">
      <c r="E59" s="5" t="s">
        <v>81</v>
      </c>
      <c r="F59" s="11">
        <v>3.4320000000000004</v>
      </c>
      <c r="G59" s="11">
        <v>3.08</v>
      </c>
      <c r="H59" s="11">
        <v>0.63800000000000001</v>
      </c>
    </row>
    <row r="60" spans="5:8">
      <c r="E60" s="5" t="s">
        <v>82</v>
      </c>
      <c r="F60" s="11">
        <v>1.771995043370508E-2</v>
      </c>
      <c r="G60" s="11">
        <v>4.9162011173184361E-2</v>
      </c>
      <c r="H60" s="11">
        <v>1.860058309037901E-2</v>
      </c>
    </row>
    <row r="61" spans="5:8">
      <c r="E61" s="5" t="s">
        <v>61</v>
      </c>
      <c r="F61" s="11">
        <v>56.433566433566426</v>
      </c>
      <c r="G61" s="11">
        <v>20.34090909090909</v>
      </c>
      <c r="H61" s="11">
        <v>53.76175548589341</v>
      </c>
    </row>
    <row r="62" spans="5:8">
      <c r="E62" s="5" t="s">
        <v>83</v>
      </c>
      <c r="F62" s="11">
        <v>89.139999999999986</v>
      </c>
      <c r="G62" s="11">
        <v>32.250000000000007</v>
      </c>
      <c r="H62" s="11">
        <v>17.700000000000003</v>
      </c>
    </row>
    <row r="63" spans="5:8">
      <c r="E63" s="5" t="s">
        <v>84</v>
      </c>
      <c r="F63" s="11">
        <v>31.518280178205217</v>
      </c>
      <c r="G63" s="11">
        <v>33.983140147523713</v>
      </c>
      <c r="H63" s="11">
        <v>34.038461538461547</v>
      </c>
    </row>
    <row r="64" spans="5:8" ht="21">
      <c r="E64" s="42" t="s">
        <v>85</v>
      </c>
      <c r="F64" s="43"/>
      <c r="G64" s="43"/>
      <c r="H64" s="44"/>
    </row>
    <row r="65" spans="5:8">
      <c r="E65" s="5" t="s">
        <v>86</v>
      </c>
      <c r="F65" s="11">
        <v>193.68</v>
      </c>
      <c r="G65" s="11">
        <v>62.65</v>
      </c>
      <c r="H65" s="11">
        <v>34.299999999999997</v>
      </c>
    </row>
    <row r="66" spans="5:8">
      <c r="E66" s="5" t="s">
        <v>87</v>
      </c>
      <c r="F66" s="11">
        <v>0.25</v>
      </c>
      <c r="G66" s="11">
        <v>0.18</v>
      </c>
      <c r="H66" s="11">
        <v>0.22</v>
      </c>
    </row>
    <row r="67" spans="5:8">
      <c r="E67" s="5" t="s">
        <v>52</v>
      </c>
      <c r="F67" s="11">
        <v>6</v>
      </c>
      <c r="G67" s="11">
        <v>3</v>
      </c>
      <c r="H67" s="11">
        <v>3</v>
      </c>
    </row>
    <row r="68" spans="5:8">
      <c r="E68" s="5" t="s">
        <v>88</v>
      </c>
      <c r="F68" s="11">
        <v>0</v>
      </c>
      <c r="G68" s="11">
        <v>0</v>
      </c>
      <c r="H68" s="11">
        <v>0</v>
      </c>
    </row>
    <row r="69" spans="5:8">
      <c r="E69" s="5" t="s">
        <v>54</v>
      </c>
      <c r="F69" s="11">
        <v>1.5</v>
      </c>
      <c r="G69" s="11">
        <v>0.54</v>
      </c>
      <c r="H69" s="11">
        <v>0.66</v>
      </c>
    </row>
    <row r="70" spans="5:8">
      <c r="E70" s="5" t="s">
        <v>55</v>
      </c>
      <c r="F70" s="11">
        <v>0</v>
      </c>
      <c r="G70" s="11">
        <v>0</v>
      </c>
      <c r="H70" s="11">
        <v>0</v>
      </c>
    </row>
    <row r="71" spans="5:8">
      <c r="E71" s="5" t="s">
        <v>50</v>
      </c>
      <c r="F71" s="11">
        <v>0.54</v>
      </c>
      <c r="G71" s="11">
        <v>0.54</v>
      </c>
      <c r="H71" s="11">
        <v>0.54</v>
      </c>
    </row>
    <row r="72" spans="5:8">
      <c r="E72" s="5" t="s">
        <v>51</v>
      </c>
      <c r="F72" s="11">
        <v>0.22</v>
      </c>
      <c r="G72" s="11">
        <v>0.22</v>
      </c>
      <c r="H72" s="11">
        <v>0.22</v>
      </c>
    </row>
    <row r="73" spans="5:8">
      <c r="E73" s="5" t="s">
        <v>56</v>
      </c>
      <c r="F73" s="11">
        <v>0.33</v>
      </c>
      <c r="G73" s="11">
        <v>0.1188</v>
      </c>
      <c r="H73" s="11">
        <v>0.1452</v>
      </c>
    </row>
    <row r="74" spans="5:8">
      <c r="E74" s="5" t="s">
        <v>57</v>
      </c>
      <c r="F74" s="11">
        <v>0</v>
      </c>
      <c r="G74" s="11">
        <v>0</v>
      </c>
      <c r="H74" s="11">
        <v>0</v>
      </c>
    </row>
    <row r="75" spans="5:8">
      <c r="E75" s="5" t="s">
        <v>89</v>
      </c>
      <c r="F75" s="11">
        <v>0.33</v>
      </c>
      <c r="G75" s="11">
        <v>0.1188</v>
      </c>
      <c r="H75" s="11">
        <v>0.1452</v>
      </c>
    </row>
    <row r="76" spans="5:8">
      <c r="E76" s="5" t="s">
        <v>90</v>
      </c>
      <c r="F76" s="11">
        <v>774.72</v>
      </c>
      <c r="G76" s="11">
        <v>348.05555555555554</v>
      </c>
      <c r="H76" s="11">
        <v>155.90909090909091</v>
      </c>
    </row>
    <row r="77" spans="5:8">
      <c r="E77" s="5" t="s">
        <v>61</v>
      </c>
      <c r="F77" s="11">
        <v>586.90909090909088</v>
      </c>
      <c r="G77" s="11">
        <v>527.35690235690231</v>
      </c>
      <c r="H77" s="11">
        <v>236.22589531680438</v>
      </c>
    </row>
    <row r="78" spans="5:8">
      <c r="E78" s="5" t="s">
        <v>91</v>
      </c>
      <c r="F78" s="11">
        <v>1.7038413878562577E-3</v>
      </c>
      <c r="G78" s="11">
        <v>1.8962490023942539E-3</v>
      </c>
      <c r="H78" s="11">
        <v>4.2332361516034984E-3</v>
      </c>
    </row>
    <row r="79" spans="5:8">
      <c r="E79" s="5" t="s">
        <v>92</v>
      </c>
      <c r="F79" s="11">
        <v>78.8</v>
      </c>
      <c r="G79" s="11">
        <v>66.92</v>
      </c>
      <c r="H79" s="11">
        <v>25.85</v>
      </c>
    </row>
    <row r="80" spans="5:8">
      <c r="E80" s="5" t="s">
        <v>93</v>
      </c>
      <c r="F80" s="11">
        <v>7.8799999999999995E-2</v>
      </c>
      <c r="G80" s="11">
        <v>6.6920000000000007E-2</v>
      </c>
      <c r="H80" s="11">
        <v>2.5850000000000001E-2</v>
      </c>
    </row>
    <row r="81" spans="5:8">
      <c r="E81" s="5" t="s">
        <v>94</v>
      </c>
      <c r="F81" s="11">
        <v>0.40685667079719123</v>
      </c>
      <c r="G81" s="11">
        <v>1.0681564245810056</v>
      </c>
      <c r="H81" s="11">
        <v>0.75364431486880479</v>
      </c>
    </row>
    <row r="82" spans="5:8">
      <c r="E82" s="5" t="s">
        <v>95</v>
      </c>
      <c r="F82" s="11">
        <v>2.4578680203045686</v>
      </c>
      <c r="G82" s="11">
        <v>0.93619246861924676</v>
      </c>
      <c r="H82" s="11">
        <v>1.3268858800773693</v>
      </c>
    </row>
    <row r="83" spans="5:8">
      <c r="E83" s="5" t="s">
        <v>63</v>
      </c>
      <c r="F83" s="11"/>
      <c r="G83" s="11"/>
      <c r="H83" s="11"/>
    </row>
    <row r="84" spans="5:8">
      <c r="E84" s="5" t="s">
        <v>96</v>
      </c>
      <c r="F84" s="11"/>
      <c r="G84" s="11"/>
      <c r="H84" s="11"/>
    </row>
    <row r="85" spans="5:8">
      <c r="E85" s="5" t="s">
        <v>97</v>
      </c>
      <c r="F85" s="11"/>
      <c r="G85" s="11"/>
      <c r="H85" s="11"/>
    </row>
    <row r="86" spans="5:8">
      <c r="E86" s="5" t="s">
        <v>98</v>
      </c>
      <c r="F86" s="11">
        <v>64.900000000000006</v>
      </c>
      <c r="G86" s="11">
        <v>68.900000000000006</v>
      </c>
      <c r="H86" s="11">
        <v>66.8</v>
      </c>
    </row>
    <row r="87" spans="5:8">
      <c r="E87" s="5"/>
      <c r="F87" s="5"/>
      <c r="G87" s="5"/>
      <c r="H87" s="5"/>
    </row>
    <row r="88" spans="5:8" ht="21">
      <c r="E88" s="39" t="s">
        <v>232</v>
      </c>
      <c r="F88" s="39"/>
      <c r="G88" s="39"/>
      <c r="H88" s="39"/>
    </row>
    <row r="89" spans="5:8">
      <c r="E89" s="5" t="s">
        <v>99</v>
      </c>
      <c r="F89" s="11">
        <v>192.85</v>
      </c>
      <c r="G89" s="11">
        <v>62.2</v>
      </c>
      <c r="H89" s="11">
        <v>33.700000000000003</v>
      </c>
    </row>
    <row r="90" spans="5:8">
      <c r="E90" s="5" t="s">
        <v>100</v>
      </c>
      <c r="F90" s="11">
        <v>0.57999999999999996</v>
      </c>
      <c r="G90" s="11">
        <v>0.1</v>
      </c>
      <c r="H90" s="11">
        <v>0.22</v>
      </c>
    </row>
    <row r="91" spans="5:8">
      <c r="E91" s="5" t="s">
        <v>101</v>
      </c>
      <c r="F91" s="11">
        <v>0.83000000000001251</v>
      </c>
      <c r="G91" s="11">
        <v>0.44999999999999574</v>
      </c>
      <c r="H91" s="11">
        <v>0.59999999999999432</v>
      </c>
    </row>
    <row r="92" spans="5:8">
      <c r="E92" s="5" t="s">
        <v>102</v>
      </c>
      <c r="F92" s="11">
        <v>332.5</v>
      </c>
      <c r="G92" s="11">
        <v>622</v>
      </c>
      <c r="H92" s="11">
        <v>153.18181818181819</v>
      </c>
    </row>
    <row r="93" spans="5:8">
      <c r="E93" s="5" t="s">
        <v>103</v>
      </c>
      <c r="F93" s="11">
        <v>1.1200000000000001</v>
      </c>
      <c r="G93" s="11">
        <v>0.83</v>
      </c>
      <c r="H93" s="11">
        <v>1.07</v>
      </c>
    </row>
    <row r="94" spans="5:8">
      <c r="E94" s="5" t="s">
        <v>104</v>
      </c>
      <c r="F94" s="11">
        <v>1.9712000000000003</v>
      </c>
      <c r="G94" s="11">
        <v>1.4607999999999999</v>
      </c>
      <c r="H94" s="11">
        <v>1.8832000000000002</v>
      </c>
    </row>
    <row r="95" spans="5:8">
      <c r="E95" s="5" t="s">
        <v>50</v>
      </c>
      <c r="F95" s="11">
        <v>0.54</v>
      </c>
      <c r="G95" s="11">
        <v>0.54</v>
      </c>
      <c r="H95" s="11">
        <v>0.54</v>
      </c>
    </row>
    <row r="96" spans="5:8">
      <c r="E96" s="5" t="s">
        <v>105</v>
      </c>
      <c r="F96" s="11">
        <v>0.22</v>
      </c>
      <c r="G96" s="11">
        <v>0.22</v>
      </c>
      <c r="H96" s="11">
        <v>0.22</v>
      </c>
    </row>
    <row r="97" spans="5:8">
      <c r="E97" s="5" t="s">
        <v>52</v>
      </c>
      <c r="F97" s="11">
        <v>1</v>
      </c>
      <c r="G97" s="11">
        <v>1</v>
      </c>
      <c r="H97" s="11">
        <v>1</v>
      </c>
    </row>
    <row r="98" spans="5:8">
      <c r="E98" s="5" t="s">
        <v>53</v>
      </c>
      <c r="F98" s="11">
        <v>1</v>
      </c>
      <c r="G98" s="11">
        <v>1</v>
      </c>
      <c r="H98" s="11">
        <v>1</v>
      </c>
    </row>
    <row r="99" spans="5:8">
      <c r="E99" s="5" t="s">
        <v>54</v>
      </c>
      <c r="F99" s="11">
        <v>0.57999999999999996</v>
      </c>
      <c r="G99" s="11">
        <v>0.1</v>
      </c>
      <c r="H99" s="11">
        <v>0.22</v>
      </c>
    </row>
    <row r="100" spans="5:8">
      <c r="E100" s="5" t="s">
        <v>55</v>
      </c>
      <c r="F100" s="11">
        <v>0.57999999999999996</v>
      </c>
      <c r="G100" s="11">
        <v>0.1</v>
      </c>
      <c r="H100" s="11">
        <v>0.22</v>
      </c>
    </row>
    <row r="101" spans="5:8">
      <c r="E101" s="5" t="s">
        <v>56</v>
      </c>
      <c r="F101" s="11">
        <v>0.12759999999999999</v>
      </c>
      <c r="G101" s="11">
        <v>2.2000000000000002E-2</v>
      </c>
      <c r="H101" s="11">
        <v>4.8399999999999999E-2</v>
      </c>
    </row>
    <row r="102" spans="5:8">
      <c r="E102" s="5" t="s">
        <v>57</v>
      </c>
      <c r="F102" s="11">
        <v>0.31319999999999998</v>
      </c>
      <c r="G102" s="11">
        <v>5.4000000000000006E-2</v>
      </c>
      <c r="H102" s="11">
        <v>0.1188</v>
      </c>
    </row>
    <row r="103" spans="5:8">
      <c r="E103" s="5" t="s">
        <v>106</v>
      </c>
      <c r="F103" s="11">
        <v>0.44079999999999997</v>
      </c>
      <c r="G103" s="11">
        <v>7.6000000000000012E-2</v>
      </c>
      <c r="H103" s="11">
        <v>0.16720000000000002</v>
      </c>
    </row>
    <row r="104" spans="5:8">
      <c r="E104" s="5" t="s">
        <v>107</v>
      </c>
      <c r="F104" s="11">
        <v>2.4120000000000004</v>
      </c>
      <c r="G104" s="11">
        <v>1.5367999999999999</v>
      </c>
      <c r="H104" s="11">
        <v>2.0504000000000002</v>
      </c>
    </row>
    <row r="105" spans="5:8">
      <c r="E105" s="5" t="s">
        <v>108</v>
      </c>
      <c r="F105" s="11">
        <v>1.2507129893699769E-2</v>
      </c>
      <c r="G105" s="11">
        <v>2.4707395498392282E-2</v>
      </c>
      <c r="H105" s="11">
        <v>6.0842729970326408E-2</v>
      </c>
    </row>
    <row r="106" spans="5:8">
      <c r="E106" s="5" t="s">
        <v>61</v>
      </c>
      <c r="F106" s="11">
        <v>79.954394693200655</v>
      </c>
      <c r="G106" s="11">
        <v>40.473711608537222</v>
      </c>
      <c r="H106" s="11">
        <v>16.435817401482637</v>
      </c>
    </row>
    <row r="107" spans="5:8">
      <c r="E107" s="5" t="s">
        <v>109</v>
      </c>
      <c r="F107" s="11">
        <v>0.83000000000001251</v>
      </c>
      <c r="G107" s="11">
        <v>0.44999999999999574</v>
      </c>
      <c r="H107" s="11">
        <v>0.59999999999999432</v>
      </c>
    </row>
    <row r="108" spans="5:8">
      <c r="E108" s="5" t="s">
        <v>110</v>
      </c>
      <c r="F108" s="11">
        <v>2.8397356464270961E-2</v>
      </c>
      <c r="G108" s="11">
        <v>4.7406225059856345E-2</v>
      </c>
      <c r="H108" s="11">
        <v>0.21166180758017492</v>
      </c>
    </row>
    <row r="109" spans="5:8">
      <c r="E109" s="5"/>
      <c r="F109" s="5"/>
      <c r="G109" s="5"/>
      <c r="H109" s="5"/>
    </row>
    <row r="110" spans="5:8" ht="21">
      <c r="E110" s="39" t="s">
        <v>233</v>
      </c>
      <c r="F110" s="39"/>
      <c r="G110" s="39"/>
      <c r="H110" s="39"/>
    </row>
    <row r="111" spans="5:8">
      <c r="E111" s="5" t="s">
        <v>111</v>
      </c>
      <c r="F111" s="11">
        <v>192.85</v>
      </c>
      <c r="G111" s="11">
        <v>62.2</v>
      </c>
      <c r="H111" s="11">
        <v>33.700000000000003</v>
      </c>
    </row>
    <row r="112" spans="5:8">
      <c r="E112" s="5" t="s">
        <v>112</v>
      </c>
      <c r="F112" s="11">
        <v>1</v>
      </c>
      <c r="G112" s="11">
        <v>1</v>
      </c>
      <c r="H112" s="11">
        <v>1</v>
      </c>
    </row>
    <row r="113" spans="5:8">
      <c r="E113" s="5" t="s">
        <v>113</v>
      </c>
      <c r="F113" s="11">
        <v>1</v>
      </c>
      <c r="G113" s="11">
        <v>1</v>
      </c>
      <c r="H113" s="11">
        <v>1</v>
      </c>
    </row>
    <row r="114" spans="5:8">
      <c r="E114" s="5" t="s">
        <v>114</v>
      </c>
      <c r="F114" s="11">
        <v>0.19</v>
      </c>
      <c r="G114" s="11">
        <v>0.03</v>
      </c>
      <c r="H114" s="11">
        <v>7.0000000000000007E-2</v>
      </c>
    </row>
    <row r="115" spans="5:8">
      <c r="E115" s="5" t="s">
        <v>115</v>
      </c>
      <c r="F115" s="11">
        <v>0.19314000000000001</v>
      </c>
      <c r="G115" s="11">
        <v>3.3300000000000003E-2</v>
      </c>
      <c r="H115" s="11">
        <v>7.3260000000000006E-2</v>
      </c>
    </row>
    <row r="116" spans="5:8">
      <c r="E116" s="5" t="s">
        <v>116</v>
      </c>
      <c r="F116" s="11">
        <v>0.19314000000000001</v>
      </c>
      <c r="G116" s="11">
        <v>3.3300000000000003E-2</v>
      </c>
      <c r="H116" s="11">
        <v>7.3260000000000006E-2</v>
      </c>
    </row>
    <row r="117" spans="5:8">
      <c r="E117" s="5" t="s">
        <v>50</v>
      </c>
      <c r="F117" s="11">
        <v>0.54</v>
      </c>
      <c r="G117" s="11">
        <v>0.54</v>
      </c>
      <c r="H117" s="11">
        <v>0.54</v>
      </c>
    </row>
    <row r="118" spans="5:8">
      <c r="E118" s="5" t="s">
        <v>105</v>
      </c>
      <c r="F118" s="11">
        <v>0.22</v>
      </c>
      <c r="G118" s="11">
        <v>0.22</v>
      </c>
      <c r="H118" s="11">
        <v>0.22</v>
      </c>
    </row>
    <row r="119" spans="5:8">
      <c r="E119" s="5" t="s">
        <v>56</v>
      </c>
      <c r="F119" s="11">
        <v>4.2490800000000002E-2</v>
      </c>
      <c r="G119" s="11">
        <v>7.3260000000000009E-3</v>
      </c>
      <c r="H119" s="11">
        <v>1.6117200000000002E-2</v>
      </c>
    </row>
    <row r="120" spans="5:8">
      <c r="E120" s="5" t="s">
        <v>57</v>
      </c>
      <c r="F120" s="11">
        <v>0.10429560000000002</v>
      </c>
      <c r="G120" s="11">
        <v>1.7982000000000001E-2</v>
      </c>
      <c r="H120" s="11">
        <v>3.9560400000000003E-2</v>
      </c>
    </row>
    <row r="121" spans="5:8">
      <c r="E121" s="5" t="s">
        <v>117</v>
      </c>
      <c r="F121" s="11">
        <v>0.14678640000000001</v>
      </c>
      <c r="G121" s="11">
        <v>2.5308000000000004E-2</v>
      </c>
      <c r="H121" s="11">
        <v>5.5677600000000008E-2</v>
      </c>
    </row>
    <row r="122" spans="5:8">
      <c r="E122" s="5" t="s">
        <v>61</v>
      </c>
      <c r="F122" s="11">
        <v>1313.8138138138136</v>
      </c>
      <c r="G122" s="11">
        <v>2457.7208787735099</v>
      </c>
      <c r="H122" s="11">
        <v>605.27034211244734</v>
      </c>
    </row>
    <row r="123" spans="5:8">
      <c r="E123" s="5"/>
      <c r="F123" s="11"/>
      <c r="G123" s="11"/>
      <c r="H123" s="11"/>
    </row>
    <row r="124" spans="5:8" ht="21">
      <c r="E124" s="39" t="s">
        <v>234</v>
      </c>
      <c r="F124" s="39"/>
      <c r="G124" s="39"/>
      <c r="H124" s="39"/>
    </row>
    <row r="125" spans="5:8">
      <c r="E125" s="5" t="s">
        <v>118</v>
      </c>
      <c r="F125" s="11">
        <v>141.86000000000001</v>
      </c>
      <c r="G125" s="11">
        <v>48.15</v>
      </c>
      <c r="H125" s="11">
        <v>24</v>
      </c>
    </row>
    <row r="126" spans="5:8">
      <c r="E126" s="5" t="s">
        <v>119</v>
      </c>
      <c r="F126" s="11">
        <v>1.5</v>
      </c>
      <c r="G126" s="11">
        <v>0.54</v>
      </c>
      <c r="H126" s="11">
        <v>0.5</v>
      </c>
    </row>
    <row r="127" spans="5:8">
      <c r="E127" s="5" t="s">
        <v>120</v>
      </c>
      <c r="F127" s="11">
        <v>50.989999999999981</v>
      </c>
      <c r="G127" s="11">
        <v>14.050000000000004</v>
      </c>
      <c r="H127" s="11">
        <v>9.7000000000000028</v>
      </c>
    </row>
    <row r="128" spans="5:8">
      <c r="E128" s="5" t="s">
        <v>121</v>
      </c>
      <c r="F128" s="11">
        <v>72.069999999999993</v>
      </c>
      <c r="G128" s="11">
        <v>25.13</v>
      </c>
      <c r="H128" s="11">
        <v>12.41</v>
      </c>
    </row>
    <row r="129" spans="5:8">
      <c r="E129" s="5" t="s">
        <v>122</v>
      </c>
      <c r="F129" s="11">
        <v>50.989999999999981</v>
      </c>
      <c r="G129" s="11">
        <v>14.050000000000004</v>
      </c>
      <c r="H129" s="11">
        <v>9.7000000000000028</v>
      </c>
    </row>
    <row r="130" spans="5:8">
      <c r="E130" s="5" t="s">
        <v>123</v>
      </c>
      <c r="F130" s="11">
        <v>94.573333333333338</v>
      </c>
      <c r="G130" s="11">
        <v>89.166666666666657</v>
      </c>
      <c r="H130" s="11">
        <v>48</v>
      </c>
    </row>
    <row r="131" spans="5:8">
      <c r="E131" s="5" t="s">
        <v>50</v>
      </c>
      <c r="F131" s="11">
        <v>0.54</v>
      </c>
      <c r="G131" s="11">
        <v>0.54</v>
      </c>
      <c r="H131" s="11">
        <v>0.54</v>
      </c>
    </row>
    <row r="132" spans="5:8">
      <c r="E132" s="5" t="s">
        <v>51</v>
      </c>
      <c r="F132" s="11">
        <v>0.22</v>
      </c>
      <c r="G132" s="11">
        <v>0.22</v>
      </c>
      <c r="H132" s="11">
        <v>0.22</v>
      </c>
    </row>
    <row r="133" spans="5:8">
      <c r="E133" s="5" t="s">
        <v>52</v>
      </c>
      <c r="F133" s="11">
        <v>1</v>
      </c>
      <c r="G133" s="11">
        <v>1</v>
      </c>
      <c r="H133" s="11">
        <v>1</v>
      </c>
    </row>
    <row r="134" spans="5:8">
      <c r="E134" s="5" t="s">
        <v>53</v>
      </c>
      <c r="F134" s="11">
        <v>1</v>
      </c>
      <c r="G134" s="11">
        <v>1</v>
      </c>
      <c r="H134" s="11">
        <v>1</v>
      </c>
    </row>
    <row r="135" spans="5:8">
      <c r="E135" s="5" t="s">
        <v>54</v>
      </c>
      <c r="F135" s="11">
        <v>1.5</v>
      </c>
      <c r="G135" s="11">
        <v>0.54</v>
      </c>
      <c r="H135" s="11">
        <v>0.5</v>
      </c>
    </row>
    <row r="136" spans="5:8">
      <c r="E136" s="5" t="s">
        <v>55</v>
      </c>
      <c r="F136" s="11">
        <v>1.5</v>
      </c>
      <c r="G136" s="11">
        <v>0.54</v>
      </c>
      <c r="H136" s="11">
        <v>0.5</v>
      </c>
    </row>
    <row r="137" spans="5:8">
      <c r="E137" s="5" t="s">
        <v>56</v>
      </c>
      <c r="F137" s="11">
        <v>0.33</v>
      </c>
      <c r="G137" s="11">
        <v>0.1188</v>
      </c>
      <c r="H137" s="11">
        <v>0.11</v>
      </c>
    </row>
    <row r="138" spans="5:8">
      <c r="E138" s="5" t="s">
        <v>57</v>
      </c>
      <c r="F138" s="11">
        <v>0.81</v>
      </c>
      <c r="G138" s="11">
        <v>0.29160000000000003</v>
      </c>
      <c r="H138" s="11">
        <v>0.27</v>
      </c>
    </row>
    <row r="139" spans="5:8">
      <c r="E139" s="5" t="s">
        <v>124</v>
      </c>
      <c r="F139" s="11">
        <v>1.1400000000000001</v>
      </c>
      <c r="G139" s="11">
        <v>0.41040000000000004</v>
      </c>
      <c r="H139" s="11">
        <v>0.38</v>
      </c>
    </row>
    <row r="140" spans="5:8">
      <c r="E140" s="5" t="s">
        <v>125</v>
      </c>
      <c r="F140" s="11">
        <v>8.0360919216128576E-3</v>
      </c>
      <c r="G140" s="11">
        <v>8.5233644859813093E-3</v>
      </c>
      <c r="H140" s="11">
        <v>1.5833333333333335E-2</v>
      </c>
    </row>
    <row r="141" spans="5:8">
      <c r="E141" s="5" t="s">
        <v>61</v>
      </c>
      <c r="F141" s="11">
        <v>124.43859649122807</v>
      </c>
      <c r="G141" s="11">
        <v>117.32456140350875</v>
      </c>
      <c r="H141" s="11">
        <v>63.157894736842103</v>
      </c>
    </row>
    <row r="142" spans="5:8">
      <c r="E142" s="5" t="s">
        <v>126</v>
      </c>
      <c r="F142" s="11">
        <v>6.54</v>
      </c>
      <c r="G142" s="11">
        <v>6.55</v>
      </c>
      <c r="H142" s="11">
        <v>7.82</v>
      </c>
    </row>
    <row r="143" spans="5:8">
      <c r="E143" s="5" t="s">
        <v>127</v>
      </c>
      <c r="F143" s="11">
        <v>17.84</v>
      </c>
      <c r="G143" s="11">
        <v>24.65</v>
      </c>
      <c r="H143" s="11">
        <v>45.69</v>
      </c>
    </row>
    <row r="144" spans="5:8">
      <c r="E144" s="5" t="s">
        <v>128</v>
      </c>
      <c r="F144" s="11">
        <v>50.989999999999981</v>
      </c>
      <c r="G144" s="11">
        <v>14.050000000000004</v>
      </c>
      <c r="H144" s="11">
        <v>9.7000000000000028</v>
      </c>
    </row>
    <row r="145" spans="5:8">
      <c r="E145" s="5" t="s">
        <v>129</v>
      </c>
      <c r="F145" s="11">
        <v>26.440238527352854</v>
      </c>
      <c r="G145" s="11">
        <v>22.588424437299039</v>
      </c>
      <c r="H145" s="11">
        <v>28.783382789317514</v>
      </c>
    </row>
    <row r="146" spans="5:8">
      <c r="E146" s="5" t="s">
        <v>97</v>
      </c>
      <c r="F146" s="11"/>
      <c r="G146" s="11"/>
      <c r="H146" s="11"/>
    </row>
    <row r="147" spans="5:8">
      <c r="E147" s="5" t="s">
        <v>130</v>
      </c>
      <c r="F147" s="11">
        <v>49.2</v>
      </c>
      <c r="G147" s="11">
        <v>47.8</v>
      </c>
      <c r="H147" s="11">
        <v>48.3</v>
      </c>
    </row>
    <row r="148" spans="5:8" ht="21">
      <c r="E148" s="39" t="s">
        <v>235</v>
      </c>
      <c r="F148" s="39"/>
      <c r="G148" s="39"/>
      <c r="H148" s="39"/>
    </row>
    <row r="149" spans="5:8">
      <c r="E149" s="5" t="s">
        <v>131</v>
      </c>
      <c r="F149" s="11">
        <v>139.19999999999999</v>
      </c>
      <c r="G149" s="11">
        <v>47.3</v>
      </c>
      <c r="H149" s="11">
        <v>23.3</v>
      </c>
    </row>
    <row r="150" spans="5:8">
      <c r="E150" s="5" t="s">
        <v>132</v>
      </c>
      <c r="F150" s="11">
        <v>1.85</v>
      </c>
      <c r="G150" s="11">
        <v>0.68</v>
      </c>
      <c r="H150" s="11">
        <v>0.35</v>
      </c>
    </row>
    <row r="151" spans="5:8">
      <c r="E151" s="5" t="s">
        <v>52</v>
      </c>
      <c r="F151" s="11">
        <v>2</v>
      </c>
      <c r="G151" s="11">
        <v>3</v>
      </c>
      <c r="H151" s="11">
        <v>1</v>
      </c>
    </row>
    <row r="152" spans="5:8">
      <c r="E152" s="5" t="s">
        <v>53</v>
      </c>
      <c r="F152" s="11">
        <v>0</v>
      </c>
      <c r="G152" s="11">
        <v>0</v>
      </c>
      <c r="H152" s="11">
        <v>0</v>
      </c>
    </row>
    <row r="153" spans="5:8">
      <c r="E153" s="5" t="s">
        <v>50</v>
      </c>
      <c r="F153" s="11">
        <v>0.54</v>
      </c>
      <c r="G153" s="11">
        <v>0.54</v>
      </c>
      <c r="H153" s="11">
        <v>0.54</v>
      </c>
    </row>
    <row r="154" spans="5:8">
      <c r="E154" s="5" t="s">
        <v>51</v>
      </c>
      <c r="F154" s="11">
        <v>0.22</v>
      </c>
      <c r="G154" s="11">
        <v>0.22</v>
      </c>
      <c r="H154" s="11">
        <v>0.22</v>
      </c>
    </row>
    <row r="155" spans="5:8">
      <c r="E155" s="5" t="s">
        <v>54</v>
      </c>
      <c r="F155" s="11">
        <v>3.7</v>
      </c>
      <c r="G155" s="11">
        <v>2.04</v>
      </c>
      <c r="H155" s="11">
        <v>0.35</v>
      </c>
    </row>
    <row r="156" spans="5:8">
      <c r="E156" s="5" t="s">
        <v>55</v>
      </c>
      <c r="F156" s="11">
        <v>0</v>
      </c>
      <c r="G156" s="11">
        <v>0</v>
      </c>
      <c r="H156" s="11">
        <v>0</v>
      </c>
    </row>
    <row r="157" spans="5:8">
      <c r="E157" s="5" t="s">
        <v>56</v>
      </c>
      <c r="F157" s="11">
        <v>0.81400000000000006</v>
      </c>
      <c r="G157" s="11">
        <v>0.44880000000000003</v>
      </c>
      <c r="H157" s="11">
        <v>7.6999999999999999E-2</v>
      </c>
    </row>
    <row r="158" spans="5:8">
      <c r="E158" s="5" t="s">
        <v>57</v>
      </c>
      <c r="F158" s="11">
        <v>0</v>
      </c>
      <c r="G158" s="11">
        <v>0</v>
      </c>
      <c r="H158" s="11">
        <v>0</v>
      </c>
    </row>
    <row r="159" spans="5:8">
      <c r="E159" s="5" t="s">
        <v>133</v>
      </c>
      <c r="F159" s="11">
        <v>2.660000000000025</v>
      </c>
      <c r="G159" s="11">
        <v>0.85000000000000142</v>
      </c>
      <c r="H159" s="11">
        <v>0.69999999999999929</v>
      </c>
    </row>
    <row r="160" spans="5:8">
      <c r="E160" s="5" t="s">
        <v>134</v>
      </c>
      <c r="F160" s="11">
        <v>75.243243243243228</v>
      </c>
      <c r="G160" s="11">
        <v>69.558823529411754</v>
      </c>
      <c r="H160" s="11">
        <v>66.571428571428584</v>
      </c>
    </row>
    <row r="161" spans="5:8">
      <c r="E161" s="5" t="s">
        <v>135</v>
      </c>
      <c r="F161" s="11">
        <v>0.81400000000000006</v>
      </c>
      <c r="G161" s="11">
        <v>0.44880000000000003</v>
      </c>
      <c r="H161" s="11">
        <v>7.6999999999999999E-2</v>
      </c>
    </row>
    <row r="162" spans="5:8">
      <c r="E162" s="5" t="s">
        <v>136</v>
      </c>
      <c r="F162" s="11">
        <v>5.8477011494252884E-3</v>
      </c>
      <c r="G162" s="11">
        <v>9.4883720930232576E-3</v>
      </c>
      <c r="H162" s="11">
        <v>3.3047210300429183E-3</v>
      </c>
    </row>
    <row r="163" spans="5:8">
      <c r="E163" s="5" t="s">
        <v>61</v>
      </c>
      <c r="F163" s="11">
        <v>171.00737100737098</v>
      </c>
      <c r="G163" s="11">
        <v>105.39215686274508</v>
      </c>
      <c r="H163" s="11">
        <v>302.59740259740261</v>
      </c>
    </row>
    <row r="164" spans="5:8">
      <c r="E164" s="5" t="s">
        <v>137</v>
      </c>
      <c r="F164" s="11">
        <v>2.660000000000025</v>
      </c>
      <c r="G164" s="11">
        <v>0.85000000000000142</v>
      </c>
      <c r="H164" s="11">
        <v>0.69999999999999929</v>
      </c>
    </row>
    <row r="165" spans="5:8">
      <c r="E165" s="5" t="s">
        <v>138</v>
      </c>
      <c r="F165" s="11">
        <v>1.8750881150430176</v>
      </c>
      <c r="G165" s="11">
        <v>1.7653167185877494</v>
      </c>
      <c r="H165" s="11">
        <v>2.9166666666666634</v>
      </c>
    </row>
    <row r="166" spans="5:8">
      <c r="E166" s="5"/>
      <c r="F166" s="5"/>
      <c r="G166" s="5"/>
      <c r="H166" s="5"/>
    </row>
    <row r="167" spans="5:8" ht="21">
      <c r="E167" s="39" t="s">
        <v>236</v>
      </c>
      <c r="F167" s="39"/>
      <c r="G167" s="39"/>
      <c r="H167" s="39"/>
    </row>
    <row r="168" spans="5:8">
      <c r="E168" s="5" t="s">
        <v>139</v>
      </c>
      <c r="F168" s="11">
        <v>79.75</v>
      </c>
      <c r="G168" s="11">
        <v>28.9</v>
      </c>
      <c r="H168" s="11">
        <v>13.3</v>
      </c>
    </row>
    <row r="169" spans="5:8">
      <c r="E169" s="5" t="s">
        <v>140</v>
      </c>
      <c r="F169" s="11">
        <v>16.05</v>
      </c>
      <c r="G169" s="11">
        <v>8.77</v>
      </c>
      <c r="H169" s="11">
        <v>3.12</v>
      </c>
    </row>
    <row r="170" spans="5:8">
      <c r="E170" s="5" t="s">
        <v>141</v>
      </c>
      <c r="F170" s="11">
        <v>59.449999999999989</v>
      </c>
      <c r="G170" s="11">
        <v>18.399999999999999</v>
      </c>
      <c r="H170" s="11">
        <v>10</v>
      </c>
    </row>
    <row r="171" spans="5:8">
      <c r="E171" s="5" t="s">
        <v>142</v>
      </c>
      <c r="F171" s="11">
        <v>4.9688473520249223</v>
      </c>
      <c r="G171" s="11">
        <v>3.2953249714937285</v>
      </c>
      <c r="H171" s="11">
        <v>4.2628205128205128</v>
      </c>
    </row>
    <row r="172" spans="5:8">
      <c r="E172" s="5" t="s">
        <v>143</v>
      </c>
      <c r="F172" s="11">
        <v>46.05</v>
      </c>
      <c r="G172" s="11">
        <v>43.55</v>
      </c>
      <c r="H172" s="11">
        <v>16.2</v>
      </c>
    </row>
    <row r="173" spans="5:8">
      <c r="E173" s="5" t="s">
        <v>144</v>
      </c>
      <c r="F173" s="11">
        <v>3.08535</v>
      </c>
      <c r="G173" s="11">
        <v>5.8357000000000001</v>
      </c>
      <c r="H173" s="11">
        <v>3.1103999999999998</v>
      </c>
    </row>
    <row r="174" spans="5:8">
      <c r="E174" s="5" t="s">
        <v>145</v>
      </c>
      <c r="F174" s="11">
        <v>6.7</v>
      </c>
      <c r="G174" s="11">
        <v>13.4</v>
      </c>
      <c r="H174" s="11">
        <v>19.2</v>
      </c>
    </row>
    <row r="175" spans="5:8">
      <c r="E175" s="5" t="s">
        <v>146</v>
      </c>
      <c r="F175" s="11">
        <v>0.22</v>
      </c>
      <c r="G175" s="11">
        <v>0.22</v>
      </c>
      <c r="H175" s="11">
        <v>0.22</v>
      </c>
    </row>
    <row r="176" spans="5:8">
      <c r="E176" s="5" t="s">
        <v>147</v>
      </c>
      <c r="F176" s="11">
        <v>0.54</v>
      </c>
      <c r="G176" s="11">
        <v>0.54</v>
      </c>
      <c r="H176" s="11">
        <v>0.54</v>
      </c>
    </row>
    <row r="177" spans="5:8">
      <c r="E177" s="5" t="s">
        <v>52</v>
      </c>
      <c r="F177" s="11">
        <v>4</v>
      </c>
      <c r="G177" s="11">
        <v>1</v>
      </c>
      <c r="H177" s="11">
        <v>1</v>
      </c>
    </row>
    <row r="178" spans="5:8">
      <c r="E178" s="5" t="s">
        <v>53</v>
      </c>
      <c r="F178" s="11">
        <v>0</v>
      </c>
      <c r="G178" s="11">
        <v>0</v>
      </c>
      <c r="H178" s="11">
        <v>0</v>
      </c>
    </row>
    <row r="179" spans="5:8">
      <c r="E179" s="5" t="s">
        <v>54</v>
      </c>
      <c r="F179" s="11">
        <v>64.2</v>
      </c>
      <c r="G179" s="11">
        <v>8.77</v>
      </c>
      <c r="H179" s="11">
        <v>3.12</v>
      </c>
    </row>
    <row r="180" spans="5:8">
      <c r="E180" s="5" t="s">
        <v>55</v>
      </c>
      <c r="F180" s="11">
        <v>0</v>
      </c>
      <c r="G180" s="11">
        <v>0</v>
      </c>
      <c r="H180" s="11">
        <v>0</v>
      </c>
    </row>
    <row r="181" spans="5:8">
      <c r="E181" s="5" t="s">
        <v>56</v>
      </c>
      <c r="F181" s="11">
        <v>14.124000000000001</v>
      </c>
      <c r="G181" s="11">
        <v>1.9294</v>
      </c>
      <c r="H181" s="11">
        <v>0.68640000000000001</v>
      </c>
    </row>
    <row r="182" spans="5:8">
      <c r="E182" s="5" t="s">
        <v>57</v>
      </c>
      <c r="F182" s="11">
        <v>0</v>
      </c>
      <c r="G182" s="11">
        <v>0</v>
      </c>
      <c r="H182" s="11">
        <v>0</v>
      </c>
    </row>
    <row r="183" spans="5:8">
      <c r="E183" s="5" t="s">
        <v>148</v>
      </c>
      <c r="F183" s="11">
        <v>14.124000000000001</v>
      </c>
      <c r="G183" s="11">
        <v>1.9294</v>
      </c>
      <c r="H183" s="11">
        <v>0.68640000000000001</v>
      </c>
    </row>
    <row r="184" spans="5:8">
      <c r="E184" s="5" t="s">
        <v>149</v>
      </c>
      <c r="F184" s="11">
        <v>253.27499999999998</v>
      </c>
      <c r="G184" s="11">
        <v>239.52499999999998</v>
      </c>
      <c r="H184" s="11">
        <v>89.1</v>
      </c>
    </row>
    <row r="185" spans="5:8">
      <c r="E185" s="5" t="s">
        <v>150</v>
      </c>
      <c r="F185" s="11">
        <v>267.399</v>
      </c>
      <c r="G185" s="11">
        <v>241.45439999999996</v>
      </c>
      <c r="H185" s="11">
        <v>89.7864</v>
      </c>
    </row>
    <row r="186" spans="5:8">
      <c r="E186" s="5" t="s">
        <v>151</v>
      </c>
      <c r="F186" s="11">
        <v>0.57742946708463949</v>
      </c>
      <c r="G186" s="11">
        <v>1.5069204152249134</v>
      </c>
      <c r="H186" s="11">
        <v>1.2180451127819547</v>
      </c>
    </row>
    <row r="187" spans="5:8">
      <c r="E187" s="5" t="s">
        <v>152</v>
      </c>
      <c r="F187" s="11">
        <v>3.1758620689655168</v>
      </c>
      <c r="G187" s="11">
        <v>8.2880622837370233</v>
      </c>
      <c r="H187" s="11">
        <v>6.6992481203007515</v>
      </c>
    </row>
    <row r="188" spans="5:8">
      <c r="E188" s="5" t="s">
        <v>153</v>
      </c>
      <c r="F188" s="11">
        <v>3.3529655172413793</v>
      </c>
      <c r="G188" s="11">
        <v>8.3548235294117639</v>
      </c>
      <c r="H188" s="11">
        <v>6.7508571428571429</v>
      </c>
    </row>
    <row r="189" spans="5:8">
      <c r="E189" s="5" t="s">
        <v>61</v>
      </c>
      <c r="F189" s="11">
        <v>0.29824344892838045</v>
      </c>
      <c r="G189" s="11">
        <v>0.11969133716345613</v>
      </c>
      <c r="H189" s="11">
        <v>0.14812933807347217</v>
      </c>
    </row>
    <row r="190" spans="5:8">
      <c r="E190" s="5" t="s">
        <v>154</v>
      </c>
      <c r="F190" s="11">
        <v>1.731813246471227</v>
      </c>
      <c r="G190" s="11">
        <v>0.66360505166475314</v>
      </c>
      <c r="H190" s="11">
        <v>0.82098765432098775</v>
      </c>
    </row>
    <row r="191" spans="5:8">
      <c r="E191" s="5" t="s">
        <v>155</v>
      </c>
      <c r="F191" s="11">
        <v>14.6</v>
      </c>
      <c r="G191" s="11">
        <v>20.119999999999997</v>
      </c>
      <c r="H191" s="11">
        <v>39.29</v>
      </c>
    </row>
    <row r="192" spans="5:8">
      <c r="E192" s="5" t="s">
        <v>156</v>
      </c>
      <c r="F192" s="11">
        <v>42.708333333333329</v>
      </c>
      <c r="G192" s="11">
        <v>38.900634249471459</v>
      </c>
      <c r="H192" s="11">
        <v>42.918454935622321</v>
      </c>
    </row>
    <row r="193" spans="5:8">
      <c r="E193" s="5"/>
      <c r="F193" s="5"/>
      <c r="G193" s="5"/>
      <c r="H193" s="5"/>
    </row>
    <row r="194" spans="5:8" ht="21">
      <c r="E194" s="39" t="s">
        <v>237</v>
      </c>
      <c r="F194" s="39"/>
      <c r="G194" s="39"/>
      <c r="H194" s="39"/>
    </row>
    <row r="195" spans="5:8">
      <c r="E195" s="5" t="s">
        <v>157</v>
      </c>
      <c r="F195" s="11">
        <v>78.52</v>
      </c>
      <c r="G195" s="11">
        <v>28.1</v>
      </c>
      <c r="H195" s="11">
        <v>13.1</v>
      </c>
    </row>
    <row r="196" spans="5:8">
      <c r="E196" s="5" t="s">
        <v>158</v>
      </c>
      <c r="F196" s="11">
        <v>0.2</v>
      </c>
      <c r="G196" s="11">
        <v>0.14000000000000001</v>
      </c>
      <c r="H196" s="11">
        <v>0.13</v>
      </c>
    </row>
    <row r="197" spans="5:8">
      <c r="E197" s="5" t="s">
        <v>133</v>
      </c>
      <c r="F197" s="11">
        <v>1.230000000000004</v>
      </c>
      <c r="G197" s="11">
        <v>0.79999999999999716</v>
      </c>
      <c r="H197" s="11">
        <v>0.20000000000000107</v>
      </c>
    </row>
    <row r="198" spans="5:8">
      <c r="E198" s="5" t="s">
        <v>52</v>
      </c>
      <c r="F198" s="11">
        <v>5</v>
      </c>
      <c r="G198" s="11">
        <v>2</v>
      </c>
      <c r="H198" s="11">
        <v>1</v>
      </c>
    </row>
    <row r="199" spans="5:8">
      <c r="E199" s="5" t="s">
        <v>53</v>
      </c>
      <c r="F199" s="11">
        <v>0</v>
      </c>
      <c r="G199" s="11">
        <v>0</v>
      </c>
      <c r="H199" s="11">
        <v>0</v>
      </c>
    </row>
    <row r="200" spans="5:8">
      <c r="E200" s="5" t="s">
        <v>54</v>
      </c>
      <c r="F200" s="11">
        <v>1</v>
      </c>
      <c r="G200" s="11">
        <v>0.28000000000000003</v>
      </c>
      <c r="H200" s="11">
        <v>0.13</v>
      </c>
    </row>
    <row r="201" spans="5:8">
      <c r="E201" s="5" t="s">
        <v>55</v>
      </c>
      <c r="F201" s="11">
        <v>0</v>
      </c>
      <c r="G201" s="11">
        <v>0</v>
      </c>
      <c r="H201" s="11">
        <v>0</v>
      </c>
    </row>
    <row r="202" spans="5:8">
      <c r="E202" s="5" t="s">
        <v>146</v>
      </c>
      <c r="F202" s="11">
        <v>0.22</v>
      </c>
      <c r="G202" s="11">
        <v>0.22</v>
      </c>
      <c r="H202" s="11">
        <v>0.22</v>
      </c>
    </row>
    <row r="203" spans="5:8">
      <c r="E203" s="5" t="s">
        <v>147</v>
      </c>
      <c r="F203" s="11">
        <v>0.54</v>
      </c>
      <c r="G203" s="11">
        <v>0.54</v>
      </c>
      <c r="H203" s="11">
        <v>0.54</v>
      </c>
    </row>
    <row r="204" spans="5:8">
      <c r="E204" s="5" t="s">
        <v>56</v>
      </c>
      <c r="F204" s="11">
        <v>0.22</v>
      </c>
      <c r="G204" s="11">
        <v>6.1600000000000009E-2</v>
      </c>
      <c r="H204" s="11">
        <v>2.86E-2</v>
      </c>
    </row>
    <row r="205" spans="5:8">
      <c r="E205" s="5" t="s">
        <v>57</v>
      </c>
      <c r="F205" s="11">
        <v>0</v>
      </c>
      <c r="G205" s="11">
        <v>0</v>
      </c>
      <c r="H205" s="11">
        <v>0</v>
      </c>
    </row>
    <row r="206" spans="5:8">
      <c r="E206" s="5" t="s">
        <v>159</v>
      </c>
      <c r="F206" s="11">
        <v>392.59999999999997</v>
      </c>
      <c r="G206" s="11">
        <v>200.71428571428569</v>
      </c>
      <c r="H206" s="11">
        <v>100.76923076923076</v>
      </c>
    </row>
    <row r="207" spans="5:8">
      <c r="E207" s="5" t="s">
        <v>160</v>
      </c>
      <c r="F207" s="11">
        <v>0.22</v>
      </c>
      <c r="G207" s="11">
        <v>6.1600000000000009E-2</v>
      </c>
      <c r="H207" s="11">
        <v>2.86E-2</v>
      </c>
    </row>
    <row r="208" spans="5:8">
      <c r="E208" s="5" t="s">
        <v>161</v>
      </c>
      <c r="F208" s="11">
        <v>2.8018339276617422E-3</v>
      </c>
      <c r="G208" s="11">
        <v>2.1921708185053384E-3</v>
      </c>
      <c r="H208" s="11">
        <v>2.1832061068702293E-3</v>
      </c>
    </row>
    <row r="209" spans="5:8">
      <c r="E209" s="5" t="s">
        <v>61</v>
      </c>
      <c r="F209" s="11">
        <v>356.90909090909088</v>
      </c>
      <c r="G209" s="11">
        <v>456.1688311688311</v>
      </c>
      <c r="H209" s="11">
        <v>458.04195804195803</v>
      </c>
    </row>
    <row r="210" spans="5:8">
      <c r="E210" s="5" t="s">
        <v>162</v>
      </c>
      <c r="F210" s="11">
        <v>1.5423197492163059</v>
      </c>
      <c r="G210" s="11">
        <v>2.7681660899653884</v>
      </c>
      <c r="H210" s="11">
        <v>1.5037593984962485</v>
      </c>
    </row>
    <row r="211" spans="5:8">
      <c r="E211" s="5" t="s">
        <v>163</v>
      </c>
      <c r="F211" s="11">
        <v>1.230000000000004</v>
      </c>
      <c r="G211" s="11">
        <v>0.79999999999999716</v>
      </c>
      <c r="H211" s="11">
        <v>0.20000000000000107</v>
      </c>
    </row>
    <row r="212" spans="5:8">
      <c r="E212" s="5" t="s">
        <v>164</v>
      </c>
      <c r="F212" s="11">
        <v>0.28000000000000003</v>
      </c>
      <c r="G212" s="11">
        <v>0.3</v>
      </c>
      <c r="H212" s="11">
        <v>0.25</v>
      </c>
    </row>
    <row r="213" spans="5:8">
      <c r="E213" s="5" t="s">
        <v>165</v>
      </c>
      <c r="F213" s="11">
        <v>27.57</v>
      </c>
      <c r="G213" s="11">
        <v>29.61</v>
      </c>
      <c r="H213" s="11">
        <v>25.19</v>
      </c>
    </row>
    <row r="214" spans="5:8">
      <c r="E214" s="5"/>
      <c r="F214" s="11"/>
      <c r="G214" s="11"/>
      <c r="H214" s="11"/>
    </row>
    <row r="215" spans="5:8">
      <c r="E215" s="5" t="s">
        <v>166</v>
      </c>
      <c r="F215" s="11">
        <v>27.76324163779082</v>
      </c>
      <c r="G215" s="11">
        <v>29.610115911485774</v>
      </c>
      <c r="H215" s="11">
        <v>25.192307692307693</v>
      </c>
    </row>
    <row r="216" spans="5:8">
      <c r="E216" s="5" t="s">
        <v>167</v>
      </c>
      <c r="F216" s="11">
        <v>16.221129612031564</v>
      </c>
      <c r="G216" s="11">
        <v>17.587782437253551</v>
      </c>
      <c r="H216" s="11">
        <v>15.252066596809872</v>
      </c>
    </row>
    <row r="217" spans="5:8">
      <c r="E217" s="5" t="s">
        <v>126</v>
      </c>
      <c r="F217" s="11">
        <v>4.2374999999999998</v>
      </c>
      <c r="G217" s="11">
        <v>3.7149999999999999</v>
      </c>
      <c r="H217" s="11">
        <v>4.5</v>
      </c>
    </row>
    <row r="218" spans="5:8">
      <c r="E218" s="5" t="s">
        <v>127</v>
      </c>
      <c r="F218" s="11">
        <v>3.24</v>
      </c>
      <c r="G218" s="11">
        <v>4.53</v>
      </c>
      <c r="H218" s="11">
        <v>6.4</v>
      </c>
    </row>
    <row r="219" spans="5:8">
      <c r="E219" s="5"/>
      <c r="F219" s="5"/>
      <c r="G219" s="5"/>
      <c r="H219" s="5"/>
    </row>
    <row r="220" spans="5:8" ht="21">
      <c r="E220" s="39" t="s">
        <v>238</v>
      </c>
      <c r="F220" s="39"/>
      <c r="G220" s="39"/>
      <c r="H220" s="39"/>
    </row>
    <row r="221" spans="5:8">
      <c r="E221" s="5" t="s">
        <v>168</v>
      </c>
      <c r="F221" s="5">
        <v>78.52</v>
      </c>
      <c r="G221" s="5">
        <v>28.1</v>
      </c>
      <c r="H221" s="5">
        <v>13.1</v>
      </c>
    </row>
    <row r="222" spans="5:8">
      <c r="E222" s="5" t="s">
        <v>158</v>
      </c>
      <c r="F222" s="11">
        <v>0.33</v>
      </c>
      <c r="G222" s="11">
        <v>0.09</v>
      </c>
      <c r="H222" s="11">
        <v>0.04</v>
      </c>
    </row>
    <row r="223" spans="5:8">
      <c r="E223" s="5" t="s">
        <v>169</v>
      </c>
      <c r="F223" s="11">
        <v>0</v>
      </c>
      <c r="G223" s="11">
        <v>0</v>
      </c>
      <c r="H223" s="11">
        <v>0</v>
      </c>
    </row>
    <row r="224" spans="5:8">
      <c r="E224" s="5" t="s">
        <v>52</v>
      </c>
      <c r="F224" s="11">
        <v>1</v>
      </c>
      <c r="G224" s="11">
        <v>1</v>
      </c>
      <c r="H224" s="11">
        <v>1</v>
      </c>
    </row>
    <row r="225" spans="5:8">
      <c r="E225" s="5" t="s">
        <v>53</v>
      </c>
      <c r="F225" s="11">
        <v>1</v>
      </c>
      <c r="G225" s="11">
        <v>1</v>
      </c>
      <c r="H225" s="11">
        <v>1</v>
      </c>
    </row>
    <row r="226" spans="5:8">
      <c r="E226" s="5" t="s">
        <v>54</v>
      </c>
      <c r="F226" s="11">
        <v>0.33</v>
      </c>
      <c r="G226" s="11">
        <v>0.09</v>
      </c>
      <c r="H226" s="11">
        <v>0.04</v>
      </c>
    </row>
    <row r="227" spans="5:8">
      <c r="E227" s="5" t="s">
        <v>55</v>
      </c>
      <c r="F227" s="11">
        <v>0.33</v>
      </c>
      <c r="G227" s="11">
        <v>0.09</v>
      </c>
      <c r="H227" s="11">
        <v>0.04</v>
      </c>
    </row>
    <row r="228" spans="5:8">
      <c r="E228" s="5" t="s">
        <v>146</v>
      </c>
      <c r="F228" s="11">
        <v>0.22</v>
      </c>
      <c r="G228" s="11">
        <v>0.22</v>
      </c>
      <c r="H228" s="11">
        <v>0.22</v>
      </c>
    </row>
    <row r="229" spans="5:8">
      <c r="E229" s="5" t="s">
        <v>147</v>
      </c>
      <c r="F229" s="11">
        <v>0.54</v>
      </c>
      <c r="G229" s="11">
        <v>0.54</v>
      </c>
      <c r="H229" s="11">
        <v>0.54</v>
      </c>
    </row>
    <row r="230" spans="5:8">
      <c r="E230" s="5" t="s">
        <v>56</v>
      </c>
      <c r="F230" s="11">
        <v>7.2599999999999998E-2</v>
      </c>
      <c r="G230" s="11">
        <v>1.9799999999999998E-2</v>
      </c>
      <c r="H230" s="11">
        <v>8.8000000000000005E-3</v>
      </c>
    </row>
    <row r="231" spans="5:8">
      <c r="E231" s="5" t="s">
        <v>57</v>
      </c>
      <c r="F231" s="11">
        <v>0.17820000000000003</v>
      </c>
      <c r="G231" s="11">
        <v>4.8600000000000004E-2</v>
      </c>
      <c r="H231" s="11">
        <v>2.1600000000000001E-2</v>
      </c>
    </row>
    <row r="232" spans="5:8">
      <c r="E232" s="5" t="s">
        <v>160</v>
      </c>
      <c r="F232" s="11">
        <v>0.25080000000000002</v>
      </c>
      <c r="G232" s="11">
        <v>6.8400000000000002E-2</v>
      </c>
      <c r="H232" s="11">
        <v>3.0400000000000003E-2</v>
      </c>
    </row>
    <row r="233" spans="5:8">
      <c r="E233" s="5" t="s">
        <v>161</v>
      </c>
      <c r="F233" s="11">
        <v>3.1940906775343868E-3</v>
      </c>
      <c r="G233" s="11">
        <v>2.4341637010676155E-3</v>
      </c>
      <c r="H233" s="11">
        <v>2.3206106870229011E-3</v>
      </c>
    </row>
    <row r="234" spans="5:8">
      <c r="E234" s="5" t="s">
        <v>61</v>
      </c>
      <c r="F234" s="11">
        <v>313.07814992025516</v>
      </c>
      <c r="G234" s="11">
        <v>410.81871345029242</v>
      </c>
      <c r="H234" s="11">
        <v>430.9210526315789</v>
      </c>
    </row>
    <row r="235" spans="5:8">
      <c r="E235" s="5" t="s">
        <v>239</v>
      </c>
      <c r="F235" s="11">
        <v>8.9946999999999999E-2</v>
      </c>
      <c r="G235" s="11">
        <v>7.9119999999999996E-2</v>
      </c>
      <c r="H235" s="11">
        <v>5.4129999999999998E-2</v>
      </c>
    </row>
  </sheetData>
  <mergeCells count="12">
    <mergeCell ref="E148:H148"/>
    <mergeCell ref="E167:H167"/>
    <mergeCell ref="E194:H194"/>
    <mergeCell ref="E220:H220"/>
    <mergeCell ref="E3:H3"/>
    <mergeCell ref="E6:H6"/>
    <mergeCell ref="E29:H29"/>
    <mergeCell ref="E46:H46"/>
    <mergeCell ref="E88:H88"/>
    <mergeCell ref="E110:H110"/>
    <mergeCell ref="E124:H124"/>
    <mergeCell ref="E64:H6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D2:I16"/>
  <sheetViews>
    <sheetView topLeftCell="F13" workbookViewId="0">
      <selection activeCell="C3" sqref="C3"/>
    </sheetView>
  </sheetViews>
  <sheetFormatPr defaultRowHeight="15"/>
  <cols>
    <col min="4" max="4" width="33.42578125" customWidth="1"/>
    <col min="5" max="5" width="23.42578125" customWidth="1"/>
    <col min="6" max="6" width="24.7109375" customWidth="1"/>
    <col min="7" max="7" width="21.85546875" customWidth="1"/>
    <col min="8" max="8" width="21" customWidth="1"/>
    <col min="9" max="9" width="25.5703125" customWidth="1"/>
  </cols>
  <sheetData>
    <row r="2" spans="4:9" ht="21">
      <c r="F2" s="12" t="s">
        <v>175</v>
      </c>
    </row>
    <row r="5" spans="4:9" ht="15.75">
      <c r="D5" s="7" t="s">
        <v>20</v>
      </c>
      <c r="E5" s="9" t="s">
        <v>30</v>
      </c>
      <c r="F5" s="9" t="s">
        <v>31</v>
      </c>
      <c r="G5" s="9" t="s">
        <v>32</v>
      </c>
      <c r="H5" s="9" t="s">
        <v>33</v>
      </c>
      <c r="I5" s="9" t="s">
        <v>34</v>
      </c>
    </row>
    <row r="6" spans="4:9">
      <c r="D6" s="2" t="s">
        <v>244</v>
      </c>
      <c r="E6" s="4">
        <v>243.24</v>
      </c>
      <c r="F6" s="4">
        <v>143.24</v>
      </c>
      <c r="G6" s="4">
        <v>0</v>
      </c>
      <c r="H6" s="4">
        <v>0</v>
      </c>
      <c r="I6" s="4">
        <v>0</v>
      </c>
    </row>
    <row r="7" spans="4:9">
      <c r="D7" s="2" t="s">
        <v>245</v>
      </c>
      <c r="E7" s="4">
        <v>143.24</v>
      </c>
      <c r="F7" s="4">
        <v>143.24</v>
      </c>
      <c r="G7" s="4">
        <v>0</v>
      </c>
      <c r="H7" s="4">
        <v>0</v>
      </c>
      <c r="I7" s="4">
        <v>0</v>
      </c>
    </row>
    <row r="8" spans="4:9">
      <c r="D8" s="2" t="s">
        <v>246</v>
      </c>
      <c r="E8" s="4">
        <v>143.24</v>
      </c>
      <c r="F8" s="4">
        <v>96.876666666666665</v>
      </c>
      <c r="G8" s="4">
        <v>0</v>
      </c>
      <c r="H8" s="4">
        <v>0</v>
      </c>
      <c r="I8" s="4">
        <v>0</v>
      </c>
    </row>
    <row r="9" spans="4:9">
      <c r="D9" s="2" t="s">
        <v>247</v>
      </c>
      <c r="E9" s="4">
        <v>154.06666666666669</v>
      </c>
      <c r="F9" s="4">
        <v>96.876666666666665</v>
      </c>
      <c r="G9" s="4">
        <v>57.19</v>
      </c>
      <c r="H9" s="4">
        <v>0</v>
      </c>
      <c r="I9" s="4">
        <v>0</v>
      </c>
    </row>
    <row r="10" spans="4:9">
      <c r="D10" s="2" t="s">
        <v>248</v>
      </c>
      <c r="E10" s="4">
        <v>96.876666666666665</v>
      </c>
      <c r="F10" s="4">
        <v>96.25</v>
      </c>
      <c r="G10" s="4">
        <v>0</v>
      </c>
      <c r="H10" s="4">
        <v>0</v>
      </c>
      <c r="I10" s="4">
        <v>0</v>
      </c>
    </row>
    <row r="11" spans="4:9">
      <c r="D11" s="2" t="s">
        <v>249</v>
      </c>
      <c r="E11" s="4">
        <v>96.25</v>
      </c>
      <c r="F11" s="4">
        <v>96.25</v>
      </c>
      <c r="G11" s="4">
        <v>0</v>
      </c>
      <c r="H11" s="4">
        <v>0</v>
      </c>
      <c r="I11" s="4">
        <v>0</v>
      </c>
    </row>
    <row r="12" spans="4:9">
      <c r="D12" s="2" t="s">
        <v>250</v>
      </c>
      <c r="E12" s="13">
        <v>96.25</v>
      </c>
      <c r="F12" s="13">
        <v>71.336666666666673</v>
      </c>
      <c r="G12" s="4">
        <v>0</v>
      </c>
      <c r="H12" s="4">
        <v>0</v>
      </c>
      <c r="I12" s="4">
        <v>0</v>
      </c>
    </row>
    <row r="13" spans="4:9">
      <c r="D13" s="2" t="s">
        <v>251</v>
      </c>
      <c r="E13" s="4">
        <v>71.336666666666673</v>
      </c>
      <c r="F13" s="4">
        <v>69.933333333333337</v>
      </c>
      <c r="G13" s="4">
        <v>0</v>
      </c>
      <c r="H13" s="4">
        <v>0</v>
      </c>
      <c r="I13" s="4">
        <v>0</v>
      </c>
    </row>
    <row r="14" spans="4:9">
      <c r="D14" s="2" t="s">
        <v>252</v>
      </c>
      <c r="E14" s="4">
        <v>73.946666666666673</v>
      </c>
      <c r="F14" s="4">
        <v>40.65</v>
      </c>
      <c r="G14" s="4">
        <v>0</v>
      </c>
      <c r="H14" s="4">
        <v>0</v>
      </c>
      <c r="I14" s="4">
        <v>4.0133333333333328</v>
      </c>
    </row>
    <row r="15" spans="4:9">
      <c r="D15" s="2" t="s">
        <v>253</v>
      </c>
      <c r="E15" s="4">
        <v>40.65</v>
      </c>
      <c r="F15" s="4">
        <v>39.906666666666673</v>
      </c>
      <c r="G15" s="4">
        <v>0</v>
      </c>
      <c r="H15" s="4">
        <v>0</v>
      </c>
      <c r="I15" s="4">
        <v>0</v>
      </c>
    </row>
    <row r="16" spans="4:9">
      <c r="D16" s="2" t="s">
        <v>254</v>
      </c>
      <c r="E16" s="4">
        <v>39.906999999999996</v>
      </c>
      <c r="F16" s="4">
        <v>39.906666666666673</v>
      </c>
      <c r="G16" s="4">
        <v>0</v>
      </c>
      <c r="H16" s="4">
        <v>8.6333333333333317E-2</v>
      </c>
      <c r="I16" s="4"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1:Q14"/>
  <sheetViews>
    <sheetView topLeftCell="L1" workbookViewId="0">
      <selection activeCell="P1" sqref="P1"/>
    </sheetView>
  </sheetViews>
  <sheetFormatPr defaultRowHeight="15"/>
  <cols>
    <col min="3" max="3" width="24.7109375" customWidth="1"/>
    <col min="4" max="4" width="26.5703125" customWidth="1"/>
    <col min="5" max="5" width="21.140625" customWidth="1"/>
    <col min="6" max="6" width="20.140625" customWidth="1"/>
    <col min="7" max="7" width="19.85546875" customWidth="1"/>
    <col min="8" max="8" width="23.140625" customWidth="1"/>
    <col min="9" max="9" width="27.7109375" customWidth="1"/>
    <col min="10" max="10" width="20.42578125" customWidth="1"/>
    <col min="11" max="11" width="29.5703125" customWidth="1"/>
    <col min="12" max="12" width="36.7109375" customWidth="1"/>
    <col min="13" max="13" width="30.7109375" customWidth="1"/>
    <col min="14" max="14" width="34.42578125" customWidth="1"/>
    <col min="15" max="15" width="25.28515625" customWidth="1"/>
    <col min="16" max="16" width="21.28515625" customWidth="1"/>
    <col min="17" max="17" width="28.42578125" customWidth="1"/>
  </cols>
  <sheetData>
    <row r="1" spans="3:17" ht="21">
      <c r="K1" s="12" t="s">
        <v>189</v>
      </c>
    </row>
    <row r="3" spans="3:17">
      <c r="C3" s="1" t="s">
        <v>20</v>
      </c>
      <c r="D3" s="1" t="s">
        <v>255</v>
      </c>
      <c r="E3" s="1" t="s">
        <v>256</v>
      </c>
      <c r="F3" s="1" t="s">
        <v>257</v>
      </c>
      <c r="G3" s="1" t="s">
        <v>258</v>
      </c>
      <c r="H3" s="1" t="s">
        <v>259</v>
      </c>
      <c r="I3" s="1" t="s">
        <v>260</v>
      </c>
      <c r="J3" s="1" t="s">
        <v>261</v>
      </c>
      <c r="K3" s="1" t="s">
        <v>262</v>
      </c>
      <c r="L3" s="1" t="s">
        <v>263</v>
      </c>
      <c r="M3" s="1" t="s">
        <v>264</v>
      </c>
      <c r="N3" s="1" t="s">
        <v>267</v>
      </c>
      <c r="O3" s="1" t="s">
        <v>265</v>
      </c>
      <c r="P3" s="1" t="s">
        <v>266</v>
      </c>
      <c r="Q3" s="1" t="s">
        <v>185</v>
      </c>
    </row>
    <row r="4" spans="3:17">
      <c r="C4" s="5" t="s">
        <v>9</v>
      </c>
      <c r="D4" s="6">
        <v>6.0949999999999998</v>
      </c>
      <c r="E4" s="6">
        <v>2.5059999999999998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14">
        <v>3.8246099999999998E-2</v>
      </c>
      <c r="L4" s="6">
        <v>2.2545728000000001E-2</v>
      </c>
      <c r="M4" s="6">
        <v>0</v>
      </c>
      <c r="N4" s="6">
        <v>0</v>
      </c>
      <c r="O4" s="8">
        <v>0</v>
      </c>
      <c r="P4" s="6">
        <v>0</v>
      </c>
      <c r="Q4" s="14">
        <v>4.5138395914</v>
      </c>
    </row>
    <row r="5" spans="3:17">
      <c r="C5" s="5" t="s">
        <v>10</v>
      </c>
      <c r="D5" s="6">
        <v>3.5891000000000002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14">
        <v>5.0961799999999996E-3</v>
      </c>
      <c r="L5" s="6">
        <v>0</v>
      </c>
      <c r="M5" s="6">
        <v>9.7019999999999995E-2</v>
      </c>
      <c r="N5" s="6">
        <v>0</v>
      </c>
      <c r="O5" s="8">
        <v>0</v>
      </c>
      <c r="P5" s="6">
        <v>0</v>
      </c>
      <c r="Q5" s="14">
        <v>2.5965109E-2</v>
      </c>
    </row>
    <row r="6" spans="3:17">
      <c r="C6" s="5" t="s">
        <v>11</v>
      </c>
      <c r="D6" s="6">
        <v>3.5891000000000002</v>
      </c>
      <c r="E6" s="6">
        <v>1.161697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14">
        <v>0</v>
      </c>
      <c r="L6" s="6">
        <v>5.9717698E-2</v>
      </c>
      <c r="M6" s="6">
        <v>0</v>
      </c>
      <c r="N6" s="6">
        <v>0</v>
      </c>
      <c r="O6" s="8">
        <v>0</v>
      </c>
      <c r="P6" s="6">
        <v>0</v>
      </c>
      <c r="Q6" s="14">
        <v>2.0940404848999998</v>
      </c>
    </row>
    <row r="7" spans="3:17">
      <c r="C7" s="5" t="s">
        <v>12</v>
      </c>
      <c r="D7" s="6">
        <v>2.4274</v>
      </c>
      <c r="E7" s="6">
        <v>0</v>
      </c>
      <c r="F7" s="6">
        <v>1.4</v>
      </c>
      <c r="G7" s="6">
        <v>1.4</v>
      </c>
      <c r="H7" s="6">
        <v>0</v>
      </c>
      <c r="I7" s="6">
        <v>0</v>
      </c>
      <c r="J7" s="6">
        <v>0</v>
      </c>
      <c r="K7" s="14">
        <v>0</v>
      </c>
      <c r="L7" s="6">
        <v>4.9611630000000002E-3</v>
      </c>
      <c r="M7" s="6">
        <v>0</v>
      </c>
      <c r="N7" s="6">
        <v>0</v>
      </c>
      <c r="O7" s="8">
        <v>0</v>
      </c>
      <c r="P7" s="6">
        <v>0</v>
      </c>
      <c r="Q7" s="14">
        <v>8.4248058149999985E-2</v>
      </c>
    </row>
    <row r="8" spans="3:17">
      <c r="C8" s="5" t="s">
        <v>13</v>
      </c>
      <c r="D8" s="6">
        <v>2.4274</v>
      </c>
      <c r="E8" s="6">
        <v>1.5699999999999999E-2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14">
        <v>2.8814999999999999E-3</v>
      </c>
      <c r="L8" s="6">
        <v>1.6537209999999999E-3</v>
      </c>
      <c r="M8" s="6">
        <v>4.4400000000000002E-2</v>
      </c>
      <c r="N8" s="6">
        <v>0</v>
      </c>
      <c r="O8" s="8">
        <v>0</v>
      </c>
      <c r="P8" s="6">
        <v>0</v>
      </c>
      <c r="Q8" s="14">
        <v>4.0252761050000002E-2</v>
      </c>
    </row>
    <row r="9" spans="3:17">
      <c r="C9" s="5" t="s">
        <v>14</v>
      </c>
      <c r="D9" s="6">
        <v>2.4117000000000002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14">
        <v>1.3516909999999999E-3</v>
      </c>
      <c r="L9" s="6">
        <v>5.5068900000000004E-4</v>
      </c>
      <c r="M9" s="6">
        <v>0</v>
      </c>
      <c r="N9" s="6">
        <v>0</v>
      </c>
      <c r="O9" s="8">
        <v>0</v>
      </c>
      <c r="P9" s="6">
        <v>0</v>
      </c>
      <c r="Q9" s="14">
        <v>9.5118999999999995E-5</v>
      </c>
    </row>
    <row r="10" spans="3:17">
      <c r="C10" s="5" t="s">
        <v>186</v>
      </c>
      <c r="D10" s="6">
        <v>2.4117000000000002</v>
      </c>
      <c r="E10" s="6">
        <v>0</v>
      </c>
      <c r="F10" s="6">
        <v>0</v>
      </c>
      <c r="G10" s="6">
        <v>0</v>
      </c>
      <c r="H10" s="6">
        <v>0.624</v>
      </c>
      <c r="I10" s="6">
        <v>0</v>
      </c>
      <c r="J10" s="6">
        <v>0</v>
      </c>
      <c r="K10" s="14">
        <v>1.1455775E-2</v>
      </c>
      <c r="L10" s="6">
        <v>4.6671680000000002E-3</v>
      </c>
      <c r="M10" s="6">
        <v>0</v>
      </c>
      <c r="N10" s="6">
        <v>0</v>
      </c>
      <c r="O10" s="8">
        <v>0</v>
      </c>
      <c r="P10" s="6">
        <v>0</v>
      </c>
      <c r="Q10" s="14">
        <v>1.328614715E-2</v>
      </c>
    </row>
    <row r="11" spans="3:17">
      <c r="C11" s="5" t="s">
        <v>187</v>
      </c>
      <c r="D11" s="6">
        <v>1.7875000000000001</v>
      </c>
      <c r="E11" s="6">
        <v>3.508E-2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14">
        <v>0</v>
      </c>
      <c r="L11" s="6">
        <v>1.1190178E-2</v>
      </c>
      <c r="M11" s="6">
        <v>0</v>
      </c>
      <c r="N11" s="6">
        <v>0</v>
      </c>
      <c r="O11" s="8">
        <v>0</v>
      </c>
      <c r="P11" s="6">
        <v>0</v>
      </c>
      <c r="Q11" s="14">
        <v>6.3703508900000011E-2</v>
      </c>
    </row>
    <row r="12" spans="3:17">
      <c r="C12" s="5" t="s">
        <v>17</v>
      </c>
      <c r="D12" s="6">
        <v>1.7522</v>
      </c>
      <c r="E12" s="6">
        <v>0</v>
      </c>
      <c r="F12" s="6">
        <v>0</v>
      </c>
      <c r="G12" s="6">
        <v>0</v>
      </c>
      <c r="H12" s="6">
        <v>0</v>
      </c>
      <c r="I12" s="6">
        <v>0.73370000000000002</v>
      </c>
      <c r="J12" s="6">
        <v>2.4669999999999999E-5</v>
      </c>
      <c r="K12" s="14">
        <v>0</v>
      </c>
      <c r="L12" s="6">
        <v>0.13981291200000001</v>
      </c>
      <c r="M12" s="6">
        <v>0</v>
      </c>
      <c r="N12" s="6">
        <v>4.8600000000000003</v>
      </c>
      <c r="O12" s="8">
        <v>0.1</v>
      </c>
      <c r="P12" s="6">
        <v>0</v>
      </c>
      <c r="Q12" s="14">
        <v>2.1507531125999999</v>
      </c>
    </row>
    <row r="13" spans="3:17">
      <c r="C13" s="5" t="s">
        <v>188</v>
      </c>
      <c r="D13" s="6">
        <v>1.0185</v>
      </c>
      <c r="E13" s="6">
        <v>1.8540000000000001E-2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14">
        <v>0</v>
      </c>
      <c r="L13" s="6">
        <v>2.5908289999999998E-3</v>
      </c>
      <c r="M13" s="6">
        <v>0</v>
      </c>
      <c r="N13" s="6">
        <v>0</v>
      </c>
      <c r="O13" s="8">
        <v>0</v>
      </c>
      <c r="P13" s="6">
        <v>0</v>
      </c>
      <c r="Q13" s="14">
        <v>3.3501541450000012E-2</v>
      </c>
    </row>
    <row r="14" spans="3:17">
      <c r="C14" s="5" t="s">
        <v>19</v>
      </c>
      <c r="D14" s="6">
        <v>1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14">
        <v>2.074668E-3</v>
      </c>
      <c r="L14" s="6">
        <v>8.4523499999999995E-4</v>
      </c>
      <c r="M14" s="6">
        <v>0</v>
      </c>
      <c r="N14" s="6">
        <v>0</v>
      </c>
      <c r="O14" s="8">
        <v>0</v>
      </c>
      <c r="P14" s="6">
        <v>1.854E-3</v>
      </c>
      <c r="Q14" s="14">
        <v>3.8539951500000001E-3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D3:P14"/>
  <sheetViews>
    <sheetView topLeftCell="G1" workbookViewId="0">
      <selection activeCell="N2" sqref="N2"/>
    </sheetView>
  </sheetViews>
  <sheetFormatPr defaultRowHeight="15"/>
  <cols>
    <col min="4" max="4" width="22.42578125" customWidth="1"/>
    <col min="5" max="5" width="18.7109375" customWidth="1"/>
    <col min="6" max="6" width="20" customWidth="1"/>
    <col min="7" max="7" width="17" customWidth="1"/>
    <col min="8" max="8" width="12.28515625" customWidth="1"/>
    <col min="9" max="9" width="12" customWidth="1"/>
    <col min="10" max="10" width="17.85546875" customWidth="1"/>
    <col min="11" max="11" width="22.140625" customWidth="1"/>
    <col min="12" max="12" width="21.5703125" customWidth="1"/>
    <col min="13" max="13" width="15.85546875" customWidth="1"/>
    <col min="14" max="14" width="20.28515625" customWidth="1"/>
    <col min="15" max="15" width="18.42578125" customWidth="1"/>
    <col min="16" max="16" width="28.85546875" customWidth="1"/>
  </cols>
  <sheetData>
    <row r="3" spans="4:16" ht="21">
      <c r="G3" s="16"/>
      <c r="L3" s="12"/>
    </row>
    <row r="4" spans="4:16" ht="21">
      <c r="K4" s="12" t="s">
        <v>268</v>
      </c>
    </row>
    <row r="6" spans="4:16">
      <c r="D6" s="3" t="s">
        <v>202</v>
      </c>
      <c r="E6" s="1" t="s">
        <v>9</v>
      </c>
      <c r="F6" s="1" t="s">
        <v>10</v>
      </c>
      <c r="G6" s="1" t="s">
        <v>11</v>
      </c>
      <c r="H6" s="1" t="s">
        <v>12</v>
      </c>
      <c r="I6" s="1" t="s">
        <v>13</v>
      </c>
      <c r="J6" s="1" t="s">
        <v>14</v>
      </c>
      <c r="K6" s="1" t="s">
        <v>186</v>
      </c>
      <c r="L6" s="1" t="s">
        <v>203</v>
      </c>
      <c r="M6" s="1" t="s">
        <v>17</v>
      </c>
      <c r="N6" s="1" t="s">
        <v>204</v>
      </c>
      <c r="O6" s="1" t="s">
        <v>19</v>
      </c>
      <c r="P6" s="3" t="s">
        <v>205</v>
      </c>
    </row>
    <row r="7" spans="4:16">
      <c r="D7" s="2" t="s">
        <v>206</v>
      </c>
      <c r="E7" s="27">
        <v>2.720835455934794E-2</v>
      </c>
      <c r="F7" s="8">
        <v>0.1239556800815079</v>
      </c>
      <c r="G7" s="8">
        <v>4.3708609271523181E-2</v>
      </c>
      <c r="H7" s="8">
        <v>4.202750891492614E-3</v>
      </c>
      <c r="I7" s="8">
        <v>3.071828833418238E-2</v>
      </c>
      <c r="J7" s="4">
        <v>1.8390219052470699E-3</v>
      </c>
      <c r="K7" s="8">
        <v>1.4518593988792671E-2</v>
      </c>
      <c r="L7" s="8">
        <v>1.036678553234845E-2</v>
      </c>
      <c r="M7" s="8">
        <v>3.4054890473764652</v>
      </c>
      <c r="N7" s="8">
        <v>2.8018339276617418E-3</v>
      </c>
      <c r="O7" s="8">
        <v>3.1940906775343868E-3</v>
      </c>
      <c r="P7" s="8">
        <f>SUM(E7:O7)</f>
        <v>3.6680030565461039</v>
      </c>
    </row>
    <row r="8" spans="4:16">
      <c r="D8" s="2" t="s">
        <v>207</v>
      </c>
      <c r="E8" s="27">
        <v>7.0733096085409244E-2</v>
      </c>
      <c r="F8" s="8">
        <v>5.4911032028469753E-2</v>
      </c>
      <c r="G8" s="8">
        <v>0.1096085409252669</v>
      </c>
      <c r="H8" s="8">
        <v>4.2277580071174376E-3</v>
      </c>
      <c r="I8" s="8">
        <v>5.4690391459074728E-2</v>
      </c>
      <c r="J8" s="4">
        <v>8.1138790035587189E-4</v>
      </c>
      <c r="K8" s="8">
        <v>1.4604982206405701E-2</v>
      </c>
      <c r="L8" s="8">
        <v>1.597153024911032E-2</v>
      </c>
      <c r="M8" s="8">
        <v>8.5926832740213506</v>
      </c>
      <c r="N8" s="8">
        <v>2.192170818505338E-3</v>
      </c>
      <c r="O8" s="8">
        <v>2.434163701067615E-3</v>
      </c>
      <c r="P8" s="8">
        <f t="shared" ref="P8:P13" si="0">SUM(E8:O8)</f>
        <v>8.9228683274021332</v>
      </c>
    </row>
    <row r="9" spans="4:16">
      <c r="D9" s="2" t="s">
        <v>208</v>
      </c>
      <c r="E9" s="27">
        <v>0.24114503816793889</v>
      </c>
      <c r="F9" s="8">
        <v>7.2534351145038173E-2</v>
      </c>
      <c r="G9" s="8">
        <v>4.8702290076335877E-2</v>
      </c>
      <c r="H9" s="8">
        <v>1.1083969465648861E-2</v>
      </c>
      <c r="I9" s="8">
        <v>0.15651908396946571</v>
      </c>
      <c r="J9" s="4">
        <v>4.0610687022900769E-3</v>
      </c>
      <c r="K9" s="8">
        <v>2.9007633587786259E-2</v>
      </c>
      <c r="L9" s="8">
        <v>5.8778625954198473E-3</v>
      </c>
      <c r="M9" s="8">
        <v>6.8539236641221377</v>
      </c>
      <c r="N9" s="8">
        <v>2.1832061068702288E-3</v>
      </c>
      <c r="O9" s="8">
        <v>2.3206106870229011E-3</v>
      </c>
      <c r="P9" s="8">
        <f t="shared" si="0"/>
        <v>7.4273587786259538</v>
      </c>
    </row>
    <row r="10" spans="4:16">
      <c r="D10" s="2"/>
      <c r="E10" s="27"/>
      <c r="F10" s="8"/>
      <c r="G10" s="8"/>
      <c r="H10" s="8"/>
      <c r="I10" s="8"/>
      <c r="J10" s="4"/>
      <c r="K10" s="8"/>
      <c r="L10" s="8"/>
      <c r="M10" s="8"/>
      <c r="N10" s="8"/>
      <c r="O10" s="8"/>
      <c r="P10" s="8"/>
    </row>
    <row r="11" spans="4:16">
      <c r="D11" s="2" t="s">
        <v>209</v>
      </c>
      <c r="E11" s="28">
        <v>0.113028829604232</v>
      </c>
      <c r="F11" s="29">
        <v>8.3800354418338593E-2</v>
      </c>
      <c r="G11" s="29">
        <v>6.7339813424375325E-2</v>
      </c>
      <c r="H11" s="29">
        <v>6.5048261214196356E-3</v>
      </c>
      <c r="I11" s="29">
        <v>8.0642587920907602E-2</v>
      </c>
      <c r="J11" s="30">
        <v>2.237159502631007E-3</v>
      </c>
      <c r="K11" s="29">
        <v>1.9377069927661542E-2</v>
      </c>
      <c r="L11" s="29">
        <v>1.073872612562621E-2</v>
      </c>
      <c r="M11" s="29">
        <v>6.2840319951733177</v>
      </c>
      <c r="N11" s="29">
        <v>2.392403617679104E-3</v>
      </c>
      <c r="O11" s="29">
        <v>2.6496216885416352E-3</v>
      </c>
      <c r="P11" s="29">
        <f t="shared" si="0"/>
        <v>6.6727433875247302</v>
      </c>
    </row>
    <row r="12" spans="4:16">
      <c r="D12" s="2"/>
      <c r="E12" s="27"/>
      <c r="F12" s="8"/>
      <c r="G12" s="8"/>
      <c r="H12" s="8"/>
      <c r="I12" s="8"/>
      <c r="J12" s="4"/>
      <c r="K12" s="8"/>
      <c r="L12" s="8"/>
      <c r="M12" s="8"/>
      <c r="N12" s="8"/>
      <c r="O12" s="8"/>
      <c r="P12" s="8"/>
    </row>
    <row r="13" spans="4:16">
      <c r="D13" s="2" t="s">
        <v>210</v>
      </c>
      <c r="E13" s="27">
        <v>9.2318011799005728E-2</v>
      </c>
      <c r="F13" s="8">
        <v>2.929144332972216E-2</v>
      </c>
      <c r="G13" s="8">
        <v>2.9957950590826021E-2</v>
      </c>
      <c r="H13" s="8">
        <v>3.2379594051611211E-3</v>
      </c>
      <c r="I13" s="8">
        <v>5.4538044345287119E-2</v>
      </c>
      <c r="J13" s="4">
        <v>1.356218145789466E-3</v>
      </c>
      <c r="K13" s="8">
        <v>6.8099281954032247E-3</v>
      </c>
      <c r="L13" s="8">
        <v>4.129106967976263E-3</v>
      </c>
      <c r="M13" s="8">
        <v>2.1556636057894041</v>
      </c>
      <c r="N13" s="8">
        <v>2.8953408039242978E-4</v>
      </c>
      <c r="O13" s="8">
        <v>3.877786582839513E-4</v>
      </c>
      <c r="P13" s="8">
        <f t="shared" si="0"/>
        <v>2.3779795813072515</v>
      </c>
    </row>
    <row r="14" spans="4:16">
      <c r="D14" s="2" t="s">
        <v>211</v>
      </c>
      <c r="E14" s="27">
        <v>81.67651750642311</v>
      </c>
      <c r="F14" s="8">
        <v>34.953841822072441</v>
      </c>
      <c r="G14" s="8">
        <v>44.487724374926763</v>
      </c>
      <c r="H14" s="8">
        <v>49.777801046808875</v>
      </c>
      <c r="I14" s="8">
        <v>67.629333025344849</v>
      </c>
      <c r="J14" s="4">
        <v>60.622326847705232</v>
      </c>
      <c r="K14" s="8">
        <v>35.144261856029019</v>
      </c>
      <c r="L14" s="8">
        <v>38.450621793238845</v>
      </c>
      <c r="M14" s="8">
        <v>34.303829252383522</v>
      </c>
      <c r="N14" s="8">
        <v>12.10222548790952</v>
      </c>
      <c r="O14" s="8">
        <v>14.635246230090551</v>
      </c>
      <c r="P14" s="8">
        <v>43.071248112993878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D3:M3"/>
  <sheetViews>
    <sheetView topLeftCell="A4" workbookViewId="0">
      <selection activeCell="P14" sqref="P14"/>
    </sheetView>
  </sheetViews>
  <sheetFormatPr defaultRowHeight="15"/>
  <sheetData>
    <row r="3" spans="4:13" ht="21">
      <c r="D3" s="12" t="s">
        <v>212</v>
      </c>
      <c r="G3" s="12"/>
      <c r="H3" s="12"/>
      <c r="I3" s="12"/>
      <c r="J3" s="12"/>
      <c r="K3" s="12"/>
      <c r="L3" s="12"/>
      <c r="M3" s="12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E1:Q11"/>
  <sheetViews>
    <sheetView tabSelected="1" topLeftCell="D13" workbookViewId="0">
      <selection activeCell="D20" sqref="D20"/>
    </sheetView>
  </sheetViews>
  <sheetFormatPr defaultRowHeight="15"/>
  <cols>
    <col min="5" max="5" width="28.5703125" customWidth="1"/>
    <col min="6" max="6" width="16.85546875" customWidth="1"/>
    <col min="7" max="7" width="23" customWidth="1"/>
    <col min="8" max="8" width="16.28515625" customWidth="1"/>
    <col min="9" max="9" width="12.5703125" customWidth="1"/>
    <col min="10" max="10" width="11.140625" customWidth="1"/>
    <col min="11" max="11" width="17" customWidth="1"/>
    <col min="12" max="12" width="16.85546875" customWidth="1"/>
    <col min="13" max="13" width="23.5703125" customWidth="1"/>
    <col min="14" max="14" width="16" customWidth="1"/>
    <col min="15" max="15" width="27.5703125" customWidth="1"/>
    <col min="16" max="16" width="20.140625" customWidth="1"/>
    <col min="17" max="17" width="26.28515625" customWidth="1"/>
  </cols>
  <sheetData>
    <row r="1" spans="5:17" ht="21">
      <c r="J1" s="16" t="s">
        <v>201</v>
      </c>
    </row>
    <row r="3" spans="5:17" s="32" customFormat="1">
      <c r="E3" s="26" t="s">
        <v>190</v>
      </c>
      <c r="F3" s="26" t="s">
        <v>191</v>
      </c>
      <c r="G3" s="26" t="s">
        <v>10</v>
      </c>
      <c r="H3" s="26" t="s">
        <v>11</v>
      </c>
      <c r="I3" s="26" t="s">
        <v>12</v>
      </c>
      <c r="J3" s="26" t="s">
        <v>13</v>
      </c>
      <c r="K3" s="26" t="s">
        <v>14</v>
      </c>
      <c r="L3" s="26" t="s">
        <v>186</v>
      </c>
      <c r="M3" s="26" t="s">
        <v>192</v>
      </c>
      <c r="N3" s="26" t="s">
        <v>17</v>
      </c>
      <c r="O3" s="26" t="s">
        <v>188</v>
      </c>
      <c r="P3" s="26" t="s">
        <v>19</v>
      </c>
      <c r="Q3" s="22" t="s">
        <v>193</v>
      </c>
    </row>
    <row r="4" spans="5:17">
      <c r="E4" s="20" t="s">
        <v>194</v>
      </c>
      <c r="F4" s="21">
        <v>1.6767422262590832E-2</v>
      </c>
      <c r="G4" s="21">
        <v>9.1311782134803317E-4</v>
      </c>
      <c r="H4" s="21">
        <v>2.6261406915560014E-2</v>
      </c>
      <c r="I4" s="21">
        <v>2.181784014031571E-3</v>
      </c>
      <c r="J4" s="21">
        <v>1.4545226760210475E-3</v>
      </c>
      <c r="K4" s="21">
        <v>4.8435605111500884E-4</v>
      </c>
      <c r="L4" s="21">
        <v>4.1049781383112006E-3</v>
      </c>
      <c r="M4" s="21">
        <v>4.9211350538712105E-3</v>
      </c>
      <c r="N4" s="21">
        <v>6.148589770734153E-2</v>
      </c>
      <c r="O4" s="21">
        <v>1.1393760962164874E-3</v>
      </c>
      <c r="P4" s="21">
        <v>7.434235091455777E-4</v>
      </c>
      <c r="Q4" s="22">
        <f t="shared" ref="Q4:Q9" si="0">SUM(F4:P4)</f>
        <v>0.12045742024555252</v>
      </c>
    </row>
    <row r="5" spans="5:17">
      <c r="E5" s="20" t="s">
        <v>195</v>
      </c>
      <c r="F5" s="21">
        <v>0</v>
      </c>
      <c r="G5" s="21">
        <v>3.6307040841894268E-2</v>
      </c>
      <c r="H5" s="21">
        <v>0</v>
      </c>
      <c r="I5" s="21">
        <v>0</v>
      </c>
      <c r="J5" s="21">
        <v>1.6591255324480081E-2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2">
        <f t="shared" si="0"/>
        <v>5.2898296166374349E-2</v>
      </c>
    </row>
    <row r="6" spans="5:17">
      <c r="E6" s="20" t="s">
        <v>196</v>
      </c>
      <c r="F6" s="21">
        <v>2.1478400295938591E-2</v>
      </c>
      <c r="G6" s="21">
        <v>2.1478400295938591E-2</v>
      </c>
      <c r="H6" s="21">
        <v>2.1478400295938591E-2</v>
      </c>
      <c r="I6" s="21">
        <v>2.1478400295938591E-2</v>
      </c>
      <c r="J6" s="21">
        <v>2.1478400295938591E-2</v>
      </c>
      <c r="K6" s="21">
        <v>2.1478400295938591E-2</v>
      </c>
      <c r="L6" s="21">
        <v>2.1478400295938591E-2</v>
      </c>
      <c r="M6" s="21">
        <v>2.1478400295938591E-2</v>
      </c>
      <c r="N6" s="21">
        <v>2.1478400295938591E-2</v>
      </c>
      <c r="O6" s="21">
        <v>2.1478400295938591E-2</v>
      </c>
      <c r="P6" s="21">
        <v>2.1478400295938591E-2</v>
      </c>
      <c r="Q6" s="22">
        <f t="shared" si="0"/>
        <v>0.23626240325532449</v>
      </c>
    </row>
    <row r="7" spans="5:17">
      <c r="E7" s="20" t="s">
        <v>197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0.13946742000000001</v>
      </c>
      <c r="O7" s="21">
        <v>0</v>
      </c>
      <c r="P7" s="21">
        <v>0</v>
      </c>
      <c r="Q7" s="22">
        <f t="shared" si="0"/>
        <v>0.13946742000000001</v>
      </c>
    </row>
    <row r="8" spans="5:17">
      <c r="E8" s="20" t="s">
        <v>198</v>
      </c>
      <c r="F8" s="21">
        <v>0</v>
      </c>
      <c r="G8" s="21">
        <v>0</v>
      </c>
      <c r="H8" s="21">
        <v>0</v>
      </c>
      <c r="I8" s="21">
        <v>5.8178752192432981E-3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2">
        <f t="shared" si="0"/>
        <v>5.8178752192432981E-3</v>
      </c>
    </row>
    <row r="9" spans="5:17">
      <c r="E9" s="20" t="s">
        <v>199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2.1214399064561932E-3</v>
      </c>
      <c r="Q9" s="22">
        <f t="shared" si="0"/>
        <v>2.1214399064561932E-3</v>
      </c>
    </row>
    <row r="10" spans="5:17">
      <c r="E10" s="20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19"/>
    </row>
    <row r="11" spans="5:17">
      <c r="E11" s="24" t="s">
        <v>200</v>
      </c>
      <c r="F11" s="25">
        <f t="shared" ref="F11:Q11" si="1">SUM(F4:F9)</f>
        <v>3.8245822558529423E-2</v>
      </c>
      <c r="G11" s="25">
        <f t="shared" si="1"/>
        <v>5.8698558959180899E-2</v>
      </c>
      <c r="H11" s="25">
        <f t="shared" si="1"/>
        <v>4.7739807211498606E-2</v>
      </c>
      <c r="I11" s="25">
        <f t="shared" si="1"/>
        <v>2.9478059529213459E-2</v>
      </c>
      <c r="J11" s="25">
        <f t="shared" si="1"/>
        <v>3.952417829643972E-2</v>
      </c>
      <c r="K11" s="25">
        <f t="shared" si="1"/>
        <v>2.1962756347053601E-2</v>
      </c>
      <c r="L11" s="25">
        <f t="shared" si="1"/>
        <v>2.5583378434249793E-2</v>
      </c>
      <c r="M11" s="25">
        <f t="shared" si="1"/>
        <v>2.6399535349809801E-2</v>
      </c>
      <c r="N11" s="25">
        <f t="shared" si="1"/>
        <v>0.22243171800328013</v>
      </c>
      <c r="O11" s="25">
        <f t="shared" si="1"/>
        <v>2.2617776392155078E-2</v>
      </c>
      <c r="P11" s="25">
        <f t="shared" si="1"/>
        <v>2.4343263711540362E-2</v>
      </c>
      <c r="Q11" s="22">
        <f t="shared" si="1"/>
        <v>0.55702485479295083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C4:L20"/>
  <sheetViews>
    <sheetView workbookViewId="0">
      <selection activeCell="I4" sqref="I4:J4"/>
    </sheetView>
  </sheetViews>
  <sheetFormatPr defaultRowHeight="15"/>
  <cols>
    <col min="3" max="3" width="23.28515625" customWidth="1"/>
    <col min="4" max="4" width="20.7109375" customWidth="1"/>
    <col min="5" max="5" width="22.85546875" customWidth="1"/>
    <col min="6" max="6" width="22.42578125" customWidth="1"/>
    <col min="7" max="7" width="28" customWidth="1"/>
    <col min="8" max="8" width="27.140625" customWidth="1"/>
    <col min="9" max="9" width="24" customWidth="1"/>
    <col min="10" max="10" width="28.5703125" customWidth="1"/>
    <col min="11" max="11" width="31.5703125" customWidth="1"/>
    <col min="12" max="12" width="19.42578125" customWidth="1"/>
  </cols>
  <sheetData>
    <row r="4" spans="3:12" ht="21">
      <c r="F4" s="12" t="s">
        <v>213</v>
      </c>
      <c r="G4" s="31"/>
    </row>
    <row r="7" spans="3:12">
      <c r="C7" s="5" t="s">
        <v>20</v>
      </c>
      <c r="D7" s="6" t="s">
        <v>220</v>
      </c>
      <c r="E7" s="6" t="s">
        <v>221</v>
      </c>
      <c r="F7" s="6" t="s">
        <v>222</v>
      </c>
      <c r="G7" s="6" t="s">
        <v>223</v>
      </c>
      <c r="H7" s="6" t="s">
        <v>56</v>
      </c>
      <c r="I7" s="6" t="s">
        <v>214</v>
      </c>
      <c r="J7" s="6" t="s">
        <v>215</v>
      </c>
      <c r="K7" s="6" t="s">
        <v>216</v>
      </c>
      <c r="L7" s="6" t="s">
        <v>217</v>
      </c>
    </row>
    <row r="8" spans="3:12">
      <c r="C8" s="5" t="s">
        <v>9</v>
      </c>
      <c r="D8" s="8">
        <v>4.9000000000000004</v>
      </c>
      <c r="E8" s="8">
        <v>1.96</v>
      </c>
      <c r="F8" s="8">
        <v>0</v>
      </c>
      <c r="G8" s="8">
        <v>0</v>
      </c>
      <c r="H8" s="8">
        <v>1.0780000000000001</v>
      </c>
      <c r="I8" s="8">
        <v>1.0584</v>
      </c>
      <c r="J8" s="8">
        <v>0</v>
      </c>
      <c r="K8" s="8">
        <v>0</v>
      </c>
      <c r="L8" s="8">
        <v>2.1364000000000001</v>
      </c>
    </row>
    <row r="9" spans="3:12">
      <c r="C9" s="5" t="s">
        <v>10</v>
      </c>
      <c r="D9" s="8">
        <v>0</v>
      </c>
      <c r="E9" s="8">
        <v>0.75</v>
      </c>
      <c r="F9" s="8">
        <v>5.3</v>
      </c>
      <c r="G9" s="8">
        <v>0</v>
      </c>
      <c r="H9" s="8">
        <v>0</v>
      </c>
      <c r="I9" s="8">
        <v>0.40500000000000003</v>
      </c>
      <c r="J9" s="8">
        <v>9.3279999999999994</v>
      </c>
      <c r="K9" s="8">
        <v>0</v>
      </c>
      <c r="L9" s="8">
        <v>9.7329999999999988</v>
      </c>
    </row>
    <row r="10" spans="3:12">
      <c r="C10" s="5" t="s">
        <v>11</v>
      </c>
      <c r="D10" s="8">
        <v>15.6</v>
      </c>
      <c r="E10" s="8">
        <v>0</v>
      </c>
      <c r="F10" s="8">
        <v>0</v>
      </c>
      <c r="G10" s="8">
        <v>0</v>
      </c>
      <c r="H10" s="8">
        <v>3.4319999999999999</v>
      </c>
      <c r="I10" s="8">
        <v>0</v>
      </c>
      <c r="J10" s="8">
        <v>0</v>
      </c>
      <c r="K10" s="8">
        <v>0</v>
      </c>
      <c r="L10" s="8">
        <v>3.4319999999999999</v>
      </c>
    </row>
    <row r="11" spans="3:12">
      <c r="C11" s="5" t="s">
        <v>12</v>
      </c>
      <c r="D11" s="8">
        <v>1.5</v>
      </c>
      <c r="E11" s="8">
        <v>0</v>
      </c>
      <c r="F11" s="8">
        <v>0</v>
      </c>
      <c r="G11" s="8">
        <v>0</v>
      </c>
      <c r="H11" s="8">
        <v>0.33</v>
      </c>
      <c r="I11" s="8">
        <v>0</v>
      </c>
      <c r="J11" s="8">
        <v>0</v>
      </c>
      <c r="K11" s="8">
        <v>0</v>
      </c>
      <c r="L11" s="8">
        <v>0.33</v>
      </c>
    </row>
    <row r="12" spans="3:12">
      <c r="C12" s="5" t="s">
        <v>13</v>
      </c>
      <c r="D12" s="8">
        <v>0.57999999999999996</v>
      </c>
      <c r="E12" s="8">
        <v>0.57999999999999996</v>
      </c>
      <c r="F12" s="8">
        <v>1.1200000000000001</v>
      </c>
      <c r="G12" s="8">
        <v>0</v>
      </c>
      <c r="H12" s="8">
        <v>0.12759999999999999</v>
      </c>
      <c r="I12" s="8">
        <v>0.31319999999999998</v>
      </c>
      <c r="J12" s="8">
        <v>1.9712000000000001</v>
      </c>
      <c r="K12" s="8">
        <v>0</v>
      </c>
      <c r="L12" s="8">
        <v>2.4119999999999999</v>
      </c>
    </row>
    <row r="13" spans="3:12">
      <c r="C13" s="5" t="s">
        <v>14</v>
      </c>
      <c r="D13" s="8">
        <v>0.19</v>
      </c>
      <c r="E13" s="8">
        <v>0.19</v>
      </c>
      <c r="F13" s="8">
        <v>0</v>
      </c>
      <c r="G13" s="8">
        <v>0</v>
      </c>
      <c r="H13" s="8">
        <v>4.1799999999999997E-2</v>
      </c>
      <c r="I13" s="8">
        <v>0.1026</v>
      </c>
      <c r="J13" s="8">
        <v>0</v>
      </c>
      <c r="K13" s="8">
        <v>0</v>
      </c>
      <c r="L13" s="8">
        <v>0.1444</v>
      </c>
    </row>
    <row r="14" spans="3:12">
      <c r="C14" s="5" t="s">
        <v>186</v>
      </c>
      <c r="D14" s="8">
        <v>1.5</v>
      </c>
      <c r="E14" s="8">
        <v>1.5</v>
      </c>
      <c r="F14" s="8">
        <v>0</v>
      </c>
      <c r="G14" s="8">
        <v>0</v>
      </c>
      <c r="H14" s="8">
        <v>0.33</v>
      </c>
      <c r="I14" s="8">
        <v>0.81</v>
      </c>
      <c r="J14" s="8">
        <v>0</v>
      </c>
      <c r="K14" s="8">
        <v>0</v>
      </c>
      <c r="L14" s="8">
        <v>1.1399999999999999</v>
      </c>
    </row>
    <row r="15" spans="3:12">
      <c r="C15" s="5" t="s">
        <v>203</v>
      </c>
      <c r="D15" s="8">
        <v>3.7</v>
      </c>
      <c r="E15" s="8">
        <v>0</v>
      </c>
      <c r="F15" s="8">
        <v>0</v>
      </c>
      <c r="G15" s="8">
        <v>0</v>
      </c>
      <c r="H15" s="8">
        <v>0.81400000000000006</v>
      </c>
      <c r="I15" s="8">
        <v>0</v>
      </c>
      <c r="J15" s="8">
        <v>0</v>
      </c>
      <c r="K15" s="8">
        <v>0</v>
      </c>
      <c r="L15" s="8">
        <v>0.81400000000000006</v>
      </c>
    </row>
    <row r="16" spans="3:12">
      <c r="C16" s="5" t="s">
        <v>17</v>
      </c>
      <c r="D16" s="8">
        <v>64.2</v>
      </c>
      <c r="E16" s="8">
        <v>0</v>
      </c>
      <c r="F16" s="8">
        <v>0</v>
      </c>
      <c r="G16" s="8">
        <v>46.05</v>
      </c>
      <c r="H16" s="8">
        <v>14.124000000000001</v>
      </c>
      <c r="I16" s="8">
        <v>0</v>
      </c>
      <c r="J16" s="8">
        <v>0</v>
      </c>
      <c r="K16" s="8">
        <v>253.27500000000001</v>
      </c>
      <c r="L16" s="8">
        <v>267.399</v>
      </c>
    </row>
    <row r="17" spans="3:12">
      <c r="C17" s="5" t="s">
        <v>204</v>
      </c>
      <c r="D17" s="8">
        <v>1</v>
      </c>
      <c r="E17" s="8">
        <v>0</v>
      </c>
      <c r="F17" s="8">
        <v>0</v>
      </c>
      <c r="G17" s="8">
        <v>0</v>
      </c>
      <c r="H17" s="8">
        <v>0.22</v>
      </c>
      <c r="I17" s="8">
        <v>0</v>
      </c>
      <c r="J17" s="8">
        <v>0</v>
      </c>
      <c r="K17" s="8">
        <v>0</v>
      </c>
      <c r="L17" s="8">
        <v>0.22</v>
      </c>
    </row>
    <row r="18" spans="3:12">
      <c r="C18" s="5" t="s">
        <v>19</v>
      </c>
      <c r="D18" s="8">
        <v>0.33</v>
      </c>
      <c r="E18" s="8">
        <v>0.33</v>
      </c>
      <c r="F18" s="8">
        <v>0</v>
      </c>
      <c r="G18" s="8">
        <v>0</v>
      </c>
      <c r="H18" s="8">
        <v>7.2599999999999998E-2</v>
      </c>
      <c r="I18" s="8">
        <v>0.1782</v>
      </c>
      <c r="J18" s="8">
        <v>0</v>
      </c>
      <c r="K18" s="8">
        <v>0</v>
      </c>
      <c r="L18" s="8">
        <v>0.25080000000000002</v>
      </c>
    </row>
    <row r="19" spans="3:12">
      <c r="C19" s="5"/>
      <c r="D19" s="8"/>
      <c r="E19" s="8"/>
      <c r="F19" s="8"/>
      <c r="G19" s="8"/>
      <c r="H19" s="8"/>
      <c r="I19" s="8"/>
      <c r="J19" s="8"/>
      <c r="K19" s="8"/>
      <c r="L19" s="8"/>
    </row>
    <row r="20" spans="3:12">
      <c r="C20" s="5" t="s">
        <v>218</v>
      </c>
      <c r="D20" s="29">
        <f>SUM(D8:D19)</f>
        <v>93.5</v>
      </c>
      <c r="E20" s="29">
        <f t="shared" ref="E20:L20" si="0">SUM(E8:E19)</f>
        <v>5.3100000000000005</v>
      </c>
      <c r="F20" s="29">
        <f t="shared" si="0"/>
        <v>6.42</v>
      </c>
      <c r="G20" s="29">
        <f t="shared" si="0"/>
        <v>46.05</v>
      </c>
      <c r="H20" s="29">
        <f t="shared" si="0"/>
        <v>20.57</v>
      </c>
      <c r="I20" s="29">
        <f t="shared" si="0"/>
        <v>2.8673999999999999</v>
      </c>
      <c r="J20" s="29">
        <f t="shared" si="0"/>
        <v>11.299199999999999</v>
      </c>
      <c r="K20" s="29">
        <f t="shared" si="0"/>
        <v>253.27500000000001</v>
      </c>
      <c r="L20" s="29">
        <f t="shared" si="0"/>
        <v>288.01160000000004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C4:L19"/>
  <sheetViews>
    <sheetView topLeftCell="B1" workbookViewId="0">
      <selection activeCell="D23" sqref="D23"/>
    </sheetView>
  </sheetViews>
  <sheetFormatPr defaultRowHeight="15"/>
  <cols>
    <col min="3" max="3" width="23.5703125" customWidth="1"/>
    <col min="4" max="4" width="17.7109375" customWidth="1"/>
    <col min="5" max="5" width="15.42578125" customWidth="1"/>
    <col min="6" max="6" width="18.140625" customWidth="1"/>
    <col min="7" max="7" width="19.42578125" customWidth="1"/>
    <col min="8" max="8" width="26.5703125" customWidth="1"/>
    <col min="9" max="9" width="22.140625" customWidth="1"/>
    <col min="10" max="10" width="26.5703125" customWidth="1"/>
    <col min="11" max="11" width="28.7109375" customWidth="1"/>
    <col min="12" max="12" width="21.85546875" customWidth="1"/>
  </cols>
  <sheetData>
    <row r="4" spans="3:12" ht="21">
      <c r="G4" s="12" t="s">
        <v>219</v>
      </c>
    </row>
    <row r="6" spans="3:12">
      <c r="C6" s="6" t="s">
        <v>20</v>
      </c>
      <c r="D6" s="6" t="s">
        <v>220</v>
      </c>
      <c r="E6" s="6" t="s">
        <v>221</v>
      </c>
      <c r="F6" s="6" t="s">
        <v>222</v>
      </c>
      <c r="G6" s="6" t="s">
        <v>223</v>
      </c>
      <c r="H6" s="6" t="s">
        <v>56</v>
      </c>
      <c r="I6" s="6" t="s">
        <v>214</v>
      </c>
      <c r="J6" s="6" t="s">
        <v>215</v>
      </c>
      <c r="K6" s="6" t="s">
        <v>216</v>
      </c>
      <c r="L6" s="6" t="s">
        <v>217</v>
      </c>
    </row>
    <row r="7" spans="3:12">
      <c r="C7" s="33" t="s">
        <v>9</v>
      </c>
      <c r="D7" s="8">
        <v>7.39</v>
      </c>
      <c r="E7" s="8">
        <v>0.67</v>
      </c>
      <c r="F7" s="8">
        <v>0</v>
      </c>
      <c r="G7" s="8">
        <v>0</v>
      </c>
      <c r="H7" s="8">
        <v>1.6257999999999999</v>
      </c>
      <c r="I7" s="8">
        <v>0.36180000000000012</v>
      </c>
      <c r="J7" s="8">
        <v>0</v>
      </c>
      <c r="K7" s="8">
        <v>0</v>
      </c>
      <c r="L7" s="8">
        <v>1.9876</v>
      </c>
    </row>
    <row r="8" spans="3:12">
      <c r="C8" s="33" t="s">
        <v>10</v>
      </c>
      <c r="D8" s="8">
        <v>0</v>
      </c>
      <c r="E8" s="8">
        <v>0.25</v>
      </c>
      <c r="F8" s="8">
        <v>0.8</v>
      </c>
      <c r="G8" s="8">
        <v>0</v>
      </c>
      <c r="H8" s="8">
        <v>0</v>
      </c>
      <c r="I8" s="8">
        <v>0.13500000000000001</v>
      </c>
      <c r="J8" s="8">
        <v>1.4079999999999999</v>
      </c>
      <c r="K8" s="8">
        <v>0</v>
      </c>
      <c r="L8" s="8">
        <v>1.5429999999999999</v>
      </c>
    </row>
    <row r="9" spans="3:12">
      <c r="C9" s="33" t="s">
        <v>11</v>
      </c>
      <c r="D9" s="8">
        <v>14</v>
      </c>
      <c r="E9" s="8">
        <v>0</v>
      </c>
      <c r="F9" s="8">
        <v>0</v>
      </c>
      <c r="G9" s="8">
        <v>0</v>
      </c>
      <c r="H9" s="8">
        <v>3.08</v>
      </c>
      <c r="I9" s="8">
        <v>0</v>
      </c>
      <c r="J9" s="8">
        <v>0</v>
      </c>
      <c r="K9" s="8">
        <v>0</v>
      </c>
      <c r="L9" s="8">
        <v>3.08</v>
      </c>
    </row>
    <row r="10" spans="3:12">
      <c r="C10" s="33" t="s">
        <v>12</v>
      </c>
      <c r="D10" s="8">
        <v>0.54</v>
      </c>
      <c r="E10" s="8">
        <v>0</v>
      </c>
      <c r="F10" s="8">
        <v>0</v>
      </c>
      <c r="G10" s="8">
        <v>0</v>
      </c>
      <c r="H10" s="8">
        <v>0.1188</v>
      </c>
      <c r="I10" s="8">
        <v>0</v>
      </c>
      <c r="J10" s="8">
        <v>0</v>
      </c>
      <c r="K10" s="8">
        <v>0</v>
      </c>
      <c r="L10" s="8">
        <v>0.1188</v>
      </c>
    </row>
    <row r="11" spans="3:12">
      <c r="C11" s="33" t="s">
        <v>13</v>
      </c>
      <c r="D11" s="8">
        <v>0.1</v>
      </c>
      <c r="E11" s="8">
        <v>0.1</v>
      </c>
      <c r="F11" s="8">
        <v>0.83</v>
      </c>
      <c r="G11" s="8">
        <v>0</v>
      </c>
      <c r="H11" s="8">
        <v>2.1999999999999999E-2</v>
      </c>
      <c r="I11" s="8">
        <v>5.4000000000000013E-2</v>
      </c>
      <c r="J11" s="8">
        <v>1.4608000000000001</v>
      </c>
      <c r="K11" s="8">
        <v>0</v>
      </c>
      <c r="L11" s="8">
        <v>1.5367999999999999</v>
      </c>
    </row>
    <row r="12" spans="3:12">
      <c r="C12" s="33" t="s">
        <v>14</v>
      </c>
      <c r="D12" s="8">
        <v>0.03</v>
      </c>
      <c r="E12" s="8">
        <v>0.03</v>
      </c>
      <c r="F12" s="8">
        <v>0</v>
      </c>
      <c r="G12" s="8">
        <v>0</v>
      </c>
      <c r="H12" s="8">
        <v>6.6E-3</v>
      </c>
      <c r="I12" s="8">
        <v>1.6199999999999999E-2</v>
      </c>
      <c r="J12" s="8">
        <v>0</v>
      </c>
      <c r="K12" s="8">
        <v>0</v>
      </c>
      <c r="L12" s="8">
        <v>2.2800000000000001E-2</v>
      </c>
    </row>
    <row r="13" spans="3:12">
      <c r="C13" s="33" t="s">
        <v>186</v>
      </c>
      <c r="D13" s="8">
        <v>0.54</v>
      </c>
      <c r="E13" s="8">
        <v>0.54</v>
      </c>
      <c r="F13" s="8">
        <v>0</v>
      </c>
      <c r="G13" s="8">
        <v>0</v>
      </c>
      <c r="H13" s="8">
        <v>0.1188</v>
      </c>
      <c r="I13" s="8">
        <v>0.29160000000000003</v>
      </c>
      <c r="J13" s="8">
        <v>0</v>
      </c>
      <c r="K13" s="8">
        <v>0</v>
      </c>
      <c r="L13" s="8">
        <v>0.41039999999999999</v>
      </c>
    </row>
    <row r="14" spans="3:12">
      <c r="C14" s="33" t="s">
        <v>203</v>
      </c>
      <c r="D14" s="8">
        <v>2.04</v>
      </c>
      <c r="E14" s="8">
        <v>0</v>
      </c>
      <c r="F14" s="8">
        <v>0</v>
      </c>
      <c r="G14" s="8">
        <v>0</v>
      </c>
      <c r="H14" s="8">
        <v>0.44879999999999998</v>
      </c>
      <c r="I14" s="8">
        <v>0</v>
      </c>
      <c r="J14" s="8">
        <v>0</v>
      </c>
      <c r="K14" s="8">
        <v>0</v>
      </c>
      <c r="L14" s="8">
        <v>0.44879999999999998</v>
      </c>
    </row>
    <row r="15" spans="3:12">
      <c r="C15" s="33" t="s">
        <v>17</v>
      </c>
      <c r="D15" s="8">
        <v>8.77</v>
      </c>
      <c r="E15" s="8">
        <v>0</v>
      </c>
      <c r="F15" s="8">
        <v>0</v>
      </c>
      <c r="G15" s="8">
        <v>43.55</v>
      </c>
      <c r="H15" s="8">
        <v>1.9294</v>
      </c>
      <c r="I15" s="8">
        <v>0</v>
      </c>
      <c r="J15" s="8">
        <v>0</v>
      </c>
      <c r="K15" s="8">
        <v>239.52500000000001</v>
      </c>
      <c r="L15" s="8">
        <v>241.45439999999999</v>
      </c>
    </row>
    <row r="16" spans="3:12">
      <c r="C16" s="33" t="s">
        <v>204</v>
      </c>
      <c r="D16" s="8">
        <v>0.28000000000000003</v>
      </c>
      <c r="E16" s="8">
        <v>0</v>
      </c>
      <c r="F16" s="8">
        <v>0</v>
      </c>
      <c r="G16" s="8">
        <v>0</v>
      </c>
      <c r="H16" s="8">
        <v>6.1600000000000009E-2</v>
      </c>
      <c r="I16" s="8">
        <v>0</v>
      </c>
      <c r="J16" s="8">
        <v>0</v>
      </c>
      <c r="K16" s="8">
        <v>0</v>
      </c>
      <c r="L16" s="8">
        <v>6.1600000000000009E-2</v>
      </c>
    </row>
    <row r="17" spans="3:12">
      <c r="C17" s="33" t="s">
        <v>19</v>
      </c>
      <c r="D17" s="8">
        <v>0.09</v>
      </c>
      <c r="E17" s="8">
        <v>0.09</v>
      </c>
      <c r="F17" s="8">
        <v>0</v>
      </c>
      <c r="G17" s="8">
        <v>0</v>
      </c>
      <c r="H17" s="8">
        <v>1.9800000000000002E-2</v>
      </c>
      <c r="I17" s="8">
        <v>4.8599999999999997E-2</v>
      </c>
      <c r="J17" s="8">
        <v>0</v>
      </c>
      <c r="K17" s="8">
        <v>0</v>
      </c>
      <c r="L17" s="8">
        <v>6.8400000000000002E-2</v>
      </c>
    </row>
    <row r="18" spans="3:12">
      <c r="C18" s="33"/>
      <c r="D18" s="8"/>
      <c r="E18" s="8"/>
      <c r="F18" s="8"/>
      <c r="G18" s="8"/>
      <c r="H18" s="8"/>
      <c r="I18" s="8"/>
      <c r="J18" s="8"/>
      <c r="K18" s="8"/>
      <c r="L18" s="8"/>
    </row>
    <row r="19" spans="3:12">
      <c r="C19" s="34" t="s">
        <v>218</v>
      </c>
      <c r="D19" s="29">
        <f>SUM(D7:D18)</f>
        <v>33.78</v>
      </c>
      <c r="E19" s="29">
        <f t="shared" ref="E19:L19" si="0">SUM(E7:E18)</f>
        <v>1.6800000000000002</v>
      </c>
      <c r="F19" s="29">
        <f t="shared" si="0"/>
        <v>1.63</v>
      </c>
      <c r="G19" s="29">
        <f t="shared" si="0"/>
        <v>43.55</v>
      </c>
      <c r="H19" s="29">
        <f t="shared" si="0"/>
        <v>7.4316000000000013</v>
      </c>
      <c r="I19" s="29">
        <f t="shared" si="0"/>
        <v>0.90720000000000023</v>
      </c>
      <c r="J19" s="29">
        <f t="shared" si="0"/>
        <v>2.8688000000000002</v>
      </c>
      <c r="K19" s="29">
        <f t="shared" si="0"/>
        <v>239.52500000000001</v>
      </c>
      <c r="L19" s="29">
        <f t="shared" si="0"/>
        <v>250.73259999999999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C4:L19"/>
  <sheetViews>
    <sheetView topLeftCell="G1" workbookViewId="0">
      <selection activeCell="L7" sqref="L7"/>
    </sheetView>
  </sheetViews>
  <sheetFormatPr defaultRowHeight="15"/>
  <cols>
    <col min="3" max="3" width="22.5703125" customWidth="1"/>
    <col min="4" max="4" width="17" customWidth="1"/>
    <col min="5" max="5" width="16.42578125" customWidth="1"/>
    <col min="6" max="6" width="20.7109375" customWidth="1"/>
    <col min="7" max="7" width="18.42578125" customWidth="1"/>
    <col min="8" max="8" width="26.42578125" customWidth="1"/>
    <col min="9" max="9" width="26.28515625" customWidth="1"/>
    <col min="10" max="10" width="25.140625" customWidth="1"/>
    <col min="11" max="11" width="28.5703125" customWidth="1"/>
    <col min="12" max="12" width="20" customWidth="1"/>
  </cols>
  <sheetData>
    <row r="4" spans="3:12" ht="21">
      <c r="G4" s="12" t="s">
        <v>224</v>
      </c>
    </row>
    <row r="6" spans="3:12">
      <c r="C6" s="6" t="s">
        <v>20</v>
      </c>
      <c r="D6" s="6" t="s">
        <v>220</v>
      </c>
      <c r="E6" s="6" t="s">
        <v>221</v>
      </c>
      <c r="F6" s="6" t="s">
        <v>222</v>
      </c>
      <c r="G6" s="6" t="s">
        <v>223</v>
      </c>
      <c r="H6" s="6" t="s">
        <v>56</v>
      </c>
      <c r="I6" s="6" t="s">
        <v>214</v>
      </c>
      <c r="J6" s="6" t="s">
        <v>215</v>
      </c>
      <c r="K6" s="6" t="s">
        <v>216</v>
      </c>
      <c r="L6" s="6" t="s">
        <v>217</v>
      </c>
    </row>
    <row r="7" spans="3:12">
      <c r="C7" s="33" t="s">
        <v>9</v>
      </c>
      <c r="D7" s="8">
        <v>0</v>
      </c>
      <c r="E7" s="8">
        <v>5.85</v>
      </c>
      <c r="F7" s="8">
        <v>0</v>
      </c>
      <c r="G7" s="8">
        <v>0</v>
      </c>
      <c r="H7" s="8">
        <v>0</v>
      </c>
      <c r="I7" s="8">
        <v>3.1589999999999998</v>
      </c>
      <c r="J7" s="8">
        <v>0</v>
      </c>
      <c r="K7" s="8">
        <v>0</v>
      </c>
      <c r="L7" s="8">
        <v>3.1589999999999998</v>
      </c>
    </row>
    <row r="8" spans="3:12">
      <c r="C8" s="33" t="s">
        <v>10</v>
      </c>
      <c r="D8" s="8">
        <v>0</v>
      </c>
      <c r="E8" s="8">
        <v>0.13</v>
      </c>
      <c r="F8" s="8">
        <v>0.5</v>
      </c>
      <c r="G8" s="8">
        <v>0</v>
      </c>
      <c r="H8" s="8">
        <v>0</v>
      </c>
      <c r="I8" s="8">
        <v>7.0200000000000012E-2</v>
      </c>
      <c r="J8" s="8">
        <v>0.88</v>
      </c>
      <c r="K8" s="8">
        <v>0</v>
      </c>
      <c r="L8" s="8">
        <v>0.95020000000000004</v>
      </c>
    </row>
    <row r="9" spans="3:12">
      <c r="C9" s="33" t="s">
        <v>11</v>
      </c>
      <c r="D9" s="8">
        <v>2.9</v>
      </c>
      <c r="E9" s="8">
        <v>0</v>
      </c>
      <c r="F9" s="8">
        <v>0</v>
      </c>
      <c r="G9" s="8">
        <v>0</v>
      </c>
      <c r="H9" s="8">
        <v>0.63800000000000001</v>
      </c>
      <c r="I9" s="8">
        <v>0</v>
      </c>
      <c r="J9" s="8">
        <v>0</v>
      </c>
      <c r="K9" s="8">
        <v>0</v>
      </c>
      <c r="L9" s="8">
        <v>0.63800000000000001</v>
      </c>
    </row>
    <row r="10" spans="3:12">
      <c r="C10" s="33" t="s">
        <v>12</v>
      </c>
      <c r="D10" s="8">
        <v>0.66</v>
      </c>
      <c r="E10" s="8">
        <v>0</v>
      </c>
      <c r="F10" s="8">
        <v>0</v>
      </c>
      <c r="G10" s="8">
        <v>0</v>
      </c>
      <c r="H10" s="8">
        <v>0.1452</v>
      </c>
      <c r="I10" s="8">
        <v>0</v>
      </c>
      <c r="J10" s="8">
        <v>0</v>
      </c>
      <c r="K10" s="8">
        <v>0</v>
      </c>
      <c r="L10" s="8">
        <v>0.1452</v>
      </c>
    </row>
    <row r="11" spans="3:12">
      <c r="C11" s="33" t="s">
        <v>13</v>
      </c>
      <c r="D11" s="8">
        <v>0.22</v>
      </c>
      <c r="E11" s="8">
        <v>0.22</v>
      </c>
      <c r="F11" s="8">
        <v>1.07</v>
      </c>
      <c r="G11" s="8">
        <v>0</v>
      </c>
      <c r="H11" s="8">
        <v>4.8399999999999999E-2</v>
      </c>
      <c r="I11" s="8">
        <v>0.1188</v>
      </c>
      <c r="J11" s="8">
        <v>1.8832</v>
      </c>
      <c r="K11" s="8">
        <v>0</v>
      </c>
      <c r="L11" s="8">
        <v>2.0503999999999998</v>
      </c>
    </row>
    <row r="12" spans="3:12">
      <c r="C12" s="33" t="s">
        <v>14</v>
      </c>
      <c r="D12" s="8">
        <v>7.0000000000000007E-2</v>
      </c>
      <c r="E12" s="8">
        <v>7.0000000000000007E-2</v>
      </c>
      <c r="F12" s="8">
        <v>0</v>
      </c>
      <c r="G12" s="8">
        <v>0</v>
      </c>
      <c r="H12" s="8">
        <v>1.54E-2</v>
      </c>
      <c r="I12" s="8">
        <v>3.7800000000000007E-2</v>
      </c>
      <c r="J12" s="8">
        <v>0</v>
      </c>
      <c r="K12" s="8">
        <v>0</v>
      </c>
      <c r="L12" s="8">
        <v>5.3200000000000011E-2</v>
      </c>
    </row>
    <row r="13" spans="3:12">
      <c r="C13" s="33" t="s">
        <v>186</v>
      </c>
      <c r="D13" s="8">
        <v>0.5</v>
      </c>
      <c r="E13" s="8">
        <v>0.5</v>
      </c>
      <c r="F13" s="8">
        <v>0</v>
      </c>
      <c r="G13" s="8">
        <v>0</v>
      </c>
      <c r="H13" s="8">
        <v>0.11</v>
      </c>
      <c r="I13" s="8">
        <v>0.27</v>
      </c>
      <c r="J13" s="8">
        <v>0</v>
      </c>
      <c r="K13" s="8">
        <v>0</v>
      </c>
      <c r="L13" s="8">
        <v>0.38</v>
      </c>
    </row>
    <row r="14" spans="3:12">
      <c r="C14" s="33" t="s">
        <v>203</v>
      </c>
      <c r="D14" s="8">
        <v>0.35</v>
      </c>
      <c r="E14" s="8">
        <v>0</v>
      </c>
      <c r="F14" s="8">
        <v>0</v>
      </c>
      <c r="G14" s="8">
        <v>0</v>
      </c>
      <c r="H14" s="8">
        <v>7.6999999999999999E-2</v>
      </c>
      <c r="I14" s="8">
        <v>0</v>
      </c>
      <c r="J14" s="8">
        <v>0</v>
      </c>
      <c r="K14" s="8">
        <v>0</v>
      </c>
      <c r="L14" s="8">
        <v>7.6999999999999999E-2</v>
      </c>
    </row>
    <row r="15" spans="3:12">
      <c r="C15" s="33" t="s">
        <v>17</v>
      </c>
      <c r="D15" s="8">
        <v>3.12</v>
      </c>
      <c r="E15" s="8">
        <v>0</v>
      </c>
      <c r="F15" s="8">
        <v>0</v>
      </c>
      <c r="G15" s="8">
        <v>16.2</v>
      </c>
      <c r="H15" s="8">
        <v>0.68640000000000001</v>
      </c>
      <c r="I15" s="8">
        <v>0</v>
      </c>
      <c r="J15" s="8">
        <v>0</v>
      </c>
      <c r="K15" s="8">
        <v>89.1</v>
      </c>
      <c r="L15" s="8">
        <v>89.7864</v>
      </c>
    </row>
    <row r="16" spans="3:12">
      <c r="C16" s="33" t="s">
        <v>204</v>
      </c>
      <c r="D16" s="8">
        <v>0.13</v>
      </c>
      <c r="E16" s="8">
        <v>0</v>
      </c>
      <c r="F16" s="8">
        <v>0</v>
      </c>
      <c r="G16" s="8">
        <v>0</v>
      </c>
      <c r="H16" s="8">
        <v>2.86E-2</v>
      </c>
      <c r="I16" s="8">
        <v>0</v>
      </c>
      <c r="J16" s="8">
        <v>0</v>
      </c>
      <c r="K16" s="8">
        <v>0</v>
      </c>
      <c r="L16" s="8">
        <v>2.86E-2</v>
      </c>
    </row>
    <row r="17" spans="3:12">
      <c r="C17" s="33" t="s">
        <v>19</v>
      </c>
      <c r="D17" s="8">
        <v>0.04</v>
      </c>
      <c r="E17" s="8">
        <v>0.04</v>
      </c>
      <c r="F17" s="8">
        <v>0</v>
      </c>
      <c r="G17" s="8">
        <v>0</v>
      </c>
      <c r="H17" s="8">
        <v>8.8000000000000005E-3</v>
      </c>
      <c r="I17" s="8">
        <v>2.1600000000000001E-2</v>
      </c>
      <c r="J17" s="8">
        <v>0</v>
      </c>
      <c r="K17" s="8">
        <v>0</v>
      </c>
      <c r="L17" s="8">
        <v>3.04E-2</v>
      </c>
    </row>
    <row r="18" spans="3:12">
      <c r="C18" s="33"/>
      <c r="D18" s="8"/>
      <c r="E18" s="8"/>
      <c r="F18" s="8"/>
      <c r="G18" s="8"/>
      <c r="H18" s="8"/>
      <c r="I18" s="8"/>
      <c r="J18" s="8"/>
      <c r="K18" s="8"/>
      <c r="L18" s="8"/>
    </row>
    <row r="19" spans="3:12">
      <c r="C19" s="33" t="s">
        <v>218</v>
      </c>
      <c r="D19" s="8">
        <f>SUM(D7:D18)</f>
        <v>7.9899999999999993</v>
      </c>
      <c r="E19" s="8">
        <f t="shared" ref="E19:L19" si="0">SUM(E7:E18)</f>
        <v>6.81</v>
      </c>
      <c r="F19" s="8">
        <f t="shared" si="0"/>
        <v>1.57</v>
      </c>
      <c r="G19" s="8">
        <f t="shared" si="0"/>
        <v>16.2</v>
      </c>
      <c r="H19" s="8">
        <f t="shared" si="0"/>
        <v>1.7578</v>
      </c>
      <c r="I19" s="8">
        <f t="shared" si="0"/>
        <v>3.6773999999999991</v>
      </c>
      <c r="J19" s="8">
        <f t="shared" si="0"/>
        <v>2.7631999999999999</v>
      </c>
      <c r="K19" s="8">
        <f t="shared" si="0"/>
        <v>89.1</v>
      </c>
      <c r="L19" s="8">
        <f t="shared" si="0"/>
        <v>97.298400000000001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H4"/>
  <sheetViews>
    <sheetView topLeftCell="B1" workbookViewId="0">
      <selection activeCell="L4" sqref="L4"/>
    </sheetView>
  </sheetViews>
  <sheetFormatPr defaultRowHeight="15"/>
  <sheetData>
    <row r="4" spans="8:8" ht="21">
      <c r="H4" s="12" t="s">
        <v>269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E3:S42"/>
  <sheetViews>
    <sheetView topLeftCell="C1" workbookViewId="0">
      <selection activeCell="G25" sqref="G25"/>
    </sheetView>
  </sheetViews>
  <sheetFormatPr defaultRowHeight="15"/>
  <cols>
    <col min="5" max="5" width="29" customWidth="1"/>
    <col min="6" max="6" width="18.5703125" customWidth="1"/>
    <col min="7" max="7" width="15.140625" customWidth="1"/>
    <col min="8" max="8" width="14.140625" customWidth="1"/>
    <col min="9" max="9" width="13.85546875" customWidth="1"/>
    <col min="10" max="10" width="15" customWidth="1"/>
    <col min="11" max="11" width="18.5703125" customWidth="1"/>
    <col min="12" max="12" width="24.42578125" customWidth="1"/>
    <col min="17" max="17" width="21.5703125" customWidth="1"/>
    <col min="18" max="18" width="27.140625" customWidth="1"/>
    <col min="19" max="19" width="24.140625" customWidth="1"/>
  </cols>
  <sheetData>
    <row r="3" spans="5:19" ht="21">
      <c r="H3" s="12" t="s">
        <v>270</v>
      </c>
      <c r="I3" s="16"/>
      <c r="J3" s="16"/>
    </row>
    <row r="4" spans="5:19">
      <c r="Q4" s="5"/>
      <c r="R4" s="5" t="s">
        <v>229</v>
      </c>
      <c r="S4" s="5" t="s">
        <v>230</v>
      </c>
    </row>
    <row r="5" spans="5:19" s="36" customFormat="1" ht="15.75">
      <c r="E5" s="35" t="s">
        <v>190</v>
      </c>
      <c r="F5" s="35" t="s">
        <v>194</v>
      </c>
      <c r="G5" s="35" t="s">
        <v>195</v>
      </c>
      <c r="H5" s="35" t="s">
        <v>196</v>
      </c>
      <c r="I5" s="35" t="s">
        <v>197</v>
      </c>
      <c r="J5" s="35" t="s">
        <v>198</v>
      </c>
      <c r="K5" s="35" t="s">
        <v>199</v>
      </c>
      <c r="L5" s="35" t="s">
        <v>200</v>
      </c>
      <c r="Q5" s="35" t="s">
        <v>190</v>
      </c>
      <c r="R5" s="35" t="s">
        <v>200</v>
      </c>
      <c r="S5" s="5" t="s">
        <v>200</v>
      </c>
    </row>
    <row r="6" spans="5:19">
      <c r="E6" s="5" t="s">
        <v>191</v>
      </c>
      <c r="F6" s="5">
        <v>1.6767422262590832E-2</v>
      </c>
      <c r="G6" s="5">
        <v>0</v>
      </c>
      <c r="H6" s="5">
        <v>2.1478400295938591E-2</v>
      </c>
      <c r="I6" s="5">
        <v>0</v>
      </c>
      <c r="J6" s="5">
        <v>0</v>
      </c>
      <c r="K6" s="5">
        <v>0</v>
      </c>
      <c r="L6" s="5">
        <v>3.8245822558529423E-2</v>
      </c>
      <c r="Q6" s="5" t="s">
        <v>191</v>
      </c>
      <c r="R6" s="5">
        <v>3.8245822558529423E-2</v>
      </c>
      <c r="S6" s="5">
        <v>5.305112226259083E-2</v>
      </c>
    </row>
    <row r="7" spans="5:19">
      <c r="E7" s="5" t="s">
        <v>10</v>
      </c>
      <c r="F7" s="5">
        <v>9.1311782134803317E-4</v>
      </c>
      <c r="G7" s="5">
        <v>3.6307040841894268E-2</v>
      </c>
      <c r="H7" s="5">
        <v>2.1478400295938591E-2</v>
      </c>
      <c r="I7" s="5">
        <v>0</v>
      </c>
      <c r="J7" s="5">
        <v>0</v>
      </c>
      <c r="K7" s="5">
        <v>0</v>
      </c>
      <c r="L7" s="5">
        <v>5.8698558959180899E-2</v>
      </c>
      <c r="Q7" s="5" t="s">
        <v>10</v>
      </c>
      <c r="R7" s="5">
        <v>5.8698558959180899E-2</v>
      </c>
      <c r="S7" s="5">
        <v>6.6814327421348033E-2</v>
      </c>
    </row>
    <row r="8" spans="5:19">
      <c r="E8" s="5" t="s">
        <v>11</v>
      </c>
      <c r="F8" s="5">
        <v>2.6261406915560014E-2</v>
      </c>
      <c r="G8" s="5">
        <v>0</v>
      </c>
      <c r="H8" s="5">
        <v>2.1478400295938591E-2</v>
      </c>
      <c r="I8" s="5">
        <v>0</v>
      </c>
      <c r="J8" s="5">
        <v>0</v>
      </c>
      <c r="K8" s="5">
        <v>0</v>
      </c>
      <c r="L8" s="5">
        <v>4.7739807211498606E-2</v>
      </c>
      <c r="Q8" s="5" t="s">
        <v>11</v>
      </c>
      <c r="R8" s="5">
        <v>4.7739807211498606E-2</v>
      </c>
      <c r="S8" s="5">
        <v>6.254510691556002E-2</v>
      </c>
    </row>
    <row r="9" spans="5:19">
      <c r="E9" s="5" t="s">
        <v>12</v>
      </c>
      <c r="F9" s="5">
        <v>2.181784014031571E-3</v>
      </c>
      <c r="G9" s="5">
        <v>0</v>
      </c>
      <c r="H9" s="5">
        <v>2.1478400295938591E-2</v>
      </c>
      <c r="I9" s="5">
        <v>0</v>
      </c>
      <c r="J9" s="5">
        <v>5.8178752192432981E-3</v>
      </c>
      <c r="K9" s="5">
        <v>0</v>
      </c>
      <c r="L9" s="5">
        <v>2.9478059529213459E-2</v>
      </c>
      <c r="Q9" s="5" t="s">
        <v>12</v>
      </c>
      <c r="R9" s="5">
        <v>2.9478059529213459E-2</v>
      </c>
      <c r="S9" s="5">
        <v>4.4283359233274873E-2</v>
      </c>
    </row>
    <row r="10" spans="5:19">
      <c r="E10" s="5" t="s">
        <v>13</v>
      </c>
      <c r="F10" s="5">
        <v>1.4545226760210475E-3</v>
      </c>
      <c r="G10" s="5">
        <v>1.6591255324480081E-2</v>
      </c>
      <c r="H10" s="5">
        <v>2.1478400295938591E-2</v>
      </c>
      <c r="I10" s="5">
        <v>0</v>
      </c>
      <c r="J10" s="5">
        <v>0</v>
      </c>
      <c r="K10" s="5">
        <v>0</v>
      </c>
      <c r="L10" s="5">
        <v>3.952417829643972E-2</v>
      </c>
      <c r="Q10" s="5" t="s">
        <v>13</v>
      </c>
      <c r="R10" s="5">
        <v>3.952417829643972E-2</v>
      </c>
      <c r="S10" s="5">
        <v>5.091767637602105E-2</v>
      </c>
    </row>
    <row r="11" spans="5:19">
      <c r="E11" s="5" t="s">
        <v>14</v>
      </c>
      <c r="F11" s="5">
        <v>4.8435605111500884E-4</v>
      </c>
      <c r="G11" s="5">
        <v>0</v>
      </c>
      <c r="H11" s="5">
        <v>2.1478400295938591E-2</v>
      </c>
      <c r="I11" s="5">
        <v>0</v>
      </c>
      <c r="J11" s="5">
        <v>0</v>
      </c>
      <c r="K11" s="5">
        <v>0</v>
      </c>
      <c r="L11" s="5">
        <v>2.1962756347053601E-2</v>
      </c>
      <c r="Q11" s="5" t="s">
        <v>14</v>
      </c>
      <c r="R11" s="5">
        <v>2.1962756347053601E-2</v>
      </c>
      <c r="S11" s="5">
        <v>3.6768056051115008E-2</v>
      </c>
    </row>
    <row r="12" spans="5:19">
      <c r="E12" s="5" t="s">
        <v>186</v>
      </c>
      <c r="F12" s="5">
        <v>4.1049781383112006E-3</v>
      </c>
      <c r="G12" s="5">
        <v>0</v>
      </c>
      <c r="H12" s="5">
        <v>2.1478400295938591E-2</v>
      </c>
      <c r="I12" s="5">
        <v>0</v>
      </c>
      <c r="J12" s="5">
        <v>0</v>
      </c>
      <c r="K12" s="5">
        <v>0</v>
      </c>
      <c r="L12" s="5">
        <v>2.5583378434249793E-2</v>
      </c>
      <c r="Q12" s="5" t="s">
        <v>186</v>
      </c>
      <c r="R12" s="5">
        <v>2.5583378434249793E-2</v>
      </c>
      <c r="S12" s="5">
        <v>4.03886781383112E-2</v>
      </c>
    </row>
    <row r="13" spans="5:19">
      <c r="E13" s="5" t="s">
        <v>192</v>
      </c>
      <c r="F13" s="5">
        <v>4.9211350538712105E-3</v>
      </c>
      <c r="G13" s="5">
        <v>0</v>
      </c>
      <c r="H13" s="5">
        <v>2.1478400295938591E-2</v>
      </c>
      <c r="I13" s="5">
        <v>0</v>
      </c>
      <c r="J13" s="5">
        <v>0</v>
      </c>
      <c r="K13" s="5">
        <v>0</v>
      </c>
      <c r="L13" s="5">
        <v>2.6399535349809801E-2</v>
      </c>
      <c r="Q13" s="5" t="s">
        <v>192</v>
      </c>
      <c r="R13" s="5">
        <v>2.6399535349809801E-2</v>
      </c>
      <c r="S13" s="5">
        <v>4.1204835053871215E-2</v>
      </c>
    </row>
    <row r="14" spans="5:19">
      <c r="E14" s="5" t="s">
        <v>17</v>
      </c>
      <c r="F14" s="5">
        <v>6.148589770734153E-2</v>
      </c>
      <c r="G14" s="5">
        <v>0</v>
      </c>
      <c r="H14" s="5">
        <v>2.1478400295938591E-2</v>
      </c>
      <c r="I14" s="5">
        <v>0.13946742000000001</v>
      </c>
      <c r="J14" s="5">
        <v>0</v>
      </c>
      <c r="K14" s="5">
        <v>0</v>
      </c>
      <c r="L14" s="5">
        <v>0.22243171800328013</v>
      </c>
      <c r="Q14" s="5" t="s">
        <v>17</v>
      </c>
      <c r="R14" s="5">
        <v>0.22243171800328013</v>
      </c>
      <c r="S14" s="5">
        <v>0.32749800970734155</v>
      </c>
    </row>
    <row r="15" spans="5:19">
      <c r="E15" s="5" t="s">
        <v>188</v>
      </c>
      <c r="F15" s="5">
        <v>1.1393760962164874E-3</v>
      </c>
      <c r="G15" s="5">
        <v>0</v>
      </c>
      <c r="H15" s="5">
        <v>2.1478400295938591E-2</v>
      </c>
      <c r="I15" s="5">
        <v>0</v>
      </c>
      <c r="J15" s="5">
        <v>0</v>
      </c>
      <c r="K15" s="5">
        <v>0</v>
      </c>
      <c r="L15" s="5">
        <v>2.2617776392155078E-2</v>
      </c>
      <c r="Q15" s="5" t="s">
        <v>188</v>
      </c>
      <c r="R15" s="5">
        <v>2.2617776392155078E-2</v>
      </c>
      <c r="S15" s="5">
        <v>3.7423076096216493E-2</v>
      </c>
    </row>
    <row r="16" spans="5:19">
      <c r="E16" s="5" t="s">
        <v>19</v>
      </c>
      <c r="F16" s="5">
        <v>7.434235091455777E-4</v>
      </c>
      <c r="G16" s="5">
        <v>0</v>
      </c>
      <c r="H16" s="5">
        <v>2.1478400295938591E-2</v>
      </c>
      <c r="I16" s="5">
        <v>0</v>
      </c>
      <c r="J16" s="5">
        <v>0</v>
      </c>
      <c r="K16" s="5">
        <v>2.1214399064561932E-3</v>
      </c>
      <c r="L16" s="5">
        <v>2.4343263711540362E-2</v>
      </c>
      <c r="Q16" s="5" t="s">
        <v>19</v>
      </c>
      <c r="R16" s="5">
        <v>2.4343263711540362E-2</v>
      </c>
      <c r="S16" s="5">
        <v>3.9148563415601773E-2</v>
      </c>
    </row>
    <row r="17" spans="5:19">
      <c r="E17" s="5"/>
      <c r="F17" s="5"/>
      <c r="G17" s="5"/>
      <c r="H17" s="5"/>
      <c r="I17" s="5"/>
      <c r="J17" s="5"/>
      <c r="K17" s="5"/>
      <c r="L17" s="5"/>
      <c r="Q17" s="37" t="s">
        <v>231</v>
      </c>
      <c r="R17" s="38">
        <f>SUM(R6:R16)</f>
        <v>0.55702485479295094</v>
      </c>
      <c r="S17" s="38">
        <f>SUM(S6:S16)</f>
        <v>0.80004281067125216</v>
      </c>
    </row>
    <row r="18" spans="5:19">
      <c r="E18" s="5"/>
      <c r="F18" s="5"/>
      <c r="G18" s="5"/>
      <c r="H18" s="5"/>
      <c r="I18" s="5"/>
      <c r="J18" s="5"/>
      <c r="K18" s="5"/>
      <c r="L18" s="5">
        <v>0.55702485479295094</v>
      </c>
    </row>
    <row r="19" spans="5:19">
      <c r="E19" s="5"/>
      <c r="F19" s="5"/>
      <c r="G19" s="5"/>
      <c r="H19" s="5"/>
      <c r="I19" s="5"/>
      <c r="J19" s="5"/>
      <c r="K19" s="5"/>
      <c r="L19" s="5"/>
    </row>
    <row r="20" spans="5:19">
      <c r="E20" s="5" t="s">
        <v>193</v>
      </c>
      <c r="F20" s="5">
        <v>0.12045742024555252</v>
      </c>
      <c r="G20" s="5">
        <v>5.2898296166374349E-2</v>
      </c>
      <c r="H20" s="5">
        <v>0.23626240325532449</v>
      </c>
      <c r="I20" s="5">
        <v>0.13946742000000001</v>
      </c>
      <c r="J20" s="5">
        <v>5.8178752192432981E-3</v>
      </c>
      <c r="K20" s="5">
        <v>2.1214399064561932E-3</v>
      </c>
      <c r="L20" s="5">
        <v>0.55702485479295083</v>
      </c>
    </row>
    <row r="26" spans="5:19" ht="21">
      <c r="H26" s="12" t="s">
        <v>228</v>
      </c>
    </row>
    <row r="28" spans="5:19">
      <c r="E28" s="5" t="s">
        <v>190</v>
      </c>
      <c r="F28" s="5" t="s">
        <v>194</v>
      </c>
      <c r="G28" s="5" t="s">
        <v>195</v>
      </c>
      <c r="H28" s="5" t="s">
        <v>196</v>
      </c>
      <c r="I28" s="5" t="s">
        <v>197</v>
      </c>
      <c r="J28" s="5" t="s">
        <v>198</v>
      </c>
      <c r="K28" s="5" t="s">
        <v>199</v>
      </c>
      <c r="L28" s="5" t="s">
        <v>200</v>
      </c>
    </row>
    <row r="29" spans="5:19">
      <c r="E29" s="5" t="s">
        <v>191</v>
      </c>
      <c r="F29" s="5">
        <v>1.6767422262590832E-2</v>
      </c>
      <c r="G29" s="5">
        <v>0</v>
      </c>
      <c r="H29" s="5">
        <v>3.6283700000000002E-2</v>
      </c>
      <c r="I29" s="5">
        <v>0</v>
      </c>
      <c r="J29" s="5">
        <v>0</v>
      </c>
      <c r="K29" s="5">
        <v>0</v>
      </c>
      <c r="L29" s="5">
        <v>5.305112226259083E-2</v>
      </c>
    </row>
    <row r="30" spans="5:19">
      <c r="E30" s="5" t="s">
        <v>10</v>
      </c>
      <c r="F30" s="5">
        <v>9.1311782134803317E-4</v>
      </c>
      <c r="G30" s="5">
        <v>2.9617509600000001E-2</v>
      </c>
      <c r="H30" s="5">
        <v>3.6283700000000002E-2</v>
      </c>
      <c r="I30" s="5">
        <v>0</v>
      </c>
      <c r="J30" s="5">
        <v>0</v>
      </c>
      <c r="K30" s="5">
        <v>0</v>
      </c>
      <c r="L30" s="5">
        <v>6.6814327421348033E-2</v>
      </c>
    </row>
    <row r="31" spans="5:19">
      <c r="E31" s="5" t="s">
        <v>11</v>
      </c>
      <c r="F31" s="5">
        <v>2.6261406915560014E-2</v>
      </c>
      <c r="G31" s="5">
        <v>0</v>
      </c>
      <c r="H31" s="5">
        <v>3.6283700000000002E-2</v>
      </c>
      <c r="I31" s="5">
        <v>0</v>
      </c>
      <c r="J31" s="5">
        <v>0</v>
      </c>
      <c r="K31" s="5">
        <v>0</v>
      </c>
      <c r="L31" s="5">
        <v>6.254510691556002E-2</v>
      </c>
    </row>
    <row r="32" spans="5:19">
      <c r="E32" s="5" t="s">
        <v>12</v>
      </c>
      <c r="F32" s="5">
        <v>2.181784014031571E-3</v>
      </c>
      <c r="G32" s="5">
        <v>0</v>
      </c>
      <c r="H32" s="5">
        <v>3.6283700000000002E-2</v>
      </c>
      <c r="I32" s="5">
        <v>0</v>
      </c>
      <c r="J32" s="5">
        <v>5.8178752192432981E-3</v>
      </c>
      <c r="K32" s="5">
        <v>0</v>
      </c>
      <c r="L32" s="5">
        <v>4.4283359233274873E-2</v>
      </c>
    </row>
    <row r="33" spans="5:12">
      <c r="E33" s="5" t="s">
        <v>13</v>
      </c>
      <c r="F33" s="5">
        <v>1.4545226760210475E-3</v>
      </c>
      <c r="G33" s="5">
        <v>1.31794537E-2</v>
      </c>
      <c r="H33" s="5">
        <v>3.6283700000000002E-2</v>
      </c>
      <c r="I33" s="5">
        <v>0</v>
      </c>
      <c r="J33" s="5">
        <v>0</v>
      </c>
      <c r="K33" s="5">
        <v>0</v>
      </c>
      <c r="L33" s="5">
        <v>5.091767637602105E-2</v>
      </c>
    </row>
    <row r="34" spans="5:12">
      <c r="E34" s="5" t="s">
        <v>14</v>
      </c>
      <c r="F34" s="5">
        <v>4.8435605111500884E-4</v>
      </c>
      <c r="G34" s="5">
        <v>0</v>
      </c>
      <c r="H34" s="5">
        <v>3.6283700000000002E-2</v>
      </c>
      <c r="I34" s="5">
        <v>0</v>
      </c>
      <c r="J34" s="5">
        <v>0</v>
      </c>
      <c r="K34" s="5">
        <v>0</v>
      </c>
      <c r="L34" s="5">
        <v>3.6768056051115008E-2</v>
      </c>
    </row>
    <row r="35" spans="5:12">
      <c r="E35" s="5" t="s">
        <v>186</v>
      </c>
      <c r="F35" s="5">
        <v>4.1049781383112006E-3</v>
      </c>
      <c r="G35" s="5">
        <v>0</v>
      </c>
      <c r="H35" s="5">
        <v>3.6283700000000002E-2</v>
      </c>
      <c r="I35" s="5">
        <v>0</v>
      </c>
      <c r="J35" s="5">
        <v>0</v>
      </c>
      <c r="K35" s="5">
        <v>0</v>
      </c>
      <c r="L35" s="5">
        <v>4.03886781383112E-2</v>
      </c>
    </row>
    <row r="36" spans="5:12">
      <c r="E36" s="5" t="s">
        <v>192</v>
      </c>
      <c r="F36" s="5">
        <v>4.9211350538712105E-3</v>
      </c>
      <c r="G36" s="5">
        <v>0</v>
      </c>
      <c r="H36" s="5">
        <v>3.6283700000000002E-2</v>
      </c>
      <c r="I36" s="5">
        <v>0</v>
      </c>
      <c r="J36" s="5">
        <v>0</v>
      </c>
      <c r="K36" s="5">
        <v>0</v>
      </c>
      <c r="L36" s="5">
        <v>4.1204835053871215E-2</v>
      </c>
    </row>
    <row r="37" spans="5:12">
      <c r="E37" s="5" t="s">
        <v>17</v>
      </c>
      <c r="F37" s="5">
        <v>6.148589770734153E-2</v>
      </c>
      <c r="G37" s="5">
        <v>0</v>
      </c>
      <c r="H37" s="5">
        <v>3.6283700000000002E-2</v>
      </c>
      <c r="I37" s="5">
        <v>0.22972841199999999</v>
      </c>
      <c r="J37" s="5">
        <v>0</v>
      </c>
      <c r="K37" s="5">
        <v>0</v>
      </c>
      <c r="L37" s="5">
        <v>0.32749800970734155</v>
      </c>
    </row>
    <row r="38" spans="5:12">
      <c r="E38" s="5" t="s">
        <v>188</v>
      </c>
      <c r="F38" s="5">
        <v>1.1393760962164874E-3</v>
      </c>
      <c r="G38" s="5">
        <v>0</v>
      </c>
      <c r="H38" s="5">
        <v>3.6283700000000002E-2</v>
      </c>
      <c r="I38" s="5">
        <v>0</v>
      </c>
      <c r="J38" s="5">
        <v>0</v>
      </c>
      <c r="K38" s="5">
        <v>0</v>
      </c>
      <c r="L38" s="5">
        <v>3.7423076096216493E-2</v>
      </c>
    </row>
    <row r="39" spans="5:12">
      <c r="E39" s="5" t="s">
        <v>19</v>
      </c>
      <c r="F39" s="5">
        <v>7.434235091455777E-4</v>
      </c>
      <c r="G39" s="5">
        <v>0</v>
      </c>
      <c r="H39" s="5">
        <v>3.6283700000000002E-2</v>
      </c>
      <c r="I39" s="5">
        <v>0</v>
      </c>
      <c r="J39" s="5">
        <v>0</v>
      </c>
      <c r="K39" s="5">
        <v>2.1214399064561932E-3</v>
      </c>
      <c r="L39" s="5">
        <v>3.9148563415601773E-2</v>
      </c>
    </row>
    <row r="40" spans="5:12">
      <c r="E40" s="5"/>
      <c r="F40" s="5"/>
      <c r="G40" s="5"/>
      <c r="H40" s="5"/>
      <c r="I40" s="5"/>
      <c r="J40" s="5"/>
      <c r="K40" s="5"/>
      <c r="L40" s="5"/>
    </row>
    <row r="41" spans="5:12">
      <c r="E41" s="5"/>
      <c r="F41" s="5"/>
      <c r="G41" s="5"/>
      <c r="H41" s="5"/>
      <c r="I41" s="5"/>
      <c r="J41" s="5"/>
      <c r="K41" s="5"/>
      <c r="L41" s="5">
        <v>0.80004281067125216</v>
      </c>
    </row>
    <row r="42" spans="5:12">
      <c r="E42" s="5" t="s">
        <v>193</v>
      </c>
      <c r="F42" s="5">
        <v>0.12045742024555252</v>
      </c>
      <c r="G42" s="5">
        <v>4.2796963300000004E-2</v>
      </c>
      <c r="H42" s="5">
        <v>0.39912070000000011</v>
      </c>
      <c r="I42" s="5">
        <v>0.22972841199999999</v>
      </c>
      <c r="J42" s="5">
        <v>5.8178752192432981E-3</v>
      </c>
      <c r="K42" s="5">
        <v>2.1214399064561932E-3</v>
      </c>
      <c r="L42" s="5">
        <v>0.80004281067125205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5"/>
  <sheetViews>
    <sheetView workbookViewId="0">
      <selection activeCell="I2" sqref="I2"/>
    </sheetView>
  </sheetViews>
  <sheetFormatPr defaultRowHeight="15"/>
  <cols>
    <col min="1" max="1" width="24.85546875" customWidth="1"/>
    <col min="2" max="2" width="25.5703125" customWidth="1"/>
    <col min="3" max="3" width="28.7109375" customWidth="1"/>
    <col min="4" max="4" width="28.140625" customWidth="1"/>
    <col min="5" max="5" width="31" customWidth="1"/>
    <col min="6" max="6" width="25.5703125" customWidth="1"/>
    <col min="7" max="7" width="30.7109375" customWidth="1"/>
    <col min="8" max="8" width="26.85546875" customWidth="1"/>
    <col min="9" max="9" width="33.140625" customWidth="1"/>
    <col min="10" max="10" width="27.140625" customWidth="1"/>
  </cols>
  <sheetData>
    <row r="2" spans="1:10" ht="21">
      <c r="D2" s="12" t="s">
        <v>171</v>
      </c>
    </row>
    <row r="4" spans="1:10">
      <c r="A4" s="6" t="s">
        <v>20</v>
      </c>
      <c r="B4" s="17" t="s">
        <v>176</v>
      </c>
      <c r="C4" s="17" t="s">
        <v>177</v>
      </c>
      <c r="D4" s="17" t="s">
        <v>178</v>
      </c>
      <c r="E4" s="17" t="s">
        <v>179</v>
      </c>
      <c r="F4" s="17" t="s">
        <v>180</v>
      </c>
      <c r="G4" s="17" t="s">
        <v>181</v>
      </c>
      <c r="H4" s="17" t="s">
        <v>182</v>
      </c>
      <c r="I4" s="17" t="s">
        <v>183</v>
      </c>
      <c r="J4" s="17" t="s">
        <v>184</v>
      </c>
    </row>
    <row r="5" spans="1:10">
      <c r="A5" s="2" t="s">
        <v>9</v>
      </c>
      <c r="B5" s="4">
        <v>6.1356841505183466</v>
      </c>
      <c r="C5" s="4"/>
      <c r="D5" s="4"/>
      <c r="E5" s="4"/>
      <c r="F5" s="4">
        <v>3.649524906080003</v>
      </c>
      <c r="G5" s="4">
        <v>2.4860318883507229</v>
      </c>
      <c r="H5" s="4"/>
      <c r="I5" s="4"/>
      <c r="J5" s="18"/>
    </row>
    <row r="6" spans="1:10">
      <c r="A6" s="2" t="s">
        <v>10</v>
      </c>
      <c r="B6" s="4">
        <v>3.649524906080003</v>
      </c>
      <c r="C6" s="4"/>
      <c r="D6" s="4"/>
      <c r="E6" s="4"/>
      <c r="F6" s="4">
        <v>3.649524906080003</v>
      </c>
      <c r="G6" s="4">
        <v>0</v>
      </c>
      <c r="H6" s="4"/>
      <c r="I6" s="4"/>
      <c r="J6" s="18"/>
    </row>
    <row r="7" spans="1:10">
      <c r="A7" s="2" t="s">
        <v>11</v>
      </c>
      <c r="B7" s="4">
        <v>3.649524906080003</v>
      </c>
      <c r="C7" s="4"/>
      <c r="D7" s="4"/>
      <c r="E7" s="4"/>
      <c r="F7" s="4">
        <v>2.4381635607594561</v>
      </c>
      <c r="G7" s="4">
        <v>1.211361345320547</v>
      </c>
      <c r="H7" s="4"/>
      <c r="I7" s="4"/>
      <c r="J7" s="18"/>
    </row>
    <row r="8" spans="1:10">
      <c r="A8" s="2" t="s">
        <v>12</v>
      </c>
      <c r="B8" s="4">
        <v>2.4381635607594561</v>
      </c>
      <c r="C8" s="4">
        <v>1.7861143583743959</v>
      </c>
      <c r="D8" s="4"/>
      <c r="E8" s="4"/>
      <c r="F8" s="4">
        <v>2.4381635607594561</v>
      </c>
      <c r="G8" s="4">
        <v>0</v>
      </c>
      <c r="H8" s="4">
        <v>1.7861143583743959</v>
      </c>
      <c r="I8" s="4"/>
      <c r="J8" s="18"/>
    </row>
    <row r="9" spans="1:10">
      <c r="A9" s="2" t="s">
        <v>13</v>
      </c>
      <c r="B9" s="4">
        <v>2.4381635607594561</v>
      </c>
      <c r="C9" s="4"/>
      <c r="D9" s="4"/>
      <c r="E9" s="4"/>
      <c r="F9" s="4">
        <v>2.414034788470941</v>
      </c>
      <c r="G9" s="4">
        <v>2.4128772288514701E-2</v>
      </c>
      <c r="H9" s="4"/>
      <c r="I9" s="4"/>
      <c r="J9" s="18"/>
    </row>
    <row r="10" spans="1:10">
      <c r="A10" s="2" t="s">
        <v>14</v>
      </c>
      <c r="B10" s="4">
        <v>2.414034788470941</v>
      </c>
      <c r="C10" s="4"/>
      <c r="D10" s="4"/>
      <c r="E10" s="4"/>
      <c r="F10" s="4">
        <v>2.414034788470941</v>
      </c>
      <c r="G10" s="4">
        <v>0</v>
      </c>
      <c r="H10" s="4"/>
      <c r="I10" s="4"/>
      <c r="J10" s="18"/>
    </row>
    <row r="11" spans="1:10">
      <c r="A11" s="2" t="s">
        <v>15</v>
      </c>
      <c r="B11" s="4">
        <v>2.414034788470941</v>
      </c>
      <c r="C11" s="4"/>
      <c r="D11" s="4"/>
      <c r="E11" s="4"/>
      <c r="F11" s="4">
        <v>1.784085886455409</v>
      </c>
      <c r="G11" s="4">
        <v>0</v>
      </c>
      <c r="H11" s="4">
        <v>0.62994890201553166</v>
      </c>
      <c r="I11" s="4"/>
      <c r="J11" s="18"/>
    </row>
    <row r="12" spans="1:10">
      <c r="A12" s="2" t="s">
        <v>16</v>
      </c>
      <c r="B12" s="4">
        <v>1.784085886455409</v>
      </c>
      <c r="C12" s="4"/>
      <c r="D12" s="4"/>
      <c r="E12" s="4"/>
      <c r="F12" s="4">
        <v>1.7448989050783139</v>
      </c>
      <c r="G12" s="4">
        <v>3.9186981377094789E-2</v>
      </c>
      <c r="H12" s="4"/>
      <c r="I12" s="4"/>
      <c r="J12" s="18"/>
    </row>
    <row r="13" spans="1:10">
      <c r="A13" s="2" t="s">
        <v>17</v>
      </c>
      <c r="B13" s="4">
        <v>1.7448989050783139</v>
      </c>
      <c r="C13" s="4"/>
      <c r="D13" s="4"/>
      <c r="E13" s="4">
        <v>0.16152893090740639</v>
      </c>
      <c r="F13" s="4">
        <v>1.01980057507986</v>
      </c>
      <c r="G13" s="4">
        <v>0</v>
      </c>
      <c r="H13" s="4"/>
      <c r="I13" s="4">
        <v>0.72509408479553361</v>
      </c>
      <c r="J13" s="18">
        <v>1.300414126343282E-6</v>
      </c>
    </row>
    <row r="14" spans="1:10">
      <c r="A14" s="2" t="s">
        <v>18</v>
      </c>
      <c r="B14" s="4">
        <v>1.01980057507986</v>
      </c>
      <c r="C14" s="4"/>
      <c r="D14" s="4"/>
      <c r="E14" s="4"/>
      <c r="F14" s="4">
        <v>1</v>
      </c>
      <c r="G14" s="4">
        <v>1.9800575079860119E-2</v>
      </c>
      <c r="H14" s="4"/>
      <c r="I14" s="4"/>
      <c r="J14" s="18"/>
    </row>
    <row r="15" spans="1:10">
      <c r="A15" s="2" t="s">
        <v>19</v>
      </c>
      <c r="B15" s="4">
        <v>1</v>
      </c>
      <c r="C15" s="4"/>
      <c r="D15" s="4">
        <v>2.44758317833401E-3</v>
      </c>
      <c r="E15" s="4"/>
      <c r="F15" s="4">
        <v>1</v>
      </c>
      <c r="G15" s="4">
        <v>0</v>
      </c>
      <c r="H15" s="4"/>
      <c r="I15" s="4"/>
      <c r="J15" s="18"/>
    </row>
  </sheetData>
  <pageMargins left="0.75" right="0.75" top="1" bottom="1" header="0.5" footer="0.5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D2:K19"/>
  <sheetViews>
    <sheetView topLeftCell="E1" workbookViewId="0">
      <selection activeCell="G2" sqref="G2"/>
    </sheetView>
  </sheetViews>
  <sheetFormatPr defaultRowHeight="15"/>
  <cols>
    <col min="4" max="4" width="31.28515625" customWidth="1"/>
    <col min="5" max="5" width="20.42578125" customWidth="1"/>
    <col min="6" max="6" width="23.7109375" customWidth="1"/>
    <col min="7" max="7" width="21.5703125" customWidth="1"/>
    <col min="8" max="9" width="15.140625" customWidth="1"/>
    <col min="10" max="10" width="15.85546875" customWidth="1"/>
    <col min="11" max="11" width="25.85546875" customWidth="1"/>
  </cols>
  <sheetData>
    <row r="2" spans="4:11" ht="21">
      <c r="G2" s="12" t="s">
        <v>227</v>
      </c>
    </row>
    <row r="4" spans="4:11" s="32" customFormat="1">
      <c r="D4" s="6" t="s">
        <v>190</v>
      </c>
      <c r="E4" s="6" t="s">
        <v>194</v>
      </c>
      <c r="F4" s="6" t="s">
        <v>195</v>
      </c>
      <c r="G4" s="6" t="s">
        <v>196</v>
      </c>
      <c r="H4" s="6" t="s">
        <v>197</v>
      </c>
      <c r="I4" s="6" t="s">
        <v>198</v>
      </c>
      <c r="J4" s="6" t="s">
        <v>199</v>
      </c>
      <c r="K4" s="6" t="s">
        <v>200</v>
      </c>
    </row>
    <row r="5" spans="4:11">
      <c r="D5" s="5" t="s">
        <v>191</v>
      </c>
      <c r="E5" s="6">
        <v>1.6767422262590832E-2</v>
      </c>
      <c r="F5" s="6">
        <v>0</v>
      </c>
      <c r="G5" s="6">
        <v>1.9980124395938593E-2</v>
      </c>
      <c r="H5" s="6">
        <v>0</v>
      </c>
      <c r="I5" s="6">
        <v>0</v>
      </c>
      <c r="J5" s="6">
        <v>0</v>
      </c>
      <c r="K5" s="6">
        <v>3.6747546658529424E-2</v>
      </c>
    </row>
    <row r="6" spans="4:11">
      <c r="D6" s="5" t="s">
        <v>10</v>
      </c>
      <c r="E6" s="6">
        <v>9.1311782134803317E-4</v>
      </c>
      <c r="F6" s="6">
        <v>0</v>
      </c>
      <c r="G6" s="6">
        <v>1.9980124395938593E-2</v>
      </c>
      <c r="H6" s="6">
        <v>0</v>
      </c>
      <c r="I6" s="6">
        <v>0</v>
      </c>
      <c r="J6" s="6">
        <v>0</v>
      </c>
      <c r="K6" s="6">
        <v>2.0893242217286626E-2</v>
      </c>
    </row>
    <row r="7" spans="4:11">
      <c r="D7" s="5" t="s">
        <v>11</v>
      </c>
      <c r="E7" s="6">
        <v>2.6261406915560014E-2</v>
      </c>
      <c r="F7" s="6">
        <v>0</v>
      </c>
      <c r="G7" s="6">
        <v>1.9980124395938593E-2</v>
      </c>
      <c r="H7" s="6">
        <v>0</v>
      </c>
      <c r="I7" s="6">
        <v>0</v>
      </c>
      <c r="J7" s="6">
        <v>0</v>
      </c>
      <c r="K7" s="6">
        <v>4.6241531311498607E-2</v>
      </c>
    </row>
    <row r="8" spans="4:11">
      <c r="D8" s="5" t="s">
        <v>12</v>
      </c>
      <c r="E8" s="6">
        <v>2.181784014031571E-3</v>
      </c>
      <c r="F8" s="6">
        <v>0</v>
      </c>
      <c r="G8" s="6">
        <v>1.9980124395938593E-2</v>
      </c>
      <c r="H8" s="6">
        <v>0</v>
      </c>
      <c r="I8" s="6">
        <v>5.8178752192432981E-3</v>
      </c>
      <c r="J8" s="6">
        <v>0</v>
      </c>
      <c r="K8" s="6">
        <v>2.797978362921346E-2</v>
      </c>
    </row>
    <row r="9" spans="4:11">
      <c r="D9" s="5" t="s">
        <v>225</v>
      </c>
      <c r="E9" s="6">
        <v>7.2726150000000005E-4</v>
      </c>
      <c r="F9" s="6">
        <v>0</v>
      </c>
      <c r="G9" s="6">
        <v>1.9980124395938593E-2</v>
      </c>
      <c r="H9" s="6">
        <v>0</v>
      </c>
      <c r="I9" s="6">
        <v>0</v>
      </c>
      <c r="J9" s="6">
        <v>0</v>
      </c>
      <c r="K9" s="6">
        <v>2.0707385895938592E-2</v>
      </c>
    </row>
    <row r="10" spans="4:11">
      <c r="D10" s="5" t="s">
        <v>14</v>
      </c>
      <c r="E10" s="6">
        <v>4.8435605111500884E-4</v>
      </c>
      <c r="F10" s="6">
        <v>0</v>
      </c>
      <c r="G10" s="6">
        <v>1.9980124395938593E-2</v>
      </c>
      <c r="H10" s="6">
        <v>0</v>
      </c>
      <c r="I10" s="6">
        <v>0</v>
      </c>
      <c r="J10" s="6">
        <v>0</v>
      </c>
      <c r="K10" s="6">
        <v>2.0464480447053603E-2</v>
      </c>
    </row>
    <row r="11" spans="4:11">
      <c r="D11" s="5" t="s">
        <v>186</v>
      </c>
      <c r="E11" s="6">
        <v>4.1049781383112006E-3</v>
      </c>
      <c r="F11" s="6">
        <v>0</v>
      </c>
      <c r="G11" s="6">
        <v>1.9980124395938593E-2</v>
      </c>
      <c r="H11" s="6">
        <v>0</v>
      </c>
      <c r="I11" s="6">
        <v>0</v>
      </c>
      <c r="J11" s="6">
        <v>0</v>
      </c>
      <c r="K11" s="6">
        <v>2.4085102534249794E-2</v>
      </c>
    </row>
    <row r="12" spans="4:11">
      <c r="D12" s="5" t="s">
        <v>192</v>
      </c>
      <c r="E12" s="6">
        <v>4.9211350538712105E-3</v>
      </c>
      <c r="F12" s="6">
        <v>0</v>
      </c>
      <c r="G12" s="6">
        <v>1.9980124395938593E-2</v>
      </c>
      <c r="H12" s="6">
        <v>0</v>
      </c>
      <c r="I12" s="6">
        <v>0</v>
      </c>
      <c r="J12" s="6">
        <v>0</v>
      </c>
      <c r="K12" s="6">
        <v>2.4901259449809802E-2</v>
      </c>
    </row>
    <row r="13" spans="4:11">
      <c r="D13" s="5" t="s">
        <v>226</v>
      </c>
      <c r="E13" s="6">
        <v>3.0742948999999999E-2</v>
      </c>
      <c r="F13" s="6">
        <v>0</v>
      </c>
      <c r="G13" s="6">
        <v>1.9980124395938593E-2</v>
      </c>
      <c r="H13" s="6">
        <v>0</v>
      </c>
      <c r="I13" s="6">
        <v>0</v>
      </c>
      <c r="J13" s="6">
        <v>0</v>
      </c>
      <c r="K13" s="6">
        <v>5.0723073395938595E-2</v>
      </c>
    </row>
    <row r="14" spans="4:11">
      <c r="D14" s="5" t="s">
        <v>188</v>
      </c>
      <c r="E14" s="6">
        <v>1.1393760962164874E-3</v>
      </c>
      <c r="F14" s="6">
        <v>0</v>
      </c>
      <c r="G14" s="6">
        <v>1.9980124395938593E-2</v>
      </c>
      <c r="H14" s="6">
        <v>0</v>
      </c>
      <c r="I14" s="6">
        <v>0</v>
      </c>
      <c r="J14" s="6">
        <v>0</v>
      </c>
      <c r="K14" s="6">
        <v>2.111950049215508E-2</v>
      </c>
    </row>
    <row r="15" spans="4:11">
      <c r="D15" s="5" t="s">
        <v>19</v>
      </c>
      <c r="E15" s="6">
        <v>7.434235091455777E-4</v>
      </c>
      <c r="F15" s="6">
        <v>0</v>
      </c>
      <c r="G15" s="6">
        <v>1.9980124395938593E-2</v>
      </c>
      <c r="H15" s="6">
        <v>0</v>
      </c>
      <c r="I15" s="6">
        <v>0</v>
      </c>
      <c r="J15" s="6">
        <v>2.1214399064561932E-3</v>
      </c>
      <c r="K15" s="6">
        <v>2.2844987811540363E-2</v>
      </c>
    </row>
    <row r="16" spans="4:11">
      <c r="D16" s="5"/>
      <c r="E16" s="6"/>
      <c r="F16" s="6"/>
      <c r="G16" s="6"/>
      <c r="H16" s="6"/>
      <c r="I16" s="6"/>
      <c r="J16" s="6"/>
      <c r="K16" s="6"/>
    </row>
    <row r="17" spans="4:11">
      <c r="D17" s="5"/>
      <c r="E17" s="6"/>
      <c r="F17" s="6"/>
      <c r="G17" s="6"/>
      <c r="H17" s="6"/>
      <c r="I17" s="6"/>
      <c r="J17" s="6"/>
      <c r="K17" s="6">
        <v>0.31670789384321391</v>
      </c>
    </row>
    <row r="18" spans="4:11">
      <c r="D18" s="5"/>
      <c r="E18" s="6"/>
      <c r="F18" s="6"/>
      <c r="G18" s="6"/>
      <c r="H18" s="6"/>
      <c r="I18" s="6"/>
      <c r="J18" s="6"/>
      <c r="K18" s="6"/>
    </row>
    <row r="19" spans="4:11">
      <c r="D19" s="5" t="s">
        <v>193</v>
      </c>
      <c r="E19" s="6">
        <v>8.8987210362189942E-2</v>
      </c>
      <c r="F19" s="6">
        <v>0</v>
      </c>
      <c r="G19" s="6">
        <v>0.21978136835532455</v>
      </c>
      <c r="H19" s="6">
        <v>0</v>
      </c>
      <c r="I19" s="6">
        <v>5.8178752192432981E-3</v>
      </c>
      <c r="J19" s="6">
        <v>2.1214399064561932E-3</v>
      </c>
      <c r="K19" s="6">
        <v>0.31670789384321402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5"/>
  <sheetViews>
    <sheetView topLeftCell="E1" workbookViewId="0">
      <selection activeCell="E2" sqref="E2"/>
    </sheetView>
  </sheetViews>
  <sheetFormatPr defaultRowHeight="15"/>
  <cols>
    <col min="1" max="1" width="24" customWidth="1"/>
    <col min="2" max="2" width="20.28515625" customWidth="1"/>
    <col min="3" max="3" width="20.5703125" customWidth="1"/>
    <col min="4" max="4" width="23.5703125" customWidth="1"/>
    <col min="5" max="5" width="20.5703125" customWidth="1"/>
    <col min="6" max="6" width="22.85546875" customWidth="1"/>
    <col min="7" max="7" width="25.42578125" customWidth="1"/>
    <col min="8" max="8" width="19.7109375" customWidth="1"/>
    <col min="9" max="9" width="25.5703125" customWidth="1"/>
    <col min="10" max="10" width="16.85546875" customWidth="1"/>
  </cols>
  <sheetData>
    <row r="2" spans="1:10" ht="21">
      <c r="E2" s="12" t="s">
        <v>240</v>
      </c>
    </row>
    <row r="4" spans="1:10" ht="15.75">
      <c r="A4" s="7" t="s">
        <v>20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</row>
    <row r="5" spans="1:10">
      <c r="A5" s="2" t="s">
        <v>9</v>
      </c>
      <c r="B5" s="4">
        <v>6.1647987773815593</v>
      </c>
      <c r="C5" s="4"/>
      <c r="D5" s="4"/>
      <c r="E5" s="4"/>
      <c r="F5" s="4">
        <v>3.6018848700967911</v>
      </c>
      <c r="G5" s="4">
        <v>2.5625318390219061</v>
      </c>
      <c r="H5" s="4"/>
      <c r="I5" s="4"/>
      <c r="J5" s="4"/>
    </row>
    <row r="6" spans="1:10">
      <c r="A6" s="2" t="s">
        <v>10</v>
      </c>
      <c r="B6" s="4">
        <v>3.6018848700967911</v>
      </c>
      <c r="C6" s="4"/>
      <c r="D6" s="4"/>
      <c r="E6" s="4"/>
      <c r="F6" s="4">
        <v>3.6018848700967911</v>
      </c>
      <c r="G6" s="4">
        <v>0</v>
      </c>
      <c r="H6" s="4"/>
      <c r="I6" s="4"/>
      <c r="J6" s="4"/>
    </row>
    <row r="7" spans="1:10">
      <c r="A7" s="2" t="s">
        <v>11</v>
      </c>
      <c r="B7" s="4">
        <v>3.6018848700967911</v>
      </c>
      <c r="C7" s="4"/>
      <c r="D7" s="4"/>
      <c r="E7" s="4"/>
      <c r="F7" s="4">
        <v>2.4666327050433008</v>
      </c>
      <c r="G7" s="4">
        <v>1.1352521650534899</v>
      </c>
      <c r="H7" s="4"/>
      <c r="I7" s="4"/>
      <c r="J7" s="4"/>
    </row>
    <row r="8" spans="1:10">
      <c r="A8" s="2" t="s">
        <v>12</v>
      </c>
      <c r="B8" s="4">
        <v>2.4666327050433008</v>
      </c>
      <c r="C8" s="4">
        <v>1.0035659704533879</v>
      </c>
      <c r="D8" s="4"/>
      <c r="E8" s="4"/>
      <c r="F8" s="4">
        <v>2.4666327050433008</v>
      </c>
      <c r="G8" s="4">
        <v>0</v>
      </c>
      <c r="H8" s="4">
        <v>1.0035659704533879</v>
      </c>
      <c r="I8" s="4"/>
      <c r="J8" s="4"/>
    </row>
    <row r="9" spans="1:10">
      <c r="A9" s="2" t="s">
        <v>13</v>
      </c>
      <c r="B9" s="4">
        <v>2.4666327050433008</v>
      </c>
      <c r="C9" s="4"/>
      <c r="D9" s="4"/>
      <c r="E9" s="4"/>
      <c r="F9" s="4">
        <v>2.4560621497707591</v>
      </c>
      <c r="G9" s="4">
        <v>1.0570555272542029E-2</v>
      </c>
      <c r="H9" s="4"/>
      <c r="I9" s="4"/>
      <c r="J9" s="4"/>
    </row>
    <row r="10" spans="1:10">
      <c r="A10" s="2" t="s">
        <v>14</v>
      </c>
      <c r="B10" s="4">
        <v>2.4560621497707591</v>
      </c>
      <c r="C10" s="4"/>
      <c r="D10" s="4"/>
      <c r="E10" s="4"/>
      <c r="F10" s="4">
        <v>2.4560621497707591</v>
      </c>
      <c r="G10" s="4">
        <v>0</v>
      </c>
      <c r="H10" s="4"/>
      <c r="I10" s="4"/>
      <c r="J10" s="4"/>
    </row>
    <row r="11" spans="1:10">
      <c r="A11" s="2" t="s">
        <v>15</v>
      </c>
      <c r="B11" s="4">
        <v>2.4560621497707591</v>
      </c>
      <c r="C11" s="4"/>
      <c r="D11" s="4"/>
      <c r="E11" s="4"/>
      <c r="F11" s="4">
        <v>1.80667345899134</v>
      </c>
      <c r="G11" s="4">
        <v>0</v>
      </c>
      <c r="H11" s="4">
        <v>0.6493886907794193</v>
      </c>
      <c r="I11" s="4"/>
      <c r="J11" s="4"/>
    </row>
    <row r="12" spans="1:10">
      <c r="A12" s="2" t="s">
        <v>16</v>
      </c>
      <c r="B12" s="4">
        <v>1.80667345899134</v>
      </c>
      <c r="C12" s="4"/>
      <c r="D12" s="4"/>
      <c r="E12" s="4"/>
      <c r="F12" s="4">
        <v>1.7727967396841571</v>
      </c>
      <c r="G12" s="4">
        <v>3.387671930718289E-2</v>
      </c>
      <c r="H12" s="4"/>
      <c r="I12" s="4"/>
      <c r="J12" s="4"/>
    </row>
    <row r="13" spans="1:10">
      <c r="A13" s="2" t="s">
        <v>17</v>
      </c>
      <c r="B13" s="4">
        <v>1.7727967396841571</v>
      </c>
      <c r="C13" s="4"/>
      <c r="D13" s="4"/>
      <c r="E13" s="4">
        <v>3.9353031074885379E-2</v>
      </c>
      <c r="F13" s="4">
        <v>1.0156647987773819</v>
      </c>
      <c r="G13" s="4">
        <v>0</v>
      </c>
      <c r="H13" s="4"/>
      <c r="I13" s="4">
        <v>0.75711920529801324</v>
      </c>
      <c r="J13" s="4">
        <v>1.859398879266429E-7</v>
      </c>
    </row>
    <row r="14" spans="1:10">
      <c r="A14" s="2" t="s">
        <v>18</v>
      </c>
      <c r="B14" s="4">
        <v>1.0156647987773819</v>
      </c>
      <c r="C14" s="4"/>
      <c r="D14" s="4"/>
      <c r="E14" s="4"/>
      <c r="F14" s="4">
        <v>1</v>
      </c>
      <c r="G14" s="4">
        <v>1.5664798777381559E-2</v>
      </c>
      <c r="H14" s="4"/>
      <c r="I14" s="4"/>
      <c r="J14" s="4"/>
    </row>
    <row r="15" spans="1:10">
      <c r="A15" s="2" t="s">
        <v>19</v>
      </c>
      <c r="B15" s="4">
        <v>1</v>
      </c>
      <c r="C15" s="4"/>
      <c r="D15" s="4">
        <v>1.884870096790627E-3</v>
      </c>
      <c r="E15" s="4"/>
      <c r="F15" s="4">
        <v>1</v>
      </c>
      <c r="G15" s="4">
        <v>0</v>
      </c>
      <c r="H15" s="4"/>
      <c r="I15" s="4"/>
      <c r="J15" s="4"/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J15"/>
  <sheetViews>
    <sheetView workbookViewId="0">
      <selection activeCell="D11" sqref="D11"/>
    </sheetView>
  </sheetViews>
  <sheetFormatPr defaultRowHeight="15"/>
  <cols>
    <col min="1" max="1" width="16.140625" customWidth="1"/>
    <col min="2" max="2" width="19.42578125" customWidth="1"/>
    <col min="3" max="3" width="25.85546875" customWidth="1"/>
    <col min="4" max="4" width="25" customWidth="1"/>
    <col min="5" max="5" width="27.140625" customWidth="1"/>
    <col min="6" max="6" width="19.85546875" customWidth="1"/>
    <col min="7" max="7" width="27.140625" customWidth="1"/>
    <col min="8" max="8" width="24.5703125" customWidth="1"/>
    <col min="9" max="9" width="25.140625" customWidth="1"/>
    <col min="10" max="10" width="18.85546875" customWidth="1"/>
  </cols>
  <sheetData>
    <row r="2" spans="1:10" ht="21">
      <c r="E2" s="12" t="s">
        <v>241</v>
      </c>
    </row>
    <row r="4" spans="1:10">
      <c r="A4" s="3" t="s">
        <v>20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</row>
    <row r="5" spans="1:10">
      <c r="A5" s="2" t="s">
        <v>9</v>
      </c>
      <c r="B5" s="4">
        <v>5.6857651245551599</v>
      </c>
      <c r="C5" s="4"/>
      <c r="D5" s="4"/>
      <c r="E5" s="4"/>
      <c r="F5" s="4">
        <v>3.3772241992882561</v>
      </c>
      <c r="G5" s="4">
        <v>2.3085409252669038</v>
      </c>
      <c r="H5" s="4"/>
      <c r="I5" s="4"/>
      <c r="J5" s="4"/>
    </row>
    <row r="6" spans="1:10">
      <c r="A6" s="2" t="s">
        <v>10</v>
      </c>
      <c r="B6" s="4">
        <v>3.3772241992882561</v>
      </c>
      <c r="C6" s="4"/>
      <c r="D6" s="4"/>
      <c r="E6" s="4"/>
      <c r="F6" s="4">
        <v>3.3772241992882561</v>
      </c>
      <c r="G6" s="4">
        <v>0</v>
      </c>
      <c r="H6" s="4"/>
      <c r="I6" s="4"/>
      <c r="J6" s="4"/>
    </row>
    <row r="7" spans="1:10">
      <c r="A7" s="2" t="s">
        <v>11</v>
      </c>
      <c r="B7" s="4">
        <v>3.3772241992882561</v>
      </c>
      <c r="C7" s="4"/>
      <c r="D7" s="4"/>
      <c r="E7" s="4"/>
      <c r="F7" s="4">
        <v>2.2295373665480431</v>
      </c>
      <c r="G7" s="4">
        <v>1.147686832740213</v>
      </c>
      <c r="H7" s="4"/>
      <c r="I7" s="4"/>
      <c r="J7" s="4"/>
    </row>
    <row r="8" spans="1:10">
      <c r="A8" s="2" t="s">
        <v>12</v>
      </c>
      <c r="B8" s="4">
        <v>2.2295373665480431</v>
      </c>
      <c r="C8" s="4">
        <v>2.3814946619217081</v>
      </c>
      <c r="D8" s="4"/>
      <c r="E8" s="4"/>
      <c r="F8" s="4">
        <v>2.2295373665480431</v>
      </c>
      <c r="G8" s="4">
        <v>0</v>
      </c>
      <c r="H8" s="4">
        <v>2.3814946619217081</v>
      </c>
      <c r="I8" s="4"/>
      <c r="J8" s="4"/>
    </row>
    <row r="9" spans="1:10">
      <c r="A9" s="2" t="s">
        <v>13</v>
      </c>
      <c r="B9" s="4">
        <v>2.2295373665480431</v>
      </c>
      <c r="C9" s="4"/>
      <c r="D9" s="4"/>
      <c r="E9" s="4"/>
      <c r="F9" s="4">
        <v>2.2135231316725981</v>
      </c>
      <c r="G9" s="4">
        <v>1.601423487544484E-2</v>
      </c>
      <c r="H9" s="4"/>
      <c r="I9" s="4"/>
      <c r="J9" s="4"/>
    </row>
    <row r="10" spans="1:10">
      <c r="A10" s="2" t="s">
        <v>14</v>
      </c>
      <c r="B10" s="4">
        <v>2.2135231316725981</v>
      </c>
      <c r="C10" s="4"/>
      <c r="D10" s="4"/>
      <c r="E10" s="4"/>
      <c r="F10" s="4">
        <v>2.2135231316725981</v>
      </c>
      <c r="G10" s="4">
        <v>0</v>
      </c>
      <c r="H10" s="4"/>
      <c r="I10" s="4"/>
      <c r="J10" s="4"/>
    </row>
    <row r="11" spans="1:10">
      <c r="A11" s="2" t="s">
        <v>15</v>
      </c>
      <c r="B11" s="4">
        <v>2.2135231316725981</v>
      </c>
      <c r="C11" s="4"/>
      <c r="D11" s="4"/>
      <c r="E11" s="4"/>
      <c r="F11" s="4">
        <v>1.7135231316725981</v>
      </c>
      <c r="G11" s="4">
        <v>0</v>
      </c>
      <c r="H11" s="4">
        <v>0.5</v>
      </c>
      <c r="I11" s="4"/>
      <c r="J11" s="4"/>
    </row>
    <row r="12" spans="1:10">
      <c r="A12" s="2" t="s">
        <v>16</v>
      </c>
      <c r="B12" s="4">
        <v>1.7135231316725981</v>
      </c>
      <c r="C12" s="4"/>
      <c r="D12" s="4"/>
      <c r="E12" s="4"/>
      <c r="F12" s="4">
        <v>1.683274021352313</v>
      </c>
      <c r="G12" s="4">
        <v>3.024911032028469E-2</v>
      </c>
      <c r="H12" s="4"/>
      <c r="I12" s="4"/>
      <c r="J12" s="4"/>
    </row>
    <row r="13" spans="1:10">
      <c r="A13" s="2" t="s">
        <v>17</v>
      </c>
      <c r="B13" s="4">
        <v>1.683274021352313</v>
      </c>
      <c r="C13" s="4"/>
      <c r="D13" s="4"/>
      <c r="E13" s="4">
        <v>0.2078291814946619</v>
      </c>
      <c r="F13" s="4">
        <v>1.0284697508896801</v>
      </c>
      <c r="G13" s="4">
        <v>0</v>
      </c>
      <c r="H13" s="4"/>
      <c r="I13" s="4">
        <v>0.65480427046263334</v>
      </c>
      <c r="J13" s="4">
        <v>7.153024911032028E-7</v>
      </c>
    </row>
    <row r="14" spans="1:10">
      <c r="A14" s="2" t="s">
        <v>18</v>
      </c>
      <c r="B14" s="4">
        <v>1.0284697508896801</v>
      </c>
      <c r="C14" s="4"/>
      <c r="D14" s="4"/>
      <c r="E14" s="4"/>
      <c r="F14" s="4">
        <v>1</v>
      </c>
      <c r="G14" s="4">
        <v>2.846975088967971E-2</v>
      </c>
      <c r="H14" s="4"/>
      <c r="I14" s="4"/>
      <c r="J14" s="4"/>
    </row>
    <row r="15" spans="1:10">
      <c r="A15" s="2" t="s">
        <v>19</v>
      </c>
      <c r="B15" s="4">
        <v>1</v>
      </c>
      <c r="C15" s="4"/>
      <c r="D15" s="4">
        <v>2.6334519572953729E-3</v>
      </c>
      <c r="E15" s="4"/>
      <c r="F15" s="4">
        <v>1</v>
      </c>
      <c r="G15" s="4">
        <v>0</v>
      </c>
      <c r="H15" s="4"/>
      <c r="I15" s="4"/>
      <c r="J15" s="4"/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J15"/>
  <sheetViews>
    <sheetView workbookViewId="0">
      <selection activeCell="D2" sqref="D2"/>
    </sheetView>
  </sheetViews>
  <sheetFormatPr defaultRowHeight="15"/>
  <cols>
    <col min="1" max="1" width="31.5703125" customWidth="1"/>
    <col min="2" max="2" width="20.5703125" customWidth="1"/>
    <col min="3" max="3" width="19.42578125" customWidth="1"/>
    <col min="4" max="4" width="21.42578125" customWidth="1"/>
    <col min="5" max="5" width="20.42578125" customWidth="1"/>
    <col min="6" max="6" width="26.140625" customWidth="1"/>
    <col min="7" max="7" width="29.5703125" customWidth="1"/>
    <col min="8" max="8" width="30.42578125" customWidth="1"/>
    <col min="9" max="9" width="23.42578125" customWidth="1"/>
    <col min="10" max="10" width="19.7109375" customWidth="1"/>
  </cols>
  <sheetData>
    <row r="2" spans="1:10" ht="21">
      <c r="D2" s="12" t="s">
        <v>242</v>
      </c>
    </row>
    <row r="4" spans="1:10">
      <c r="A4" s="3" t="s">
        <v>20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</row>
    <row r="5" spans="1:10">
      <c r="A5" s="2" t="s">
        <v>9</v>
      </c>
      <c r="B5" s="4">
        <v>6.5564885496183214</v>
      </c>
      <c r="C5" s="4"/>
      <c r="D5" s="4"/>
      <c r="E5" s="4"/>
      <c r="F5" s="4">
        <v>3.9694656488549618</v>
      </c>
      <c r="G5" s="4">
        <v>2.5870229007633592</v>
      </c>
      <c r="H5" s="4"/>
      <c r="I5" s="4"/>
      <c r="J5" s="4"/>
    </row>
    <row r="6" spans="1:10">
      <c r="A6" s="2" t="s">
        <v>10</v>
      </c>
      <c r="B6" s="4">
        <v>3.9694656488549618</v>
      </c>
      <c r="C6" s="4"/>
      <c r="D6" s="4"/>
      <c r="E6" s="4"/>
      <c r="F6" s="4">
        <v>3.9694656488549618</v>
      </c>
      <c r="G6" s="4">
        <v>0</v>
      </c>
      <c r="H6" s="4"/>
      <c r="I6" s="4"/>
      <c r="J6" s="4"/>
    </row>
    <row r="7" spans="1:10">
      <c r="A7" s="2" t="s">
        <v>11</v>
      </c>
      <c r="B7" s="4">
        <v>3.9694656488549618</v>
      </c>
      <c r="C7" s="4"/>
      <c r="D7" s="4"/>
      <c r="E7" s="4"/>
      <c r="F7" s="4">
        <v>2.6183206106870229</v>
      </c>
      <c r="G7" s="4">
        <v>1.3511450381679391</v>
      </c>
      <c r="H7" s="4"/>
      <c r="I7" s="4"/>
      <c r="J7" s="4"/>
    </row>
    <row r="8" spans="1:10">
      <c r="A8" s="2" t="s">
        <v>12</v>
      </c>
      <c r="B8" s="4">
        <v>2.6183206106870229</v>
      </c>
      <c r="C8" s="4">
        <v>1.9732824427480919</v>
      </c>
      <c r="D8" s="4"/>
      <c r="E8" s="4"/>
      <c r="F8" s="4">
        <v>2.6183206106870229</v>
      </c>
      <c r="G8" s="4">
        <v>0</v>
      </c>
      <c r="H8" s="4">
        <v>1.9732824427480919</v>
      </c>
      <c r="I8" s="4"/>
      <c r="J8" s="4"/>
    </row>
    <row r="9" spans="1:10">
      <c r="A9" s="2" t="s">
        <v>13</v>
      </c>
      <c r="B9" s="4">
        <v>2.6183206106870229</v>
      </c>
      <c r="C9" s="4"/>
      <c r="D9" s="4"/>
      <c r="E9" s="4"/>
      <c r="F9" s="4">
        <v>2.5725190839694658</v>
      </c>
      <c r="G9" s="4">
        <v>4.5801526717557252E-2</v>
      </c>
      <c r="H9" s="4"/>
      <c r="I9" s="4"/>
      <c r="J9" s="4"/>
    </row>
    <row r="10" spans="1:10">
      <c r="A10" s="2" t="s">
        <v>14</v>
      </c>
      <c r="B10" s="4">
        <v>2.5725190839694658</v>
      </c>
      <c r="C10" s="4"/>
      <c r="D10" s="4"/>
      <c r="E10" s="4"/>
      <c r="F10" s="4">
        <v>2.5725190839694658</v>
      </c>
      <c r="G10" s="4">
        <v>0</v>
      </c>
      <c r="H10" s="4"/>
      <c r="I10" s="4"/>
      <c r="J10" s="4"/>
    </row>
    <row r="11" spans="1:10">
      <c r="A11" s="2" t="s">
        <v>15</v>
      </c>
      <c r="B11" s="4">
        <v>2.5725190839694658</v>
      </c>
      <c r="C11" s="4"/>
      <c r="D11" s="4"/>
      <c r="E11" s="4"/>
      <c r="F11" s="4">
        <v>1.83206106870229</v>
      </c>
      <c r="G11" s="4">
        <v>0</v>
      </c>
      <c r="H11" s="4">
        <v>0.74045801526717558</v>
      </c>
      <c r="I11" s="4"/>
      <c r="J11" s="4"/>
    </row>
    <row r="12" spans="1:10">
      <c r="A12" s="2" t="s">
        <v>16</v>
      </c>
      <c r="B12" s="4">
        <v>1.83206106870229</v>
      </c>
      <c r="C12" s="4"/>
      <c r="D12" s="4"/>
      <c r="E12" s="4"/>
      <c r="F12" s="4">
        <v>1.778625954198473</v>
      </c>
      <c r="G12" s="4">
        <v>5.3435114503816793E-2</v>
      </c>
      <c r="H12" s="4"/>
      <c r="I12" s="4"/>
      <c r="J12" s="4"/>
    </row>
    <row r="13" spans="1:10">
      <c r="A13" s="2" t="s">
        <v>17</v>
      </c>
      <c r="B13" s="4">
        <v>1.778625954198473</v>
      </c>
      <c r="C13" s="4"/>
      <c r="D13" s="4"/>
      <c r="E13" s="4">
        <v>0.23740458015267171</v>
      </c>
      <c r="F13" s="4">
        <v>1.0152671755725191</v>
      </c>
      <c r="G13" s="4">
        <v>0</v>
      </c>
      <c r="H13" s="4"/>
      <c r="I13" s="4">
        <v>0.76335877862595425</v>
      </c>
      <c r="J13" s="4">
        <v>3.0000000000000001E-6</v>
      </c>
    </row>
    <row r="14" spans="1:10">
      <c r="A14" s="2" t="s">
        <v>18</v>
      </c>
      <c r="B14" s="4">
        <v>1.0152671755725191</v>
      </c>
      <c r="C14" s="4"/>
      <c r="D14" s="4"/>
      <c r="E14" s="4"/>
      <c r="F14" s="4">
        <v>1</v>
      </c>
      <c r="G14" s="4">
        <v>1.526717557251909E-2</v>
      </c>
      <c r="H14" s="4"/>
      <c r="I14" s="4"/>
      <c r="J14" s="4"/>
    </row>
    <row r="15" spans="1:10">
      <c r="A15" s="2" t="s">
        <v>19</v>
      </c>
      <c r="B15" s="4">
        <v>1</v>
      </c>
      <c r="C15" s="4"/>
      <c r="D15" s="4">
        <v>2.824427480916031E-3</v>
      </c>
      <c r="E15" s="4"/>
      <c r="F15" s="4">
        <v>1</v>
      </c>
      <c r="G15" s="4">
        <v>0</v>
      </c>
      <c r="H15" s="4"/>
      <c r="I15" s="4"/>
      <c r="J15" s="4"/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D2:I15"/>
  <sheetViews>
    <sheetView topLeftCell="E2" workbookViewId="0">
      <selection activeCell="D15" sqref="D15"/>
    </sheetView>
  </sheetViews>
  <sheetFormatPr defaultRowHeight="15"/>
  <cols>
    <col min="4" max="4" width="32.42578125" customWidth="1"/>
    <col min="5" max="5" width="28" customWidth="1"/>
    <col min="6" max="6" width="21.42578125" customWidth="1"/>
    <col min="7" max="7" width="28.5703125" customWidth="1"/>
    <col min="8" max="8" width="18.5703125" customWidth="1"/>
    <col min="9" max="9" width="26" customWidth="1"/>
  </cols>
  <sheetData>
    <row r="2" spans="4:9" ht="21">
      <c r="F2" s="12" t="s">
        <v>243</v>
      </c>
    </row>
    <row r="4" spans="4:9" ht="15.75">
      <c r="D4" s="7" t="s">
        <v>20</v>
      </c>
      <c r="E4" s="9" t="s">
        <v>35</v>
      </c>
      <c r="F4" s="9" t="s">
        <v>36</v>
      </c>
      <c r="G4" s="9" t="s">
        <v>37</v>
      </c>
      <c r="H4" s="9" t="s">
        <v>38</v>
      </c>
      <c r="I4" s="9" t="s">
        <v>34</v>
      </c>
    </row>
    <row r="5" spans="4:9">
      <c r="D5" s="2" t="s">
        <v>244</v>
      </c>
      <c r="E5" s="4">
        <v>99.990000000000009</v>
      </c>
      <c r="F5" s="4">
        <v>0</v>
      </c>
      <c r="G5" s="4">
        <v>0</v>
      </c>
      <c r="H5" s="15">
        <v>0</v>
      </c>
      <c r="I5" s="4">
        <v>0</v>
      </c>
    </row>
    <row r="6" spans="4:9">
      <c r="D6" s="2" t="s">
        <v>245</v>
      </c>
      <c r="E6" s="4">
        <v>0</v>
      </c>
      <c r="F6" s="4">
        <v>0</v>
      </c>
      <c r="G6" s="4">
        <v>0</v>
      </c>
      <c r="H6" s="15">
        <v>0</v>
      </c>
      <c r="I6" s="4">
        <v>0</v>
      </c>
    </row>
    <row r="7" spans="4:9">
      <c r="D7" s="2" t="s">
        <v>246</v>
      </c>
      <c r="E7" s="4">
        <v>46.363333333333337</v>
      </c>
      <c r="F7" s="4">
        <v>0</v>
      </c>
      <c r="G7" s="4">
        <v>0</v>
      </c>
      <c r="H7" s="15">
        <v>0</v>
      </c>
      <c r="I7" s="4">
        <v>0</v>
      </c>
    </row>
    <row r="8" spans="4:9">
      <c r="D8" s="2" t="s">
        <v>247</v>
      </c>
      <c r="E8" s="4">
        <v>0</v>
      </c>
      <c r="F8" s="4">
        <v>57.19</v>
      </c>
      <c r="G8" s="4">
        <v>0</v>
      </c>
      <c r="H8" s="15">
        <v>0</v>
      </c>
      <c r="I8" s="4">
        <v>0</v>
      </c>
    </row>
    <row r="9" spans="4:9">
      <c r="D9" s="2" t="s">
        <v>248</v>
      </c>
      <c r="E9" s="4">
        <v>0.62666666666666659</v>
      </c>
      <c r="F9" s="4">
        <v>0</v>
      </c>
      <c r="G9" s="4">
        <v>0</v>
      </c>
      <c r="H9" s="15">
        <v>0</v>
      </c>
      <c r="I9" s="4">
        <v>0</v>
      </c>
    </row>
    <row r="10" spans="4:9">
      <c r="D10" s="2" t="s">
        <v>249</v>
      </c>
      <c r="E10" s="4">
        <v>0</v>
      </c>
      <c r="F10" s="4">
        <v>0</v>
      </c>
      <c r="G10" s="4">
        <v>0</v>
      </c>
      <c r="H10" s="15">
        <v>0</v>
      </c>
      <c r="I10" s="4">
        <v>0</v>
      </c>
    </row>
    <row r="11" spans="4:9">
      <c r="D11" s="2" t="s">
        <v>250</v>
      </c>
      <c r="E11" s="4">
        <v>0</v>
      </c>
      <c r="F11" s="4">
        <v>24.913333333333341</v>
      </c>
      <c r="G11" s="4">
        <v>0</v>
      </c>
      <c r="H11" s="15">
        <v>0</v>
      </c>
      <c r="I11" s="4">
        <v>0</v>
      </c>
    </row>
    <row r="12" spans="4:9">
      <c r="D12" s="2" t="s">
        <v>251</v>
      </c>
      <c r="E12" s="4">
        <v>1.4033333333333331</v>
      </c>
      <c r="F12" s="4">
        <v>0</v>
      </c>
      <c r="G12" s="4">
        <v>0</v>
      </c>
      <c r="H12" s="15">
        <v>0</v>
      </c>
      <c r="I12" s="4">
        <v>0</v>
      </c>
    </row>
    <row r="13" spans="4:9">
      <c r="D13" s="2" t="s">
        <v>252</v>
      </c>
      <c r="E13" s="4">
        <v>0</v>
      </c>
      <c r="F13" s="4">
        <v>0</v>
      </c>
      <c r="G13" s="4">
        <v>29.283000000000001</v>
      </c>
      <c r="H13" s="15">
        <v>2.4666666666666669E-5</v>
      </c>
      <c r="I13" s="4">
        <v>4.0133333333333328</v>
      </c>
    </row>
    <row r="14" spans="4:9">
      <c r="D14" s="2" t="s">
        <v>253</v>
      </c>
      <c r="E14" s="4">
        <v>0.74333333333333351</v>
      </c>
      <c r="F14" s="4">
        <v>0</v>
      </c>
      <c r="G14" s="4">
        <v>0</v>
      </c>
      <c r="H14" s="15">
        <v>0</v>
      </c>
      <c r="I14" s="4">
        <v>0</v>
      </c>
    </row>
    <row r="15" spans="4:9">
      <c r="D15" s="2" t="s">
        <v>254</v>
      </c>
      <c r="E15" s="4">
        <v>0</v>
      </c>
      <c r="F15" s="4">
        <v>0</v>
      </c>
      <c r="G15" s="4">
        <v>0</v>
      </c>
      <c r="H15" s="15">
        <v>0</v>
      </c>
      <c r="I15" s="4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D3:M16"/>
  <sheetViews>
    <sheetView topLeftCell="D19" workbookViewId="0">
      <selection activeCell="D6" sqref="D6:D16"/>
    </sheetView>
  </sheetViews>
  <sheetFormatPr defaultRowHeight="15"/>
  <cols>
    <col min="4" max="4" width="27.140625" customWidth="1"/>
    <col min="5" max="5" width="12.140625" customWidth="1"/>
    <col min="6" max="6" width="16.5703125" customWidth="1"/>
    <col min="7" max="7" width="19.42578125" customWidth="1"/>
    <col min="8" max="8" width="12.7109375" customWidth="1"/>
    <col min="9" max="9" width="19.42578125" customWidth="1"/>
    <col min="10" max="10" width="14.140625" customWidth="1"/>
    <col min="11" max="11" width="16.42578125" customWidth="1"/>
    <col min="12" max="12" width="13.7109375" customWidth="1"/>
    <col min="13" max="13" width="18.28515625" customWidth="1"/>
  </cols>
  <sheetData>
    <row r="3" spans="4:13" ht="21">
      <c r="I3" s="12" t="s">
        <v>172</v>
      </c>
    </row>
    <row r="5" spans="4:13" ht="15.75">
      <c r="D5" s="7" t="s">
        <v>20</v>
      </c>
      <c r="E5" s="9" t="s">
        <v>21</v>
      </c>
      <c r="F5" s="9" t="s">
        <v>22</v>
      </c>
      <c r="G5" s="9" t="s">
        <v>23</v>
      </c>
      <c r="H5" s="9" t="s">
        <v>24</v>
      </c>
      <c r="I5" s="9" t="s">
        <v>25</v>
      </c>
      <c r="J5" s="9" t="s">
        <v>26</v>
      </c>
      <c r="K5" s="9" t="s">
        <v>27</v>
      </c>
      <c r="L5" s="9" t="s">
        <v>28</v>
      </c>
      <c r="M5" s="9" t="s">
        <v>29</v>
      </c>
    </row>
    <row r="6" spans="4:13">
      <c r="D6" s="2" t="s">
        <v>244</v>
      </c>
      <c r="E6" s="6">
        <v>484.06</v>
      </c>
      <c r="F6" s="6">
        <v>282.82</v>
      </c>
      <c r="G6" s="6">
        <v>201.21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</row>
    <row r="7" spans="4:13">
      <c r="D7" s="2" t="s">
        <v>245</v>
      </c>
      <c r="E7" s="6">
        <v>282.82</v>
      </c>
      <c r="F7" s="6">
        <v>282.82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</row>
    <row r="8" spans="4:13">
      <c r="D8" s="2" t="s">
        <v>246</v>
      </c>
      <c r="E8" s="6">
        <v>282.82</v>
      </c>
      <c r="F8" s="6">
        <v>193.68</v>
      </c>
      <c r="G8" s="6">
        <v>89.14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</row>
    <row r="9" spans="4:13">
      <c r="D9" s="2" t="s">
        <v>247</v>
      </c>
      <c r="E9" s="6">
        <v>272.48</v>
      </c>
      <c r="F9" s="6">
        <v>193.68</v>
      </c>
      <c r="G9" s="6">
        <v>0</v>
      </c>
      <c r="H9" s="6">
        <v>78.8</v>
      </c>
      <c r="I9" s="6">
        <v>0</v>
      </c>
      <c r="J9" s="6">
        <v>0</v>
      </c>
      <c r="K9" s="6">
        <v>78.8</v>
      </c>
      <c r="L9" s="6">
        <v>0</v>
      </c>
      <c r="M9" s="6">
        <v>0</v>
      </c>
    </row>
    <row r="10" spans="4:13">
      <c r="D10" s="2" t="s">
        <v>248</v>
      </c>
      <c r="E10" s="6">
        <v>193.68</v>
      </c>
      <c r="F10" s="6">
        <v>192.85</v>
      </c>
      <c r="G10" s="6">
        <v>0.83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</row>
    <row r="11" spans="4:13">
      <c r="D11" s="2" t="s">
        <v>249</v>
      </c>
      <c r="E11" s="6">
        <v>192.85</v>
      </c>
      <c r="F11" s="6">
        <v>192.85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</row>
    <row r="12" spans="4:13">
      <c r="D12" s="2" t="s">
        <v>250</v>
      </c>
      <c r="E12" s="6">
        <v>192.85</v>
      </c>
      <c r="F12" s="6">
        <v>141.86000000000001</v>
      </c>
      <c r="G12" s="6">
        <v>0</v>
      </c>
      <c r="H12" s="6">
        <v>50.99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</row>
    <row r="13" spans="4:13">
      <c r="D13" s="2" t="s">
        <v>251</v>
      </c>
      <c r="E13" s="6">
        <v>141.86000000000001</v>
      </c>
      <c r="F13" s="6">
        <v>139.19999999999999</v>
      </c>
      <c r="G13" s="6">
        <v>2.66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</row>
    <row r="14" spans="4:13">
      <c r="D14" s="2" t="s">
        <v>252</v>
      </c>
      <c r="E14" s="6">
        <v>142.29</v>
      </c>
      <c r="F14" s="6">
        <v>79.75</v>
      </c>
      <c r="G14" s="6">
        <v>0</v>
      </c>
      <c r="H14" s="6">
        <v>0</v>
      </c>
      <c r="I14" s="6">
        <v>59.448999999999998</v>
      </c>
      <c r="J14" s="6">
        <v>1.4600000000000001E-5</v>
      </c>
      <c r="K14" s="6">
        <v>0</v>
      </c>
      <c r="L14" s="6">
        <v>0</v>
      </c>
      <c r="M14" s="6">
        <v>3.09</v>
      </c>
    </row>
    <row r="15" spans="4:13">
      <c r="D15" s="2" t="s">
        <v>253</v>
      </c>
      <c r="E15" s="6">
        <v>79.75</v>
      </c>
      <c r="F15" s="6">
        <v>78.52</v>
      </c>
      <c r="G15" s="6">
        <v>1.23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</row>
    <row r="16" spans="4:13">
      <c r="D16" s="2" t="s">
        <v>254</v>
      </c>
      <c r="E16" s="6">
        <v>78.667999999999992</v>
      </c>
      <c r="F16" s="6">
        <v>78.52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0.14799999999999999</v>
      </c>
      <c r="M16" s="6">
        <v>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E2:N15"/>
  <sheetViews>
    <sheetView topLeftCell="A13" workbookViewId="0">
      <selection activeCell="F20" sqref="F20"/>
    </sheetView>
  </sheetViews>
  <sheetFormatPr defaultRowHeight="15"/>
  <cols>
    <col min="5" max="5" width="22.5703125" customWidth="1"/>
    <col min="6" max="6" width="16.42578125" customWidth="1"/>
    <col min="7" max="7" width="17" customWidth="1"/>
    <col min="8" max="8" width="21.140625" customWidth="1"/>
    <col min="9" max="9" width="13" customWidth="1"/>
    <col min="10" max="10" width="18.5703125" customWidth="1"/>
    <col min="11" max="11" width="9.85546875" customWidth="1"/>
    <col min="12" max="12" width="19.140625" customWidth="1"/>
    <col min="13" max="13" width="17.140625" customWidth="1"/>
    <col min="14" max="14" width="23.42578125" customWidth="1"/>
  </cols>
  <sheetData>
    <row r="2" spans="5:14" ht="21">
      <c r="I2" s="12" t="s">
        <v>173</v>
      </c>
    </row>
    <row r="4" spans="5:14" ht="15.75">
      <c r="E4" s="7" t="s">
        <v>20</v>
      </c>
      <c r="F4" s="9" t="s">
        <v>21</v>
      </c>
      <c r="G4" s="9" t="s">
        <v>22</v>
      </c>
      <c r="H4" s="9" t="s">
        <v>23</v>
      </c>
      <c r="I4" s="9" t="s">
        <v>24</v>
      </c>
      <c r="J4" s="9" t="s">
        <v>25</v>
      </c>
      <c r="K4" s="9" t="s">
        <v>26</v>
      </c>
      <c r="L4" s="9" t="s">
        <v>27</v>
      </c>
      <c r="M4" s="9" t="s">
        <v>28</v>
      </c>
      <c r="N4" s="9" t="s">
        <v>29</v>
      </c>
    </row>
    <row r="5" spans="5:14">
      <c r="E5" s="2" t="s">
        <v>244</v>
      </c>
      <c r="F5" s="6">
        <v>159.77000000000001</v>
      </c>
      <c r="G5" s="6">
        <v>94.9</v>
      </c>
      <c r="H5" s="6">
        <v>64.87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</row>
    <row r="6" spans="5:14">
      <c r="E6" s="2" t="s">
        <v>245</v>
      </c>
      <c r="F6" s="6">
        <v>94.9</v>
      </c>
      <c r="G6" s="6">
        <v>94.9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</row>
    <row r="7" spans="5:14">
      <c r="E7" s="2" t="s">
        <v>246</v>
      </c>
      <c r="F7" s="6">
        <v>94.9</v>
      </c>
      <c r="G7" s="6">
        <v>62.65</v>
      </c>
      <c r="H7" s="6">
        <v>32.25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</row>
    <row r="8" spans="5:14">
      <c r="E8" s="2" t="s">
        <v>247</v>
      </c>
      <c r="F8" s="6">
        <v>129.57</v>
      </c>
      <c r="G8" s="6">
        <v>62.65</v>
      </c>
      <c r="H8" s="6">
        <v>0</v>
      </c>
      <c r="I8" s="6">
        <v>66.92</v>
      </c>
      <c r="J8" s="6">
        <v>0</v>
      </c>
      <c r="K8" s="6">
        <v>0</v>
      </c>
      <c r="L8" s="6">
        <v>66.92</v>
      </c>
      <c r="M8" s="6">
        <v>0</v>
      </c>
      <c r="N8" s="6">
        <v>0</v>
      </c>
    </row>
    <row r="9" spans="5:14">
      <c r="E9" s="2" t="s">
        <v>248</v>
      </c>
      <c r="F9" s="6">
        <v>62.65</v>
      </c>
      <c r="G9" s="6">
        <v>62.2</v>
      </c>
      <c r="H9" s="6">
        <v>0.45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</row>
    <row r="10" spans="5:14">
      <c r="E10" s="2" t="s">
        <v>249</v>
      </c>
      <c r="F10" s="6">
        <v>62.2</v>
      </c>
      <c r="G10" s="6">
        <v>62.2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</row>
    <row r="11" spans="5:14">
      <c r="E11" s="2" t="s">
        <v>250</v>
      </c>
      <c r="F11" s="6">
        <v>62.2</v>
      </c>
      <c r="G11" s="6">
        <v>48.15</v>
      </c>
      <c r="H11" s="6">
        <v>0</v>
      </c>
      <c r="I11" s="6">
        <v>14.05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</row>
    <row r="12" spans="5:14">
      <c r="E12" s="2" t="s">
        <v>251</v>
      </c>
      <c r="F12" s="6">
        <v>48.15</v>
      </c>
      <c r="G12" s="6">
        <v>47.3</v>
      </c>
      <c r="H12" s="6">
        <v>0.85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</row>
    <row r="13" spans="5:14">
      <c r="E13" s="2" t="s">
        <v>252</v>
      </c>
      <c r="F13" s="6">
        <v>53.14</v>
      </c>
      <c r="G13" s="6">
        <v>28.9</v>
      </c>
      <c r="H13" s="6">
        <v>0</v>
      </c>
      <c r="I13" s="6">
        <v>0</v>
      </c>
      <c r="J13" s="6">
        <v>18.399999999999999</v>
      </c>
      <c r="K13" s="6">
        <v>2.0100000000000001E-5</v>
      </c>
      <c r="L13" s="6">
        <v>0</v>
      </c>
      <c r="M13" s="6">
        <v>0</v>
      </c>
      <c r="N13" s="6">
        <v>5.84</v>
      </c>
    </row>
    <row r="14" spans="5:14">
      <c r="E14" s="2" t="s">
        <v>253</v>
      </c>
      <c r="F14" s="6">
        <v>28.9</v>
      </c>
      <c r="G14" s="6">
        <v>28.1</v>
      </c>
      <c r="H14" s="6">
        <v>0.8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</row>
    <row r="15" spans="5:14">
      <c r="E15" s="2" t="s">
        <v>254</v>
      </c>
      <c r="F15" s="6">
        <v>28.173999999999999</v>
      </c>
      <c r="G15" s="6">
        <v>28.1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7.3999999999999996E-2</v>
      </c>
      <c r="N15" s="6">
        <v>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C2:L15"/>
  <sheetViews>
    <sheetView topLeftCell="D13" workbookViewId="0">
      <selection activeCell="B17" sqref="B17"/>
    </sheetView>
  </sheetViews>
  <sheetFormatPr defaultRowHeight="15"/>
  <cols>
    <col min="3" max="3" width="24.140625" customWidth="1"/>
    <col min="4" max="4" width="14.5703125" customWidth="1"/>
    <col min="5" max="5" width="16" customWidth="1"/>
    <col min="6" max="6" width="19.140625" customWidth="1"/>
    <col min="7" max="7" width="16.140625" customWidth="1"/>
    <col min="8" max="8" width="17.5703125" customWidth="1"/>
    <col min="9" max="9" width="14.42578125" customWidth="1"/>
    <col min="10" max="10" width="16.42578125" customWidth="1"/>
    <col min="11" max="11" width="16.7109375" customWidth="1"/>
    <col min="12" max="12" width="20.85546875" customWidth="1"/>
  </cols>
  <sheetData>
    <row r="2" spans="3:12" ht="21">
      <c r="G2" s="12" t="s">
        <v>174</v>
      </c>
    </row>
    <row r="4" spans="3:12" ht="15.75">
      <c r="C4" s="7" t="s">
        <v>20</v>
      </c>
      <c r="D4" s="1" t="s">
        <v>21</v>
      </c>
      <c r="E4" s="1" t="s">
        <v>22</v>
      </c>
      <c r="F4" s="1" t="s">
        <v>23</v>
      </c>
      <c r="G4" s="1" t="s">
        <v>24</v>
      </c>
      <c r="H4" s="1" t="s">
        <v>25</v>
      </c>
      <c r="I4" s="1" t="s">
        <v>26</v>
      </c>
      <c r="J4" s="1" t="s">
        <v>27</v>
      </c>
      <c r="K4" s="1" t="s">
        <v>28</v>
      </c>
      <c r="L4" s="1" t="s">
        <v>29</v>
      </c>
    </row>
    <row r="5" spans="3:12">
      <c r="C5" s="2" t="s">
        <v>244</v>
      </c>
      <c r="D5" s="8">
        <v>85.89</v>
      </c>
      <c r="E5" s="8">
        <v>52</v>
      </c>
      <c r="F5" s="8">
        <v>33.89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</row>
    <row r="6" spans="3:12">
      <c r="C6" s="2" t="s">
        <v>245</v>
      </c>
      <c r="D6" s="8">
        <v>52</v>
      </c>
      <c r="E6" s="8">
        <v>52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</row>
    <row r="7" spans="3:12">
      <c r="C7" s="2" t="s">
        <v>246</v>
      </c>
      <c r="D7" s="8">
        <v>52</v>
      </c>
      <c r="E7" s="8">
        <v>34.299999999999997</v>
      </c>
      <c r="F7" s="8">
        <v>17.7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</row>
    <row r="8" spans="3:12">
      <c r="C8" s="2" t="s">
        <v>247</v>
      </c>
      <c r="D8" s="8">
        <v>60.15</v>
      </c>
      <c r="E8" s="8">
        <v>34.299999999999997</v>
      </c>
      <c r="F8" s="8">
        <v>0</v>
      </c>
      <c r="G8" s="8">
        <v>25.85</v>
      </c>
      <c r="H8" s="8">
        <v>0</v>
      </c>
      <c r="I8" s="8">
        <v>0</v>
      </c>
      <c r="J8" s="8">
        <v>25.85</v>
      </c>
      <c r="K8" s="8">
        <v>0</v>
      </c>
      <c r="L8" s="8">
        <v>0</v>
      </c>
    </row>
    <row r="9" spans="3:12">
      <c r="C9" s="2" t="s">
        <v>248</v>
      </c>
      <c r="D9" s="8">
        <v>34.299999999999997</v>
      </c>
      <c r="E9" s="8">
        <v>33.700000000000003</v>
      </c>
      <c r="F9" s="8">
        <v>0.6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</row>
    <row r="10" spans="3:12">
      <c r="C10" s="2" t="s">
        <v>249</v>
      </c>
      <c r="D10" s="8">
        <v>33.700000000000003</v>
      </c>
      <c r="E10" s="8">
        <v>33.700000000000003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</row>
    <row r="11" spans="3:12">
      <c r="C11" s="2" t="s">
        <v>250</v>
      </c>
      <c r="D11" s="8">
        <v>33.700000000000003</v>
      </c>
      <c r="E11" s="8">
        <v>24</v>
      </c>
      <c r="F11" s="8">
        <v>0</v>
      </c>
      <c r="G11" s="8">
        <v>9.6999999999999993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</row>
    <row r="12" spans="3:12">
      <c r="C12" s="2" t="s">
        <v>251</v>
      </c>
      <c r="D12" s="8">
        <v>24</v>
      </c>
      <c r="E12" s="8">
        <v>23.3</v>
      </c>
      <c r="F12" s="8">
        <v>0.7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</row>
    <row r="13" spans="3:12">
      <c r="C13" s="2" t="s">
        <v>252</v>
      </c>
      <c r="D13" s="8">
        <v>26.41</v>
      </c>
      <c r="E13" s="8">
        <v>13.3</v>
      </c>
      <c r="F13" s="8">
        <v>0</v>
      </c>
      <c r="G13" s="8">
        <v>0</v>
      </c>
      <c r="H13" s="8">
        <v>10</v>
      </c>
      <c r="I13" s="8">
        <v>3.93E-5</v>
      </c>
      <c r="J13" s="8">
        <v>0</v>
      </c>
      <c r="K13" s="8">
        <v>0</v>
      </c>
      <c r="L13" s="8">
        <v>3.11</v>
      </c>
    </row>
    <row r="14" spans="3:12">
      <c r="C14" s="2" t="s">
        <v>253</v>
      </c>
      <c r="D14" s="8">
        <v>13.3</v>
      </c>
      <c r="E14" s="8">
        <v>13.1</v>
      </c>
      <c r="F14" s="8">
        <v>0.2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</row>
    <row r="15" spans="3:12">
      <c r="C15" s="2" t="s">
        <v>254</v>
      </c>
      <c r="D15" s="8">
        <v>13.137</v>
      </c>
      <c r="E15" s="8">
        <v>13.1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3.6999999999999998E-2</v>
      </c>
      <c r="L15" s="8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  <vt:lpstr>Table S12</vt:lpstr>
      <vt:lpstr>Fig S13</vt:lpstr>
      <vt:lpstr>Table S13 </vt:lpstr>
      <vt:lpstr>Table S14</vt:lpstr>
      <vt:lpstr>Table S15</vt:lpstr>
      <vt:lpstr>Table S16</vt:lpstr>
      <vt:lpstr>Fig S17</vt:lpstr>
      <vt:lpstr>Table S18</vt:lpstr>
      <vt:lpstr>Table S19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Mrs. HJ Jansen van Vuuren</cp:lastModifiedBy>
  <dcterms:created xsi:type="dcterms:W3CDTF">2024-10-20T16:38:33Z</dcterms:created>
  <dcterms:modified xsi:type="dcterms:W3CDTF">2025-07-11T06:10:47Z</dcterms:modified>
</cp:coreProperties>
</file>