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9DFCD976-026F-4A27-BE38-29161F2B92EE}" xr6:coauthVersionLast="36" xr6:coauthVersionMax="36" xr10:uidLastSave="{00000000-0000-0000-0000-000000000000}"/>
  <bookViews>
    <workbookView xWindow="0" yWindow="0" windowWidth="19200" windowHeight="5595" xr2:uid="{00000000-000D-0000-FFFF-FFFF00000000}"/>
  </bookViews>
  <sheets>
    <sheet name="Legend" sheetId="5" r:id="rId1"/>
    <sheet name="Averages and Ranges" sheetId="4" r:id="rId2"/>
    <sheet name="snp_diff" sheetId="1" r:id="rId3"/>
    <sheet name="ST1 Not NICU" sheetId="3" r:id="rId4"/>
    <sheet name="Just NICU" sheetId="2" r:id="rId5"/>
  </sheets>
  <definedNames>
    <definedName name="_xlnm._FilterDatabase" localSheetId="2" hidden="1">snp_diff!$B$2:$AC$29</definedName>
  </definedNames>
  <calcPr calcId="191029"/>
</workbook>
</file>

<file path=xl/calcChain.xml><?xml version="1.0" encoding="utf-8"?>
<calcChain xmlns="http://schemas.openxmlformats.org/spreadsheetml/2006/main">
  <c r="B12" i="4" l="1"/>
  <c r="B11" i="4"/>
  <c r="B10" i="4"/>
  <c r="B8" i="4"/>
  <c r="B7" i="4"/>
  <c r="B6" i="4"/>
  <c r="B4" i="4"/>
  <c r="B3" i="4"/>
  <c r="B2" i="4"/>
  <c r="E33" i="1"/>
  <c r="E20" i="2"/>
  <c r="E19" i="2"/>
  <c r="E18" i="2"/>
  <c r="E19" i="3"/>
  <c r="E18" i="3"/>
  <c r="E17" i="3"/>
  <c r="E35" i="1"/>
  <c r="E34" i="1"/>
</calcChain>
</file>

<file path=xl/sharedStrings.xml><?xml version="1.0" encoding="utf-8"?>
<sst xmlns="http://schemas.openxmlformats.org/spreadsheetml/2006/main" count="275" uniqueCount="60">
  <si>
    <t>Botswana-018719-ASP_S98</t>
  </si>
  <si>
    <t>Botswana-037807-ASP_S114</t>
  </si>
  <si>
    <t>Botswana-037808-ASP_S115</t>
  </si>
  <si>
    <t>Botswana-040227-ASP_S116</t>
  </si>
  <si>
    <t>Botswana-040228-ASP_S117</t>
  </si>
  <si>
    <t>Botswana-100-ASP_S131</t>
  </si>
  <si>
    <t>Botswana-3-HCW-ASP_S138</t>
  </si>
  <si>
    <t>Botswana-90-ASP_S137</t>
  </si>
  <si>
    <t>Botswana-MF1706-ASP_S108</t>
  </si>
  <si>
    <t>Botswana-MF2335-ASP_S97</t>
  </si>
  <si>
    <t>Botswana-MF3161-ASP_S99</t>
  </si>
  <si>
    <t>Botswana-MF4084-ASP_S100</t>
  </si>
  <si>
    <t>Botswana-MF4626-ASP_S111</t>
  </si>
  <si>
    <t>Botswana-MF4981-ASP_S112</t>
  </si>
  <si>
    <t>Botswana-MF5217-ASP_S101</t>
  </si>
  <si>
    <t>Botswana-MF6686-ASP_S118</t>
  </si>
  <si>
    <t>Botswana-MF6777-ASP_S119</t>
  </si>
  <si>
    <t>Botswana-MF7332-ASP_S102</t>
  </si>
  <si>
    <t>Botswana-MF8369-ASP_S103</t>
  </si>
  <si>
    <t>Botswana-MF8692-ASP_S105</t>
  </si>
  <si>
    <t>Botswana-MF9277-ASP_S106</t>
  </si>
  <si>
    <t>Botswana-MF9281-ASP_S107</t>
  </si>
  <si>
    <t>GCA_016538375.2</t>
  </si>
  <si>
    <t>GCA_020680445.3</t>
  </si>
  <si>
    <t>GCA_021150945.1</t>
  </si>
  <si>
    <t>GCA_022442445.1</t>
  </si>
  <si>
    <t>Reference</t>
  </si>
  <si>
    <t>X</t>
  </si>
  <si>
    <t>Sample</t>
  </si>
  <si>
    <t>Reference (Botswana-MF4981-ASP_S112)</t>
  </si>
  <si>
    <t>Average:</t>
  </si>
  <si>
    <t>Ceiling:</t>
  </si>
  <si>
    <t>Floor:</t>
  </si>
  <si>
    <t>All ST1</t>
  </si>
  <si>
    <t>ST1 Not NICU</t>
  </si>
  <si>
    <t>NICU Clade</t>
  </si>
  <si>
    <r>
      <rPr>
        <b/>
        <sz val="12"/>
        <color theme="1"/>
        <rFont val="Calibri"/>
        <family val="2"/>
        <scheme val="minor"/>
      </rPr>
      <t>Supplementary File 2</t>
    </r>
    <r>
      <rPr>
        <sz val="12"/>
        <color theme="1"/>
        <rFont val="Calibri"/>
        <family val="2"/>
        <scheme val="minor"/>
      </rPr>
      <t>: Pairwise SNP distance data and summary statistics from whole genome sequencing of Acinetobacter baumannii isolates, including average, maximum, and minimum SNP differences between isolates</t>
    </r>
  </si>
  <si>
    <t>Simple Strain Name</t>
  </si>
  <si>
    <t>ST1-NICU-BSI-Apr-21</t>
  </si>
  <si>
    <t>ST1-ICU-BSI-Aug-22-2</t>
  </si>
  <si>
    <t>ST1-ICU-BSI-Aug-22-1</t>
  </si>
  <si>
    <t>ST1-MMW-BSI-Aug-22-2</t>
  </si>
  <si>
    <t>ST1-MMW-BSI-Aug-22-1</t>
  </si>
  <si>
    <t>ST1-NICU-Env-Apr-21-2</t>
  </si>
  <si>
    <t>ST1-NICU-Env-Apr-21-1</t>
  </si>
  <si>
    <t>ST1-NICU-Env-Apr-21-3</t>
  </si>
  <si>
    <t>ST1-NICU-BSI-Mar-22</t>
  </si>
  <si>
    <t>ST1-FMW-BSI-Mar-21</t>
  </si>
  <si>
    <t>ST1-ICU-BSI-Mar-21</t>
  </si>
  <si>
    <t>ST1-AE-BSI-Jun-21</t>
  </si>
  <si>
    <t>ST1-ICU-BSI-Jun-22</t>
  </si>
  <si>
    <t>ST1-FMW-BSI-Jun-22</t>
  </si>
  <si>
    <t>ST1-NICU-BSI-Jul-21</t>
  </si>
  <si>
    <t>ST1-MMW-BSI-Aug-22</t>
  </si>
  <si>
    <t>ST1-ICU-BSI-Aug-22</t>
  </si>
  <si>
    <t>ST1-NICU-BSI-Oct-21-1</t>
  </si>
  <si>
    <t>ST1-NICU-BSI-Nov-21-1</t>
  </si>
  <si>
    <t>ST1-NICU-BSI-Nov-21-2</t>
  </si>
  <si>
    <t>ST1-NICU-BSI-Dec-21-2</t>
  </si>
  <si>
    <t>ST1-NICU-BSI-Dec-21-1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</si>
</sst>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Protection="0">
      <alignment horizontal="right"/>
    </xf>
    <xf numFmtId="49" fontId="18" fillId="0" borderId="0" applyNumberFormat="0" applyProtection="0">
      <alignment horizontal="right"/>
    </xf>
  </cellStyleXfs>
  <cellXfs count="7">
    <xf numFmtId="0" fontId="0" fillId="0" borderId="0" xfId="0"/>
    <xf numFmtId="0" fontId="19" fillId="0" borderId="0" xfId="0" applyFont="1"/>
    <xf numFmtId="0" fontId="0" fillId="0" borderId="0" xfId="0" applyAlignment="1">
      <alignment wrapText="1"/>
    </xf>
    <xf numFmtId="0" fontId="16" fillId="0" borderId="0" xfId="0" applyFont="1"/>
    <xf numFmtId="0" fontId="0" fillId="0" borderId="0" xfId="0" applyAlignment="1">
      <alignment horizontal="right"/>
    </xf>
    <xf numFmtId="0" fontId="0" fillId="33" borderId="0" xfId="0" applyFill="1" applyAlignment="1">
      <alignment horizontal="center"/>
    </xf>
    <xf numFmtId="0" fontId="19" fillId="34" borderId="0" xfId="0" applyFont="1" applyFill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iTOLnormal" xfId="42" xr:uid="{00000000-0005-0000-0000-000022000000}"/>
    <cellStyle name="iTOLtext" xfId="43" xr:uid="{00000000-0005-0000-0000-000023000000}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workbookViewId="0">
      <selection activeCell="B2" sqref="B2"/>
    </sheetView>
  </sheetViews>
  <sheetFormatPr defaultRowHeight="15.75" x14ac:dyDescent="0.25"/>
  <cols>
    <col min="1" max="1" width="61.125" customWidth="1"/>
  </cols>
  <sheetData>
    <row r="1" spans="1:1" ht="63" x14ac:dyDescent="0.25">
      <c r="A1" s="2" t="s">
        <v>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2"/>
  <sheetViews>
    <sheetView workbookViewId="0">
      <selection activeCell="B13" sqref="B13"/>
    </sheetView>
  </sheetViews>
  <sheetFormatPr defaultColWidth="10.625" defaultRowHeight="15.75" x14ac:dyDescent="0.25"/>
  <cols>
    <col min="1" max="1" width="8.375" bestFit="1" customWidth="1"/>
  </cols>
  <sheetData>
    <row r="1" spans="1:2" x14ac:dyDescent="0.25">
      <c r="A1" s="5" t="s">
        <v>33</v>
      </c>
      <c r="B1" s="5"/>
    </row>
    <row r="2" spans="1:2" x14ac:dyDescent="0.25">
      <c r="A2" t="s">
        <v>30</v>
      </c>
      <c r="B2">
        <f>AVERAGE(snp_diff!G7:AB28)</f>
        <v>13.826839826839826</v>
      </c>
    </row>
    <row r="3" spans="1:2" x14ac:dyDescent="0.25">
      <c r="A3" t="s">
        <v>31</v>
      </c>
      <c r="B3">
        <f>MAX(snp_diff!G7:AB28)</f>
        <v>31</v>
      </c>
    </row>
    <row r="4" spans="1:2" x14ac:dyDescent="0.25">
      <c r="A4" t="s">
        <v>32</v>
      </c>
      <c r="B4">
        <f>MIN(snp_diff!G7:AB28)</f>
        <v>0</v>
      </c>
    </row>
    <row r="5" spans="1:2" x14ac:dyDescent="0.25">
      <c r="A5" s="5" t="s">
        <v>34</v>
      </c>
      <c r="B5" s="5"/>
    </row>
    <row r="6" spans="1:2" x14ac:dyDescent="0.25">
      <c r="A6" t="s">
        <v>30</v>
      </c>
      <c r="B6">
        <f>AVERAGE('ST1 Not NICU'!C3:L12)</f>
        <v>15.466666666666667</v>
      </c>
    </row>
    <row r="7" spans="1:2" x14ac:dyDescent="0.25">
      <c r="A7" t="s">
        <v>31</v>
      </c>
      <c r="B7">
        <f>MAX('ST1 Not NICU'!C3:L12)</f>
        <v>31</v>
      </c>
    </row>
    <row r="8" spans="1:2" x14ac:dyDescent="0.25">
      <c r="A8" t="s">
        <v>32</v>
      </c>
      <c r="B8">
        <f>MIN('ST1 Not NICU'!C3:L12)</f>
        <v>0</v>
      </c>
    </row>
    <row r="9" spans="1:2" x14ac:dyDescent="0.25">
      <c r="A9" s="6" t="s">
        <v>35</v>
      </c>
      <c r="B9" s="6"/>
    </row>
    <row r="10" spans="1:2" x14ac:dyDescent="0.25">
      <c r="A10" s="1" t="s">
        <v>30</v>
      </c>
      <c r="B10" s="1">
        <f>AVERAGE('Just NICU'!C3:N14)</f>
        <v>2.3181818181818183</v>
      </c>
    </row>
    <row r="11" spans="1:2" x14ac:dyDescent="0.25">
      <c r="A11" s="1" t="s">
        <v>31</v>
      </c>
      <c r="B11">
        <f>MAX('Just NICU'!C3:N14)</f>
        <v>5</v>
      </c>
    </row>
    <row r="12" spans="1:2" x14ac:dyDescent="0.25">
      <c r="A12" s="1" t="s">
        <v>32</v>
      </c>
      <c r="B12">
        <f>MIN('Just NICU'!C3:N14)</f>
        <v>0</v>
      </c>
    </row>
  </sheetData>
  <mergeCells count="3">
    <mergeCell ref="A1:B1"/>
    <mergeCell ref="A5:B5"/>
    <mergeCell ref="A9:B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35"/>
  <sheetViews>
    <sheetView workbookViewId="0">
      <pane xSplit="2" topLeftCell="C1" activePane="topRight" state="frozen"/>
      <selection pane="topRight" activeCell="A6" sqref="A6"/>
    </sheetView>
  </sheetViews>
  <sheetFormatPr defaultColWidth="10.625" defaultRowHeight="15.75" x14ac:dyDescent="0.25"/>
  <cols>
    <col min="2" max="2" width="25.875" bestFit="1" customWidth="1"/>
    <col min="3" max="6" width="16.375" bestFit="1" customWidth="1"/>
    <col min="7" max="7" width="25.875" bestFit="1" customWidth="1"/>
    <col min="8" max="8" width="24.875" bestFit="1" customWidth="1"/>
    <col min="9" max="9" width="25.875" bestFit="1" customWidth="1"/>
    <col min="10" max="10" width="24.875" bestFit="1" customWidth="1"/>
    <col min="11" max="11" width="25.875" bestFit="1" customWidth="1"/>
    <col min="12" max="13" width="25.125" bestFit="1" customWidth="1"/>
    <col min="14" max="14" width="25.875" bestFit="1" customWidth="1"/>
    <col min="15" max="15" width="21" bestFit="1" customWidth="1"/>
    <col min="16" max="16" width="25.875" bestFit="1" customWidth="1"/>
    <col min="17" max="17" width="24.875" bestFit="1" customWidth="1"/>
    <col min="18" max="18" width="22.125" bestFit="1" customWidth="1"/>
    <col min="19" max="19" width="24.125" bestFit="1" customWidth="1"/>
    <col min="20" max="20" width="25.875" bestFit="1" customWidth="1"/>
    <col min="21" max="22" width="25.125" bestFit="1" customWidth="1"/>
    <col min="23" max="28" width="25.875" bestFit="1" customWidth="1"/>
  </cols>
  <sheetData>
    <row r="1" spans="1:29" x14ac:dyDescent="0.25">
      <c r="F1" s="3" t="s">
        <v>37</v>
      </c>
      <c r="G1" t="s">
        <v>38</v>
      </c>
      <c r="H1" t="s">
        <v>39</v>
      </c>
      <c r="I1" t="s">
        <v>40</v>
      </c>
      <c r="J1" t="s">
        <v>41</v>
      </c>
      <c r="K1" t="s">
        <v>42</v>
      </c>
      <c r="L1" t="s">
        <v>43</v>
      </c>
      <c r="M1" t="s">
        <v>44</v>
      </c>
      <c r="N1" t="s">
        <v>45</v>
      </c>
      <c r="O1" t="s">
        <v>46</v>
      </c>
      <c r="P1" t="s">
        <v>47</v>
      </c>
      <c r="Q1" t="s">
        <v>48</v>
      </c>
      <c r="R1" t="s">
        <v>49</v>
      </c>
      <c r="S1" t="s">
        <v>50</v>
      </c>
      <c r="T1" t="s">
        <v>51</v>
      </c>
      <c r="U1" t="s">
        <v>52</v>
      </c>
      <c r="V1" t="s">
        <v>53</v>
      </c>
      <c r="W1" t="s">
        <v>54</v>
      </c>
      <c r="X1" t="s">
        <v>55</v>
      </c>
      <c r="Y1" t="s">
        <v>56</v>
      </c>
      <c r="Z1" t="s">
        <v>57</v>
      </c>
      <c r="AA1" t="s">
        <v>58</v>
      </c>
      <c r="AB1" t="s">
        <v>59</v>
      </c>
    </row>
    <row r="2" spans="1:29" x14ac:dyDescent="0.25">
      <c r="B2" t="s">
        <v>28</v>
      </c>
      <c r="C2" t="s">
        <v>22</v>
      </c>
      <c r="D2" t="s">
        <v>23</v>
      </c>
      <c r="E2" t="s">
        <v>24</v>
      </c>
      <c r="F2" t="s">
        <v>25</v>
      </c>
      <c r="G2" t="s">
        <v>13</v>
      </c>
      <c r="H2" t="s">
        <v>9</v>
      </c>
      <c r="I2" t="s">
        <v>11</v>
      </c>
      <c r="J2" t="s">
        <v>10</v>
      </c>
      <c r="K2" t="s">
        <v>12</v>
      </c>
      <c r="L2" t="s">
        <v>2</v>
      </c>
      <c r="M2" t="s">
        <v>1</v>
      </c>
      <c r="N2" t="s">
        <v>16</v>
      </c>
      <c r="O2" t="s">
        <v>7</v>
      </c>
      <c r="P2" t="s">
        <v>14</v>
      </c>
      <c r="Q2" t="s">
        <v>6</v>
      </c>
      <c r="R2" t="s">
        <v>5</v>
      </c>
      <c r="S2" t="s">
        <v>0</v>
      </c>
      <c r="T2" t="s">
        <v>21</v>
      </c>
      <c r="U2" t="s">
        <v>4</v>
      </c>
      <c r="V2" t="s">
        <v>3</v>
      </c>
      <c r="W2" t="s">
        <v>15</v>
      </c>
      <c r="X2" t="s">
        <v>17</v>
      </c>
      <c r="Y2" t="s">
        <v>20</v>
      </c>
      <c r="Z2" t="s">
        <v>8</v>
      </c>
      <c r="AA2" t="s">
        <v>19</v>
      </c>
      <c r="AB2" t="s">
        <v>18</v>
      </c>
      <c r="AC2" t="s">
        <v>26</v>
      </c>
    </row>
    <row r="3" spans="1:29" x14ac:dyDescent="0.25">
      <c r="B3" t="s">
        <v>22</v>
      </c>
      <c r="C3" t="s">
        <v>27</v>
      </c>
      <c r="D3">
        <v>69</v>
      </c>
      <c r="E3">
        <v>71</v>
      </c>
      <c r="F3">
        <v>73</v>
      </c>
      <c r="G3">
        <v>88</v>
      </c>
      <c r="H3">
        <v>80</v>
      </c>
      <c r="I3">
        <v>80</v>
      </c>
      <c r="J3">
        <v>82</v>
      </c>
      <c r="K3">
        <v>87</v>
      </c>
      <c r="L3">
        <v>84</v>
      </c>
      <c r="M3">
        <v>89</v>
      </c>
      <c r="N3">
        <v>89</v>
      </c>
      <c r="O3">
        <v>89</v>
      </c>
      <c r="P3">
        <v>89</v>
      </c>
      <c r="Q3">
        <v>89</v>
      </c>
      <c r="R3">
        <v>89</v>
      </c>
      <c r="S3">
        <v>87</v>
      </c>
      <c r="T3">
        <v>91</v>
      </c>
      <c r="U3">
        <v>93</v>
      </c>
      <c r="V3">
        <v>93</v>
      </c>
      <c r="W3">
        <v>93</v>
      </c>
      <c r="X3">
        <v>90</v>
      </c>
      <c r="Y3">
        <v>91</v>
      </c>
      <c r="Z3">
        <v>92</v>
      </c>
      <c r="AA3">
        <v>90</v>
      </c>
      <c r="AB3">
        <v>90</v>
      </c>
      <c r="AC3">
        <v>88</v>
      </c>
    </row>
    <row r="4" spans="1:29" x14ac:dyDescent="0.25">
      <c r="B4" t="s">
        <v>23</v>
      </c>
      <c r="C4">
        <v>69</v>
      </c>
      <c r="D4" t="s">
        <v>27</v>
      </c>
      <c r="E4">
        <v>38</v>
      </c>
      <c r="F4">
        <v>40</v>
      </c>
      <c r="G4">
        <v>557</v>
      </c>
      <c r="H4">
        <v>550</v>
      </c>
      <c r="I4">
        <v>550</v>
      </c>
      <c r="J4">
        <v>551</v>
      </c>
      <c r="K4">
        <v>557</v>
      </c>
      <c r="L4">
        <v>555</v>
      </c>
      <c r="M4">
        <v>559</v>
      </c>
      <c r="N4">
        <v>559</v>
      </c>
      <c r="O4">
        <v>77</v>
      </c>
      <c r="P4">
        <v>78</v>
      </c>
      <c r="Q4">
        <v>77</v>
      </c>
      <c r="R4">
        <v>77</v>
      </c>
      <c r="S4">
        <v>75</v>
      </c>
      <c r="T4">
        <v>80</v>
      </c>
      <c r="U4">
        <v>563</v>
      </c>
      <c r="V4">
        <v>563</v>
      </c>
      <c r="W4">
        <v>563</v>
      </c>
      <c r="X4">
        <v>79</v>
      </c>
      <c r="Y4">
        <v>80</v>
      </c>
      <c r="Z4">
        <v>81</v>
      </c>
      <c r="AA4">
        <v>79</v>
      </c>
      <c r="AB4">
        <v>79</v>
      </c>
      <c r="AC4">
        <v>561</v>
      </c>
    </row>
    <row r="5" spans="1:29" x14ac:dyDescent="0.25">
      <c r="B5" t="s">
        <v>24</v>
      </c>
      <c r="C5">
        <v>71</v>
      </c>
      <c r="D5">
        <v>38</v>
      </c>
      <c r="E5" t="s">
        <v>27</v>
      </c>
      <c r="F5">
        <v>28</v>
      </c>
      <c r="G5">
        <v>78</v>
      </c>
      <c r="H5">
        <v>70</v>
      </c>
      <c r="I5">
        <v>70</v>
      </c>
      <c r="J5">
        <v>72</v>
      </c>
      <c r="K5">
        <v>77</v>
      </c>
      <c r="L5">
        <v>75</v>
      </c>
      <c r="M5">
        <v>79</v>
      </c>
      <c r="N5">
        <v>79</v>
      </c>
      <c r="O5">
        <v>79</v>
      </c>
      <c r="P5">
        <v>80</v>
      </c>
      <c r="Q5">
        <v>79</v>
      </c>
      <c r="R5">
        <v>79</v>
      </c>
      <c r="S5">
        <v>77</v>
      </c>
      <c r="T5">
        <v>82</v>
      </c>
      <c r="U5">
        <v>84</v>
      </c>
      <c r="V5">
        <v>84</v>
      </c>
      <c r="W5">
        <v>84</v>
      </c>
      <c r="X5">
        <v>81</v>
      </c>
      <c r="Y5">
        <v>82</v>
      </c>
      <c r="Z5">
        <v>83</v>
      </c>
      <c r="AA5">
        <v>81</v>
      </c>
      <c r="AB5">
        <v>81</v>
      </c>
      <c r="AC5">
        <v>82</v>
      </c>
    </row>
    <row r="6" spans="1:29" x14ac:dyDescent="0.25">
      <c r="A6" s="3" t="s">
        <v>37</v>
      </c>
      <c r="B6" t="s">
        <v>25</v>
      </c>
      <c r="C6">
        <v>73</v>
      </c>
      <c r="D6">
        <v>40</v>
      </c>
      <c r="E6">
        <v>28</v>
      </c>
      <c r="F6" t="s">
        <v>27</v>
      </c>
      <c r="G6">
        <v>80</v>
      </c>
      <c r="H6">
        <v>73</v>
      </c>
      <c r="I6">
        <v>73</v>
      </c>
      <c r="J6">
        <v>76</v>
      </c>
      <c r="K6">
        <v>80</v>
      </c>
      <c r="L6">
        <v>77</v>
      </c>
      <c r="M6">
        <v>82</v>
      </c>
      <c r="N6">
        <v>82</v>
      </c>
      <c r="O6">
        <v>81</v>
      </c>
      <c r="P6">
        <v>82</v>
      </c>
      <c r="Q6">
        <v>81</v>
      </c>
      <c r="R6">
        <v>81</v>
      </c>
      <c r="S6">
        <v>79</v>
      </c>
      <c r="T6">
        <v>84</v>
      </c>
      <c r="U6">
        <v>86</v>
      </c>
      <c r="V6">
        <v>86</v>
      </c>
      <c r="W6">
        <v>86</v>
      </c>
      <c r="X6">
        <v>83</v>
      </c>
      <c r="Y6">
        <v>84</v>
      </c>
      <c r="Z6">
        <v>85</v>
      </c>
      <c r="AA6">
        <v>83</v>
      </c>
      <c r="AB6">
        <v>83</v>
      </c>
      <c r="AC6">
        <v>85</v>
      </c>
    </row>
    <row r="7" spans="1:29" x14ac:dyDescent="0.25">
      <c r="A7" t="s">
        <v>38</v>
      </c>
      <c r="B7" t="s">
        <v>13</v>
      </c>
      <c r="C7">
        <v>88</v>
      </c>
      <c r="D7">
        <v>557</v>
      </c>
      <c r="E7">
        <v>78</v>
      </c>
      <c r="F7">
        <v>80</v>
      </c>
      <c r="G7" t="s">
        <v>27</v>
      </c>
      <c r="H7">
        <v>17</v>
      </c>
      <c r="I7">
        <v>17</v>
      </c>
      <c r="J7">
        <v>17</v>
      </c>
      <c r="K7">
        <v>24</v>
      </c>
      <c r="L7">
        <v>21</v>
      </c>
      <c r="M7">
        <v>26</v>
      </c>
      <c r="N7">
        <v>26</v>
      </c>
      <c r="O7">
        <v>24</v>
      </c>
      <c r="P7">
        <v>25</v>
      </c>
      <c r="Q7">
        <v>24</v>
      </c>
      <c r="R7">
        <v>24</v>
      </c>
      <c r="S7">
        <v>22</v>
      </c>
      <c r="T7">
        <v>27</v>
      </c>
      <c r="U7">
        <v>29</v>
      </c>
      <c r="V7">
        <v>29</v>
      </c>
      <c r="W7">
        <v>29</v>
      </c>
      <c r="X7">
        <v>26</v>
      </c>
      <c r="Y7">
        <v>27</v>
      </c>
      <c r="Z7">
        <v>28</v>
      </c>
      <c r="AA7">
        <v>26</v>
      </c>
      <c r="AB7">
        <v>26</v>
      </c>
      <c r="AC7">
        <v>0</v>
      </c>
    </row>
    <row r="8" spans="1:29" x14ac:dyDescent="0.25">
      <c r="A8" t="s">
        <v>39</v>
      </c>
      <c r="B8" t="s">
        <v>9</v>
      </c>
      <c r="C8">
        <v>80</v>
      </c>
      <c r="D8">
        <v>550</v>
      </c>
      <c r="E8">
        <v>70</v>
      </c>
      <c r="F8">
        <v>73</v>
      </c>
      <c r="G8">
        <v>17</v>
      </c>
      <c r="H8" t="s">
        <v>27</v>
      </c>
      <c r="I8">
        <v>0</v>
      </c>
      <c r="J8">
        <v>6</v>
      </c>
      <c r="K8">
        <v>7</v>
      </c>
      <c r="L8">
        <v>5</v>
      </c>
      <c r="M8">
        <v>9</v>
      </c>
      <c r="N8">
        <v>9</v>
      </c>
      <c r="O8">
        <v>17</v>
      </c>
      <c r="P8">
        <v>18</v>
      </c>
      <c r="Q8">
        <v>17</v>
      </c>
      <c r="R8">
        <v>17</v>
      </c>
      <c r="S8">
        <v>15</v>
      </c>
      <c r="T8">
        <v>20</v>
      </c>
      <c r="U8">
        <v>22</v>
      </c>
      <c r="V8">
        <v>22</v>
      </c>
      <c r="W8">
        <v>22</v>
      </c>
      <c r="X8">
        <v>19</v>
      </c>
      <c r="Y8">
        <v>20</v>
      </c>
      <c r="Z8">
        <v>21</v>
      </c>
      <c r="AA8">
        <v>19</v>
      </c>
      <c r="AB8">
        <v>19</v>
      </c>
      <c r="AC8">
        <v>17</v>
      </c>
    </row>
    <row r="9" spans="1:29" x14ac:dyDescent="0.25">
      <c r="A9" t="s">
        <v>40</v>
      </c>
      <c r="B9" t="s">
        <v>11</v>
      </c>
      <c r="C9">
        <v>80</v>
      </c>
      <c r="D9">
        <v>550</v>
      </c>
      <c r="E9">
        <v>70</v>
      </c>
      <c r="F9">
        <v>73</v>
      </c>
      <c r="G9">
        <v>17</v>
      </c>
      <c r="H9">
        <v>0</v>
      </c>
      <c r="I9" t="s">
        <v>27</v>
      </c>
      <c r="J9">
        <v>5</v>
      </c>
      <c r="K9">
        <v>7</v>
      </c>
      <c r="L9">
        <v>5</v>
      </c>
      <c r="M9">
        <v>9</v>
      </c>
      <c r="N9">
        <v>9</v>
      </c>
      <c r="O9">
        <v>17</v>
      </c>
      <c r="P9">
        <v>18</v>
      </c>
      <c r="Q9">
        <v>17</v>
      </c>
      <c r="R9">
        <v>17</v>
      </c>
      <c r="S9">
        <v>15</v>
      </c>
      <c r="T9">
        <v>20</v>
      </c>
      <c r="U9">
        <v>22</v>
      </c>
      <c r="V9">
        <v>22</v>
      </c>
      <c r="W9">
        <v>22</v>
      </c>
      <c r="X9">
        <v>19</v>
      </c>
      <c r="Y9">
        <v>20</v>
      </c>
      <c r="Z9">
        <v>21</v>
      </c>
      <c r="AA9">
        <v>19</v>
      </c>
      <c r="AB9">
        <v>19</v>
      </c>
      <c r="AC9">
        <v>17</v>
      </c>
    </row>
    <row r="10" spans="1:29" x14ac:dyDescent="0.25">
      <c r="A10" t="s">
        <v>41</v>
      </c>
      <c r="B10" t="s">
        <v>10</v>
      </c>
      <c r="C10">
        <v>82</v>
      </c>
      <c r="D10">
        <v>551</v>
      </c>
      <c r="E10">
        <v>72</v>
      </c>
      <c r="F10">
        <v>76</v>
      </c>
      <c r="G10">
        <v>17</v>
      </c>
      <c r="H10">
        <v>6</v>
      </c>
      <c r="I10">
        <v>5</v>
      </c>
      <c r="J10" t="s">
        <v>27</v>
      </c>
      <c r="K10">
        <v>11</v>
      </c>
      <c r="L10">
        <v>8</v>
      </c>
      <c r="M10">
        <v>14</v>
      </c>
      <c r="N10">
        <v>13</v>
      </c>
      <c r="O10">
        <v>18</v>
      </c>
      <c r="P10">
        <v>18</v>
      </c>
      <c r="Q10">
        <v>20</v>
      </c>
      <c r="R10">
        <v>20</v>
      </c>
      <c r="S10">
        <v>17</v>
      </c>
      <c r="T10">
        <v>22</v>
      </c>
      <c r="U10">
        <v>23</v>
      </c>
      <c r="V10">
        <v>22</v>
      </c>
      <c r="W10">
        <v>22</v>
      </c>
      <c r="X10">
        <v>19</v>
      </c>
      <c r="Y10">
        <v>20</v>
      </c>
      <c r="Z10">
        <v>21</v>
      </c>
      <c r="AA10">
        <v>20</v>
      </c>
      <c r="AB10">
        <v>21</v>
      </c>
      <c r="AC10">
        <v>20</v>
      </c>
    </row>
    <row r="11" spans="1:29" x14ac:dyDescent="0.25">
      <c r="A11" t="s">
        <v>42</v>
      </c>
      <c r="B11" t="s">
        <v>12</v>
      </c>
      <c r="C11">
        <v>87</v>
      </c>
      <c r="D11">
        <v>557</v>
      </c>
      <c r="E11">
        <v>77</v>
      </c>
      <c r="F11">
        <v>80</v>
      </c>
      <c r="G11">
        <v>24</v>
      </c>
      <c r="H11">
        <v>7</v>
      </c>
      <c r="I11">
        <v>7</v>
      </c>
      <c r="J11">
        <v>11</v>
      </c>
      <c r="K11" t="s">
        <v>27</v>
      </c>
      <c r="L11">
        <v>12</v>
      </c>
      <c r="M11">
        <v>16</v>
      </c>
      <c r="N11">
        <v>16</v>
      </c>
      <c r="O11">
        <v>24</v>
      </c>
      <c r="P11">
        <v>25</v>
      </c>
      <c r="Q11">
        <v>24</v>
      </c>
      <c r="R11">
        <v>24</v>
      </c>
      <c r="S11">
        <v>22</v>
      </c>
      <c r="T11">
        <v>27</v>
      </c>
      <c r="U11">
        <v>29</v>
      </c>
      <c r="V11">
        <v>29</v>
      </c>
      <c r="W11">
        <v>29</v>
      </c>
      <c r="X11">
        <v>26</v>
      </c>
      <c r="Y11">
        <v>27</v>
      </c>
      <c r="Z11">
        <v>28</v>
      </c>
      <c r="AA11">
        <v>26</v>
      </c>
      <c r="AB11">
        <v>26</v>
      </c>
      <c r="AC11">
        <v>24</v>
      </c>
    </row>
    <row r="12" spans="1:29" x14ac:dyDescent="0.25">
      <c r="A12" t="s">
        <v>43</v>
      </c>
      <c r="B12" t="s">
        <v>2</v>
      </c>
      <c r="C12">
        <v>84</v>
      </c>
      <c r="D12">
        <v>555</v>
      </c>
      <c r="E12">
        <v>75</v>
      </c>
      <c r="F12">
        <v>77</v>
      </c>
      <c r="G12">
        <v>21</v>
      </c>
      <c r="H12">
        <v>5</v>
      </c>
      <c r="I12">
        <v>5</v>
      </c>
      <c r="J12">
        <v>8</v>
      </c>
      <c r="K12">
        <v>12</v>
      </c>
      <c r="L12" t="s">
        <v>27</v>
      </c>
      <c r="M12">
        <v>6</v>
      </c>
      <c r="N12">
        <v>6</v>
      </c>
      <c r="O12">
        <v>21</v>
      </c>
      <c r="P12">
        <v>22</v>
      </c>
      <c r="Q12">
        <v>21</v>
      </c>
      <c r="R12">
        <v>21</v>
      </c>
      <c r="S12">
        <v>19</v>
      </c>
      <c r="T12">
        <v>24</v>
      </c>
      <c r="U12">
        <v>26</v>
      </c>
      <c r="V12">
        <v>26</v>
      </c>
      <c r="W12">
        <v>26</v>
      </c>
      <c r="X12">
        <v>23</v>
      </c>
      <c r="Y12">
        <v>24</v>
      </c>
      <c r="Z12">
        <v>25</v>
      </c>
      <c r="AA12">
        <v>23</v>
      </c>
      <c r="AB12">
        <v>23</v>
      </c>
      <c r="AC12">
        <v>21</v>
      </c>
    </row>
    <row r="13" spans="1:29" x14ac:dyDescent="0.25">
      <c r="A13" t="s">
        <v>44</v>
      </c>
      <c r="B13" t="s">
        <v>1</v>
      </c>
      <c r="C13">
        <v>89</v>
      </c>
      <c r="D13">
        <v>559</v>
      </c>
      <c r="E13">
        <v>79</v>
      </c>
      <c r="F13">
        <v>82</v>
      </c>
      <c r="G13">
        <v>26</v>
      </c>
      <c r="H13">
        <v>9</v>
      </c>
      <c r="I13">
        <v>9</v>
      </c>
      <c r="J13">
        <v>14</v>
      </c>
      <c r="K13">
        <v>16</v>
      </c>
      <c r="L13">
        <v>6</v>
      </c>
      <c r="M13" t="s">
        <v>27</v>
      </c>
      <c r="N13">
        <v>2</v>
      </c>
      <c r="O13">
        <v>26</v>
      </c>
      <c r="P13">
        <v>27</v>
      </c>
      <c r="Q13">
        <v>26</v>
      </c>
      <c r="R13">
        <v>26</v>
      </c>
      <c r="S13">
        <v>24</v>
      </c>
      <c r="T13">
        <v>29</v>
      </c>
      <c r="U13">
        <v>31</v>
      </c>
      <c r="V13">
        <v>31</v>
      </c>
      <c r="W13">
        <v>31</v>
      </c>
      <c r="X13">
        <v>28</v>
      </c>
      <c r="Y13">
        <v>29</v>
      </c>
      <c r="Z13">
        <v>30</v>
      </c>
      <c r="AA13">
        <v>28</v>
      </c>
      <c r="AB13">
        <v>28</v>
      </c>
      <c r="AC13">
        <v>26</v>
      </c>
    </row>
    <row r="14" spans="1:29" x14ac:dyDescent="0.25">
      <c r="A14" t="s">
        <v>45</v>
      </c>
      <c r="B14" t="s">
        <v>16</v>
      </c>
      <c r="C14">
        <v>89</v>
      </c>
      <c r="D14">
        <v>559</v>
      </c>
      <c r="E14">
        <v>79</v>
      </c>
      <c r="F14">
        <v>82</v>
      </c>
      <c r="G14">
        <v>26</v>
      </c>
      <c r="H14">
        <v>9</v>
      </c>
      <c r="I14">
        <v>9</v>
      </c>
      <c r="J14">
        <v>13</v>
      </c>
      <c r="K14">
        <v>16</v>
      </c>
      <c r="L14">
        <v>6</v>
      </c>
      <c r="M14">
        <v>2</v>
      </c>
      <c r="N14" t="s">
        <v>27</v>
      </c>
      <c r="O14">
        <v>25</v>
      </c>
      <c r="P14">
        <v>26</v>
      </c>
      <c r="Q14">
        <v>25</v>
      </c>
      <c r="R14">
        <v>25</v>
      </c>
      <c r="S14">
        <v>23</v>
      </c>
      <c r="T14">
        <v>28</v>
      </c>
      <c r="U14">
        <v>30</v>
      </c>
      <c r="V14">
        <v>30</v>
      </c>
      <c r="W14">
        <v>30</v>
      </c>
      <c r="X14">
        <v>27</v>
      </c>
      <c r="Y14">
        <v>28</v>
      </c>
      <c r="Z14">
        <v>29</v>
      </c>
      <c r="AA14">
        <v>27</v>
      </c>
      <c r="AB14">
        <v>27</v>
      </c>
      <c r="AC14">
        <v>26</v>
      </c>
    </row>
    <row r="15" spans="1:29" x14ac:dyDescent="0.25">
      <c r="A15" t="s">
        <v>46</v>
      </c>
      <c r="B15" t="s">
        <v>7</v>
      </c>
      <c r="C15">
        <v>89</v>
      </c>
      <c r="D15">
        <v>77</v>
      </c>
      <c r="E15">
        <v>79</v>
      </c>
      <c r="F15">
        <v>81</v>
      </c>
      <c r="G15">
        <v>24</v>
      </c>
      <c r="H15">
        <v>17</v>
      </c>
      <c r="I15">
        <v>17</v>
      </c>
      <c r="J15">
        <v>18</v>
      </c>
      <c r="K15">
        <v>24</v>
      </c>
      <c r="L15">
        <v>21</v>
      </c>
      <c r="M15">
        <v>26</v>
      </c>
      <c r="N15">
        <v>25</v>
      </c>
      <c r="O15" t="s">
        <v>27</v>
      </c>
      <c r="P15">
        <v>1</v>
      </c>
      <c r="Q15">
        <v>0</v>
      </c>
      <c r="R15">
        <v>0</v>
      </c>
      <c r="S15">
        <v>0</v>
      </c>
      <c r="T15">
        <v>3</v>
      </c>
      <c r="U15">
        <v>5</v>
      </c>
      <c r="V15">
        <v>5</v>
      </c>
      <c r="W15">
        <v>5</v>
      </c>
      <c r="X15">
        <v>2</v>
      </c>
      <c r="Y15">
        <v>3</v>
      </c>
      <c r="Z15">
        <v>4</v>
      </c>
      <c r="AA15">
        <v>2</v>
      </c>
      <c r="AB15">
        <v>2</v>
      </c>
      <c r="AC15">
        <v>24</v>
      </c>
    </row>
    <row r="16" spans="1:29" x14ac:dyDescent="0.25">
      <c r="A16" t="s">
        <v>47</v>
      </c>
      <c r="B16" t="s">
        <v>14</v>
      </c>
      <c r="C16">
        <v>89</v>
      </c>
      <c r="D16">
        <v>78</v>
      </c>
      <c r="E16">
        <v>80</v>
      </c>
      <c r="F16">
        <v>82</v>
      </c>
      <c r="G16">
        <v>25</v>
      </c>
      <c r="H16">
        <v>18</v>
      </c>
      <c r="I16">
        <v>18</v>
      </c>
      <c r="J16">
        <v>18</v>
      </c>
      <c r="K16">
        <v>25</v>
      </c>
      <c r="L16">
        <v>22</v>
      </c>
      <c r="M16">
        <v>27</v>
      </c>
      <c r="N16">
        <v>26</v>
      </c>
      <c r="O16">
        <v>1</v>
      </c>
      <c r="P16" t="s">
        <v>27</v>
      </c>
      <c r="Q16">
        <v>1</v>
      </c>
      <c r="R16">
        <v>1</v>
      </c>
      <c r="S16">
        <v>1</v>
      </c>
      <c r="T16">
        <v>2</v>
      </c>
      <c r="U16">
        <v>4</v>
      </c>
      <c r="V16">
        <v>4</v>
      </c>
      <c r="W16">
        <v>4</v>
      </c>
      <c r="X16">
        <v>1</v>
      </c>
      <c r="Y16">
        <v>2</v>
      </c>
      <c r="Z16">
        <v>3</v>
      </c>
      <c r="AA16">
        <v>1</v>
      </c>
      <c r="AB16">
        <v>1</v>
      </c>
      <c r="AC16">
        <v>25</v>
      </c>
    </row>
    <row r="17" spans="1:29" x14ac:dyDescent="0.25">
      <c r="A17" t="s">
        <v>48</v>
      </c>
      <c r="B17" t="s">
        <v>6</v>
      </c>
      <c r="C17">
        <v>89</v>
      </c>
      <c r="D17">
        <v>77</v>
      </c>
      <c r="E17">
        <v>79</v>
      </c>
      <c r="F17">
        <v>81</v>
      </c>
      <c r="G17">
        <v>24</v>
      </c>
      <c r="H17">
        <v>17</v>
      </c>
      <c r="I17">
        <v>17</v>
      </c>
      <c r="J17">
        <v>20</v>
      </c>
      <c r="K17">
        <v>24</v>
      </c>
      <c r="L17">
        <v>21</v>
      </c>
      <c r="M17">
        <v>26</v>
      </c>
      <c r="N17">
        <v>25</v>
      </c>
      <c r="O17">
        <v>0</v>
      </c>
      <c r="P17">
        <v>1</v>
      </c>
      <c r="Q17" t="s">
        <v>27</v>
      </c>
      <c r="R17">
        <v>0</v>
      </c>
      <c r="S17">
        <v>0</v>
      </c>
      <c r="T17">
        <v>3</v>
      </c>
      <c r="U17">
        <v>5</v>
      </c>
      <c r="V17">
        <v>5</v>
      </c>
      <c r="W17">
        <v>5</v>
      </c>
      <c r="X17">
        <v>2</v>
      </c>
      <c r="Y17">
        <v>3</v>
      </c>
      <c r="Z17">
        <v>4</v>
      </c>
      <c r="AA17">
        <v>2</v>
      </c>
      <c r="AB17">
        <v>2</v>
      </c>
      <c r="AC17">
        <v>24</v>
      </c>
    </row>
    <row r="18" spans="1:29" x14ac:dyDescent="0.25">
      <c r="A18" t="s">
        <v>49</v>
      </c>
      <c r="B18" t="s">
        <v>5</v>
      </c>
      <c r="C18">
        <v>89</v>
      </c>
      <c r="D18">
        <v>77</v>
      </c>
      <c r="E18">
        <v>79</v>
      </c>
      <c r="F18">
        <v>81</v>
      </c>
      <c r="G18">
        <v>24</v>
      </c>
      <c r="H18">
        <v>17</v>
      </c>
      <c r="I18">
        <v>17</v>
      </c>
      <c r="J18">
        <v>20</v>
      </c>
      <c r="K18">
        <v>24</v>
      </c>
      <c r="L18">
        <v>21</v>
      </c>
      <c r="M18">
        <v>26</v>
      </c>
      <c r="N18">
        <v>25</v>
      </c>
      <c r="O18">
        <v>0</v>
      </c>
      <c r="P18">
        <v>1</v>
      </c>
      <c r="Q18">
        <v>0</v>
      </c>
      <c r="R18" t="s">
        <v>27</v>
      </c>
      <c r="S18">
        <v>0</v>
      </c>
      <c r="T18">
        <v>3</v>
      </c>
      <c r="U18">
        <v>5</v>
      </c>
      <c r="V18">
        <v>5</v>
      </c>
      <c r="W18">
        <v>5</v>
      </c>
      <c r="X18">
        <v>2</v>
      </c>
      <c r="Y18">
        <v>3</v>
      </c>
      <c r="Z18">
        <v>4</v>
      </c>
      <c r="AA18">
        <v>2</v>
      </c>
      <c r="AB18">
        <v>2</v>
      </c>
      <c r="AC18">
        <v>24</v>
      </c>
    </row>
    <row r="19" spans="1:29" x14ac:dyDescent="0.25">
      <c r="A19" t="s">
        <v>50</v>
      </c>
      <c r="B19" t="s">
        <v>0</v>
      </c>
      <c r="C19">
        <v>87</v>
      </c>
      <c r="D19">
        <v>75</v>
      </c>
      <c r="E19">
        <v>77</v>
      </c>
      <c r="F19">
        <v>79</v>
      </c>
      <c r="G19">
        <v>22</v>
      </c>
      <c r="H19">
        <v>15</v>
      </c>
      <c r="I19">
        <v>15</v>
      </c>
      <c r="J19">
        <v>17</v>
      </c>
      <c r="K19">
        <v>22</v>
      </c>
      <c r="L19">
        <v>19</v>
      </c>
      <c r="M19">
        <v>24</v>
      </c>
      <c r="N19">
        <v>23</v>
      </c>
      <c r="O19">
        <v>0</v>
      </c>
      <c r="P19">
        <v>1</v>
      </c>
      <c r="Q19">
        <v>0</v>
      </c>
      <c r="R19">
        <v>0</v>
      </c>
      <c r="S19" t="s">
        <v>27</v>
      </c>
      <c r="T19">
        <v>3</v>
      </c>
      <c r="U19">
        <v>5</v>
      </c>
      <c r="V19">
        <v>5</v>
      </c>
      <c r="W19">
        <v>5</v>
      </c>
      <c r="X19">
        <v>2</v>
      </c>
      <c r="Y19">
        <v>3</v>
      </c>
      <c r="Z19">
        <v>4</v>
      </c>
      <c r="AA19">
        <v>2</v>
      </c>
      <c r="AB19">
        <v>2</v>
      </c>
      <c r="AC19">
        <v>22</v>
      </c>
    </row>
    <row r="20" spans="1:29" x14ac:dyDescent="0.25">
      <c r="A20" t="s">
        <v>51</v>
      </c>
      <c r="B20" t="s">
        <v>21</v>
      </c>
      <c r="C20">
        <v>91</v>
      </c>
      <c r="D20">
        <v>80</v>
      </c>
      <c r="E20">
        <v>82</v>
      </c>
      <c r="F20">
        <v>84</v>
      </c>
      <c r="G20">
        <v>27</v>
      </c>
      <c r="H20">
        <v>20</v>
      </c>
      <c r="I20">
        <v>20</v>
      </c>
      <c r="J20">
        <v>22</v>
      </c>
      <c r="K20">
        <v>27</v>
      </c>
      <c r="L20">
        <v>24</v>
      </c>
      <c r="M20">
        <v>29</v>
      </c>
      <c r="N20">
        <v>28</v>
      </c>
      <c r="O20">
        <v>3</v>
      </c>
      <c r="P20">
        <v>2</v>
      </c>
      <c r="Q20">
        <v>3</v>
      </c>
      <c r="R20">
        <v>3</v>
      </c>
      <c r="S20">
        <v>3</v>
      </c>
      <c r="T20" t="s">
        <v>27</v>
      </c>
      <c r="U20">
        <v>2</v>
      </c>
      <c r="V20">
        <v>2</v>
      </c>
      <c r="W20">
        <v>2</v>
      </c>
      <c r="X20">
        <v>1</v>
      </c>
      <c r="Y20">
        <v>2</v>
      </c>
      <c r="Z20">
        <v>1</v>
      </c>
      <c r="AA20">
        <v>1</v>
      </c>
      <c r="AB20">
        <v>1</v>
      </c>
      <c r="AC20">
        <v>27</v>
      </c>
    </row>
    <row r="21" spans="1:29" x14ac:dyDescent="0.25">
      <c r="A21" t="s">
        <v>52</v>
      </c>
      <c r="B21" t="s">
        <v>4</v>
      </c>
      <c r="C21">
        <v>93</v>
      </c>
      <c r="D21">
        <v>563</v>
      </c>
      <c r="E21">
        <v>84</v>
      </c>
      <c r="F21">
        <v>86</v>
      </c>
      <c r="G21">
        <v>29</v>
      </c>
      <c r="H21">
        <v>22</v>
      </c>
      <c r="I21">
        <v>22</v>
      </c>
      <c r="J21">
        <v>23</v>
      </c>
      <c r="K21">
        <v>29</v>
      </c>
      <c r="L21">
        <v>26</v>
      </c>
      <c r="M21">
        <v>31</v>
      </c>
      <c r="N21">
        <v>30</v>
      </c>
      <c r="O21">
        <v>5</v>
      </c>
      <c r="P21">
        <v>4</v>
      </c>
      <c r="Q21">
        <v>5</v>
      </c>
      <c r="R21">
        <v>5</v>
      </c>
      <c r="S21">
        <v>5</v>
      </c>
      <c r="T21">
        <v>2</v>
      </c>
      <c r="U21" t="s">
        <v>27</v>
      </c>
      <c r="V21">
        <v>0</v>
      </c>
      <c r="W21">
        <v>0</v>
      </c>
      <c r="X21">
        <v>3</v>
      </c>
      <c r="Y21">
        <v>4</v>
      </c>
      <c r="Z21">
        <v>3</v>
      </c>
      <c r="AA21">
        <v>3</v>
      </c>
      <c r="AB21">
        <v>3</v>
      </c>
      <c r="AC21">
        <v>29</v>
      </c>
    </row>
    <row r="22" spans="1:29" x14ac:dyDescent="0.25">
      <c r="A22" t="s">
        <v>53</v>
      </c>
      <c r="B22" t="s">
        <v>3</v>
      </c>
      <c r="C22">
        <v>93</v>
      </c>
      <c r="D22">
        <v>563</v>
      </c>
      <c r="E22">
        <v>84</v>
      </c>
      <c r="F22">
        <v>86</v>
      </c>
      <c r="G22">
        <v>29</v>
      </c>
      <c r="H22">
        <v>22</v>
      </c>
      <c r="I22">
        <v>22</v>
      </c>
      <c r="J22">
        <v>22</v>
      </c>
      <c r="K22">
        <v>29</v>
      </c>
      <c r="L22">
        <v>26</v>
      </c>
      <c r="M22">
        <v>31</v>
      </c>
      <c r="N22">
        <v>30</v>
      </c>
      <c r="O22">
        <v>5</v>
      </c>
      <c r="P22">
        <v>4</v>
      </c>
      <c r="Q22">
        <v>5</v>
      </c>
      <c r="R22">
        <v>5</v>
      </c>
      <c r="S22">
        <v>5</v>
      </c>
      <c r="T22">
        <v>2</v>
      </c>
      <c r="U22">
        <v>0</v>
      </c>
      <c r="V22" t="s">
        <v>27</v>
      </c>
      <c r="W22">
        <v>0</v>
      </c>
      <c r="X22">
        <v>3</v>
      </c>
      <c r="Y22">
        <v>4</v>
      </c>
      <c r="Z22">
        <v>3</v>
      </c>
      <c r="AA22">
        <v>3</v>
      </c>
      <c r="AB22">
        <v>3</v>
      </c>
      <c r="AC22">
        <v>29</v>
      </c>
    </row>
    <row r="23" spans="1:29" x14ac:dyDescent="0.25">
      <c r="A23" t="s">
        <v>54</v>
      </c>
      <c r="B23" t="s">
        <v>15</v>
      </c>
      <c r="C23">
        <v>93</v>
      </c>
      <c r="D23">
        <v>563</v>
      </c>
      <c r="E23">
        <v>84</v>
      </c>
      <c r="F23">
        <v>86</v>
      </c>
      <c r="G23">
        <v>29</v>
      </c>
      <c r="H23">
        <v>22</v>
      </c>
      <c r="I23">
        <v>22</v>
      </c>
      <c r="J23">
        <v>22</v>
      </c>
      <c r="K23">
        <v>29</v>
      </c>
      <c r="L23">
        <v>26</v>
      </c>
      <c r="M23">
        <v>31</v>
      </c>
      <c r="N23">
        <v>30</v>
      </c>
      <c r="O23">
        <v>5</v>
      </c>
      <c r="P23">
        <v>4</v>
      </c>
      <c r="Q23">
        <v>5</v>
      </c>
      <c r="R23">
        <v>5</v>
      </c>
      <c r="S23">
        <v>5</v>
      </c>
      <c r="T23">
        <v>2</v>
      </c>
      <c r="U23">
        <v>0</v>
      </c>
      <c r="V23">
        <v>0</v>
      </c>
      <c r="W23" t="s">
        <v>27</v>
      </c>
      <c r="X23">
        <v>3</v>
      </c>
      <c r="Y23">
        <v>4</v>
      </c>
      <c r="Z23">
        <v>3</v>
      </c>
      <c r="AA23">
        <v>3</v>
      </c>
      <c r="AB23">
        <v>3</v>
      </c>
      <c r="AC23">
        <v>29</v>
      </c>
    </row>
    <row r="24" spans="1:29" x14ac:dyDescent="0.25">
      <c r="A24" t="s">
        <v>55</v>
      </c>
      <c r="B24" t="s">
        <v>17</v>
      </c>
      <c r="C24">
        <v>90</v>
      </c>
      <c r="D24">
        <v>79</v>
      </c>
      <c r="E24">
        <v>81</v>
      </c>
      <c r="F24">
        <v>83</v>
      </c>
      <c r="G24">
        <v>26</v>
      </c>
      <c r="H24">
        <v>19</v>
      </c>
      <c r="I24">
        <v>19</v>
      </c>
      <c r="J24">
        <v>19</v>
      </c>
      <c r="K24">
        <v>26</v>
      </c>
      <c r="L24">
        <v>23</v>
      </c>
      <c r="M24">
        <v>28</v>
      </c>
      <c r="N24">
        <v>27</v>
      </c>
      <c r="O24">
        <v>2</v>
      </c>
      <c r="P24">
        <v>1</v>
      </c>
      <c r="Q24">
        <v>2</v>
      </c>
      <c r="R24">
        <v>2</v>
      </c>
      <c r="S24">
        <v>2</v>
      </c>
      <c r="T24">
        <v>1</v>
      </c>
      <c r="U24">
        <v>3</v>
      </c>
      <c r="V24">
        <v>3</v>
      </c>
      <c r="W24">
        <v>3</v>
      </c>
      <c r="X24" t="s">
        <v>27</v>
      </c>
      <c r="Y24">
        <v>1</v>
      </c>
      <c r="Z24">
        <v>2</v>
      </c>
      <c r="AA24">
        <v>0</v>
      </c>
      <c r="AB24">
        <v>0</v>
      </c>
      <c r="AC24">
        <v>26</v>
      </c>
    </row>
    <row r="25" spans="1:29" x14ac:dyDescent="0.25">
      <c r="A25" t="s">
        <v>56</v>
      </c>
      <c r="B25" t="s">
        <v>20</v>
      </c>
      <c r="C25">
        <v>91</v>
      </c>
      <c r="D25">
        <v>80</v>
      </c>
      <c r="E25">
        <v>82</v>
      </c>
      <c r="F25">
        <v>84</v>
      </c>
      <c r="G25">
        <v>27</v>
      </c>
      <c r="H25">
        <v>20</v>
      </c>
      <c r="I25">
        <v>20</v>
      </c>
      <c r="J25">
        <v>20</v>
      </c>
      <c r="K25">
        <v>27</v>
      </c>
      <c r="L25">
        <v>24</v>
      </c>
      <c r="M25">
        <v>29</v>
      </c>
      <c r="N25">
        <v>28</v>
      </c>
      <c r="O25">
        <v>3</v>
      </c>
      <c r="P25">
        <v>2</v>
      </c>
      <c r="Q25">
        <v>3</v>
      </c>
      <c r="R25">
        <v>3</v>
      </c>
      <c r="S25">
        <v>3</v>
      </c>
      <c r="T25">
        <v>2</v>
      </c>
      <c r="U25">
        <v>4</v>
      </c>
      <c r="V25">
        <v>4</v>
      </c>
      <c r="W25">
        <v>4</v>
      </c>
      <c r="X25">
        <v>1</v>
      </c>
      <c r="Y25" t="s">
        <v>27</v>
      </c>
      <c r="Z25">
        <v>3</v>
      </c>
      <c r="AA25">
        <v>1</v>
      </c>
      <c r="AB25">
        <v>1</v>
      </c>
      <c r="AC25">
        <v>27</v>
      </c>
    </row>
    <row r="26" spans="1:29" x14ac:dyDescent="0.25">
      <c r="A26" t="s">
        <v>57</v>
      </c>
      <c r="B26" t="s">
        <v>8</v>
      </c>
      <c r="C26">
        <v>92</v>
      </c>
      <c r="D26">
        <v>81</v>
      </c>
      <c r="E26">
        <v>83</v>
      </c>
      <c r="F26">
        <v>85</v>
      </c>
      <c r="G26">
        <v>28</v>
      </c>
      <c r="H26">
        <v>21</v>
      </c>
      <c r="I26">
        <v>21</v>
      </c>
      <c r="J26">
        <v>21</v>
      </c>
      <c r="K26">
        <v>28</v>
      </c>
      <c r="L26">
        <v>25</v>
      </c>
      <c r="M26">
        <v>30</v>
      </c>
      <c r="N26">
        <v>29</v>
      </c>
      <c r="O26">
        <v>4</v>
      </c>
      <c r="P26">
        <v>3</v>
      </c>
      <c r="Q26">
        <v>4</v>
      </c>
      <c r="R26">
        <v>4</v>
      </c>
      <c r="S26">
        <v>4</v>
      </c>
      <c r="T26">
        <v>1</v>
      </c>
      <c r="U26">
        <v>3</v>
      </c>
      <c r="V26">
        <v>3</v>
      </c>
      <c r="W26">
        <v>3</v>
      </c>
      <c r="X26">
        <v>2</v>
      </c>
      <c r="Y26">
        <v>3</v>
      </c>
      <c r="Z26" t="s">
        <v>27</v>
      </c>
      <c r="AA26">
        <v>2</v>
      </c>
      <c r="AB26">
        <v>2</v>
      </c>
      <c r="AC26">
        <v>28</v>
      </c>
    </row>
    <row r="27" spans="1:29" x14ac:dyDescent="0.25">
      <c r="A27" t="s">
        <v>58</v>
      </c>
      <c r="B27" t="s">
        <v>19</v>
      </c>
      <c r="C27">
        <v>90</v>
      </c>
      <c r="D27">
        <v>79</v>
      </c>
      <c r="E27">
        <v>81</v>
      </c>
      <c r="F27">
        <v>83</v>
      </c>
      <c r="G27">
        <v>26</v>
      </c>
      <c r="H27">
        <v>19</v>
      </c>
      <c r="I27">
        <v>19</v>
      </c>
      <c r="J27">
        <v>20</v>
      </c>
      <c r="K27">
        <v>26</v>
      </c>
      <c r="L27">
        <v>23</v>
      </c>
      <c r="M27">
        <v>28</v>
      </c>
      <c r="N27">
        <v>27</v>
      </c>
      <c r="O27">
        <v>2</v>
      </c>
      <c r="P27">
        <v>1</v>
      </c>
      <c r="Q27">
        <v>2</v>
      </c>
      <c r="R27">
        <v>2</v>
      </c>
      <c r="S27">
        <v>2</v>
      </c>
      <c r="T27">
        <v>1</v>
      </c>
      <c r="U27">
        <v>3</v>
      </c>
      <c r="V27">
        <v>3</v>
      </c>
      <c r="W27">
        <v>3</v>
      </c>
      <c r="X27">
        <v>0</v>
      </c>
      <c r="Y27">
        <v>1</v>
      </c>
      <c r="Z27">
        <v>2</v>
      </c>
      <c r="AA27" t="s">
        <v>27</v>
      </c>
      <c r="AB27">
        <v>0</v>
      </c>
      <c r="AC27">
        <v>26</v>
      </c>
    </row>
    <row r="28" spans="1:29" x14ac:dyDescent="0.25">
      <c r="A28" t="s">
        <v>59</v>
      </c>
      <c r="B28" t="s">
        <v>18</v>
      </c>
      <c r="C28">
        <v>90</v>
      </c>
      <c r="D28">
        <v>79</v>
      </c>
      <c r="E28">
        <v>81</v>
      </c>
      <c r="F28">
        <v>83</v>
      </c>
      <c r="G28">
        <v>26</v>
      </c>
      <c r="H28">
        <v>19</v>
      </c>
      <c r="I28">
        <v>19</v>
      </c>
      <c r="J28">
        <v>21</v>
      </c>
      <c r="K28">
        <v>26</v>
      </c>
      <c r="L28">
        <v>23</v>
      </c>
      <c r="M28">
        <v>28</v>
      </c>
      <c r="N28">
        <v>27</v>
      </c>
      <c r="O28">
        <v>2</v>
      </c>
      <c r="P28">
        <v>1</v>
      </c>
      <c r="Q28">
        <v>2</v>
      </c>
      <c r="R28">
        <v>2</v>
      </c>
      <c r="S28">
        <v>2</v>
      </c>
      <c r="T28">
        <v>1</v>
      </c>
      <c r="U28">
        <v>3</v>
      </c>
      <c r="V28">
        <v>3</v>
      </c>
      <c r="W28">
        <v>3</v>
      </c>
      <c r="X28">
        <v>0</v>
      </c>
      <c r="Y28">
        <v>1</v>
      </c>
      <c r="Z28">
        <v>2</v>
      </c>
      <c r="AA28">
        <v>0</v>
      </c>
      <c r="AB28" t="s">
        <v>27</v>
      </c>
      <c r="AC28">
        <v>26</v>
      </c>
    </row>
    <row r="29" spans="1:29" x14ac:dyDescent="0.25">
      <c r="B29" t="s">
        <v>26</v>
      </c>
      <c r="C29">
        <v>88</v>
      </c>
      <c r="D29">
        <v>561</v>
      </c>
      <c r="E29">
        <v>82</v>
      </c>
      <c r="F29">
        <v>85</v>
      </c>
      <c r="G29">
        <v>0</v>
      </c>
      <c r="H29">
        <v>17</v>
      </c>
      <c r="I29">
        <v>17</v>
      </c>
      <c r="J29">
        <v>20</v>
      </c>
      <c r="K29">
        <v>24</v>
      </c>
      <c r="L29">
        <v>21</v>
      </c>
      <c r="M29">
        <v>26</v>
      </c>
      <c r="N29">
        <v>26</v>
      </c>
      <c r="O29">
        <v>24</v>
      </c>
      <c r="P29">
        <v>25</v>
      </c>
      <c r="Q29">
        <v>24</v>
      </c>
      <c r="R29">
        <v>24</v>
      </c>
      <c r="S29">
        <v>22</v>
      </c>
      <c r="T29">
        <v>27</v>
      </c>
      <c r="U29">
        <v>29</v>
      </c>
      <c r="V29">
        <v>29</v>
      </c>
      <c r="W29">
        <v>29</v>
      </c>
      <c r="X29">
        <v>26</v>
      </c>
      <c r="Y29">
        <v>27</v>
      </c>
      <c r="Z29">
        <v>28</v>
      </c>
      <c r="AA29">
        <v>26</v>
      </c>
      <c r="AB29">
        <v>26</v>
      </c>
      <c r="AC29">
        <v>0</v>
      </c>
    </row>
    <row r="33" spans="4:5" x14ac:dyDescent="0.25">
      <c r="D33" t="s">
        <v>30</v>
      </c>
      <c r="E33">
        <f>AVERAGE(G7:AB28)</f>
        <v>13.826839826839826</v>
      </c>
    </row>
    <row r="34" spans="4:5" x14ac:dyDescent="0.25">
      <c r="D34" t="s">
        <v>31</v>
      </c>
      <c r="E34">
        <f>MAX(G7:AB28)</f>
        <v>31</v>
      </c>
    </row>
    <row r="35" spans="4:5" x14ac:dyDescent="0.25">
      <c r="D35" t="s">
        <v>32</v>
      </c>
      <c r="E35">
        <f>MIN(G7:AB28)</f>
        <v>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9"/>
  <sheetViews>
    <sheetView workbookViewId="0">
      <selection activeCell="A2" sqref="A2"/>
    </sheetView>
  </sheetViews>
  <sheetFormatPr defaultColWidth="10.625" defaultRowHeight="15.75" x14ac:dyDescent="0.25"/>
  <cols>
    <col min="1" max="1" width="19.875" customWidth="1"/>
    <col min="2" max="3" width="25.875" bestFit="1" customWidth="1"/>
    <col min="4" max="4" width="24.875" bestFit="1" customWidth="1"/>
    <col min="5" max="5" width="25.875" bestFit="1" customWidth="1"/>
    <col min="6" max="6" width="24.875" bestFit="1" customWidth="1"/>
    <col min="7" max="7" width="25.875" bestFit="1" customWidth="1"/>
    <col min="8" max="9" width="25.125" bestFit="1" customWidth="1"/>
    <col min="10" max="10" width="25.875" bestFit="1" customWidth="1"/>
    <col min="11" max="11" width="24.125" bestFit="1" customWidth="1"/>
    <col min="12" max="12" width="25.875" bestFit="1" customWidth="1"/>
  </cols>
  <sheetData>
    <row r="1" spans="1:13" x14ac:dyDescent="0.25">
      <c r="B1" s="4" t="s">
        <v>37</v>
      </c>
      <c r="C1" t="s">
        <v>38</v>
      </c>
      <c r="D1" t="s">
        <v>39</v>
      </c>
      <c r="E1" t="s">
        <v>40</v>
      </c>
      <c r="F1" t="s">
        <v>47</v>
      </c>
      <c r="G1" t="s">
        <v>48</v>
      </c>
      <c r="H1" t="s">
        <v>49</v>
      </c>
      <c r="I1" t="s">
        <v>50</v>
      </c>
      <c r="J1" t="s">
        <v>51</v>
      </c>
      <c r="K1" t="s">
        <v>53</v>
      </c>
      <c r="L1" t="s">
        <v>54</v>
      </c>
      <c r="M1" t="s">
        <v>51</v>
      </c>
    </row>
    <row r="2" spans="1:13" x14ac:dyDescent="0.25">
      <c r="A2" t="s">
        <v>37</v>
      </c>
      <c r="B2" s="1" t="s">
        <v>28</v>
      </c>
      <c r="C2" s="1" t="s">
        <v>13</v>
      </c>
      <c r="D2" s="1" t="s">
        <v>9</v>
      </c>
      <c r="E2" s="1" t="s">
        <v>11</v>
      </c>
      <c r="F2" s="1" t="s">
        <v>10</v>
      </c>
      <c r="G2" s="1" t="s">
        <v>12</v>
      </c>
      <c r="H2" s="1" t="s">
        <v>2</v>
      </c>
      <c r="I2" s="1" t="s">
        <v>1</v>
      </c>
      <c r="J2" s="1" t="s">
        <v>16</v>
      </c>
      <c r="K2" s="1" t="s">
        <v>0</v>
      </c>
      <c r="L2" s="1" t="s">
        <v>15</v>
      </c>
      <c r="M2" s="1" t="s">
        <v>26</v>
      </c>
    </row>
    <row r="3" spans="1:13" x14ac:dyDescent="0.25">
      <c r="A3" t="s">
        <v>38</v>
      </c>
      <c r="B3" s="1" t="s">
        <v>13</v>
      </c>
      <c r="C3" s="1" t="s">
        <v>27</v>
      </c>
      <c r="D3" s="1">
        <v>17</v>
      </c>
      <c r="E3" s="1">
        <v>17</v>
      </c>
      <c r="F3" s="1">
        <v>17</v>
      </c>
      <c r="G3" s="1">
        <v>24</v>
      </c>
      <c r="H3" s="1">
        <v>21</v>
      </c>
      <c r="I3" s="1">
        <v>26</v>
      </c>
      <c r="J3" s="1">
        <v>26</v>
      </c>
      <c r="K3" s="1">
        <v>22</v>
      </c>
      <c r="L3" s="1">
        <v>29</v>
      </c>
      <c r="M3" s="1">
        <v>0</v>
      </c>
    </row>
    <row r="4" spans="1:13" x14ac:dyDescent="0.25">
      <c r="A4" t="s">
        <v>39</v>
      </c>
      <c r="B4" s="1" t="s">
        <v>9</v>
      </c>
      <c r="C4" s="1">
        <v>17</v>
      </c>
      <c r="D4" s="1" t="s">
        <v>27</v>
      </c>
      <c r="E4" s="1">
        <v>0</v>
      </c>
      <c r="F4" s="1">
        <v>6</v>
      </c>
      <c r="G4" s="1">
        <v>7</v>
      </c>
      <c r="H4" s="1">
        <v>5</v>
      </c>
      <c r="I4" s="1">
        <v>9</v>
      </c>
      <c r="J4" s="1">
        <v>9</v>
      </c>
      <c r="K4" s="1">
        <v>15</v>
      </c>
      <c r="L4" s="1">
        <v>22</v>
      </c>
      <c r="M4" s="1">
        <v>17</v>
      </c>
    </row>
    <row r="5" spans="1:13" x14ac:dyDescent="0.25">
      <c r="A5" t="s">
        <v>40</v>
      </c>
      <c r="B5" s="1" t="s">
        <v>11</v>
      </c>
      <c r="C5" s="1">
        <v>17</v>
      </c>
      <c r="D5" s="1">
        <v>0</v>
      </c>
      <c r="E5" s="1" t="s">
        <v>27</v>
      </c>
      <c r="F5" s="1">
        <v>5</v>
      </c>
      <c r="G5" s="1">
        <v>7</v>
      </c>
      <c r="H5" s="1">
        <v>5</v>
      </c>
      <c r="I5" s="1">
        <v>9</v>
      </c>
      <c r="J5" s="1">
        <v>9</v>
      </c>
      <c r="K5" s="1">
        <v>15</v>
      </c>
      <c r="L5" s="1">
        <v>22</v>
      </c>
      <c r="M5" s="1">
        <v>17</v>
      </c>
    </row>
    <row r="6" spans="1:13" x14ac:dyDescent="0.25">
      <c r="A6" t="s">
        <v>47</v>
      </c>
      <c r="B6" s="1" t="s">
        <v>10</v>
      </c>
      <c r="C6" s="1">
        <v>17</v>
      </c>
      <c r="D6" s="1">
        <v>6</v>
      </c>
      <c r="E6" s="1">
        <v>5</v>
      </c>
      <c r="F6" s="1" t="s">
        <v>27</v>
      </c>
      <c r="G6" s="1">
        <v>11</v>
      </c>
      <c r="H6" s="1">
        <v>8</v>
      </c>
      <c r="I6" s="1">
        <v>14</v>
      </c>
      <c r="J6" s="1">
        <v>13</v>
      </c>
      <c r="K6" s="1">
        <v>17</v>
      </c>
      <c r="L6" s="1">
        <v>22</v>
      </c>
      <c r="M6" s="1">
        <v>20</v>
      </c>
    </row>
    <row r="7" spans="1:13" x14ac:dyDescent="0.25">
      <c r="A7" t="s">
        <v>48</v>
      </c>
      <c r="B7" s="1" t="s">
        <v>12</v>
      </c>
      <c r="C7" s="1">
        <v>24</v>
      </c>
      <c r="D7" s="1">
        <v>7</v>
      </c>
      <c r="E7" s="1">
        <v>7</v>
      </c>
      <c r="F7" s="1">
        <v>11</v>
      </c>
      <c r="G7" s="1" t="s">
        <v>27</v>
      </c>
      <c r="H7" s="1">
        <v>12</v>
      </c>
      <c r="I7" s="1">
        <v>16</v>
      </c>
      <c r="J7" s="1">
        <v>16</v>
      </c>
      <c r="K7" s="1">
        <v>22</v>
      </c>
      <c r="L7" s="1">
        <v>29</v>
      </c>
      <c r="M7" s="1">
        <v>24</v>
      </c>
    </row>
    <row r="8" spans="1:13" x14ac:dyDescent="0.25">
      <c r="A8" t="s">
        <v>49</v>
      </c>
      <c r="B8" s="1" t="s">
        <v>2</v>
      </c>
      <c r="C8" s="1">
        <v>21</v>
      </c>
      <c r="D8" s="1">
        <v>5</v>
      </c>
      <c r="E8" s="1">
        <v>5</v>
      </c>
      <c r="F8" s="1">
        <v>8</v>
      </c>
      <c r="G8" s="1">
        <v>12</v>
      </c>
      <c r="H8" s="1" t="s">
        <v>27</v>
      </c>
      <c r="I8" s="1">
        <v>6</v>
      </c>
      <c r="J8" s="1">
        <v>6</v>
      </c>
      <c r="K8" s="1">
        <v>19</v>
      </c>
      <c r="L8" s="1">
        <v>26</v>
      </c>
      <c r="M8" s="1">
        <v>21</v>
      </c>
    </row>
    <row r="9" spans="1:13" x14ac:dyDescent="0.25">
      <c r="A9" t="s">
        <v>50</v>
      </c>
      <c r="B9" s="1" t="s">
        <v>1</v>
      </c>
      <c r="C9" s="1">
        <v>26</v>
      </c>
      <c r="D9" s="1">
        <v>9</v>
      </c>
      <c r="E9" s="1">
        <v>9</v>
      </c>
      <c r="F9" s="1">
        <v>14</v>
      </c>
      <c r="G9" s="1">
        <v>16</v>
      </c>
      <c r="H9" s="1">
        <v>6</v>
      </c>
      <c r="I9" s="1" t="s">
        <v>27</v>
      </c>
      <c r="J9" s="1">
        <v>2</v>
      </c>
      <c r="K9" s="1">
        <v>24</v>
      </c>
      <c r="L9" s="1">
        <v>31</v>
      </c>
      <c r="M9" s="1">
        <v>26</v>
      </c>
    </row>
    <row r="10" spans="1:13" x14ac:dyDescent="0.25">
      <c r="A10" t="s">
        <v>51</v>
      </c>
      <c r="B10" s="1" t="s">
        <v>16</v>
      </c>
      <c r="C10" s="1">
        <v>26</v>
      </c>
      <c r="D10" s="1">
        <v>9</v>
      </c>
      <c r="E10" s="1">
        <v>9</v>
      </c>
      <c r="F10" s="1">
        <v>13</v>
      </c>
      <c r="G10" s="1">
        <v>16</v>
      </c>
      <c r="H10" s="1">
        <v>6</v>
      </c>
      <c r="I10" s="1">
        <v>2</v>
      </c>
      <c r="J10" s="1" t="s">
        <v>27</v>
      </c>
      <c r="K10" s="1">
        <v>23</v>
      </c>
      <c r="L10" s="1">
        <v>30</v>
      </c>
      <c r="M10" s="1">
        <v>26</v>
      </c>
    </row>
    <row r="11" spans="1:13" x14ac:dyDescent="0.25">
      <c r="A11" t="s">
        <v>53</v>
      </c>
      <c r="B11" s="1" t="s">
        <v>0</v>
      </c>
      <c r="C11" s="1">
        <v>22</v>
      </c>
      <c r="D11" s="1">
        <v>15</v>
      </c>
      <c r="E11" s="1">
        <v>15</v>
      </c>
      <c r="F11" s="1">
        <v>17</v>
      </c>
      <c r="G11" s="1">
        <v>22</v>
      </c>
      <c r="H11" s="1">
        <v>19</v>
      </c>
      <c r="I11" s="1">
        <v>24</v>
      </c>
      <c r="J11" s="1">
        <v>23</v>
      </c>
      <c r="K11" s="1" t="s">
        <v>27</v>
      </c>
      <c r="L11" s="1">
        <v>5</v>
      </c>
      <c r="M11" s="1">
        <v>22</v>
      </c>
    </row>
    <row r="12" spans="1:13" x14ac:dyDescent="0.25">
      <c r="A12" t="s">
        <v>54</v>
      </c>
      <c r="B12" s="1" t="s">
        <v>15</v>
      </c>
      <c r="C12" s="1">
        <v>29</v>
      </c>
      <c r="D12" s="1">
        <v>22</v>
      </c>
      <c r="E12" s="1">
        <v>22</v>
      </c>
      <c r="F12" s="1">
        <v>22</v>
      </c>
      <c r="G12" s="1">
        <v>29</v>
      </c>
      <c r="H12" s="1">
        <v>26</v>
      </c>
      <c r="I12" s="1">
        <v>31</v>
      </c>
      <c r="J12" s="1">
        <v>30</v>
      </c>
      <c r="K12" s="1">
        <v>5</v>
      </c>
      <c r="L12" s="1" t="s">
        <v>27</v>
      </c>
      <c r="M12" s="1">
        <v>29</v>
      </c>
    </row>
    <row r="13" spans="1:13" x14ac:dyDescent="0.25">
      <c r="A13" t="s">
        <v>51</v>
      </c>
      <c r="B13" s="1" t="s">
        <v>29</v>
      </c>
      <c r="C13" s="1">
        <v>0</v>
      </c>
      <c r="D13" s="1">
        <v>17</v>
      </c>
      <c r="E13" s="1">
        <v>17</v>
      </c>
      <c r="F13" s="1">
        <v>20</v>
      </c>
      <c r="G13" s="1">
        <v>24</v>
      </c>
      <c r="H13" s="1">
        <v>21</v>
      </c>
      <c r="I13" s="1">
        <v>26</v>
      </c>
      <c r="J13" s="1">
        <v>26</v>
      </c>
      <c r="K13" s="1">
        <v>22</v>
      </c>
      <c r="L13" s="1">
        <v>29</v>
      </c>
      <c r="M13" s="1" t="s">
        <v>27</v>
      </c>
    </row>
    <row r="17" spans="4:5" x14ac:dyDescent="0.25">
      <c r="D17" t="s">
        <v>30</v>
      </c>
      <c r="E17">
        <f>AVERAGE(C3:L12)</f>
        <v>15.466666666666667</v>
      </c>
    </row>
    <row r="18" spans="4:5" x14ac:dyDescent="0.25">
      <c r="D18" t="s">
        <v>31</v>
      </c>
      <c r="E18">
        <f>MAX(C3:L12)</f>
        <v>31</v>
      </c>
    </row>
    <row r="19" spans="4:5" x14ac:dyDescent="0.25">
      <c r="D19" t="s">
        <v>32</v>
      </c>
      <c r="E19">
        <f>MIN(C3:L12)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0"/>
  <sheetViews>
    <sheetView topLeftCell="A5" workbookViewId="0">
      <selection activeCell="C8" sqref="C8"/>
    </sheetView>
  </sheetViews>
  <sheetFormatPr defaultColWidth="10.625" defaultRowHeight="15.75" x14ac:dyDescent="0.25"/>
  <cols>
    <col min="1" max="1" width="23.375" customWidth="1"/>
    <col min="2" max="2" width="25.875" bestFit="1" customWidth="1"/>
    <col min="3" max="3" width="21" bestFit="1" customWidth="1"/>
    <col min="4" max="4" width="25.875" bestFit="1" customWidth="1"/>
    <col min="5" max="5" width="24.875" bestFit="1" customWidth="1"/>
    <col min="6" max="6" width="22.125" bestFit="1" customWidth="1"/>
    <col min="7" max="7" width="25.875" bestFit="1" customWidth="1"/>
    <col min="8" max="9" width="25.125" bestFit="1" customWidth="1"/>
    <col min="10" max="14" width="25.875" bestFit="1" customWidth="1"/>
  </cols>
  <sheetData>
    <row r="1" spans="1:15" x14ac:dyDescent="0.25">
      <c r="B1" s="4" t="s">
        <v>37</v>
      </c>
      <c r="C1" t="s">
        <v>41</v>
      </c>
      <c r="D1" t="s">
        <v>42</v>
      </c>
      <c r="E1" t="s">
        <v>43</v>
      </c>
      <c r="F1" t="s">
        <v>44</v>
      </c>
      <c r="G1" t="s">
        <v>45</v>
      </c>
      <c r="H1" t="s">
        <v>46</v>
      </c>
      <c r="I1" t="s">
        <v>52</v>
      </c>
      <c r="J1" t="s">
        <v>55</v>
      </c>
      <c r="K1" t="s">
        <v>56</v>
      </c>
      <c r="L1" t="s">
        <v>57</v>
      </c>
      <c r="M1" t="s">
        <v>58</v>
      </c>
      <c r="N1" t="s">
        <v>59</v>
      </c>
      <c r="O1" t="s">
        <v>51</v>
      </c>
    </row>
    <row r="2" spans="1:15" x14ac:dyDescent="0.25">
      <c r="A2" t="s">
        <v>37</v>
      </c>
      <c r="B2" s="1" t="s">
        <v>28</v>
      </c>
      <c r="C2" s="1" t="s">
        <v>7</v>
      </c>
      <c r="D2" s="1" t="s">
        <v>14</v>
      </c>
      <c r="E2" s="1" t="s">
        <v>6</v>
      </c>
      <c r="F2" s="1" t="s">
        <v>5</v>
      </c>
      <c r="G2" s="1" t="s">
        <v>21</v>
      </c>
      <c r="H2" s="1" t="s">
        <v>4</v>
      </c>
      <c r="I2" s="1" t="s">
        <v>3</v>
      </c>
      <c r="J2" s="1" t="s">
        <v>17</v>
      </c>
      <c r="K2" s="1" t="s">
        <v>20</v>
      </c>
      <c r="L2" s="1" t="s">
        <v>8</v>
      </c>
      <c r="M2" s="1" t="s">
        <v>19</v>
      </c>
      <c r="N2" s="1" t="s">
        <v>18</v>
      </c>
      <c r="O2" s="1" t="s">
        <v>26</v>
      </c>
    </row>
    <row r="3" spans="1:15" x14ac:dyDescent="0.25">
      <c r="A3" t="s">
        <v>41</v>
      </c>
      <c r="B3" s="1" t="s">
        <v>7</v>
      </c>
      <c r="C3" s="1" t="s">
        <v>27</v>
      </c>
      <c r="D3" s="1">
        <v>1</v>
      </c>
      <c r="E3" s="1">
        <v>0</v>
      </c>
      <c r="F3" s="1">
        <v>0</v>
      </c>
      <c r="G3" s="1">
        <v>3</v>
      </c>
      <c r="H3" s="1">
        <v>5</v>
      </c>
      <c r="I3" s="1">
        <v>5</v>
      </c>
      <c r="J3" s="1">
        <v>2</v>
      </c>
      <c r="K3" s="1">
        <v>3</v>
      </c>
      <c r="L3" s="1">
        <v>4</v>
      </c>
      <c r="M3" s="1">
        <v>2</v>
      </c>
      <c r="N3" s="1">
        <v>2</v>
      </c>
      <c r="O3" s="1">
        <v>24</v>
      </c>
    </row>
    <row r="4" spans="1:15" x14ac:dyDescent="0.25">
      <c r="A4" t="s">
        <v>42</v>
      </c>
      <c r="B4" s="1" t="s">
        <v>14</v>
      </c>
      <c r="C4" s="1">
        <v>1</v>
      </c>
      <c r="D4" s="1" t="s">
        <v>27</v>
      </c>
      <c r="E4" s="1">
        <v>1</v>
      </c>
      <c r="F4" s="1">
        <v>1</v>
      </c>
      <c r="G4" s="1">
        <v>2</v>
      </c>
      <c r="H4" s="1">
        <v>4</v>
      </c>
      <c r="I4" s="1">
        <v>4</v>
      </c>
      <c r="J4" s="1">
        <v>1</v>
      </c>
      <c r="K4" s="1">
        <v>2</v>
      </c>
      <c r="L4" s="1">
        <v>3</v>
      </c>
      <c r="M4" s="1">
        <v>1</v>
      </c>
      <c r="N4" s="1">
        <v>1</v>
      </c>
      <c r="O4" s="1">
        <v>25</v>
      </c>
    </row>
    <row r="5" spans="1:15" x14ac:dyDescent="0.25">
      <c r="A5" t="s">
        <v>43</v>
      </c>
      <c r="B5" s="1" t="s">
        <v>6</v>
      </c>
      <c r="C5" s="1">
        <v>0</v>
      </c>
      <c r="D5" s="1">
        <v>1</v>
      </c>
      <c r="E5" s="1" t="s">
        <v>27</v>
      </c>
      <c r="F5" s="1">
        <v>0</v>
      </c>
      <c r="G5" s="1">
        <v>3</v>
      </c>
      <c r="H5" s="1">
        <v>5</v>
      </c>
      <c r="I5" s="1">
        <v>5</v>
      </c>
      <c r="J5" s="1">
        <v>2</v>
      </c>
      <c r="K5" s="1">
        <v>3</v>
      </c>
      <c r="L5" s="1">
        <v>4</v>
      </c>
      <c r="M5" s="1">
        <v>2</v>
      </c>
      <c r="N5" s="1">
        <v>2</v>
      </c>
      <c r="O5" s="1">
        <v>24</v>
      </c>
    </row>
    <row r="6" spans="1:15" x14ac:dyDescent="0.25">
      <c r="A6" t="s">
        <v>44</v>
      </c>
      <c r="B6" s="1" t="s">
        <v>5</v>
      </c>
      <c r="C6" s="1">
        <v>0</v>
      </c>
      <c r="D6" s="1">
        <v>1</v>
      </c>
      <c r="E6" s="1">
        <v>0</v>
      </c>
      <c r="F6" s="1" t="s">
        <v>27</v>
      </c>
      <c r="G6" s="1">
        <v>3</v>
      </c>
      <c r="H6" s="1">
        <v>5</v>
      </c>
      <c r="I6" s="1">
        <v>5</v>
      </c>
      <c r="J6" s="1">
        <v>2</v>
      </c>
      <c r="K6" s="1">
        <v>3</v>
      </c>
      <c r="L6" s="1">
        <v>4</v>
      </c>
      <c r="M6" s="1">
        <v>2</v>
      </c>
      <c r="N6" s="1">
        <v>2</v>
      </c>
      <c r="O6" s="1">
        <v>24</v>
      </c>
    </row>
    <row r="7" spans="1:15" x14ac:dyDescent="0.25">
      <c r="A7" t="s">
        <v>45</v>
      </c>
      <c r="B7" s="1" t="s">
        <v>21</v>
      </c>
      <c r="C7" s="1">
        <v>3</v>
      </c>
      <c r="D7" s="1">
        <v>2</v>
      </c>
      <c r="E7" s="1">
        <v>3</v>
      </c>
      <c r="F7" s="1">
        <v>3</v>
      </c>
      <c r="G7" s="1" t="s">
        <v>27</v>
      </c>
      <c r="H7" s="1">
        <v>2</v>
      </c>
      <c r="I7" s="1">
        <v>2</v>
      </c>
      <c r="J7" s="1">
        <v>1</v>
      </c>
      <c r="K7" s="1">
        <v>2</v>
      </c>
      <c r="L7" s="1">
        <v>1</v>
      </c>
      <c r="M7" s="1">
        <v>1</v>
      </c>
      <c r="N7" s="1">
        <v>1</v>
      </c>
      <c r="O7" s="1">
        <v>27</v>
      </c>
    </row>
    <row r="8" spans="1:15" x14ac:dyDescent="0.25">
      <c r="A8" t="s">
        <v>46</v>
      </c>
      <c r="B8" s="1" t="s">
        <v>4</v>
      </c>
      <c r="C8" s="1">
        <v>5</v>
      </c>
      <c r="D8" s="1">
        <v>4</v>
      </c>
      <c r="E8" s="1">
        <v>5</v>
      </c>
      <c r="F8" s="1">
        <v>5</v>
      </c>
      <c r="G8" s="1">
        <v>2</v>
      </c>
      <c r="H8" s="1" t="s">
        <v>27</v>
      </c>
      <c r="I8" s="1">
        <v>0</v>
      </c>
      <c r="J8" s="1">
        <v>3</v>
      </c>
      <c r="K8" s="1">
        <v>4</v>
      </c>
      <c r="L8" s="1">
        <v>3</v>
      </c>
      <c r="M8" s="1">
        <v>3</v>
      </c>
      <c r="N8" s="1">
        <v>3</v>
      </c>
      <c r="O8" s="1">
        <v>29</v>
      </c>
    </row>
    <row r="9" spans="1:15" x14ac:dyDescent="0.25">
      <c r="A9" t="s">
        <v>52</v>
      </c>
      <c r="B9" s="1" t="s">
        <v>3</v>
      </c>
      <c r="C9" s="1">
        <v>5</v>
      </c>
      <c r="D9" s="1">
        <v>4</v>
      </c>
      <c r="E9" s="1">
        <v>5</v>
      </c>
      <c r="F9" s="1">
        <v>5</v>
      </c>
      <c r="G9" s="1">
        <v>2</v>
      </c>
      <c r="H9" s="1">
        <v>0</v>
      </c>
      <c r="I9" s="1" t="s">
        <v>27</v>
      </c>
      <c r="J9" s="1">
        <v>3</v>
      </c>
      <c r="K9" s="1">
        <v>4</v>
      </c>
      <c r="L9" s="1">
        <v>3</v>
      </c>
      <c r="M9" s="1">
        <v>3</v>
      </c>
      <c r="N9" s="1">
        <v>3</v>
      </c>
      <c r="O9" s="1">
        <v>29</v>
      </c>
    </row>
    <row r="10" spans="1:15" x14ac:dyDescent="0.25">
      <c r="A10" t="s">
        <v>55</v>
      </c>
      <c r="B10" s="1" t="s">
        <v>17</v>
      </c>
      <c r="C10" s="1">
        <v>2</v>
      </c>
      <c r="D10" s="1">
        <v>1</v>
      </c>
      <c r="E10" s="1">
        <v>2</v>
      </c>
      <c r="F10" s="1">
        <v>2</v>
      </c>
      <c r="G10" s="1">
        <v>1</v>
      </c>
      <c r="H10" s="1">
        <v>3</v>
      </c>
      <c r="I10" s="1">
        <v>3</v>
      </c>
      <c r="J10" s="1" t="s">
        <v>27</v>
      </c>
      <c r="K10" s="1">
        <v>1</v>
      </c>
      <c r="L10" s="1">
        <v>2</v>
      </c>
      <c r="M10" s="1">
        <v>0</v>
      </c>
      <c r="N10" s="1">
        <v>0</v>
      </c>
      <c r="O10" s="1">
        <v>26</v>
      </c>
    </row>
    <row r="11" spans="1:15" x14ac:dyDescent="0.25">
      <c r="A11" t="s">
        <v>56</v>
      </c>
      <c r="B11" s="1" t="s">
        <v>20</v>
      </c>
      <c r="C11" s="1">
        <v>3</v>
      </c>
      <c r="D11" s="1">
        <v>2</v>
      </c>
      <c r="E11" s="1">
        <v>3</v>
      </c>
      <c r="F11" s="1">
        <v>3</v>
      </c>
      <c r="G11" s="1">
        <v>2</v>
      </c>
      <c r="H11" s="1">
        <v>4</v>
      </c>
      <c r="I11" s="1">
        <v>4</v>
      </c>
      <c r="J11" s="1">
        <v>1</v>
      </c>
      <c r="K11" s="1" t="s">
        <v>27</v>
      </c>
      <c r="L11" s="1">
        <v>3</v>
      </c>
      <c r="M11" s="1">
        <v>1</v>
      </c>
      <c r="N11" s="1">
        <v>1</v>
      </c>
      <c r="O11" s="1">
        <v>27</v>
      </c>
    </row>
    <row r="12" spans="1:15" x14ac:dyDescent="0.25">
      <c r="A12" t="s">
        <v>57</v>
      </c>
      <c r="B12" s="1" t="s">
        <v>8</v>
      </c>
      <c r="C12" s="1">
        <v>4</v>
      </c>
      <c r="D12" s="1">
        <v>3</v>
      </c>
      <c r="E12" s="1">
        <v>4</v>
      </c>
      <c r="F12" s="1">
        <v>4</v>
      </c>
      <c r="G12" s="1">
        <v>1</v>
      </c>
      <c r="H12" s="1">
        <v>3</v>
      </c>
      <c r="I12" s="1">
        <v>3</v>
      </c>
      <c r="J12" s="1">
        <v>2</v>
      </c>
      <c r="K12" s="1">
        <v>3</v>
      </c>
      <c r="L12" s="1" t="s">
        <v>27</v>
      </c>
      <c r="M12" s="1">
        <v>2</v>
      </c>
      <c r="N12" s="1">
        <v>2</v>
      </c>
      <c r="O12" s="1">
        <v>28</v>
      </c>
    </row>
    <row r="13" spans="1:15" x14ac:dyDescent="0.25">
      <c r="A13" t="s">
        <v>58</v>
      </c>
      <c r="B13" s="1" t="s">
        <v>19</v>
      </c>
      <c r="C13" s="1">
        <v>2</v>
      </c>
      <c r="D13" s="1">
        <v>1</v>
      </c>
      <c r="E13" s="1">
        <v>2</v>
      </c>
      <c r="F13" s="1">
        <v>2</v>
      </c>
      <c r="G13" s="1">
        <v>1</v>
      </c>
      <c r="H13" s="1">
        <v>3</v>
      </c>
      <c r="I13" s="1">
        <v>3</v>
      </c>
      <c r="J13" s="1">
        <v>0</v>
      </c>
      <c r="K13" s="1">
        <v>1</v>
      </c>
      <c r="L13" s="1">
        <v>2</v>
      </c>
      <c r="M13" s="1" t="s">
        <v>27</v>
      </c>
      <c r="N13" s="1">
        <v>0</v>
      </c>
      <c r="O13" s="1">
        <v>26</v>
      </c>
    </row>
    <row r="14" spans="1:15" x14ac:dyDescent="0.25">
      <c r="A14" t="s">
        <v>59</v>
      </c>
      <c r="B14" s="1" t="s">
        <v>18</v>
      </c>
      <c r="C14" s="1">
        <v>2</v>
      </c>
      <c r="D14" s="1">
        <v>1</v>
      </c>
      <c r="E14" s="1">
        <v>2</v>
      </c>
      <c r="F14" s="1">
        <v>2</v>
      </c>
      <c r="G14" s="1">
        <v>1</v>
      </c>
      <c r="H14" s="1">
        <v>3</v>
      </c>
      <c r="I14" s="1">
        <v>3</v>
      </c>
      <c r="J14" s="1">
        <v>0</v>
      </c>
      <c r="K14" s="1">
        <v>1</v>
      </c>
      <c r="L14" s="1">
        <v>2</v>
      </c>
      <c r="M14" s="1">
        <v>0</v>
      </c>
      <c r="N14" s="1" t="s">
        <v>27</v>
      </c>
      <c r="O14" s="1">
        <v>26</v>
      </c>
    </row>
    <row r="15" spans="1:15" x14ac:dyDescent="0.25">
      <c r="A15" t="s">
        <v>51</v>
      </c>
      <c r="B15" s="1" t="s">
        <v>29</v>
      </c>
      <c r="C15" s="1">
        <v>24</v>
      </c>
      <c r="D15" s="1">
        <v>25</v>
      </c>
      <c r="E15" s="1">
        <v>24</v>
      </c>
      <c r="F15" s="1">
        <v>24</v>
      </c>
      <c r="G15" s="1">
        <v>27</v>
      </c>
      <c r="H15" s="1">
        <v>29</v>
      </c>
      <c r="I15" s="1">
        <v>29</v>
      </c>
      <c r="J15" s="1">
        <v>26</v>
      </c>
      <c r="K15" s="1">
        <v>27</v>
      </c>
      <c r="L15" s="1">
        <v>28</v>
      </c>
      <c r="M15" s="1">
        <v>26</v>
      </c>
      <c r="N15" s="1">
        <v>26</v>
      </c>
      <c r="O15" s="1" t="s">
        <v>27</v>
      </c>
    </row>
    <row r="18" spans="4:5" x14ac:dyDescent="0.25">
      <c r="D18" t="s">
        <v>30</v>
      </c>
      <c r="E18">
        <f>AVERAGE(C3:N14)</f>
        <v>2.3181818181818183</v>
      </c>
    </row>
    <row r="19" spans="4:5" x14ac:dyDescent="0.25">
      <c r="D19" t="s">
        <v>31</v>
      </c>
      <c r="E19">
        <f>MAX(C3:N14)</f>
        <v>5</v>
      </c>
    </row>
    <row r="20" spans="4:5" x14ac:dyDescent="0.25">
      <c r="D20" t="s">
        <v>32</v>
      </c>
      <c r="E20">
        <f>MIN(C3:N14)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Legend</vt:lpstr>
      <vt:lpstr>Averages and Ranges</vt:lpstr>
      <vt:lpstr>snp_diff</vt:lpstr>
      <vt:lpstr>ST1 Not NICU</vt:lpstr>
      <vt:lpstr>Just NICU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Strysko</dc:creator>
  <cp:lastModifiedBy>Mrs. HJ Jansen van Vuuren</cp:lastModifiedBy>
  <dcterms:created xsi:type="dcterms:W3CDTF">2023-05-23T14:41:19Z</dcterms:created>
  <dcterms:modified xsi:type="dcterms:W3CDTF">2026-02-20T09:31:22Z</dcterms:modified>
</cp:coreProperties>
</file>