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Eline\Dropbox (Avenir Health)\Eline files\WHO\RHR\Spectrum-STI\Country docs\South Africa\"/>
    </mc:Choice>
  </mc:AlternateContent>
  <xr:revisionPtr revIDLastSave="0" documentId="8_{A3497FD4-7E1D-40FB-9F5B-754027990137}" xr6:coauthVersionLast="36" xr6:coauthVersionMax="36" xr10:uidLastSave="{00000000-0000-0000-0000-000000000000}"/>
  <bookViews>
    <workbookView xWindow="0" yWindow="0" windowWidth="23040" windowHeight="9072" tabRatio="548" activeTab="2" xr2:uid="{00000000-000D-0000-FFFF-FFFF00000000}"/>
  </bookViews>
  <sheets>
    <sheet name="S1A syphilis" sheetId="2" r:id="rId1"/>
    <sheet name="S1B Durations" sheetId="3" r:id="rId2"/>
    <sheet name="S1C NG CT" sheetId="1" r:id="rId3"/>
  </sheet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79" i="2" l="1"/>
  <c r="G79" i="2" l="1"/>
  <c r="F88" i="2" l="1"/>
  <c r="F87" i="2"/>
  <c r="F86" i="2"/>
  <c r="F85" i="2"/>
  <c r="F84" i="2"/>
  <c r="F83" i="2"/>
  <c r="F82" i="2"/>
  <c r="F81" i="2"/>
  <c r="F80" i="2"/>
  <c r="F70" i="2"/>
  <c r="F69" i="2"/>
  <c r="F68" i="2"/>
  <c r="F67" i="2"/>
  <c r="F66" i="2"/>
  <c r="F65" i="2"/>
  <c r="F64" i="2"/>
  <c r="F63" i="2"/>
  <c r="F62" i="2"/>
</calcChain>
</file>

<file path=xl/sharedStrings.xml><?xml version="1.0" encoding="utf-8"?>
<sst xmlns="http://schemas.openxmlformats.org/spreadsheetml/2006/main" count="931" uniqueCount="270">
  <si>
    <t>Source</t>
  </si>
  <si>
    <t>Diagnostic test</t>
  </si>
  <si>
    <t>Prevalence</t>
  </si>
  <si>
    <t>Williams BG, Taljaard D, Campbell CM, Gouws E, Ndhlovu L, van Dam J, et al. Changing patterns of knowledge, reported behaviour and sexually transmitted infections in a South African gold mining community. AIDS 2003; 17:2099-2107.</t>
  </si>
  <si>
    <t>Pettifor AE, Kleinschmidt I, Levin J, Rees HV, MacPhail C, Madikizela-Hlongwa L, et al. A community-based study to examine the effect of a youth HIV prevention intervention on young people aged 15-24 in South Africa: results of the baseline survey. Tropical Medicine and International Health 2005; 10:971-980.</t>
  </si>
  <si>
    <t>Colvin M, Abdool Karim SS, Connolly C, Hoosen AA, Ntuli N. HIV infection and asymptomatic sexually transmitted infections in a rural South African community. International Journal of STD and AIDS 1998; 9:548-550.</t>
  </si>
  <si>
    <t>Hlabisa</t>
  </si>
  <si>
    <t>Williams B, Gilgen D, Campbell C, Taljaard D, MacPhail C. The natural history of HIV / AIDS in South Africa: A biomedical and social survey in Carletonville. Johannesburg: Council for Scientific and Industrial Research; 2000.</t>
  </si>
  <si>
    <t>Auvert B, Ballard R, Campbell C, Caraël M, Carton M, Fehler G, et al. HIV infection in a South African mining town is associated with herpes simplex virus-2 seropositivity and sexual behaviour. AIDS 2001; 15:885-898.</t>
  </si>
  <si>
    <t>Auvert B, Males S, Puren A, Taljaard D, Carael M, Williams B. Can highly active antiretroviral therapy reduce the spread of HIV? A study in a township of South Africa. Journal of Acquired Immune Deficiency Syndromes 2004; 36:613-621.</t>
  </si>
  <si>
    <t xml:space="preserve">Ndhlovu L, Searle C, Van Dam J, Mzaidume Y, Rasego B, Moema S. Reducing the transmission of HIV and sexually transmitted infections in a mining community: Findings from the Carletonville Mothusimpilo intervention project: 1998 to 2001. Washington, DC: Population Council; 2005. Available: http://www.popcouncil.org/pdfs/horizons/crltnvll.pdf. </t>
  </si>
  <si>
    <t xml:space="preserve">Hurkchand HP, Levine JB, Makuluma H, Molefe N. Measuring the impact of HIV and STIs in a cluster designed household prevalence survey in a coal mining community, eMbalenhle, Mpumalanga, South Africa [Abstract ThPeC7319]. 15th International AIDS Conference. Bangkok, Thailand; 2004. </t>
  </si>
  <si>
    <t>Black V et al, STI 2008</t>
  </si>
  <si>
    <t>O'Leary A, Jemmott JB, Jemmott LS, Teitelman A, Anita Heeren G, Ngwane Z, et al. Associations between psychosocial factors and incidence of sexually transmitted disease among South African adolescents. Sexually Transmitted Diseases 2015; 42:135-139.</t>
  </si>
  <si>
    <t>Francis SC et al, 2018</t>
  </si>
  <si>
    <t>1994-5</t>
  </si>
  <si>
    <t>Govender L, Hoosen AA, Moodley J, Moodley P, Sturm AW. Bacterial vaginosis and associated infections in pregnancy. International Journal of Gynecology and Obstetrics 1996; 55:23-28.</t>
  </si>
  <si>
    <t>Durban</t>
  </si>
  <si>
    <t>Sturm AW, Wilkinson D, Ndovela N, Bowen S, Connolly C. Pregnant women as a reservoir of undetected sexually transmitted diseases in rural South Africa: implications for disease control. American Journal of Public Health 1998; 88:1243-1245.</t>
  </si>
  <si>
    <t>Rours GIJG, Verkooyen RP, Ye H, Radebe F, Rothberg AD, Cooper PA, et al. Sexually transmitted infections in pregnant urban South African women: socio-economic characteristics and risk factors. Southern African Journal of Epidemiology and Infection 2006; 21:14-19.</t>
  </si>
  <si>
    <t>Johannesburg</t>
  </si>
  <si>
    <t xml:space="preserve">Sturm A, Moodley P, Sturm P, Karim F, Khan N. Trends in the prevalence of sexually transmitted infections and HIV in pregnant women in KwaZulu/Natal from 1995 to 2002. South African AIDS Conference. Durban, South Africa; 2003. </t>
  </si>
  <si>
    <t>Frohlich JA, Abdool Karim Q, Mashego MM, Sturm AW, Abdool Karim SS. Opportunities for treating sexually transmitted infections and reducing HIV risk in rural South Africa. Journal of Advanced Nursing 2007; 60:377-383.</t>
  </si>
  <si>
    <t>Vulindlela</t>
  </si>
  <si>
    <t>Odendaal HJ, Schoeman J, Grové D, de Jager M, Theron GB, Orth H, et al. The association between Chlamydia trachomatis genital infection and spontaneous preterm labour. South African Journal of Obstetrics and Gynaecology 2006; 12:146-149.</t>
  </si>
  <si>
    <t>Cape Town</t>
  </si>
  <si>
    <t>Sturm A, Moodley P, Sturm P, Karim F, Khan N. Trends in the prevalence of sexually transmitted infections and HIV in pregnant women in KwaZulu/Natal from 1995 to 2002. South African AIDS Conference. Durban, South Africa; 2003; referenced in Johnson 2005 STI 81:387-293</t>
  </si>
  <si>
    <t>Sturm PD, Connolly C, Khan N, Ebrahim S, Sturm AW. Vaginal tampons as specimen collection device for the molecular diagnosis of non-ulcerative sexually transmitted infections in antenatal clinic attendees. International Journal of STD and AIDS 2004; 15:94-98.</t>
  </si>
  <si>
    <t xml:space="preserve">De Jongh M et al. J Obstet Gynaecol. 2010. 30(5):480-3. </t>
  </si>
  <si>
    <t>Pretoria</t>
  </si>
  <si>
    <t>Moodley D, Moodley P, Sebitloane M, Soowamber D, McNaughton-Reyes HL, Groves AK, et al. High prevalence and incidence of asymptomatic sexually transmitted infections during pregnancy and postdelivery in KwaZulu Natal, South Africa. Sexually Transmitted Diseases 2015; 42:43-47.</t>
  </si>
  <si>
    <t xml:space="preserve">Jespers V et al. PLoS One. 2014. 9(10):e109670. </t>
  </si>
  <si>
    <t xml:space="preserve">Peters RP et al. Sex Transm Dis. 2014. 41(9):564-9. </t>
  </si>
  <si>
    <t>Schneider H, Coetzee DJ, Fehler HG, Bellingan A, Dangor Y, Radebe F, et al. Screening for sexually transmitted diseases in rural South African women. Sexually Transmitted Infections 1998; 74:S147-S152.</t>
  </si>
  <si>
    <t>Bushbuckridge</t>
  </si>
  <si>
    <t>Fehler HG, Lyall M, Htun Y, Muiznieks S, Khoza BD, Ballard RC. Genital tract infections among women attending an urban family planning clinic. Southern African Journal of Epidemiology and Infection 1998; 13:79-82.</t>
  </si>
  <si>
    <t>Kleinschmidt I, Rees H, Delany S, Smith D, Dinat N, Nkala B, et al. Injectable progestin contraceptive use and risk of HIV infection in a South African family planning cohort. Contraception 2007; 75:461-467.</t>
  </si>
  <si>
    <t>Orange Farm</t>
  </si>
  <si>
    <t xml:space="preserve">Guffey MB et al. Sex Transm Infect. 2014. 90(5):363-9. </t>
  </si>
  <si>
    <t>McCormack S et al. Lancet 2010. 376: 1329–37</t>
  </si>
  <si>
    <t>Ndhlovu L, Searle C, Van Dam J, Mzaidume Y, Rasego B, Moema S. Reducing the transmission of HIV and sexually transmitted infections in a mining community: Findings from the Carletonville Mothusimpilo intervention project: 1998 to 2001. Washington, DC: Population Council; 2005. Available: http://www.popcouncil.org/pdfs/horizons/crltnvll.pdf. Accessed 1 Dec 2006</t>
  </si>
  <si>
    <t>Kleppa-E et al, Cervical ectopy: associations with sexually transmitted infections and HIV. A cross-sectional study of high school students in rural South Africa, STI 2015</t>
  </si>
  <si>
    <t>Palanee-Phillips T et al, Characteristics of Women Enrolled into a Randomized Clinical Trial of Dapivirine Vaginal Ring for HIV-1 Prevention., PLoS ONE 2015</t>
  </si>
  <si>
    <t>Giuliano AR et al, High HIV, HPV, and STI prevalence among young Western Cape, South African women: EVRI HIV prevention preparedness trial. J AIDS 2015</t>
  </si>
  <si>
    <t>Barnabas-SL, Converging epidemics… Int J STD AIDS 2018</t>
  </si>
  <si>
    <t>Chlamydia</t>
  </si>
  <si>
    <t>Gonorrhea</t>
  </si>
  <si>
    <t>Weight for Spectrum fitting (%)</t>
  </si>
  <si>
    <t>Data type</t>
  </si>
  <si>
    <t>N positive</t>
  </si>
  <si>
    <t>N tested</t>
  </si>
  <si>
    <t>Weight for Spectrum fitting</t>
  </si>
  <si>
    <t>Comment</t>
  </si>
  <si>
    <t>RPR (any titer) &amp; TPHA, or SNTTP</t>
  </si>
  <si>
    <t>RPR / VDRL</t>
  </si>
  <si>
    <t>Test unknown</t>
  </si>
  <si>
    <t>Newman-L et al. 2013</t>
  </si>
  <si>
    <t>Country report into Global AIDS Monitoring system, 2011</t>
  </si>
  <si>
    <t>Ranmini Kularatne, March 2018</t>
  </si>
  <si>
    <t>2 NICD sentinel sites (Hluvu &amp; Kabokweni), used in assessing feasibility of evaluating the performance characteristics of dual syphilis/ HIV POCTs</t>
  </si>
  <si>
    <t>NICD sentinel site (Kabokweni), used in assessing feasibility of evaluating the performance characteristics of dual syphilis/ HIV POCTs</t>
  </si>
  <si>
    <t>NIDS/DHIS, Ronelle Niit, 26th March 2018</t>
  </si>
  <si>
    <t>Empangeni</t>
  </si>
  <si>
    <t>O’Farrell N, Hoosen AA, Kharsany ABM, et al. Sexually transmitted pathogens in pregnant women in a rural South African community. Genitourin Med 1989;65:276–80</t>
  </si>
  <si>
    <t>1990-2</t>
  </si>
  <si>
    <t>Donders GGG, Desmyster J, De Wet DH, et al. The association of gonorrhoea and syphilis with premature birth and low birthweight. Genitourin Med 1993;69:98–101</t>
  </si>
  <si>
    <t>Bloemfontein</t>
  </si>
  <si>
    <t>Coetzee-N et al., Syphlis in women attending antenatal clinics in the Western Cape: a pilot investigation into the use of a laboratory based surveillance scheme. University of Cape Town Department of Community Health, 1994</t>
  </si>
  <si>
    <t xml:space="preserve">Dietrich M, Hoosen AA, Moodley J, et al. Urogenital tract infections in pregnancy at King Edward VIII Hospital, Durban, South Africa. Genitourin Med 1992;68:39–41. </t>
  </si>
  <si>
    <t xml:space="preserve">Opai-Tetteh ET, Hoosen AA, Moodley J. Re-screening for syphilis at the time of delivery in areas of high prevalence. S Afr Med J 1993;83:725–6. </t>
  </si>
  <si>
    <t>Qolohle DC, Hoosen AA, Moodley J, et al. Serological screening for sexually transmitted infections in pregnancy: is there any value in re-screening for HIV and syphilis at the time of delivery? Genitourin Med 1995;71:65–7</t>
  </si>
  <si>
    <t>Kharsany ABM, Hoosen AA, Moodley J. Bacterial vaginosis and lower genital tract infections in women attending out-patient clinics at a tertiary institution serving a developing community. Journal of Obstetrics and Gynaecology 1997; 17:171-175.</t>
  </si>
  <si>
    <t xml:space="preserve">Funk M, Pistorius LR, Pattison RC. Antenatal screening for bacterial vaginosis using the amine test. S Afr J Epidemiol Infect 1996;11:74–6. </t>
  </si>
  <si>
    <t xml:space="preserve">Sturm A, Moodley P, Sturm P, et al. Trends in the prevalence of sexually transmitted infections and HIV in pregnant women in KwaZulu/Natal from 1995 to 2002. South African AIDS Conference; 3–6 August 2003; Durban, South Africa &amp;  Sturm AW, Wilkinson D, Ndovela N, et al. Pregnant women as a reservoir of undetected sexually transmitted diseases in rural South Africa: implications for disease control. Am J Public Health 1998;88:1243–5. </t>
  </si>
  <si>
    <t>Dept. of Health National HIV surveys of women attending ANC in the public health services in South Africa. 9th national HIV survey, Pretoria, 1999; quoted in Deperthes-B 2004</t>
  </si>
  <si>
    <t>Mashiane Y, Chephe JH, Hoosen AA. Syphilis in pregnancy at Ga-Rankuwa Hospital: high prevalence and the need for intervention. Southern African Journal of Epidemiology and Infection 1999; 14:13-15.</t>
  </si>
  <si>
    <t>South Africa national ANC Sentinel Survey report 2000, Appendix 1</t>
  </si>
  <si>
    <t>Hewu</t>
  </si>
  <si>
    <t>Dawadi BR, Joubert G, Hiemstra LA. Syphilis serology testing of pregnant women in Whittlesea district, Eastern Cape province, South Africa. Southern African Journal of Epidemiology and Infection 2001; 16:117-121.</t>
  </si>
  <si>
    <t>1997-8</t>
  </si>
  <si>
    <t>ANC Sentinel Survey report 2000, Appendix 1</t>
  </si>
  <si>
    <t>Myer L, Wilkinson D, Lombard C, Zuma K, Rotchford K, Abdool Karim SS. Impact of on-site testing for maternal syphilis on treatment delays, treatment rates, and perinatal mortality in rural South Africa: a randomised control trial. Sexually Transmitted Infections 2003; 79:208-213.</t>
  </si>
  <si>
    <t>N tested or positive not reported; N tested inferred from Table 1b of 2003 report; 2000-2002?</t>
  </si>
  <si>
    <t>Bronzan RN, Mwesigwa-Kayongo DC, Narkunas D, Schmid GP, Neilsen GA, Ballard RC, et al. Onsite rapid antenatal syphilis screening with an immunochromatographic strip improves case detection and treatment in rural South African clinics. Sexually Transmitted Diseases 2007; 34:S55-60.</t>
  </si>
  <si>
    <t xml:space="preserve">Mothupi R, Mtezuka L, Bereda E, Mbelle N, Moodley S, Buchmann EJ. A retrospective study of the seroprevalence of syphilis in antenatal admissions at Chris Hani Baragwanath Hospital [Abstract 64]. 2nd Joint Congress of the Federation of Infectious Diseases Societies of Southern Africa. Cape Town, South Africa; 2007. </t>
  </si>
  <si>
    <t xml:space="preserve">South Africa Dept. of Health, National HIV and Syphilis antenaqtal seroprevalence survey in South Africa 2002; http://www.gov.za/sites/www.gov.za/files/hivsyphilis_0.pdf </t>
  </si>
  <si>
    <t>South Africa Dept. of Health, National HIV and Syphilis antenaqtal seroprevalence survey in South Africa 2003</t>
  </si>
  <si>
    <t>Sebitloane HM, Moodley J, Esterhuizen TM. Pathogenic lower genital tract organisms in HIV-infected and uninfected women, and their association with postpartum infectious morbidity. South African Medical Journal 2011; 101:466-469.</t>
  </si>
  <si>
    <t>2003-5</t>
  </si>
  <si>
    <t>Dinh TH, Kamb ML, Msimang V, Likibi M, Molebatsi T, Goldman T, et al. Integration of preventing mother-to-child transmission of HIV and syphilis testing and treatment in antenatal care services in the Northern Cape and Gauteng provinces, South Africa. Sexually Transmitted Diseases 2013; 40:846-851.</t>
  </si>
  <si>
    <t>N positive not reported</t>
  </si>
  <si>
    <t>DHIS Data reported, January to July 2009</t>
  </si>
  <si>
    <t>Perti T, Nyati M, Gray G, De Bruyn G, Selke S, Magaret A, et al. Frequent genital HSV-2 shedding among women during labor in Soweto, South Africa. Infectious Diseases in Obstetrics and Gynecology 2014; 2014:258291.</t>
  </si>
  <si>
    <t>Household two-stage cluster sample survey; sample of ANC pregnant women</t>
  </si>
  <si>
    <t>AHRI HDSS, rural uMkhanyakude / Hlabisa district of KwaZulu-Natal</t>
  </si>
  <si>
    <t>Francis-SC et al., PLoS MED 2018</t>
  </si>
  <si>
    <t>Household</t>
  </si>
  <si>
    <t>Urban Free State</t>
  </si>
  <si>
    <t>Cronje HS, Joubert G, Muir A, Chapman RD, Divall P, Bam RH. Prevalence of vaginitis, syphilis and HIV infection in women in the Orange Free State. South African Medical Journal 1994; 84:602-605.</t>
  </si>
  <si>
    <t xml:space="preserve">Kharsany ABM, Hoosen AA, Moodley J. Bacterial vaginosis and lower genital tract infections in women attending out-patient clinics at a tertiary institution serving a developing community. J Obstet Gynaecol 1997;17:171–5. </t>
  </si>
  <si>
    <t xml:space="preserve">Schneider H, Coetzee DJ, Fehler HG, et al. Screening for sexually transmitted diseases in rural South African women. Sex Transm Infect 1998;74(Suppl 1):S147–52. </t>
  </si>
  <si>
    <t>Family Planning clinic attendees</t>
  </si>
  <si>
    <t>Devjee J, Moodley J, Singh M. Syphilis in pregnancy - prevalence at different levels of health care in Durban. South African Medical Journal 2006; 96:1182-1184.</t>
  </si>
  <si>
    <t>National</t>
  </si>
  <si>
    <t>Observed</t>
  </si>
  <si>
    <t>Test-+high-risk-adjusted</t>
  </si>
  <si>
    <t>ANC program screening</t>
  </si>
  <si>
    <t>ANC sentinel survey</t>
  </si>
  <si>
    <t>Survey Women (non-ANC)</t>
  </si>
  <si>
    <t>Survey Men</t>
  </si>
  <si>
    <t>RPR + TPHA dual</t>
  </si>
  <si>
    <t>South Africa Dept. of Health, National HIV and Syphilis antenatal seroprevalence survey in South Africa 2004</t>
  </si>
  <si>
    <t>South Africa Dept. of Health, National HIV and Syphilis antenatal seroprevalence survey in South Africa 2006</t>
  </si>
  <si>
    <t>South Africa Dept. of Health, National HIV and Syphilis antenatal seroprevalence survey in South Africa 2007 &amp; Manda SO. Divergent spatial patterns in the prevalence of the human immunodeficiency virus (HIV) and syphilis in South African pregnant women</t>
  </si>
  <si>
    <t>South Africa Dept. of Health, National HIV and Syphilis antenatal seroprevalence survey in South Africa 2008 &amp; Manda SO. Divergent spatial patterns in the prevalence of the human immunodeficiency virus (HIV) and syphilis in South African pregnant women</t>
  </si>
  <si>
    <t>South Africa Dept. of Health, National HIV and Syphilis antenatal seroprevalence survey in South Africa 2009 &amp; Manda SO. Divergent spatial patterns in the prevalence of the human immunodeficiency virus (HIV) and syphilis in South African pregnant women</t>
  </si>
  <si>
    <t>South Africa Dept. of Health, National HIV and Syphilis antenatal seroprevalence survey in South Africa 2010</t>
  </si>
  <si>
    <t>South Africa Dept. of Health, National HIV and Syphilis antenatal seroprevalence survey in South Africa 2011</t>
  </si>
  <si>
    <t>South Africa Dept. of Health, National HIV and Syphilis antenatal seroprevalence survey in South Africa 2015</t>
  </si>
  <si>
    <t>5% (sensitivity analysis only)</t>
  </si>
  <si>
    <t>STI</t>
  </si>
  <si>
    <t>Years</t>
  </si>
  <si>
    <t>(a)</t>
  </si>
  <si>
    <t>(b)</t>
  </si>
  <si>
    <t xml:space="preserve">(c) </t>
  </si>
  <si>
    <t>Syphilis</t>
  </si>
  <si>
    <t>BloodDonor Screening Women</t>
  </si>
  <si>
    <t>First-time blood donors only</t>
  </si>
  <si>
    <t>First 3 or 4 months only; first-time donors only</t>
  </si>
  <si>
    <t>BloodDonor Screening Men</t>
  </si>
  <si>
    <t>Williams BG, Taljaard D, Campbell CM, Gouws E, Ndhlovu L, van Dam J, et al. Changing patterns of knowledge, reported behaviour and sexually transmitted infections in a South African gold mining community. AIDS 2003; 17(14):2099-2107.</t>
  </si>
  <si>
    <t>20% for each year; in sensitivity analysis only</t>
  </si>
  <si>
    <t>Not used: less sensitive TPHA test than 2015-2018 donor data below</t>
  </si>
  <si>
    <t>McKinnon-L et al., International AIDS Conference 2016, http://programme.aids2016.org/Abstract/Abstract/7899</t>
  </si>
  <si>
    <r>
      <t>South Africa National Blood Services, 6</t>
    </r>
    <r>
      <rPr>
        <vertAlign val="superscript"/>
        <sz val="11"/>
        <rFont val="Arial"/>
        <family val="2"/>
      </rPr>
      <t>th</t>
    </r>
    <r>
      <rPr>
        <sz val="11"/>
        <rFont val="Arial"/>
        <family val="2"/>
      </rPr>
      <t xml:space="preserve"> May 2018; courtesy of Dr. Marion Vermeulen, Head of Diagnostic Testing, South African National Blood Services</t>
    </r>
  </si>
  <si>
    <t>Hoffman C, Mbambazela N, Peters RPH et al. Provision of STI services in a mobile clinic reveals high unmet need in remote areas of South Africa: a cross-sectional study. Submitted</t>
  </si>
  <si>
    <t>Study year(s)</t>
  </si>
  <si>
    <t>Location</t>
  </si>
  <si>
    <t>Population</t>
  </si>
  <si>
    <t>Geography</t>
  </si>
  <si>
    <t>Number positive</t>
  </si>
  <si>
    <t>Number tested</t>
  </si>
  <si>
    <t>Clinical specimen</t>
  </si>
  <si>
    <t>Prevalence diagnostic test adjusted</t>
  </si>
  <si>
    <t>Comments</t>
  </si>
  <si>
    <t>Urban Prevalence, Test &amp; Age-Adjusted</t>
  </si>
  <si>
    <t>Rural Prevalence, Test &amp; Age-adjusted</t>
  </si>
  <si>
    <t>Khutsong (mining community adjacent to Carletonville)</t>
  </si>
  <si>
    <t>Community</t>
  </si>
  <si>
    <t>Rural</t>
  </si>
  <si>
    <t>Urine</t>
  </si>
  <si>
    <t>NAAT/PCR/LCR</t>
  </si>
  <si>
    <t>2002-3</t>
  </si>
  <si>
    <t>Peri-urban</t>
  </si>
  <si>
    <t>Urban</t>
  </si>
  <si>
    <t>Carletonville, Khutsong</t>
  </si>
  <si>
    <t>Orange Farm, Gauteng province</t>
  </si>
  <si>
    <t>Mbalenhle</t>
  </si>
  <si>
    <t>October 2004 to September 2006</t>
  </si>
  <si>
    <t>Johannesburg, Inner city</t>
  </si>
  <si>
    <t>Clinic attendees, for VCT of HIV</t>
  </si>
  <si>
    <t>2009 to June 2010</t>
  </si>
  <si>
    <t>Eastern Cape Province</t>
  </si>
  <si>
    <t>Students- part of a school education trial - results presented are follow up at 54 months</t>
  </si>
  <si>
    <t>Urban/Rural</t>
  </si>
  <si>
    <t>October 2016 to January 2017</t>
  </si>
  <si>
    <t>AHRI HDSS, rural uMkhanyakude district of KwaZulu-Natal</t>
  </si>
  <si>
    <t>Young people</t>
  </si>
  <si>
    <t>ANC</t>
  </si>
  <si>
    <t>Genital Fluid</t>
  </si>
  <si>
    <t>Culture</t>
  </si>
  <si>
    <t>Large tertiary hospital serving underprivileged population, abstract doesn't give sample sizes</t>
  </si>
  <si>
    <t>Unknown</t>
  </si>
  <si>
    <t>1996-7</t>
  </si>
  <si>
    <t>Tampon swabs</t>
  </si>
  <si>
    <t>&lt;2003</t>
  </si>
  <si>
    <t>Kwamsane</t>
  </si>
  <si>
    <t>&lt;2009</t>
  </si>
  <si>
    <t>May 2008 to June 2010</t>
  </si>
  <si>
    <t>2010 to 2011</t>
  </si>
  <si>
    <t>Jo'burg</t>
  </si>
  <si>
    <t>November 2011 to February 2012</t>
  </si>
  <si>
    <t>Mopani District, Limpopo Province</t>
  </si>
  <si>
    <t>Clinic attendees, PHC</t>
  </si>
  <si>
    <t>FP clinic attendees</t>
  </si>
  <si>
    <t>1999-2001</t>
  </si>
  <si>
    <t>2005 to 2007</t>
  </si>
  <si>
    <t xml:space="preserve">Durban </t>
  </si>
  <si>
    <t>September 2005 to August 2008</t>
  </si>
  <si>
    <t>KwaZulu Natal</t>
  </si>
  <si>
    <t>2010 to 2012</t>
  </si>
  <si>
    <t>KwaZulu-Natal, a selected rural district with high HIV&amp;STI</t>
  </si>
  <si>
    <t>High school students, sexually active</t>
  </si>
  <si>
    <t>August 2012 to June 2014</t>
  </si>
  <si>
    <t>Cape Town, Durban (7 sites), Johannesburg</t>
  </si>
  <si>
    <t>HIV negative at risk of infection (Participants were recruited from a variety of sources across sites, including clinics for treatment of STIs, family planning clinics, post-natal clinics, as well as community-based locations)</t>
  </si>
  <si>
    <t>Including some STI clinic patients</t>
  </si>
  <si>
    <t>November 2012 to July 2013</t>
  </si>
  <si>
    <t>Western Cape</t>
  </si>
  <si>
    <t>HIV negative reported having had vaginal intercourse</t>
  </si>
  <si>
    <t>Selected for being sexually active</t>
  </si>
  <si>
    <t>Students, sexually active, in school education trial; results are follow-up at 54 months</t>
  </si>
  <si>
    <t>Sexually active in past 3 months</t>
  </si>
  <si>
    <t>Nov.2013 to Feb. 2015</t>
  </si>
  <si>
    <t>Soweto</t>
  </si>
  <si>
    <t>HIV-negative, recruited through community outreach programs</t>
  </si>
  <si>
    <t>Oct.2015 to June 2016</t>
  </si>
  <si>
    <t>Women living far away from the nearest PHC facility, and regardless of symptoms</t>
  </si>
  <si>
    <t>15-24</t>
  </si>
  <si>
    <t>Age (years)</t>
  </si>
  <si>
    <t>15-49</t>
  </si>
  <si>
    <t>1990-1996</t>
  </si>
  <si>
    <t>2006-2017</t>
  </si>
  <si>
    <t>SDA; HIV-negative women only</t>
  </si>
  <si>
    <t>Peri-urban, 9 provinces</t>
  </si>
  <si>
    <t>Year*</t>
  </si>
  <si>
    <t>* Studies covering multiple years which did not provide the data by single year, were put at the midpoint of the study period</t>
  </si>
  <si>
    <t xml:space="preserve">Footnotes: </t>
  </si>
  <si>
    <t>Prevalence, Test, Geography &amp; High Risk Population Adjusted</t>
  </si>
  <si>
    <t>Untreated</t>
  </si>
  <si>
    <t>Treated</t>
  </si>
  <si>
    <t>Treatment-coverage-weighted</t>
  </si>
  <si>
    <t xml:space="preserve">Khutsong </t>
  </si>
  <si>
    <t>Household, Vulindlela and Greater Edendale sub-districts of uMgungundlovu District</t>
  </si>
  <si>
    <t>KwaZulu-Natal</t>
  </si>
  <si>
    <t>Umlazi</t>
  </si>
  <si>
    <t>Largest township, 5 urban + 2 rural clinics + 2 referral hospitals</t>
  </si>
  <si>
    <t>1998-2000, Rural Hlabisa</t>
  </si>
  <si>
    <t>Eastern Cape</t>
  </si>
  <si>
    <t>December 2001 through March 2002, 8 rural clinics</t>
  </si>
  <si>
    <t>Gauteng</t>
  </si>
  <si>
    <t>Northern Cape</t>
  </si>
  <si>
    <t>WOMEN</t>
  </si>
  <si>
    <t>MEN</t>
  </si>
  <si>
    <t>N positive not reported. N.B. SSS in 2012 (1497 clinics) measured HSV-2 in 4 pilot provinces, but did not measure or at least report syphilis anymore</t>
  </si>
  <si>
    <t>Household, mining community adjacent to Carletonville, Gauteng province</t>
  </si>
  <si>
    <t>4 different sites i.e. 4 levels of health care, KZN province</t>
  </si>
  <si>
    <t>Mpumalanga province</t>
  </si>
  <si>
    <t xml:space="preserve">Mpumalanga Province </t>
  </si>
  <si>
    <t>All PHC facilities with ANCS departments (so more than the 278 sentinel facilities -- out of 4400 nationwide)</t>
  </si>
  <si>
    <t>MEN:</t>
  </si>
  <si>
    <t>WOMEN:</t>
  </si>
  <si>
    <t>Duration of infection (years)</t>
  </si>
  <si>
    <t>Episodes symptomatic (%)</t>
  </si>
  <si>
    <t>Symptomatic episode treated (%)</t>
  </si>
  <si>
    <t>Treatment coverage</t>
  </si>
  <si>
    <t>For gonorrhea, 14 positives on both NAAT and culture</t>
  </si>
  <si>
    <t>2005-6, 3 public clinics</t>
  </si>
  <si>
    <r>
      <t>S1C Table. Gonorrhea and chlamydia prevalence data used</t>
    </r>
    <r>
      <rPr>
        <sz val="11"/>
        <color theme="1"/>
        <rFont val="Arial"/>
        <family val="2"/>
      </rPr>
      <t>, and adjustments for diagnostic test performance and missing high-risk populations, and for chlamydia for age, in the Spectrum-STI prevalence trend estimation for 15-49 year-old adults, South Africa.</t>
    </r>
  </si>
  <si>
    <t>S1B Table. Spectrum assumptions on proportion of episodes symptomatic, proportions of symptomatic episodes treated, episode durations for treated and untreated episodes, and the resulting treatment coverage-weighted average episode durations</t>
  </si>
  <si>
    <t>These assumptions are for the default scenario.</t>
  </si>
  <si>
    <r>
      <t>S1A Table. Syphilis prevalence data from surveys, studies and routine ANC-based program screening</t>
    </r>
    <r>
      <rPr>
        <sz val="11"/>
        <color theme="1"/>
        <rFont val="Arial"/>
        <family val="2"/>
      </rPr>
      <t>, used in the Spectrum-STI estimation of adult syphilis prevalence in South Africa</t>
    </r>
  </si>
  <si>
    <t xml:space="preserve">Abbreviations: ANC = antenatal clinic attendants; DFA = Direct Fluorescent Antibody test; EIA = Enzyme Immuno-Assay; FSW = Female Sex Worker, N = sample size tested; NAAT = Nucleic Acid Amplification Test (which includes Ligase Chain Reaction, and Polymerase Chain Reaction); High-risk adjusted = prevalence after (+10%) adjustment for missing high-risk populations; SDA = Strand Displacement Assay; Test-adjusted = prevalence after adjusting for diagnostic test sensitivity &amp; specificity; Weight = statistical weight used in the Spectrum trend estimation. </t>
  </si>
  <si>
    <t xml:space="preserve">Between 1997 and 2006 treatment coverage for all three infections in men and women in South Africa was assumed to improve from WHO treatment coverage category C (poor coverage) to category B (moderate coverage), at a linear rate.  </t>
  </si>
  <si>
    <t>Footnotes:</t>
  </si>
  <si>
    <t>National, 400 sites</t>
  </si>
  <si>
    <t>National, &lt;400 sites</t>
  </si>
  <si>
    <t>National, 396 sites</t>
  </si>
  <si>
    <t>National, 399 sites</t>
  </si>
  <si>
    <t>Muliple sites, covering 56% of nation-wide pregnancies -- but not a representative sample</t>
  </si>
  <si>
    <t>Muliple sites, covering 75% of nation-wide pregnancies -- but not a representative sample</t>
  </si>
  <si>
    <t>Mining community adjacent to Carletonville, Gauteng province</t>
  </si>
  <si>
    <t>Version 16 Sept. 2018</t>
  </si>
  <si>
    <r>
      <t>References: (</t>
    </r>
    <r>
      <rPr>
        <sz val="10"/>
        <rFont val="Times New Roman"/>
        <family val="1"/>
      </rPr>
      <t>7</t>
    </r>
    <r>
      <rPr>
        <sz val="10"/>
        <color theme="1"/>
        <rFont val="Times New Roman"/>
        <family val="1"/>
      </rPr>
      <t xml:space="preserve">, </t>
    </r>
    <r>
      <rPr>
        <sz val="10"/>
        <rFont val="Times New Roman"/>
        <family val="1"/>
      </rPr>
      <t>8</t>
    </r>
    <r>
      <rPr>
        <sz val="10"/>
        <color theme="1"/>
        <rFont val="Times New Roman"/>
        <family val="1"/>
      </rPr>
      <t xml:space="preserve">, </t>
    </r>
    <r>
      <rPr>
        <sz val="10"/>
        <rFont val="Times New Roman"/>
        <family val="1"/>
      </rPr>
      <t>19</t>
    </r>
    <r>
      <rPr>
        <sz val="10"/>
        <color theme="1"/>
        <rFont val="Times New Roman"/>
        <family val="1"/>
      </rPr>
      <t xml:space="preserve">, </t>
    </r>
    <r>
      <rPr>
        <sz val="10"/>
        <rFont val="Times New Roman"/>
        <family val="1"/>
      </rPr>
      <t>46</t>
    </r>
    <r>
      <rPr>
        <sz val="10"/>
        <color theme="1"/>
        <rFont val="Times New Roman"/>
        <family val="1"/>
      </rPr>
      <t xml:space="preserve">, </t>
    </r>
    <r>
      <rPr>
        <sz val="10"/>
        <rFont val="Times New Roman"/>
        <family val="1"/>
      </rPr>
      <t>50</t>
    </r>
    <r>
      <rPr>
        <sz val="10"/>
        <color theme="1"/>
        <rFont val="Times New Roman"/>
        <family val="1"/>
      </rPr>
      <t xml:space="preserve">, </t>
    </r>
    <r>
      <rPr>
        <sz val="10"/>
        <rFont val="Times New Roman"/>
        <family val="1"/>
      </rPr>
      <t>70-97</t>
    </r>
    <r>
      <rPr>
        <sz val="10"/>
        <color theme="1"/>
        <rFont val="Times New Roman"/>
        <family val="1"/>
      </rPr>
      <t>).</t>
    </r>
  </si>
  <si>
    <t>small-scale subnational ANC or population-based surveys were assigned a weight between 5 and 15%  depending on the number of sites, sample size and perceived quality of the study.</t>
  </si>
  <si>
    <t xml:space="preserve">Statistical weights used in the Spectrum trend fitting reflected the data source: </t>
  </si>
  <si>
    <t xml:space="preserve">ANC routine screening data were weighted by the year-specific national coverage (%) of screening (i.e. the percentage of ANC-registered women screened for syphilis);  nationally representative ANC sentinel surveys were given a weight of 100%, apart from the very small 1996 survey which was assigned a weighted of 10% and the 1997 survey which was assigned a weight of 50%; </t>
  </si>
  <si>
    <r>
      <t>References: (</t>
    </r>
    <r>
      <rPr>
        <sz val="10"/>
        <rFont val="Calibri"/>
        <family val="2"/>
        <scheme val="minor"/>
      </rPr>
      <t>10</t>
    </r>
    <r>
      <rPr>
        <sz val="10"/>
        <color theme="1"/>
        <rFont val="Calibri"/>
        <family val="2"/>
        <scheme val="minor"/>
      </rPr>
      <t xml:space="preserve">, </t>
    </r>
    <r>
      <rPr>
        <sz val="10"/>
        <rFont val="Calibri"/>
        <family val="2"/>
        <scheme val="minor"/>
      </rPr>
      <t>19</t>
    </r>
    <r>
      <rPr>
        <sz val="10"/>
        <color theme="1"/>
        <rFont val="Calibri"/>
        <family val="2"/>
        <scheme val="minor"/>
      </rPr>
      <t xml:space="preserve">, </t>
    </r>
    <r>
      <rPr>
        <sz val="10"/>
        <rFont val="Calibri"/>
        <family val="2"/>
        <scheme val="minor"/>
      </rPr>
      <t>38</t>
    </r>
    <r>
      <rPr>
        <sz val="10"/>
        <color theme="1"/>
        <rFont val="Calibri"/>
        <family val="2"/>
        <scheme val="minor"/>
      </rPr>
      <t>).</t>
    </r>
  </si>
  <si>
    <t>Adjustments for diagnostic test sensitivity and specificity as described in Korenromp-EL et al., STI 2017 (reference 14)</t>
  </si>
  <si>
    <r>
      <t>References: (</t>
    </r>
    <r>
      <rPr>
        <sz val="10"/>
        <rFont val="Times New Roman"/>
        <family val="1"/>
      </rPr>
      <t>32</t>
    </r>
    <r>
      <rPr>
        <sz val="10"/>
        <color theme="1"/>
        <rFont val="Times New Roman"/>
        <family val="1"/>
      </rPr>
      <t xml:space="preserve">, </t>
    </r>
    <r>
      <rPr>
        <sz val="10"/>
        <rFont val="Times New Roman"/>
        <family val="1"/>
      </rPr>
      <t>46</t>
    </r>
    <r>
      <rPr>
        <sz val="10"/>
        <color theme="1"/>
        <rFont val="Times New Roman"/>
        <family val="1"/>
      </rPr>
      <t xml:space="preserve">, </t>
    </r>
    <r>
      <rPr>
        <sz val="10"/>
        <rFont val="Times New Roman"/>
        <family val="1"/>
      </rPr>
      <t>50</t>
    </r>
    <r>
      <rPr>
        <sz val="10"/>
        <color theme="1"/>
        <rFont val="Times New Roman"/>
        <family val="1"/>
      </rPr>
      <t xml:space="preserve">, </t>
    </r>
    <r>
      <rPr>
        <sz val="10"/>
        <rFont val="Times New Roman"/>
        <family val="1"/>
      </rPr>
      <t>51</t>
    </r>
    <r>
      <rPr>
        <sz val="10"/>
        <color theme="1"/>
        <rFont val="Times New Roman"/>
        <family val="1"/>
      </rPr>
      <t xml:space="preserve">, </t>
    </r>
    <r>
      <rPr>
        <sz val="10"/>
        <rFont val="Times New Roman"/>
        <family val="1"/>
      </rPr>
      <t>72</t>
    </r>
    <r>
      <rPr>
        <sz val="10"/>
        <color theme="1"/>
        <rFont val="Times New Roman"/>
        <family val="1"/>
      </rPr>
      <t xml:space="preserve">, </t>
    </r>
    <r>
      <rPr>
        <sz val="10"/>
        <rFont val="Times New Roman"/>
        <family val="1"/>
      </rPr>
      <t>77</t>
    </r>
    <r>
      <rPr>
        <sz val="10"/>
        <color theme="1"/>
        <rFont val="Times New Roman"/>
        <family val="1"/>
      </rPr>
      <t xml:space="preserve">, </t>
    </r>
    <r>
      <rPr>
        <sz val="10"/>
        <rFont val="Times New Roman"/>
        <family val="1"/>
      </rPr>
      <t>80</t>
    </r>
    <r>
      <rPr>
        <sz val="10"/>
        <color theme="1"/>
        <rFont val="Times New Roman"/>
        <family val="1"/>
      </rPr>
      <t xml:space="preserve">, </t>
    </r>
    <r>
      <rPr>
        <sz val="10"/>
        <rFont val="Times New Roman"/>
        <family val="1"/>
      </rPr>
      <t>81</t>
    </r>
    <r>
      <rPr>
        <sz val="10"/>
        <color theme="1"/>
        <rFont val="Times New Roman"/>
        <family val="1"/>
      </rPr>
      <t xml:space="preserve">, </t>
    </r>
    <r>
      <rPr>
        <sz val="10"/>
        <rFont val="Times New Roman"/>
        <family val="1"/>
      </rPr>
      <t>86</t>
    </r>
    <r>
      <rPr>
        <sz val="10"/>
        <color theme="1"/>
        <rFont val="Times New Roman"/>
        <family val="1"/>
      </rPr>
      <t xml:space="preserve">, </t>
    </r>
    <r>
      <rPr>
        <sz val="10"/>
        <rFont val="Times New Roman"/>
        <family val="1"/>
      </rPr>
      <t>91-93</t>
    </r>
    <r>
      <rPr>
        <sz val="10"/>
        <color theme="1"/>
        <rFont val="Times New Roman"/>
        <family val="1"/>
      </rPr>
      <t xml:space="preserve">, </t>
    </r>
    <r>
      <rPr>
        <sz val="10"/>
        <rFont val="Times New Roman"/>
        <family val="1"/>
      </rPr>
      <t>95</t>
    </r>
    <r>
      <rPr>
        <sz val="10"/>
        <color theme="1"/>
        <rFont val="Times New Roman"/>
        <family val="1"/>
      </rPr>
      <t xml:space="preserve">, </t>
    </r>
    <r>
      <rPr>
        <sz val="10"/>
        <rFont val="Times New Roman"/>
        <family val="1"/>
      </rPr>
      <t>98-116</t>
    </r>
    <r>
      <rPr>
        <sz val="10"/>
        <color theme="1"/>
        <rFont val="Times New Roman"/>
        <family val="1"/>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</si>
</sst>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_(* #,##0.0_);_(* \(#,##0.0\);_(* &quot;-&quot;??_);_(@_)"/>
  </numFmts>
  <fonts count="15" x14ac:knownFonts="1">
    <font>
      <sz val="11"/>
      <color theme="1"/>
      <name val="Calibri"/>
      <family val="2"/>
      <scheme val="minor"/>
    </font>
    <font>
      <sz val="11"/>
      <color theme="1"/>
      <name val="Calibri"/>
      <family val="2"/>
      <scheme val="minor"/>
    </font>
    <font>
      <sz val="11"/>
      <name val="Arial"/>
      <family val="2"/>
    </font>
    <font>
      <b/>
      <sz val="11"/>
      <name val="Arial"/>
      <family val="2"/>
    </font>
    <font>
      <vertAlign val="superscript"/>
      <sz val="11"/>
      <name val="Arial"/>
      <family val="2"/>
    </font>
    <font>
      <sz val="11"/>
      <color rgb="FFFF0000"/>
      <name val="Arial"/>
      <family val="2"/>
    </font>
    <font>
      <sz val="11"/>
      <color theme="1"/>
      <name val="Arial"/>
      <family val="2"/>
    </font>
    <font>
      <b/>
      <sz val="11"/>
      <color theme="1"/>
      <name val="Arial"/>
      <family val="2"/>
    </font>
    <font>
      <i/>
      <sz val="11"/>
      <color theme="1"/>
      <name val="Arial"/>
      <family val="2"/>
    </font>
    <font>
      <u/>
      <sz val="11"/>
      <color theme="1"/>
      <name val="Arial"/>
      <family val="2"/>
    </font>
    <font>
      <sz val="10"/>
      <color theme="1"/>
      <name val="Calibri"/>
      <family val="2"/>
      <scheme val="minor"/>
    </font>
    <font>
      <sz val="10"/>
      <name val="Calibri"/>
      <family val="2"/>
      <scheme val="minor"/>
    </font>
    <font>
      <sz val="10"/>
      <color theme="1"/>
      <name val="Times New Roman"/>
      <family val="1"/>
    </font>
    <font>
      <sz val="10"/>
      <name val="Times New Roman"/>
      <family val="1"/>
    </font>
    <font>
      <b/>
      <sz val="11"/>
      <color theme="1"/>
      <name val="Times New Roman"/>
      <family val="1"/>
    </font>
  </fonts>
  <fills count="4">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s>
  <borders count="12">
    <border>
      <left/>
      <right/>
      <top/>
      <bottom/>
      <diagonal/>
    </border>
    <border>
      <left/>
      <right/>
      <top/>
      <bottom style="thin">
        <color auto="1"/>
      </bottom>
      <diagonal/>
    </border>
    <border>
      <left style="thin">
        <color indexed="64"/>
      </left>
      <right/>
      <top/>
      <bottom style="thin">
        <color indexed="64"/>
      </bottom>
      <diagonal/>
    </border>
    <border>
      <left/>
      <right/>
      <top style="thin">
        <color auto="1"/>
      </top>
      <bottom/>
      <diagonal/>
    </border>
    <border>
      <left style="thin">
        <color indexed="64"/>
      </left>
      <right/>
      <top/>
      <bottom/>
      <diagonal/>
    </border>
    <border>
      <left style="thin">
        <color indexed="64"/>
      </left>
      <right/>
      <top style="thin">
        <color auto="1"/>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94">
    <xf numFmtId="0" fontId="0" fillId="0" borderId="0" xfId="0"/>
    <xf numFmtId="164" fontId="3" fillId="0" borderId="1" xfId="1" applyNumberFormat="1" applyFont="1" applyFill="1" applyBorder="1" applyAlignment="1">
      <alignment wrapText="1"/>
    </xf>
    <xf numFmtId="43" fontId="3" fillId="0" borderId="2" xfId="1" applyFont="1" applyFill="1" applyBorder="1" applyAlignment="1">
      <alignment wrapText="1"/>
    </xf>
    <xf numFmtId="2" fontId="2" fillId="0" borderId="0" xfId="0" applyNumberFormat="1" applyFont="1" applyFill="1" applyBorder="1" applyAlignment="1"/>
    <xf numFmtId="164" fontId="2" fillId="0" borderId="0" xfId="1" applyNumberFormat="1" applyFont="1" applyFill="1" applyBorder="1" applyAlignment="1"/>
    <xf numFmtId="2" fontId="2" fillId="0" borderId="0" xfId="1" applyNumberFormat="1" applyFont="1" applyFill="1" applyBorder="1" applyAlignment="1"/>
    <xf numFmtId="0" fontId="2" fillId="0" borderId="0" xfId="0" applyFont="1" applyFill="1" applyBorder="1" applyAlignment="1"/>
    <xf numFmtId="164" fontId="2" fillId="0" borderId="0" xfId="1" applyNumberFormat="1" applyFont="1" applyFill="1" applyBorder="1" applyAlignment="1">
      <alignment vertical="center"/>
    </xf>
    <xf numFmtId="2" fontId="2" fillId="0" borderId="1" xfId="0" applyNumberFormat="1" applyFont="1" applyFill="1" applyBorder="1" applyAlignment="1"/>
    <xf numFmtId="164" fontId="2" fillId="0" borderId="1" xfId="1" applyNumberFormat="1" applyFont="1" applyFill="1" applyBorder="1" applyAlignment="1"/>
    <xf numFmtId="2" fontId="2" fillId="0" borderId="1" xfId="1" applyNumberFormat="1" applyFont="1" applyFill="1" applyBorder="1" applyAlignment="1"/>
    <xf numFmtId="0" fontId="2" fillId="0" borderId="1" xfId="0" applyFont="1" applyFill="1" applyBorder="1" applyAlignment="1"/>
    <xf numFmtId="2" fontId="2" fillId="0" borderId="3" xfId="0" applyNumberFormat="1" applyFont="1" applyFill="1" applyBorder="1" applyAlignment="1"/>
    <xf numFmtId="2" fontId="2" fillId="0" borderId="3" xfId="1" applyNumberFormat="1" applyFont="1" applyFill="1" applyBorder="1" applyAlignment="1"/>
    <xf numFmtId="0" fontId="2" fillId="0" borderId="3" xfId="0" applyFont="1" applyFill="1" applyBorder="1" applyAlignment="1"/>
    <xf numFmtId="164" fontId="2" fillId="0" borderId="3" xfId="1" applyNumberFormat="1" applyFont="1" applyFill="1" applyBorder="1" applyAlignment="1">
      <alignment vertical="center"/>
    </xf>
    <xf numFmtId="164" fontId="2" fillId="0" borderId="1" xfId="1" applyNumberFormat="1" applyFont="1" applyFill="1" applyBorder="1" applyAlignment="1">
      <alignment vertical="center"/>
    </xf>
    <xf numFmtId="0" fontId="2" fillId="0" borderId="0" xfId="0" applyFont="1" applyFill="1" applyAlignment="1"/>
    <xf numFmtId="164" fontId="2" fillId="0" borderId="0" xfId="1" applyNumberFormat="1" applyFont="1" applyFill="1" applyAlignment="1"/>
    <xf numFmtId="0" fontId="3" fillId="0" borderId="1" xfId="0" applyFont="1" applyFill="1" applyBorder="1" applyAlignment="1"/>
    <xf numFmtId="2" fontId="3" fillId="0" borderId="1" xfId="1" applyNumberFormat="1" applyFont="1" applyFill="1" applyBorder="1" applyAlignment="1"/>
    <xf numFmtId="43" fontId="2" fillId="0" borderId="0" xfId="0" applyNumberFormat="1" applyFont="1" applyFill="1" applyAlignment="1"/>
    <xf numFmtId="43" fontId="2" fillId="0" borderId="1" xfId="0" applyNumberFormat="1" applyFont="1" applyFill="1" applyBorder="1" applyAlignment="1"/>
    <xf numFmtId="43" fontId="2" fillId="0" borderId="0" xfId="0" applyNumberFormat="1" applyFont="1" applyFill="1" applyBorder="1" applyAlignment="1"/>
    <xf numFmtId="43" fontId="2" fillId="0" borderId="3" xfId="0" applyNumberFormat="1" applyFont="1" applyFill="1" applyBorder="1" applyAlignment="1"/>
    <xf numFmtId="2" fontId="3" fillId="0" borderId="2" xfId="1" applyNumberFormat="1" applyFont="1" applyFill="1" applyBorder="1" applyAlignment="1">
      <alignment wrapText="1"/>
    </xf>
    <xf numFmtId="2" fontId="2" fillId="0" borderId="4" xfId="1" applyNumberFormat="1" applyFont="1" applyFill="1" applyBorder="1" applyAlignment="1"/>
    <xf numFmtId="2" fontId="2" fillId="0" borderId="2" xfId="1" applyNumberFormat="1" applyFont="1" applyFill="1" applyBorder="1" applyAlignment="1"/>
    <xf numFmtId="2" fontId="2" fillId="0" borderId="5" xfId="1" applyNumberFormat="1" applyFont="1" applyFill="1" applyBorder="1" applyAlignment="1"/>
    <xf numFmtId="2" fontId="2" fillId="0" borderId="4" xfId="0" applyNumberFormat="1" applyFont="1" applyFill="1" applyBorder="1" applyAlignment="1"/>
    <xf numFmtId="2" fontId="2" fillId="0" borderId="2" xfId="0" applyNumberFormat="1" applyFont="1" applyFill="1" applyBorder="1" applyAlignment="1"/>
    <xf numFmtId="9" fontId="2" fillId="0" borderId="4" xfId="2" applyFont="1" applyFill="1" applyBorder="1" applyAlignment="1">
      <alignment horizontal="center"/>
    </xf>
    <xf numFmtId="9" fontId="3" fillId="0" borderId="2" xfId="2" applyFont="1" applyFill="1" applyBorder="1" applyAlignment="1">
      <alignment horizontal="center" wrapText="1"/>
    </xf>
    <xf numFmtId="9" fontId="2" fillId="0" borderId="2" xfId="2" applyFont="1" applyFill="1" applyBorder="1" applyAlignment="1">
      <alignment horizontal="center"/>
    </xf>
    <xf numFmtId="9" fontId="2" fillId="0" borderId="5" xfId="2" applyFont="1" applyFill="1" applyBorder="1" applyAlignment="1">
      <alignment horizontal="center"/>
    </xf>
    <xf numFmtId="2" fontId="2" fillId="0" borderId="2" xfId="0" applyNumberFormat="1" applyFont="1" applyFill="1" applyBorder="1" applyAlignment="1">
      <alignment horizontal="center" vertical="center" wrapText="1"/>
    </xf>
    <xf numFmtId="0" fontId="6" fillId="0" borderId="0" xfId="0" applyFont="1" applyAlignment="1">
      <alignment vertical="center"/>
    </xf>
    <xf numFmtId="0" fontId="7" fillId="0" borderId="0" xfId="0" applyFont="1" applyAlignment="1">
      <alignment vertical="center"/>
    </xf>
    <xf numFmtId="0" fontId="2" fillId="0" borderId="0" xfId="0" applyFont="1" applyFill="1"/>
    <xf numFmtId="0" fontId="2" fillId="0" borderId="4" xfId="0" applyFont="1" applyFill="1" applyBorder="1"/>
    <xf numFmtId="164" fontId="2" fillId="0" borderId="0" xfId="1" applyNumberFormat="1" applyFont="1" applyFill="1"/>
    <xf numFmtId="0" fontId="2" fillId="0" borderId="0" xfId="0" applyFont="1" applyFill="1" applyBorder="1"/>
    <xf numFmtId="164" fontId="2" fillId="0" borderId="0" xfId="1" applyNumberFormat="1" applyFont="1" applyFill="1" applyBorder="1"/>
    <xf numFmtId="0" fontId="2" fillId="0" borderId="1" xfId="0" applyFont="1" applyFill="1" applyBorder="1"/>
    <xf numFmtId="0" fontId="2" fillId="0" borderId="3" xfId="0" applyFont="1" applyFill="1" applyBorder="1"/>
    <xf numFmtId="0" fontId="7" fillId="0" borderId="0" xfId="0" applyFont="1"/>
    <xf numFmtId="0" fontId="6" fillId="0" borderId="0" xfId="0" applyFont="1" applyAlignment="1">
      <alignment horizontal="center"/>
    </xf>
    <xf numFmtId="0" fontId="6" fillId="0" borderId="0" xfId="0" applyFont="1"/>
    <xf numFmtId="0" fontId="7" fillId="0" borderId="1" xfId="0" applyFont="1" applyBorder="1"/>
    <xf numFmtId="0" fontId="7" fillId="0" borderId="1" xfId="0" applyFont="1" applyBorder="1" applyAlignment="1">
      <alignment wrapText="1"/>
    </xf>
    <xf numFmtId="0" fontId="6" fillId="0" borderId="0" xfId="0" applyFont="1" applyAlignment="1">
      <alignment wrapText="1"/>
    </xf>
    <xf numFmtId="165" fontId="6" fillId="0" borderId="0" xfId="1" applyNumberFormat="1" applyFont="1" applyAlignment="1">
      <alignment wrapText="1"/>
    </xf>
    <xf numFmtId="2" fontId="6" fillId="0" borderId="0" xfId="0" applyNumberFormat="1" applyFont="1" applyAlignment="1">
      <alignment wrapText="1"/>
    </xf>
    <xf numFmtId="0" fontId="6" fillId="0" borderId="0" xfId="0" applyFont="1" applyAlignment="1">
      <alignment vertical="center"/>
    </xf>
    <xf numFmtId="0" fontId="7" fillId="0" borderId="0" xfId="0" applyFont="1" applyFill="1" applyAlignment="1">
      <alignment vertical="center"/>
    </xf>
    <xf numFmtId="0" fontId="6" fillId="0" borderId="0" xfId="0" applyFont="1" applyFill="1"/>
    <xf numFmtId="164" fontId="7" fillId="0" borderId="1" xfId="1" applyNumberFormat="1" applyFont="1" applyFill="1" applyBorder="1" applyAlignment="1">
      <alignment wrapText="1"/>
    </xf>
    <xf numFmtId="164" fontId="6" fillId="0" borderId="1" xfId="1" applyNumberFormat="1" applyFont="1" applyFill="1" applyBorder="1" applyAlignment="1">
      <alignment wrapText="1"/>
    </xf>
    <xf numFmtId="164" fontId="7" fillId="2" borderId="1" xfId="1" applyNumberFormat="1" applyFont="1" applyFill="1" applyBorder="1" applyAlignment="1">
      <alignment wrapText="1"/>
    </xf>
    <xf numFmtId="164" fontId="7" fillId="3" borderId="1" xfId="1" applyNumberFormat="1" applyFont="1" applyFill="1" applyBorder="1" applyAlignment="1">
      <alignment wrapText="1"/>
    </xf>
    <xf numFmtId="164" fontId="6" fillId="0" borderId="0" xfId="1" applyNumberFormat="1" applyFont="1" applyFill="1" applyBorder="1" applyAlignment="1"/>
    <xf numFmtId="164" fontId="6" fillId="0" borderId="0" xfId="1" applyNumberFormat="1" applyFont="1" applyFill="1" applyAlignment="1"/>
    <xf numFmtId="164" fontId="6" fillId="2" borderId="0" xfId="1" applyNumberFormat="1" applyFont="1" applyFill="1" applyBorder="1" applyAlignment="1"/>
    <xf numFmtId="43" fontId="6" fillId="2" borderId="0" xfId="1" applyFont="1" applyFill="1" applyBorder="1" applyAlignment="1"/>
    <xf numFmtId="164" fontId="6" fillId="3" borderId="0" xfId="1" applyNumberFormat="1" applyFont="1" applyFill="1" applyBorder="1" applyAlignment="1"/>
    <xf numFmtId="43" fontId="6" fillId="3" borderId="0" xfId="1" applyFont="1" applyFill="1" applyBorder="1" applyAlignment="1"/>
    <xf numFmtId="0" fontId="6" fillId="0" borderId="0" xfId="0" applyFont="1" applyBorder="1"/>
    <xf numFmtId="164" fontId="6" fillId="2" borderId="0" xfId="1" applyNumberFormat="1" applyFont="1" applyFill="1" applyAlignment="1"/>
    <xf numFmtId="43" fontId="6" fillId="2" borderId="0" xfId="1" applyFont="1" applyFill="1" applyAlignment="1"/>
    <xf numFmtId="164" fontId="6" fillId="3" borderId="0" xfId="1" applyNumberFormat="1" applyFont="1" applyFill="1" applyAlignment="1"/>
    <xf numFmtId="43" fontId="6" fillId="3" borderId="0" xfId="1" applyFont="1" applyFill="1" applyAlignment="1"/>
    <xf numFmtId="164" fontId="6" fillId="0" borderId="1" xfId="1" applyNumberFormat="1" applyFont="1" applyFill="1" applyBorder="1" applyAlignment="1"/>
    <xf numFmtId="164" fontId="6" fillId="2" borderId="1" xfId="1" applyNumberFormat="1" applyFont="1" applyFill="1" applyBorder="1" applyAlignment="1"/>
    <xf numFmtId="43" fontId="6" fillId="2" borderId="1" xfId="1" applyFont="1" applyFill="1" applyBorder="1" applyAlignment="1"/>
    <xf numFmtId="164" fontId="6" fillId="3" borderId="1" xfId="1" applyNumberFormat="1" applyFont="1" applyFill="1" applyBorder="1" applyAlignment="1"/>
    <xf numFmtId="43" fontId="6" fillId="3" borderId="1" xfId="1" applyFont="1" applyFill="1" applyBorder="1" applyAlignment="1"/>
    <xf numFmtId="0" fontId="6" fillId="0" borderId="1" xfId="0" applyFont="1" applyBorder="1"/>
    <xf numFmtId="0" fontId="6" fillId="2" borderId="0" xfId="0" applyFont="1" applyFill="1"/>
    <xf numFmtId="0" fontId="6" fillId="3" borderId="0" xfId="0" applyFont="1" applyFill="1"/>
    <xf numFmtId="43" fontId="6" fillId="2" borderId="0" xfId="1" applyNumberFormat="1" applyFont="1" applyFill="1" applyBorder="1" applyAlignment="1"/>
    <xf numFmtId="2" fontId="2" fillId="0" borderId="4" xfId="0" applyNumberFormat="1" applyFont="1" applyFill="1" applyBorder="1" applyAlignment="1">
      <alignment horizontal="center" vertical="center" wrapText="1"/>
    </xf>
    <xf numFmtId="1" fontId="2" fillId="0" borderId="4" xfId="0" applyNumberFormat="1" applyFont="1" applyFill="1" applyBorder="1" applyAlignment="1">
      <alignment horizontal="right"/>
    </xf>
    <xf numFmtId="1" fontId="2" fillId="0" borderId="2" xfId="0" applyNumberFormat="1" applyFont="1" applyFill="1" applyBorder="1" applyAlignment="1">
      <alignment horizontal="right"/>
    </xf>
    <xf numFmtId="1" fontId="3" fillId="0" borderId="2" xfId="1" applyNumberFormat="1" applyFont="1" applyFill="1" applyBorder="1" applyAlignment="1">
      <alignment horizontal="right" wrapText="1"/>
    </xf>
    <xf numFmtId="1" fontId="2" fillId="0" borderId="4" xfId="1" applyNumberFormat="1" applyFont="1" applyFill="1" applyBorder="1" applyAlignment="1">
      <alignment horizontal="right"/>
    </xf>
    <xf numFmtId="1" fontId="2" fillId="0" borderId="2" xfId="1" applyNumberFormat="1" applyFont="1" applyFill="1" applyBorder="1" applyAlignment="1">
      <alignment horizontal="right"/>
    </xf>
    <xf numFmtId="1" fontId="2" fillId="0" borderId="5" xfId="0" applyNumberFormat="1" applyFont="1" applyFill="1" applyBorder="1" applyAlignment="1">
      <alignment horizontal="right"/>
    </xf>
    <xf numFmtId="0" fontId="2" fillId="0" borderId="0" xfId="0" applyNumberFormat="1" applyFont="1" applyFill="1"/>
    <xf numFmtId="0" fontId="2" fillId="0" borderId="0" xfId="0" applyNumberFormat="1" applyFont="1" applyFill="1" applyBorder="1"/>
    <xf numFmtId="0" fontId="2" fillId="0" borderId="0" xfId="0" applyNumberFormat="1" applyFont="1" applyFill="1" applyAlignment="1"/>
    <xf numFmtId="0" fontId="3" fillId="0" borderId="1" xfId="1" applyNumberFormat="1" applyFont="1" applyFill="1" applyBorder="1" applyAlignment="1">
      <alignment horizontal="left"/>
    </xf>
    <xf numFmtId="0" fontId="2" fillId="0" borderId="0" xfId="1" applyNumberFormat="1" applyFont="1" applyFill="1" applyBorder="1" applyAlignment="1"/>
    <xf numFmtId="0" fontId="2" fillId="0" borderId="0" xfId="0" applyNumberFormat="1" applyFont="1" applyFill="1" applyBorder="1" applyAlignment="1"/>
    <xf numFmtId="0" fontId="2" fillId="0" borderId="0" xfId="0" applyNumberFormat="1" applyFont="1" applyFill="1" applyBorder="1" applyAlignment="1">
      <alignment vertical="center"/>
    </xf>
    <xf numFmtId="0" fontId="2" fillId="0" borderId="3" xfId="0" applyNumberFormat="1" applyFont="1" applyFill="1" applyBorder="1" applyAlignment="1">
      <alignment vertical="center"/>
    </xf>
    <xf numFmtId="0" fontId="2" fillId="0" borderId="1" xfId="0" applyNumberFormat="1" applyFont="1" applyFill="1" applyBorder="1" applyAlignment="1"/>
    <xf numFmtId="0" fontId="2" fillId="0" borderId="0" xfId="0" applyNumberFormat="1" applyFont="1" applyFill="1" applyAlignment="1">
      <alignment horizontal="right"/>
    </xf>
    <xf numFmtId="0" fontId="2" fillId="0" borderId="0" xfId="0" applyNumberFormat="1" applyFont="1" applyFill="1" applyBorder="1" applyAlignment="1">
      <alignment horizontal="right"/>
    </xf>
    <xf numFmtId="0" fontId="3" fillId="0" borderId="1" xfId="1" applyNumberFormat="1" applyFont="1" applyFill="1" applyBorder="1" applyAlignment="1">
      <alignment horizontal="right"/>
    </xf>
    <xf numFmtId="0" fontId="2" fillId="0" borderId="0" xfId="1" applyNumberFormat="1" applyFont="1" applyFill="1" applyBorder="1" applyAlignment="1">
      <alignment horizontal="right"/>
    </xf>
    <xf numFmtId="0" fontId="2" fillId="0" borderId="1" xfId="1" applyNumberFormat="1" applyFont="1" applyFill="1" applyBorder="1" applyAlignment="1">
      <alignment horizontal="right"/>
    </xf>
    <xf numFmtId="0" fontId="2" fillId="0" borderId="0" xfId="0" applyNumberFormat="1" applyFont="1" applyFill="1" applyBorder="1" applyAlignment="1">
      <alignment horizontal="right" vertical="center"/>
    </xf>
    <xf numFmtId="0" fontId="2" fillId="0" borderId="3" xfId="0" applyNumberFormat="1" applyFont="1" applyFill="1" applyBorder="1" applyAlignment="1">
      <alignment horizontal="right" vertical="center"/>
    </xf>
    <xf numFmtId="0" fontId="2" fillId="0" borderId="3" xfId="1" applyNumberFormat="1" applyFont="1" applyFill="1" applyBorder="1" applyAlignment="1">
      <alignment horizontal="right"/>
    </xf>
    <xf numFmtId="0" fontId="3" fillId="0" borderId="0" xfId="0" applyFont="1" applyFill="1" applyBorder="1" applyAlignment="1"/>
    <xf numFmtId="0" fontId="3" fillId="0" borderId="0" xfId="1" applyNumberFormat="1" applyFont="1" applyFill="1" applyBorder="1" applyAlignment="1">
      <alignment horizontal="right"/>
    </xf>
    <xf numFmtId="2" fontId="3" fillId="0" borderId="0" xfId="1" applyNumberFormat="1" applyFont="1" applyFill="1" applyBorder="1" applyAlignment="1"/>
    <xf numFmtId="1" fontId="3" fillId="0" borderId="4" xfId="1" applyNumberFormat="1" applyFont="1" applyFill="1" applyBorder="1" applyAlignment="1">
      <alignment horizontal="right" wrapText="1"/>
    </xf>
    <xf numFmtId="164" fontId="3" fillId="0" borderId="0" xfId="1" applyNumberFormat="1" applyFont="1" applyFill="1" applyBorder="1" applyAlignment="1">
      <alignment wrapText="1"/>
    </xf>
    <xf numFmtId="2" fontId="3" fillId="0" borderId="4" xfId="1" applyNumberFormat="1" applyFont="1" applyFill="1" applyBorder="1" applyAlignment="1">
      <alignment wrapText="1"/>
    </xf>
    <xf numFmtId="43" fontId="3" fillId="0" borderId="0" xfId="1" applyFont="1" applyFill="1" applyBorder="1" applyAlignment="1">
      <alignment wrapText="1"/>
    </xf>
    <xf numFmtId="9" fontId="3" fillId="0" borderId="4" xfId="2" applyFont="1" applyFill="1" applyBorder="1" applyAlignment="1">
      <alignment horizontal="center" wrapText="1"/>
    </xf>
    <xf numFmtId="0" fontId="3" fillId="0" borderId="0" xfId="1" applyNumberFormat="1" applyFont="1" applyFill="1" applyBorder="1" applyAlignment="1">
      <alignment horizontal="left"/>
    </xf>
    <xf numFmtId="0" fontId="6" fillId="0" borderId="0" xfId="0" applyFont="1" applyBorder="1" applyAlignment="1">
      <alignment wrapText="1"/>
    </xf>
    <xf numFmtId="0" fontId="6" fillId="0" borderId="6" xfId="0" applyFont="1" applyBorder="1"/>
    <xf numFmtId="43" fontId="6" fillId="0" borderId="6" xfId="1" applyFont="1" applyBorder="1" applyAlignment="1">
      <alignment wrapText="1"/>
    </xf>
    <xf numFmtId="1" fontId="6" fillId="0" borderId="0" xfId="1" applyNumberFormat="1" applyFont="1" applyBorder="1"/>
    <xf numFmtId="43" fontId="6" fillId="0" borderId="6" xfId="1" applyFont="1" applyBorder="1"/>
    <xf numFmtId="0" fontId="7" fillId="0" borderId="0" xfId="0" applyFont="1" applyBorder="1" applyAlignment="1">
      <alignment wrapText="1"/>
    </xf>
    <xf numFmtId="43" fontId="6" fillId="0" borderId="0" xfId="1" applyFont="1" applyBorder="1"/>
    <xf numFmtId="0" fontId="6" fillId="0" borderId="8" xfId="0" applyFont="1" applyBorder="1"/>
    <xf numFmtId="0" fontId="6" fillId="0" borderId="9" xfId="0" applyFont="1" applyBorder="1" applyAlignment="1">
      <alignment vertical="center"/>
    </xf>
    <xf numFmtId="0" fontId="6" fillId="0" borderId="9" xfId="0" applyFont="1" applyBorder="1" applyAlignment="1">
      <alignment horizontal="center"/>
    </xf>
    <xf numFmtId="0" fontId="6" fillId="0" borderId="9" xfId="0" applyFont="1" applyBorder="1" applyAlignment="1">
      <alignment wrapText="1"/>
    </xf>
    <xf numFmtId="165" fontId="6" fillId="0" borderId="9" xfId="1" applyNumberFormat="1" applyFont="1" applyBorder="1" applyAlignment="1">
      <alignment wrapText="1"/>
    </xf>
    <xf numFmtId="2" fontId="6" fillId="0" borderId="9" xfId="0" applyNumberFormat="1" applyFont="1" applyBorder="1" applyAlignment="1">
      <alignment wrapText="1"/>
    </xf>
    <xf numFmtId="43" fontId="6" fillId="0" borderId="10" xfId="1" applyFont="1" applyBorder="1" applyAlignment="1">
      <alignment wrapText="1"/>
    </xf>
    <xf numFmtId="0" fontId="6" fillId="0" borderId="9" xfId="0" applyFont="1" applyBorder="1"/>
    <xf numFmtId="165" fontId="6" fillId="0" borderId="0" xfId="1" applyNumberFormat="1" applyFont="1" applyBorder="1" applyAlignment="1">
      <alignment wrapText="1"/>
    </xf>
    <xf numFmtId="2" fontId="6" fillId="0" borderId="0" xfId="0" applyNumberFormat="1" applyFont="1" applyBorder="1" applyAlignment="1">
      <alignment wrapText="1"/>
    </xf>
    <xf numFmtId="0" fontId="6" fillId="0" borderId="0" xfId="0" applyFont="1" applyBorder="1" applyAlignment="1">
      <alignment horizontal="center"/>
    </xf>
    <xf numFmtId="0" fontId="7" fillId="0" borderId="9" xfId="0" applyFont="1" applyBorder="1"/>
    <xf numFmtId="0" fontId="7" fillId="0" borderId="9" xfId="0" applyFont="1" applyBorder="1" applyAlignment="1">
      <alignment vertical="center"/>
    </xf>
    <xf numFmtId="0" fontId="7" fillId="0" borderId="9" xfId="0" applyFont="1" applyBorder="1" applyAlignment="1">
      <alignment wrapText="1"/>
    </xf>
    <xf numFmtId="0" fontId="7" fillId="0" borderId="10" xfId="0" applyFont="1" applyBorder="1" applyAlignment="1">
      <alignment wrapText="1"/>
    </xf>
    <xf numFmtId="0" fontId="6" fillId="0" borderId="6" xfId="0" applyFont="1" applyBorder="1" applyAlignment="1">
      <alignment horizontal="center"/>
    </xf>
    <xf numFmtId="0" fontId="6" fillId="0" borderId="6" xfId="0" applyFont="1" applyBorder="1" applyAlignment="1">
      <alignment horizontal="center" wrapText="1"/>
    </xf>
    <xf numFmtId="0" fontId="6" fillId="0" borderId="10" xfId="0" applyFont="1" applyBorder="1" applyAlignment="1">
      <alignment horizontal="center"/>
    </xf>
    <xf numFmtId="0" fontId="6" fillId="0" borderId="7" xfId="0" applyFont="1" applyBorder="1" applyAlignment="1">
      <alignment horizontal="center" wrapText="1"/>
    </xf>
    <xf numFmtId="1" fontId="6" fillId="0" borderId="11" xfId="0" applyNumberFormat="1" applyFont="1" applyBorder="1" applyAlignment="1">
      <alignment wrapText="1"/>
    </xf>
    <xf numFmtId="165" fontId="6" fillId="0" borderId="11" xfId="1" applyNumberFormat="1" applyFont="1" applyBorder="1" applyAlignment="1">
      <alignment wrapText="1"/>
    </xf>
    <xf numFmtId="43" fontId="6" fillId="0" borderId="11" xfId="1" applyFont="1" applyBorder="1" applyAlignment="1">
      <alignment wrapText="1"/>
    </xf>
    <xf numFmtId="43" fontId="6" fillId="0" borderId="7" xfId="1" applyFont="1" applyBorder="1" applyAlignment="1">
      <alignment wrapText="1"/>
    </xf>
    <xf numFmtId="1" fontId="6" fillId="0" borderId="11" xfId="1" applyNumberFormat="1" applyFont="1" applyBorder="1" applyAlignment="1">
      <alignment wrapText="1"/>
    </xf>
    <xf numFmtId="1" fontId="6" fillId="0" borderId="0" xfId="0" applyNumberFormat="1" applyFont="1" applyBorder="1"/>
    <xf numFmtId="165" fontId="6" fillId="0" borderId="0" xfId="1" applyNumberFormat="1" applyFont="1" applyBorder="1"/>
    <xf numFmtId="1" fontId="6" fillId="0" borderId="9" xfId="0" applyNumberFormat="1" applyFont="1" applyBorder="1" applyAlignment="1">
      <alignment wrapText="1"/>
    </xf>
    <xf numFmtId="0" fontId="7" fillId="0" borderId="0" xfId="0" applyFont="1" applyBorder="1"/>
    <xf numFmtId="0" fontId="6" fillId="0" borderId="0" xfId="0" applyFont="1" applyBorder="1" applyAlignment="1">
      <alignment vertical="center"/>
    </xf>
    <xf numFmtId="164" fontId="7" fillId="0" borderId="0" xfId="1" applyNumberFormat="1" applyFont="1" applyFill="1" applyBorder="1" applyAlignment="1">
      <alignment wrapText="1"/>
    </xf>
    <xf numFmtId="164" fontId="6" fillId="0" borderId="0" xfId="1" applyNumberFormat="1" applyFont="1" applyFill="1" applyBorder="1" applyAlignment="1">
      <alignment wrapText="1"/>
    </xf>
    <xf numFmtId="164" fontId="7" fillId="2" borderId="0" xfId="1" applyNumberFormat="1" applyFont="1" applyFill="1" applyBorder="1" applyAlignment="1">
      <alignment wrapText="1"/>
    </xf>
    <xf numFmtId="164" fontId="7" fillId="3" borderId="0" xfId="1" applyNumberFormat="1" applyFont="1" applyFill="1" applyBorder="1" applyAlignment="1">
      <alignment wrapText="1"/>
    </xf>
    <xf numFmtId="0" fontId="3" fillId="0" borderId="0" xfId="0" applyFont="1" applyFill="1" applyBorder="1"/>
    <xf numFmtId="0" fontId="7" fillId="0" borderId="0" xfId="0" applyFont="1" applyFill="1" applyBorder="1" applyAlignment="1">
      <alignment wrapText="1"/>
    </xf>
    <xf numFmtId="0" fontId="6" fillId="0" borderId="0" xfId="0" applyFont="1" applyFill="1" applyBorder="1"/>
    <xf numFmtId="0" fontId="6" fillId="0" borderId="1" xfId="0" applyFont="1" applyFill="1" applyBorder="1"/>
    <xf numFmtId="0" fontId="6" fillId="0" borderId="0" xfId="0" applyNumberFormat="1" applyFont="1" applyFill="1" applyAlignment="1">
      <alignment horizontal="left"/>
    </xf>
    <xf numFmtId="0" fontId="7" fillId="0" borderId="1" xfId="1" applyNumberFormat="1" applyFont="1" applyFill="1" applyBorder="1" applyAlignment="1">
      <alignment horizontal="left" wrapText="1"/>
    </xf>
    <xf numFmtId="0" fontId="7" fillId="0" borderId="0" xfId="1" applyNumberFormat="1" applyFont="1" applyFill="1" applyBorder="1" applyAlignment="1">
      <alignment horizontal="left" wrapText="1"/>
    </xf>
    <xf numFmtId="0" fontId="6" fillId="0" borderId="0" xfId="1" applyNumberFormat="1" applyFont="1" applyFill="1" applyBorder="1" applyAlignment="1">
      <alignment horizontal="left"/>
    </xf>
    <xf numFmtId="0" fontId="6" fillId="0" borderId="0" xfId="1" applyNumberFormat="1" applyFont="1" applyFill="1" applyAlignment="1">
      <alignment horizontal="left"/>
    </xf>
    <xf numFmtId="0" fontId="6" fillId="0" borderId="1" xfId="1" applyNumberFormat="1" applyFont="1" applyFill="1" applyBorder="1" applyAlignment="1">
      <alignment horizontal="left"/>
    </xf>
    <xf numFmtId="0" fontId="6" fillId="0" borderId="0" xfId="0" applyNumberFormat="1" applyFont="1" applyAlignment="1">
      <alignment horizontal="left"/>
    </xf>
    <xf numFmtId="0" fontId="7" fillId="0" borderId="10" xfId="0" applyFont="1" applyBorder="1" applyAlignment="1">
      <alignment horizontal="center" vertical="center"/>
    </xf>
    <xf numFmtId="0" fontId="9" fillId="0" borderId="0" xfId="0" applyFont="1"/>
    <xf numFmtId="0" fontId="9" fillId="0" borderId="0" xfId="0" applyNumberFormat="1" applyFont="1" applyAlignment="1">
      <alignment horizontal="left"/>
    </xf>
    <xf numFmtId="0" fontId="9" fillId="2" borderId="0" xfId="0" applyFont="1" applyFill="1"/>
    <xf numFmtId="0" fontId="9" fillId="3" borderId="0" xfId="0" applyFont="1" applyFill="1"/>
    <xf numFmtId="164" fontId="5" fillId="0" borderId="0" xfId="1" applyNumberFormat="1" applyFont="1" applyFill="1" applyAlignment="1"/>
    <xf numFmtId="0" fontId="7" fillId="0" borderId="1" xfId="0" applyFont="1" applyFill="1" applyBorder="1" applyAlignment="1">
      <alignment wrapText="1"/>
    </xf>
    <xf numFmtId="0" fontId="9" fillId="0" borderId="0" xfId="0" applyFont="1" applyFill="1"/>
    <xf numFmtId="0" fontId="2" fillId="0" borderId="1" xfId="1" applyNumberFormat="1" applyFont="1" applyFill="1" applyBorder="1" applyAlignment="1"/>
    <xf numFmtId="2" fontId="3" fillId="0" borderId="0" xfId="0" applyNumberFormat="1" applyFont="1" applyFill="1" applyBorder="1" applyAlignment="1"/>
    <xf numFmtId="0" fontId="6" fillId="0" borderId="0" xfId="0" applyNumberFormat="1" applyFont="1" applyBorder="1" applyAlignment="1">
      <alignment horizontal="left"/>
    </xf>
    <xf numFmtId="0" fontId="6" fillId="2" borderId="0" xfId="0" applyFont="1" applyFill="1" applyBorder="1"/>
    <xf numFmtId="0" fontId="6" fillId="3" borderId="0" xfId="0" applyFont="1" applyFill="1" applyBorder="1"/>
    <xf numFmtId="164" fontId="8" fillId="0" borderId="0" xfId="1" applyNumberFormat="1" applyFont="1" applyFill="1" applyBorder="1" applyAlignment="1">
      <alignment wrapText="1"/>
    </xf>
    <xf numFmtId="164" fontId="2" fillId="0" borderId="4" xfId="1" applyNumberFormat="1" applyFont="1" applyFill="1" applyBorder="1" applyAlignment="1">
      <alignment horizontal="right"/>
    </xf>
    <xf numFmtId="164" fontId="8" fillId="0" borderId="0" xfId="1" applyNumberFormat="1" applyFont="1" applyFill="1" applyBorder="1" applyAlignment="1"/>
    <xf numFmtId="0" fontId="2" fillId="0" borderId="0" xfId="1" applyNumberFormat="1" applyFont="1" applyFill="1" applyBorder="1" applyAlignment="1">
      <alignment horizontal="left"/>
    </xf>
    <xf numFmtId="2" fontId="2" fillId="0" borderId="4" xfId="0" applyNumberFormat="1" applyFont="1" applyFill="1" applyBorder="1" applyAlignment="1">
      <alignment horizontal="center" vertical="center" wrapText="1"/>
    </xf>
    <xf numFmtId="2" fontId="2" fillId="0" borderId="4" xfId="0" applyNumberFormat="1" applyFont="1" applyFill="1" applyBorder="1" applyAlignment="1">
      <alignment horizontal="center" wrapText="1"/>
    </xf>
    <xf numFmtId="0" fontId="3" fillId="0" borderId="0" xfId="0" applyFont="1" applyFill="1" applyAlignment="1">
      <alignment horizontal="center"/>
    </xf>
    <xf numFmtId="2" fontId="2" fillId="0" borderId="5" xfId="0" applyNumberFormat="1" applyFont="1" applyFill="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Border="1" applyAlignment="1">
      <alignment horizontal="center"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0" xfId="0" applyFont="1" applyBorder="1" applyAlignment="1">
      <alignment vertical="center"/>
    </xf>
    <xf numFmtId="164" fontId="7" fillId="2" borderId="1" xfId="1" applyNumberFormat="1" applyFont="1" applyFill="1" applyBorder="1" applyAlignment="1">
      <alignment horizontal="center" wrapText="1"/>
    </xf>
    <xf numFmtId="164" fontId="7" fillId="3" borderId="1" xfId="1" applyNumberFormat="1" applyFont="1" applyFill="1" applyBorder="1" applyAlignment="1">
      <alignment horizontal="center" wrapText="1"/>
    </xf>
    <xf numFmtId="0" fontId="14" fillId="0" borderId="0" xfId="0" applyFont="1" applyAlignment="1">
      <alignment vertic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99"/>
  <sheetViews>
    <sheetView zoomScale="80" zoomScaleNormal="80" workbookViewId="0">
      <pane xSplit="1" ySplit="5" topLeftCell="B84" activePane="bottomRight" state="frozen"/>
      <selection pane="topRight" activeCell="B1" sqref="B1"/>
      <selection pane="bottomLeft" activeCell="A6" sqref="A6"/>
      <selection pane="bottomRight" activeCell="A92" sqref="A92:A96"/>
    </sheetView>
  </sheetViews>
  <sheetFormatPr defaultColWidth="8.77734375" defaultRowHeight="13.8" x14ac:dyDescent="0.25"/>
  <cols>
    <col min="1" max="1" width="25.77734375" style="38" customWidth="1"/>
    <col min="2" max="2" width="9.109375" style="96" customWidth="1"/>
    <col min="3" max="3" width="22.5546875" style="38" customWidth="1"/>
    <col min="4" max="4" width="10.33203125" style="81" customWidth="1"/>
    <col min="5" max="5" width="9.77734375" style="40" customWidth="1"/>
    <col min="6" max="6" width="9.6640625" style="39" customWidth="1"/>
    <col min="7" max="7" width="13.109375" style="38" customWidth="1"/>
    <col min="8" max="8" width="21.33203125" style="31" customWidth="1"/>
    <col min="9" max="9" width="40.109375" style="87" customWidth="1"/>
    <col min="10" max="10" width="43.88671875" style="38" customWidth="1"/>
    <col min="11" max="11" width="43.33203125" style="38" customWidth="1"/>
    <col min="12" max="16384" width="8.77734375" style="38"/>
  </cols>
  <sheetData>
    <row r="1" spans="1:15" x14ac:dyDescent="0.25">
      <c r="A1" s="37" t="s">
        <v>251</v>
      </c>
    </row>
    <row r="2" spans="1:15" ht="14.4" x14ac:dyDescent="0.3">
      <c r="A2" s="177" t="s">
        <v>262</v>
      </c>
    </row>
    <row r="3" spans="1:15" s="41" customFormat="1" x14ac:dyDescent="0.25">
      <c r="B3" s="97"/>
      <c r="D3" s="81"/>
      <c r="E3" s="42"/>
      <c r="F3" s="39"/>
      <c r="H3" s="31"/>
      <c r="I3" s="88"/>
    </row>
    <row r="4" spans="1:15" x14ac:dyDescent="0.25">
      <c r="A4" s="17"/>
      <c r="C4" s="17"/>
      <c r="E4" s="18"/>
      <c r="F4" s="183" t="s">
        <v>2</v>
      </c>
      <c r="G4" s="183"/>
      <c r="I4" s="89"/>
      <c r="J4" s="17"/>
      <c r="K4" s="17"/>
      <c r="L4" s="17"/>
      <c r="M4" s="17"/>
      <c r="N4" s="17"/>
      <c r="O4" s="17"/>
    </row>
    <row r="5" spans="1:15" ht="42.45" customHeight="1" x14ac:dyDescent="0.25">
      <c r="A5" s="19" t="s">
        <v>48</v>
      </c>
      <c r="B5" s="98" t="s">
        <v>215</v>
      </c>
      <c r="C5" s="20" t="s">
        <v>1</v>
      </c>
      <c r="D5" s="83" t="s">
        <v>49</v>
      </c>
      <c r="E5" s="1" t="s">
        <v>50</v>
      </c>
      <c r="F5" s="25" t="s">
        <v>104</v>
      </c>
      <c r="G5" s="2" t="s">
        <v>105</v>
      </c>
      <c r="H5" s="32" t="s">
        <v>51</v>
      </c>
      <c r="I5" s="90" t="s">
        <v>137</v>
      </c>
      <c r="J5" s="19" t="s">
        <v>52</v>
      </c>
      <c r="K5" s="19" t="s">
        <v>0</v>
      </c>
      <c r="L5" s="17"/>
      <c r="M5" s="17"/>
      <c r="N5" s="17"/>
      <c r="O5" s="17"/>
    </row>
    <row r="6" spans="1:15" ht="16.2" customHeight="1" x14ac:dyDescent="0.25">
      <c r="A6" s="104" t="s">
        <v>232</v>
      </c>
      <c r="B6" s="105"/>
      <c r="C6" s="106"/>
      <c r="D6" s="107"/>
      <c r="E6" s="108"/>
      <c r="F6" s="109"/>
      <c r="G6" s="110"/>
      <c r="H6" s="111"/>
      <c r="I6" s="112"/>
      <c r="J6" s="104"/>
      <c r="K6" s="104"/>
      <c r="L6" s="17"/>
      <c r="M6" s="17"/>
      <c r="N6" s="17"/>
      <c r="O6" s="17"/>
    </row>
    <row r="7" spans="1:15" x14ac:dyDescent="0.25">
      <c r="A7" s="3" t="s">
        <v>106</v>
      </c>
      <c r="B7" s="99">
        <v>2009</v>
      </c>
      <c r="C7" s="5" t="s">
        <v>53</v>
      </c>
      <c r="D7" s="178">
        <v>22643</v>
      </c>
      <c r="E7" s="4">
        <v>579038</v>
      </c>
      <c r="F7" s="26">
        <v>3.9104514729603239</v>
      </c>
      <c r="G7" s="21">
        <v>4.3014966202563567</v>
      </c>
      <c r="H7" s="31">
        <v>0.56253764577415255</v>
      </c>
      <c r="I7" s="91" t="s">
        <v>259</v>
      </c>
      <c r="J7" s="6"/>
      <c r="K7" s="6" t="s">
        <v>56</v>
      </c>
      <c r="L7" s="17"/>
      <c r="M7" s="17"/>
      <c r="N7" s="17"/>
      <c r="O7" s="17"/>
    </row>
    <row r="8" spans="1:15" x14ac:dyDescent="0.25">
      <c r="A8" s="3" t="s">
        <v>106</v>
      </c>
      <c r="B8" s="99">
        <v>2010</v>
      </c>
      <c r="C8" s="5" t="s">
        <v>53</v>
      </c>
      <c r="D8" s="178">
        <v>24490</v>
      </c>
      <c r="E8" s="4">
        <v>843575</v>
      </c>
      <c r="F8" s="26">
        <v>2.9031206472453546</v>
      </c>
      <c r="G8" s="21">
        <v>3.19</v>
      </c>
      <c r="H8" s="31">
        <v>0.74527343404894431</v>
      </c>
      <c r="I8" s="91" t="s">
        <v>260</v>
      </c>
      <c r="J8" s="6"/>
      <c r="K8" s="6" t="s">
        <v>57</v>
      </c>
      <c r="L8" s="17"/>
      <c r="M8" s="17"/>
      <c r="N8" s="17"/>
      <c r="O8" s="17"/>
    </row>
    <row r="9" spans="1:15" x14ac:dyDescent="0.25">
      <c r="A9" s="3" t="s">
        <v>106</v>
      </c>
      <c r="B9" s="99">
        <v>2016</v>
      </c>
      <c r="C9" s="5" t="s">
        <v>54</v>
      </c>
      <c r="D9" s="84">
        <v>6</v>
      </c>
      <c r="E9" s="4">
        <v>585</v>
      </c>
      <c r="F9" s="26">
        <v>1.0256410256410255</v>
      </c>
      <c r="G9" s="21">
        <v>0.59794871794871796</v>
      </c>
      <c r="H9" s="31">
        <v>0.02</v>
      </c>
      <c r="I9" s="91" t="s">
        <v>237</v>
      </c>
      <c r="J9" s="4" t="s">
        <v>59</v>
      </c>
      <c r="K9" s="6" t="s">
        <v>58</v>
      </c>
      <c r="L9" s="17"/>
      <c r="M9" s="17"/>
      <c r="N9" s="17"/>
      <c r="O9" s="17"/>
    </row>
    <row r="10" spans="1:15" x14ac:dyDescent="0.25">
      <c r="A10" s="3" t="s">
        <v>106</v>
      </c>
      <c r="B10" s="99">
        <v>2017</v>
      </c>
      <c r="C10" s="5" t="s">
        <v>54</v>
      </c>
      <c r="D10" s="84">
        <v>6</v>
      </c>
      <c r="E10" s="4">
        <v>372</v>
      </c>
      <c r="F10" s="26">
        <v>1.6129032258064515</v>
      </c>
      <c r="G10" s="21">
        <v>0.94032258064516139</v>
      </c>
      <c r="H10" s="31">
        <v>0.01</v>
      </c>
      <c r="I10" s="91" t="s">
        <v>238</v>
      </c>
      <c r="J10" s="4" t="s">
        <v>60</v>
      </c>
      <c r="K10" s="6" t="s">
        <v>58</v>
      </c>
      <c r="L10" s="17"/>
      <c r="M10" s="17"/>
      <c r="N10" s="17"/>
      <c r="O10" s="17"/>
    </row>
    <row r="11" spans="1:15" s="43" customFormat="1" x14ac:dyDescent="0.25">
      <c r="A11" s="8" t="s">
        <v>106</v>
      </c>
      <c r="B11" s="100">
        <v>2017</v>
      </c>
      <c r="C11" s="10" t="s">
        <v>53</v>
      </c>
      <c r="D11" s="85">
        <v>310</v>
      </c>
      <c r="E11" s="9">
        <v>42369</v>
      </c>
      <c r="F11" s="27">
        <v>0.73166702069909606</v>
      </c>
      <c r="G11" s="22">
        <v>0.80483372276900578</v>
      </c>
      <c r="H11" s="33">
        <v>1</v>
      </c>
      <c r="I11" s="172" t="s">
        <v>103</v>
      </c>
      <c r="J11" s="11" t="s">
        <v>239</v>
      </c>
      <c r="K11" s="11" t="s">
        <v>61</v>
      </c>
      <c r="L11" s="11"/>
      <c r="M11" s="11"/>
      <c r="N11" s="11"/>
      <c r="O11" s="11"/>
    </row>
    <row r="12" spans="1:15" s="41" customFormat="1" x14ac:dyDescent="0.25">
      <c r="A12" s="3" t="s">
        <v>107</v>
      </c>
      <c r="B12" s="99">
        <v>1987</v>
      </c>
      <c r="C12" s="5" t="s">
        <v>53</v>
      </c>
      <c r="D12" s="84">
        <v>23</v>
      </c>
      <c r="E12" s="4">
        <v>193</v>
      </c>
      <c r="F12" s="26">
        <v>11.917098445595855</v>
      </c>
      <c r="G12" s="23">
        <v>13.108808290155441</v>
      </c>
      <c r="H12" s="31">
        <v>0.05</v>
      </c>
      <c r="I12" s="92" t="s">
        <v>62</v>
      </c>
      <c r="J12" s="6"/>
      <c r="K12" s="6" t="s">
        <v>63</v>
      </c>
      <c r="L12" s="6"/>
      <c r="M12" s="6"/>
      <c r="N12" s="6"/>
      <c r="O12" s="6"/>
    </row>
    <row r="13" spans="1:15" s="41" customFormat="1" x14ac:dyDescent="0.25">
      <c r="A13" s="3" t="s">
        <v>107</v>
      </c>
      <c r="B13" s="99">
        <v>1988</v>
      </c>
      <c r="C13" s="5" t="s">
        <v>53</v>
      </c>
      <c r="D13" s="84">
        <v>23</v>
      </c>
      <c r="E13" s="4">
        <v>256</v>
      </c>
      <c r="F13" s="26">
        <v>8.984375</v>
      </c>
      <c r="G13" s="23">
        <v>9.8828125</v>
      </c>
      <c r="H13" s="31">
        <v>0.05</v>
      </c>
      <c r="I13" s="92" t="s">
        <v>29</v>
      </c>
      <c r="J13" s="6"/>
      <c r="K13" s="6" t="s">
        <v>65</v>
      </c>
      <c r="L13" s="6"/>
      <c r="M13" s="6"/>
      <c r="N13" s="6"/>
      <c r="O13" s="6"/>
    </row>
    <row r="14" spans="1:15" s="41" customFormat="1" x14ac:dyDescent="0.25">
      <c r="A14" s="3" t="s">
        <v>107</v>
      </c>
      <c r="B14" s="99">
        <v>1990</v>
      </c>
      <c r="C14" s="5" t="s">
        <v>53</v>
      </c>
      <c r="D14" s="81">
        <v>152</v>
      </c>
      <c r="E14" s="7">
        <v>971</v>
      </c>
      <c r="F14" s="26">
        <v>15.653964984552008</v>
      </c>
      <c r="G14" s="23">
        <v>17.219361483007209</v>
      </c>
      <c r="H14" s="31">
        <v>0.05</v>
      </c>
      <c r="I14" s="93" t="s">
        <v>66</v>
      </c>
      <c r="J14" s="6"/>
      <c r="K14" s="6" t="s">
        <v>9</v>
      </c>
      <c r="L14" s="6"/>
      <c r="M14" s="6"/>
      <c r="N14" s="6"/>
      <c r="O14" s="6"/>
    </row>
    <row r="15" spans="1:15" s="41" customFormat="1" x14ac:dyDescent="0.25">
      <c r="A15" s="3" t="s">
        <v>107</v>
      </c>
      <c r="B15" s="99">
        <v>1991</v>
      </c>
      <c r="C15" s="5" t="s">
        <v>53</v>
      </c>
      <c r="D15" s="84">
        <v>103</v>
      </c>
      <c r="E15" s="4">
        <v>1973</v>
      </c>
      <c r="F15" s="26">
        <v>5.2204764318297006</v>
      </c>
      <c r="G15" s="23">
        <v>5.7425240750126711</v>
      </c>
      <c r="H15" s="31">
        <v>0.1</v>
      </c>
      <c r="I15" s="92" t="s">
        <v>25</v>
      </c>
      <c r="J15" s="6" t="s">
        <v>64</v>
      </c>
      <c r="K15" s="6" t="s">
        <v>67</v>
      </c>
      <c r="L15" s="6"/>
      <c r="M15" s="6"/>
      <c r="N15" s="6"/>
      <c r="O15" s="6"/>
    </row>
    <row r="16" spans="1:15" s="41" customFormat="1" x14ac:dyDescent="0.25">
      <c r="A16" s="3" t="s">
        <v>107</v>
      </c>
      <c r="B16" s="99">
        <v>1992</v>
      </c>
      <c r="C16" s="5" t="s">
        <v>53</v>
      </c>
      <c r="D16" s="84">
        <v>13</v>
      </c>
      <c r="E16" s="4">
        <v>170</v>
      </c>
      <c r="F16" s="26">
        <v>7.6470588235294121</v>
      </c>
      <c r="G16" s="23">
        <v>8.4117647058823533</v>
      </c>
      <c r="H16" s="31">
        <v>0.05</v>
      </c>
      <c r="I16" s="92" t="s">
        <v>17</v>
      </c>
      <c r="J16" s="6"/>
      <c r="K16" s="6" t="s">
        <v>68</v>
      </c>
      <c r="L16" s="6"/>
      <c r="M16" s="6"/>
      <c r="N16" s="6"/>
      <c r="O16" s="6"/>
    </row>
    <row r="17" spans="1:15" s="41" customFormat="1" x14ac:dyDescent="0.25">
      <c r="A17" s="3" t="s">
        <v>107</v>
      </c>
      <c r="B17" s="99">
        <v>1993</v>
      </c>
      <c r="C17" s="5" t="s">
        <v>53</v>
      </c>
      <c r="D17" s="84">
        <v>22</v>
      </c>
      <c r="E17" s="4">
        <v>200</v>
      </c>
      <c r="F17" s="26">
        <v>11</v>
      </c>
      <c r="G17" s="23">
        <v>12.100000000000001</v>
      </c>
      <c r="H17" s="31">
        <v>0.05</v>
      </c>
      <c r="I17" s="92" t="s">
        <v>17</v>
      </c>
      <c r="J17" s="6"/>
      <c r="K17" s="6" t="s">
        <v>69</v>
      </c>
      <c r="L17" s="6"/>
      <c r="M17" s="6"/>
      <c r="N17" s="6"/>
      <c r="O17" s="6"/>
    </row>
    <row r="18" spans="1:15" s="41" customFormat="1" x14ac:dyDescent="0.25">
      <c r="A18" s="3" t="s">
        <v>107</v>
      </c>
      <c r="B18" s="99">
        <v>1993</v>
      </c>
      <c r="C18" s="5" t="s">
        <v>110</v>
      </c>
      <c r="D18" s="84">
        <v>34</v>
      </c>
      <c r="E18" s="4">
        <v>363</v>
      </c>
      <c r="F18" s="26">
        <v>9.3663911845730023</v>
      </c>
      <c r="G18" s="23">
        <v>10.303030303030303</v>
      </c>
      <c r="H18" s="31">
        <v>0.05</v>
      </c>
      <c r="I18" s="92" t="s">
        <v>17</v>
      </c>
      <c r="J18" s="6"/>
      <c r="K18" s="6" t="s">
        <v>70</v>
      </c>
      <c r="L18" s="6"/>
      <c r="M18" s="6"/>
      <c r="N18" s="6"/>
      <c r="O18" s="6"/>
    </row>
    <row r="19" spans="1:15" s="41" customFormat="1" x14ac:dyDescent="0.25">
      <c r="A19" s="3" t="s">
        <v>107</v>
      </c>
      <c r="B19" s="99">
        <v>1994</v>
      </c>
      <c r="C19" s="5" t="s">
        <v>110</v>
      </c>
      <c r="D19" s="81">
        <v>20</v>
      </c>
      <c r="E19" s="7">
        <v>168</v>
      </c>
      <c r="F19" s="26">
        <v>11.904761904761903</v>
      </c>
      <c r="G19" s="23">
        <v>13.095238095238095</v>
      </c>
      <c r="H19" s="31">
        <v>0.05</v>
      </c>
      <c r="I19" s="93" t="s">
        <v>17</v>
      </c>
      <c r="J19" s="6"/>
      <c r="K19" s="6" t="s">
        <v>16</v>
      </c>
      <c r="L19" s="6"/>
      <c r="M19" s="6"/>
      <c r="N19" s="6"/>
      <c r="O19" s="6"/>
    </row>
    <row r="20" spans="1:15" s="41" customFormat="1" x14ac:dyDescent="0.25">
      <c r="A20" s="3" t="s">
        <v>107</v>
      </c>
      <c r="B20" s="99">
        <v>1994</v>
      </c>
      <c r="C20" s="5" t="s">
        <v>54</v>
      </c>
      <c r="D20" s="81">
        <v>14</v>
      </c>
      <c r="E20" s="7">
        <v>52</v>
      </c>
      <c r="F20" s="26">
        <v>26.923076923076923</v>
      </c>
      <c r="G20" s="23">
        <v>15.696153846153848</v>
      </c>
      <c r="H20" s="31">
        <v>0.05</v>
      </c>
      <c r="I20" s="93" t="s">
        <v>17</v>
      </c>
      <c r="J20" s="6"/>
      <c r="K20" s="6" t="s">
        <v>71</v>
      </c>
      <c r="L20" s="6"/>
      <c r="M20" s="6"/>
      <c r="N20" s="6"/>
      <c r="O20" s="6"/>
    </row>
    <row r="21" spans="1:15" s="41" customFormat="1" x14ac:dyDescent="0.25">
      <c r="A21" s="3" t="s">
        <v>107</v>
      </c>
      <c r="B21" s="99">
        <v>1994.5</v>
      </c>
      <c r="C21" s="5" t="s">
        <v>55</v>
      </c>
      <c r="D21" s="84">
        <v>20</v>
      </c>
      <c r="E21" s="4">
        <v>168</v>
      </c>
      <c r="F21" s="26">
        <v>11.904761904761903</v>
      </c>
      <c r="G21" s="23">
        <v>9.8214285714285712</v>
      </c>
      <c r="H21" s="31">
        <v>0.05</v>
      </c>
      <c r="I21" s="92" t="s">
        <v>29</v>
      </c>
      <c r="J21" s="6"/>
      <c r="K21" s="6" t="s">
        <v>72</v>
      </c>
      <c r="L21" s="6"/>
      <c r="M21" s="6"/>
      <c r="N21" s="6"/>
      <c r="O21" s="6"/>
    </row>
    <row r="22" spans="1:15" s="41" customFormat="1" x14ac:dyDescent="0.25">
      <c r="A22" s="3" t="s">
        <v>107</v>
      </c>
      <c r="B22" s="99">
        <v>1995</v>
      </c>
      <c r="C22" s="5" t="s">
        <v>110</v>
      </c>
      <c r="D22" s="81">
        <v>39</v>
      </c>
      <c r="E22" s="7">
        <v>327</v>
      </c>
      <c r="F22" s="26">
        <v>11.926605504587156</v>
      </c>
      <c r="G22" s="23">
        <v>6.9532110091743133</v>
      </c>
      <c r="H22" s="31">
        <v>0.05</v>
      </c>
      <c r="I22" s="93" t="s">
        <v>6</v>
      </c>
      <c r="J22" s="6"/>
      <c r="K22" s="6" t="s">
        <v>21</v>
      </c>
      <c r="L22" s="6"/>
      <c r="M22" s="6"/>
      <c r="N22" s="6"/>
      <c r="O22" s="6"/>
    </row>
    <row r="23" spans="1:15" s="41" customFormat="1" x14ac:dyDescent="0.25">
      <c r="A23" s="3" t="s">
        <v>107</v>
      </c>
      <c r="B23" s="99">
        <v>1995.5</v>
      </c>
      <c r="C23" s="5" t="s">
        <v>110</v>
      </c>
      <c r="D23" s="84">
        <v>28</v>
      </c>
      <c r="E23" s="4">
        <v>327</v>
      </c>
      <c r="F23" s="26">
        <v>8.5626911314984699</v>
      </c>
      <c r="G23" s="23">
        <v>9.4189602446483178</v>
      </c>
      <c r="H23" s="31">
        <v>0.05</v>
      </c>
      <c r="I23" s="92" t="s">
        <v>6</v>
      </c>
      <c r="J23" s="6"/>
      <c r="K23" s="6" t="s">
        <v>73</v>
      </c>
      <c r="L23" s="6"/>
      <c r="M23" s="6"/>
      <c r="N23" s="6"/>
      <c r="O23" s="6"/>
    </row>
    <row r="24" spans="1:15" s="41" customFormat="1" x14ac:dyDescent="0.25">
      <c r="A24" s="3" t="s">
        <v>107</v>
      </c>
      <c r="B24" s="99">
        <v>1996</v>
      </c>
      <c r="C24" s="5" t="s">
        <v>54</v>
      </c>
      <c r="D24" s="84">
        <v>10</v>
      </c>
      <c r="E24" s="4">
        <v>132</v>
      </c>
      <c r="F24" s="26">
        <v>7.5757575757575761</v>
      </c>
      <c r="G24" s="23">
        <v>5.0000000000000009</v>
      </c>
      <c r="H24" s="31">
        <v>0.1</v>
      </c>
      <c r="I24" s="92" t="s">
        <v>225</v>
      </c>
      <c r="J24" s="6" t="s">
        <v>226</v>
      </c>
      <c r="K24" s="6" t="s">
        <v>74</v>
      </c>
      <c r="L24" s="6"/>
      <c r="M24" s="6"/>
      <c r="N24" s="6"/>
      <c r="O24" s="6"/>
    </row>
    <row r="25" spans="1:15" s="41" customFormat="1" x14ac:dyDescent="0.25">
      <c r="A25" s="3" t="s">
        <v>107</v>
      </c>
      <c r="B25" s="99">
        <v>1997</v>
      </c>
      <c r="C25" s="5" t="s">
        <v>110</v>
      </c>
      <c r="D25" s="81">
        <v>372</v>
      </c>
      <c r="E25" s="7">
        <v>3000</v>
      </c>
      <c r="F25" s="26">
        <v>12.4</v>
      </c>
      <c r="G25" s="23">
        <v>13.640000000000002</v>
      </c>
      <c r="H25" s="31">
        <v>0.05</v>
      </c>
      <c r="I25" s="93" t="s">
        <v>29</v>
      </c>
      <c r="J25" s="6"/>
      <c r="K25" s="6" t="s">
        <v>75</v>
      </c>
      <c r="L25" s="6"/>
      <c r="M25" s="6"/>
      <c r="N25" s="6"/>
      <c r="O25" s="6"/>
    </row>
    <row r="26" spans="1:15" s="41" customFormat="1" x14ac:dyDescent="0.25">
      <c r="A26" s="3" t="s">
        <v>107</v>
      </c>
      <c r="B26" s="99">
        <v>1997</v>
      </c>
      <c r="C26" s="5" t="s">
        <v>54</v>
      </c>
      <c r="D26" s="84">
        <v>1493</v>
      </c>
      <c r="E26" s="4">
        <v>12437</v>
      </c>
      <c r="F26" s="26">
        <v>12.00450269357562</v>
      </c>
      <c r="G26" s="23">
        <v>7.9229717777599102</v>
      </c>
      <c r="H26" s="31">
        <v>0.5</v>
      </c>
      <c r="I26" s="91" t="s">
        <v>256</v>
      </c>
      <c r="J26" s="6"/>
      <c r="K26" s="6" t="s">
        <v>76</v>
      </c>
      <c r="L26" s="6"/>
      <c r="M26" s="6"/>
      <c r="N26" s="6"/>
      <c r="O26" s="6"/>
    </row>
    <row r="27" spans="1:15" s="41" customFormat="1" x14ac:dyDescent="0.25">
      <c r="A27" s="3" t="s">
        <v>107</v>
      </c>
      <c r="B27" s="99">
        <v>1997.5</v>
      </c>
      <c r="C27" s="5" t="s">
        <v>54</v>
      </c>
      <c r="D27" s="81">
        <v>23</v>
      </c>
      <c r="E27" s="7">
        <v>271</v>
      </c>
      <c r="F27" s="26">
        <v>8.4870848708487081</v>
      </c>
      <c r="G27" s="23">
        <v>4.9479704797047974</v>
      </c>
      <c r="H27" s="31">
        <v>0.05</v>
      </c>
      <c r="I27" s="93" t="s">
        <v>77</v>
      </c>
      <c r="J27" s="4" t="s">
        <v>79</v>
      </c>
      <c r="K27" s="6" t="s">
        <v>78</v>
      </c>
      <c r="L27" s="6"/>
      <c r="M27" s="6"/>
      <c r="N27" s="6"/>
      <c r="O27" s="6"/>
    </row>
    <row r="28" spans="1:15" s="41" customFormat="1" x14ac:dyDescent="0.25">
      <c r="A28" s="3" t="s">
        <v>107</v>
      </c>
      <c r="B28" s="99">
        <v>1998</v>
      </c>
      <c r="C28" s="5" t="s">
        <v>54</v>
      </c>
      <c r="D28" s="84">
        <v>1602</v>
      </c>
      <c r="E28" s="4">
        <v>15097</v>
      </c>
      <c r="F28" s="26">
        <v>10.611379744320065</v>
      </c>
      <c r="G28" s="23">
        <v>7.0035106312512436</v>
      </c>
      <c r="H28" s="31">
        <v>0.5</v>
      </c>
      <c r="I28" s="91" t="s">
        <v>256</v>
      </c>
      <c r="J28" s="6"/>
      <c r="K28" s="6" t="s">
        <v>80</v>
      </c>
      <c r="L28" s="6"/>
      <c r="M28" s="6"/>
      <c r="N28" s="6"/>
      <c r="O28" s="6"/>
    </row>
    <row r="29" spans="1:15" s="41" customFormat="1" x14ac:dyDescent="0.25">
      <c r="A29" s="3" t="s">
        <v>107</v>
      </c>
      <c r="B29" s="99">
        <v>1999</v>
      </c>
      <c r="C29" s="5" t="s">
        <v>54</v>
      </c>
      <c r="D29" s="84">
        <v>793</v>
      </c>
      <c r="E29" s="4">
        <v>7134</v>
      </c>
      <c r="F29" s="26">
        <v>11.115783571628819</v>
      </c>
      <c r="G29" s="23">
        <v>7.3364171572750214</v>
      </c>
      <c r="H29" s="31">
        <v>0.1</v>
      </c>
      <c r="I29" s="92" t="s">
        <v>6</v>
      </c>
      <c r="J29" s="4" t="s">
        <v>227</v>
      </c>
      <c r="K29" s="6" t="s">
        <v>81</v>
      </c>
      <c r="L29" s="6"/>
      <c r="M29" s="6"/>
      <c r="N29" s="6"/>
      <c r="O29" s="6"/>
    </row>
    <row r="30" spans="1:15" s="41" customFormat="1" x14ac:dyDescent="0.25">
      <c r="A30" s="3" t="s">
        <v>107</v>
      </c>
      <c r="B30" s="99">
        <v>1999</v>
      </c>
      <c r="C30" s="5" t="s">
        <v>54</v>
      </c>
      <c r="D30" s="84">
        <v>1169</v>
      </c>
      <c r="E30" s="4">
        <v>16740</v>
      </c>
      <c r="F30" s="26">
        <v>6.9832735961768213</v>
      </c>
      <c r="G30" s="23">
        <v>4.6089605734767023</v>
      </c>
      <c r="H30" s="31">
        <v>0.5</v>
      </c>
      <c r="I30" s="91" t="s">
        <v>256</v>
      </c>
      <c r="J30" s="6"/>
      <c r="K30" s="6" t="s">
        <v>76</v>
      </c>
      <c r="L30" s="6"/>
      <c r="M30" s="6"/>
      <c r="N30" s="6"/>
      <c r="O30" s="6"/>
    </row>
    <row r="31" spans="1:15" s="41" customFormat="1" x14ac:dyDescent="0.25">
      <c r="A31" s="3" t="s">
        <v>107</v>
      </c>
      <c r="B31" s="99">
        <v>1999</v>
      </c>
      <c r="C31" s="5" t="s">
        <v>110</v>
      </c>
      <c r="D31" s="81">
        <v>15</v>
      </c>
      <c r="E31" s="7">
        <v>245</v>
      </c>
      <c r="F31" s="26">
        <v>6.1224489795918364</v>
      </c>
      <c r="G31" s="23">
        <v>3.5693877551020408</v>
      </c>
      <c r="H31" s="31">
        <v>0.05</v>
      </c>
      <c r="I31" s="93" t="s">
        <v>6</v>
      </c>
      <c r="J31" s="6"/>
      <c r="K31" s="6" t="s">
        <v>21</v>
      </c>
      <c r="L31" s="6"/>
      <c r="M31" s="6"/>
      <c r="N31" s="6"/>
      <c r="O31" s="6"/>
    </row>
    <row r="32" spans="1:15" s="41" customFormat="1" x14ac:dyDescent="0.25">
      <c r="A32" s="3" t="s">
        <v>107</v>
      </c>
      <c r="B32" s="99">
        <v>2000</v>
      </c>
      <c r="C32" s="5" t="s">
        <v>54</v>
      </c>
      <c r="D32" s="84">
        <v>812</v>
      </c>
      <c r="E32" s="4">
        <v>16575</v>
      </c>
      <c r="F32" s="26">
        <v>4.8989441930618405</v>
      </c>
      <c r="G32" s="23">
        <v>3.2333031674208148</v>
      </c>
      <c r="H32" s="31">
        <v>1</v>
      </c>
      <c r="I32" s="180" t="s">
        <v>255</v>
      </c>
      <c r="J32" s="6" t="s">
        <v>82</v>
      </c>
      <c r="K32" s="6" t="s">
        <v>76</v>
      </c>
      <c r="L32" s="6"/>
      <c r="M32" s="6"/>
      <c r="N32" s="6"/>
      <c r="O32" s="6"/>
    </row>
    <row r="33" spans="1:15" s="41" customFormat="1" x14ac:dyDescent="0.25">
      <c r="A33" s="3" t="s">
        <v>107</v>
      </c>
      <c r="B33" s="99">
        <v>2002</v>
      </c>
      <c r="C33" s="5" t="s">
        <v>110</v>
      </c>
      <c r="D33" s="81">
        <v>79</v>
      </c>
      <c r="E33" s="4">
        <v>1250</v>
      </c>
      <c r="F33" s="26">
        <v>6.32</v>
      </c>
      <c r="G33" s="23">
        <v>6.9520000000000008</v>
      </c>
      <c r="H33" s="31">
        <v>0.05</v>
      </c>
      <c r="I33" s="92" t="s">
        <v>228</v>
      </c>
      <c r="J33" s="6" t="s">
        <v>229</v>
      </c>
      <c r="K33" s="6" t="s">
        <v>83</v>
      </c>
      <c r="L33" s="6"/>
      <c r="M33" s="6"/>
      <c r="N33" s="6"/>
      <c r="O33" s="6"/>
    </row>
    <row r="34" spans="1:15" s="41" customFormat="1" x14ac:dyDescent="0.25">
      <c r="A34" s="3" t="s">
        <v>107</v>
      </c>
      <c r="B34" s="99">
        <v>2002</v>
      </c>
      <c r="C34" s="5" t="s">
        <v>110</v>
      </c>
      <c r="D34" s="84">
        <v>1</v>
      </c>
      <c r="E34" s="4">
        <v>39</v>
      </c>
      <c r="F34" s="26">
        <v>2.5641025641025639</v>
      </c>
      <c r="G34" s="23">
        <v>2.8205128205128207</v>
      </c>
      <c r="H34" s="31">
        <v>0.05</v>
      </c>
      <c r="I34" s="91" t="s">
        <v>23</v>
      </c>
      <c r="J34" s="6"/>
      <c r="K34" s="6" t="s">
        <v>22</v>
      </c>
      <c r="L34" s="6"/>
      <c r="M34" s="6"/>
      <c r="N34" s="6"/>
      <c r="O34" s="6"/>
    </row>
    <row r="35" spans="1:15" s="41" customFormat="1" x14ac:dyDescent="0.25">
      <c r="A35" s="3" t="s">
        <v>107</v>
      </c>
      <c r="B35" s="99">
        <v>2002</v>
      </c>
      <c r="C35" s="5" t="s">
        <v>110</v>
      </c>
      <c r="D35" s="81">
        <v>165</v>
      </c>
      <c r="E35" s="7">
        <v>16537</v>
      </c>
      <c r="F35" s="26">
        <v>0.99776259297333258</v>
      </c>
      <c r="G35" s="23">
        <v>1.0975388522706659</v>
      </c>
      <c r="H35" s="31">
        <v>0.05</v>
      </c>
      <c r="I35" s="93" t="s">
        <v>20</v>
      </c>
      <c r="J35" s="6"/>
      <c r="K35" s="6" t="s">
        <v>84</v>
      </c>
      <c r="L35" s="6"/>
      <c r="M35" s="6"/>
      <c r="N35" s="6"/>
      <c r="O35" s="6"/>
    </row>
    <row r="36" spans="1:15" s="41" customFormat="1" x14ac:dyDescent="0.25">
      <c r="A36" s="3" t="s">
        <v>107</v>
      </c>
      <c r="B36" s="99">
        <v>2002</v>
      </c>
      <c r="C36" s="5" t="s">
        <v>54</v>
      </c>
      <c r="D36" s="84">
        <v>531</v>
      </c>
      <c r="E36" s="4">
        <v>16587</v>
      </c>
      <c r="F36" s="26">
        <v>3.2013022246337495</v>
      </c>
      <c r="G36" s="23">
        <v>2.1128594682582746</v>
      </c>
      <c r="H36" s="31">
        <v>1</v>
      </c>
      <c r="I36" s="91" t="s">
        <v>257</v>
      </c>
      <c r="J36" s="6"/>
      <c r="K36" s="6" t="s">
        <v>85</v>
      </c>
      <c r="L36" s="6"/>
      <c r="M36" s="6"/>
      <c r="N36" s="6"/>
      <c r="O36" s="6"/>
    </row>
    <row r="37" spans="1:15" s="41" customFormat="1" x14ac:dyDescent="0.25">
      <c r="A37" s="3" t="s">
        <v>107</v>
      </c>
      <c r="B37" s="99">
        <v>2002</v>
      </c>
      <c r="C37" s="5" t="s">
        <v>110</v>
      </c>
      <c r="D37" s="81">
        <v>9</v>
      </c>
      <c r="E37" s="7">
        <v>449</v>
      </c>
      <c r="F37" s="26">
        <v>2.0044543429844097</v>
      </c>
      <c r="G37" s="23">
        <v>2.2048997772828507</v>
      </c>
      <c r="H37" s="31">
        <v>0.05</v>
      </c>
      <c r="I37" s="93" t="s">
        <v>6</v>
      </c>
      <c r="J37" s="6"/>
      <c r="K37" s="6" t="s">
        <v>21</v>
      </c>
      <c r="L37" s="6"/>
      <c r="M37" s="6"/>
      <c r="N37" s="6"/>
      <c r="O37" s="6"/>
    </row>
    <row r="38" spans="1:15" s="41" customFormat="1" x14ac:dyDescent="0.25">
      <c r="A38" s="3" t="s">
        <v>107</v>
      </c>
      <c r="B38" s="99">
        <v>2003</v>
      </c>
      <c r="C38" s="5" t="s">
        <v>54</v>
      </c>
      <c r="D38" s="84">
        <v>449</v>
      </c>
      <c r="E38" s="4">
        <v>16643</v>
      </c>
      <c r="F38" s="26">
        <v>2.6978309199062669</v>
      </c>
      <c r="G38" s="23">
        <v>1.7805684071381362</v>
      </c>
      <c r="H38" s="31">
        <v>1</v>
      </c>
      <c r="I38" s="91" t="s">
        <v>103</v>
      </c>
      <c r="J38" s="6"/>
      <c r="K38" s="6" t="s">
        <v>86</v>
      </c>
      <c r="L38" s="6"/>
      <c r="M38" s="6"/>
      <c r="N38" s="6"/>
      <c r="O38" s="6"/>
    </row>
    <row r="39" spans="1:15" s="41" customFormat="1" x14ac:dyDescent="0.25">
      <c r="A39" s="3" t="s">
        <v>107</v>
      </c>
      <c r="B39" s="99">
        <v>2004</v>
      </c>
      <c r="C39" s="5" t="s">
        <v>54</v>
      </c>
      <c r="D39" s="81">
        <v>42</v>
      </c>
      <c r="E39" s="7">
        <v>801</v>
      </c>
      <c r="F39" s="26">
        <v>5.2434456928838955</v>
      </c>
      <c r="G39" s="23">
        <v>3.0569288389513112</v>
      </c>
      <c r="H39" s="31">
        <v>0.05</v>
      </c>
      <c r="I39" s="93" t="s">
        <v>17</v>
      </c>
      <c r="J39" s="4" t="s">
        <v>88</v>
      </c>
      <c r="K39" s="6" t="s">
        <v>87</v>
      </c>
      <c r="L39" s="6"/>
      <c r="M39" s="6"/>
      <c r="N39" s="6"/>
      <c r="O39" s="6"/>
    </row>
    <row r="40" spans="1:15" s="41" customFormat="1" x14ac:dyDescent="0.25">
      <c r="A40" s="3" t="s">
        <v>107</v>
      </c>
      <c r="B40" s="99">
        <v>2005</v>
      </c>
      <c r="C40" s="5" t="s">
        <v>54</v>
      </c>
      <c r="D40" s="84">
        <v>446</v>
      </c>
      <c r="E40" s="4">
        <v>16510</v>
      </c>
      <c r="F40" s="26">
        <v>2.7013930950938825</v>
      </c>
      <c r="G40" s="23">
        <v>1.5749121744397339</v>
      </c>
      <c r="H40" s="31">
        <v>0.4</v>
      </c>
      <c r="I40" s="92" t="s">
        <v>258</v>
      </c>
      <c r="J40" s="6"/>
      <c r="K40" s="6" t="s">
        <v>111</v>
      </c>
      <c r="L40" s="6"/>
      <c r="M40" s="6"/>
      <c r="N40" s="6"/>
      <c r="O40" s="6"/>
    </row>
    <row r="41" spans="1:15" s="41" customFormat="1" x14ac:dyDescent="0.25">
      <c r="A41" s="3" t="s">
        <v>107</v>
      </c>
      <c r="B41" s="99">
        <v>2005.5</v>
      </c>
      <c r="C41" s="5" t="s">
        <v>54</v>
      </c>
      <c r="D41" s="84">
        <v>39</v>
      </c>
      <c r="E41" s="4">
        <v>982</v>
      </c>
      <c r="F41" s="26">
        <v>3.9714867617107941</v>
      </c>
      <c r="G41" s="23">
        <v>2.3153767820773936</v>
      </c>
      <c r="H41" s="31">
        <v>0.05</v>
      </c>
      <c r="I41" s="92" t="s">
        <v>230</v>
      </c>
      <c r="J41" s="6" t="s">
        <v>247</v>
      </c>
      <c r="K41" s="6" t="s">
        <v>89</v>
      </c>
      <c r="L41" s="6"/>
      <c r="M41" s="6"/>
      <c r="N41" s="6"/>
      <c r="O41" s="6"/>
    </row>
    <row r="42" spans="1:15" s="41" customFormat="1" x14ac:dyDescent="0.25">
      <c r="A42" s="3" t="s">
        <v>107</v>
      </c>
      <c r="B42" s="99">
        <v>2005.5</v>
      </c>
      <c r="C42" s="5" t="s">
        <v>54</v>
      </c>
      <c r="D42" s="84">
        <v>60</v>
      </c>
      <c r="E42" s="4">
        <v>1026</v>
      </c>
      <c r="F42" s="26">
        <v>5.8479532163742682</v>
      </c>
      <c r="G42" s="23">
        <v>3.4093567251461989</v>
      </c>
      <c r="H42" s="31">
        <v>0.05</v>
      </c>
      <c r="I42" s="92" t="s">
        <v>231</v>
      </c>
      <c r="J42" s="6" t="s">
        <v>247</v>
      </c>
      <c r="K42" s="6" t="s">
        <v>89</v>
      </c>
      <c r="L42" s="6"/>
      <c r="M42" s="6"/>
      <c r="N42" s="6"/>
      <c r="O42" s="6"/>
    </row>
    <row r="43" spans="1:15" s="41" customFormat="1" x14ac:dyDescent="0.25">
      <c r="A43" s="3" t="s">
        <v>107</v>
      </c>
      <c r="B43" s="99">
        <v>2006</v>
      </c>
      <c r="C43" s="5" t="s">
        <v>54</v>
      </c>
      <c r="D43" s="84">
        <v>595</v>
      </c>
      <c r="E43" s="4">
        <v>33034</v>
      </c>
      <c r="F43" s="26">
        <v>1.8011745474359753</v>
      </c>
      <c r="G43" s="23">
        <v>1.1887752013077437</v>
      </c>
      <c r="H43" s="31">
        <v>1</v>
      </c>
      <c r="I43" s="88" t="s">
        <v>103</v>
      </c>
      <c r="J43" s="6"/>
      <c r="K43" s="6" t="s">
        <v>112</v>
      </c>
      <c r="L43" s="6"/>
      <c r="M43" s="6"/>
      <c r="N43" s="6"/>
      <c r="O43" s="6"/>
    </row>
    <row r="44" spans="1:15" s="41" customFormat="1" x14ac:dyDescent="0.25">
      <c r="A44" s="3" t="s">
        <v>107</v>
      </c>
      <c r="B44" s="99">
        <v>2007</v>
      </c>
      <c r="C44" s="5" t="s">
        <v>54</v>
      </c>
      <c r="D44" s="84">
        <v>943</v>
      </c>
      <c r="E44" s="4">
        <v>33684</v>
      </c>
      <c r="F44" s="26">
        <v>2.7995487471796698</v>
      </c>
      <c r="G44" s="23">
        <v>1.8477021731385823</v>
      </c>
      <c r="H44" s="31">
        <v>1</v>
      </c>
      <c r="I44" s="88" t="s">
        <v>103</v>
      </c>
      <c r="J44" s="6" t="s">
        <v>90</v>
      </c>
      <c r="K44" s="6" t="s">
        <v>113</v>
      </c>
      <c r="L44" s="6"/>
      <c r="M44" s="6"/>
      <c r="N44" s="6"/>
      <c r="O44" s="6"/>
    </row>
    <row r="45" spans="1:15" s="41" customFormat="1" x14ac:dyDescent="0.25">
      <c r="A45" s="3" t="s">
        <v>107</v>
      </c>
      <c r="B45" s="99">
        <v>2008</v>
      </c>
      <c r="C45" s="5" t="s">
        <v>54</v>
      </c>
      <c r="D45" s="84">
        <v>645</v>
      </c>
      <c r="E45" s="4">
        <v>33927</v>
      </c>
      <c r="F45" s="26">
        <v>1.9011406844106464</v>
      </c>
      <c r="G45" s="23">
        <v>1.2547528517110267</v>
      </c>
      <c r="H45" s="31">
        <v>1</v>
      </c>
      <c r="I45" s="88" t="s">
        <v>103</v>
      </c>
      <c r="J45" s="6" t="s">
        <v>91</v>
      </c>
      <c r="K45" s="6" t="s">
        <v>114</v>
      </c>
      <c r="L45" s="6"/>
      <c r="M45" s="6"/>
      <c r="N45" s="6"/>
      <c r="O45" s="6"/>
    </row>
    <row r="46" spans="1:15" s="41" customFormat="1" x14ac:dyDescent="0.25">
      <c r="A46" s="3" t="s">
        <v>107</v>
      </c>
      <c r="B46" s="99">
        <v>2009</v>
      </c>
      <c r="C46" s="5" t="s">
        <v>54</v>
      </c>
      <c r="D46" s="84">
        <v>625</v>
      </c>
      <c r="E46" s="4">
        <v>32861</v>
      </c>
      <c r="F46" s="26">
        <v>1.9019506405769757</v>
      </c>
      <c r="G46" s="23">
        <v>1.255287422780804</v>
      </c>
      <c r="H46" s="31">
        <v>1</v>
      </c>
      <c r="I46" s="88" t="s">
        <v>103</v>
      </c>
      <c r="J46" s="6" t="s">
        <v>90</v>
      </c>
      <c r="K46" s="6" t="s">
        <v>115</v>
      </c>
      <c r="L46" s="6"/>
      <c r="M46" s="6"/>
      <c r="N46" s="6"/>
      <c r="O46" s="6"/>
    </row>
    <row r="47" spans="1:15" s="41" customFormat="1" x14ac:dyDescent="0.25">
      <c r="A47" s="3" t="s">
        <v>107</v>
      </c>
      <c r="B47" s="99">
        <v>2010</v>
      </c>
      <c r="C47" s="5" t="s">
        <v>54</v>
      </c>
      <c r="D47" s="84">
        <v>483</v>
      </c>
      <c r="E47" s="4">
        <v>32225</v>
      </c>
      <c r="F47" s="26">
        <v>1.4988363072148954</v>
      </c>
      <c r="G47" s="23">
        <v>0.9892319627618309</v>
      </c>
      <c r="H47" s="31">
        <v>1</v>
      </c>
      <c r="I47" s="88" t="s">
        <v>103</v>
      </c>
      <c r="J47" s="6" t="s">
        <v>234</v>
      </c>
      <c r="K47" s="6" t="s">
        <v>116</v>
      </c>
      <c r="L47" s="6"/>
      <c r="M47" s="6"/>
      <c r="N47" s="6"/>
      <c r="O47" s="6"/>
    </row>
    <row r="48" spans="1:15" s="41" customFormat="1" x14ac:dyDescent="0.25">
      <c r="A48" s="3" t="s">
        <v>107</v>
      </c>
      <c r="B48" s="101">
        <v>2011</v>
      </c>
      <c r="C48" s="5" t="s">
        <v>54</v>
      </c>
      <c r="D48" s="81">
        <v>5</v>
      </c>
      <c r="E48" s="7">
        <v>390</v>
      </c>
      <c r="F48" s="26">
        <v>1.2820512820512819</v>
      </c>
      <c r="G48" s="23">
        <v>0.74743589743589756</v>
      </c>
      <c r="H48" s="31">
        <v>0.05</v>
      </c>
      <c r="I48" s="93" t="s">
        <v>20</v>
      </c>
      <c r="J48" s="6"/>
      <c r="K48" s="6" t="s">
        <v>92</v>
      </c>
      <c r="L48" s="6"/>
      <c r="M48" s="6"/>
      <c r="N48" s="6"/>
      <c r="O48" s="6"/>
    </row>
    <row r="49" spans="1:15" s="41" customFormat="1" x14ac:dyDescent="0.25">
      <c r="A49" s="3" t="s">
        <v>107</v>
      </c>
      <c r="B49" s="99">
        <v>2011</v>
      </c>
      <c r="C49" s="5" t="s">
        <v>54</v>
      </c>
      <c r="D49" s="84">
        <v>535</v>
      </c>
      <c r="E49" s="4">
        <v>33446</v>
      </c>
      <c r="F49" s="26">
        <v>1.5995933743945465</v>
      </c>
      <c r="G49" s="23">
        <v>1.0557316271004007</v>
      </c>
      <c r="H49" s="31">
        <v>1</v>
      </c>
      <c r="I49" s="88" t="s">
        <v>103</v>
      </c>
      <c r="J49" s="6" t="s">
        <v>93</v>
      </c>
      <c r="K49" s="6" t="s">
        <v>117</v>
      </c>
      <c r="L49" s="6"/>
      <c r="M49" s="6"/>
      <c r="N49" s="6"/>
      <c r="O49" s="6"/>
    </row>
    <row r="50" spans="1:15" s="43" customFormat="1" x14ac:dyDescent="0.25">
      <c r="A50" s="8" t="s">
        <v>107</v>
      </c>
      <c r="B50" s="100">
        <v>2015</v>
      </c>
      <c r="C50" s="10" t="s">
        <v>54</v>
      </c>
      <c r="D50" s="85">
        <v>700</v>
      </c>
      <c r="E50" s="9">
        <v>34998</v>
      </c>
      <c r="F50" s="27">
        <v>2.000114292245271</v>
      </c>
      <c r="G50" s="22">
        <v>1.3200754328818789</v>
      </c>
      <c r="H50" s="33">
        <v>1</v>
      </c>
      <c r="I50" s="88" t="s">
        <v>103</v>
      </c>
      <c r="J50" s="11" t="s">
        <v>93</v>
      </c>
      <c r="K50" s="11" t="s">
        <v>118</v>
      </c>
      <c r="L50" s="11"/>
      <c r="M50" s="11"/>
      <c r="N50" s="11"/>
      <c r="O50" s="11"/>
    </row>
    <row r="51" spans="1:15" s="44" customFormat="1" x14ac:dyDescent="0.25">
      <c r="A51" s="12" t="s">
        <v>108</v>
      </c>
      <c r="B51" s="102">
        <v>1990</v>
      </c>
      <c r="C51" s="13" t="s">
        <v>110</v>
      </c>
      <c r="D51" s="86">
        <v>62</v>
      </c>
      <c r="E51" s="15">
        <v>403</v>
      </c>
      <c r="F51" s="28">
        <v>15.384615384615385</v>
      </c>
      <c r="G51" s="24">
        <v>16.923076923076923</v>
      </c>
      <c r="H51" s="34">
        <v>0.05</v>
      </c>
      <c r="I51" s="94" t="s">
        <v>97</v>
      </c>
      <c r="J51" s="14" t="s">
        <v>96</v>
      </c>
      <c r="K51" s="14" t="s">
        <v>98</v>
      </c>
      <c r="L51" s="14"/>
      <c r="M51" s="14"/>
      <c r="N51" s="14"/>
      <c r="O51" s="14"/>
    </row>
    <row r="52" spans="1:15" s="41" customFormat="1" x14ac:dyDescent="0.25">
      <c r="A52" s="3" t="s">
        <v>108</v>
      </c>
      <c r="B52" s="99">
        <v>1994</v>
      </c>
      <c r="C52" s="5" t="s">
        <v>54</v>
      </c>
      <c r="D52" s="84">
        <v>12</v>
      </c>
      <c r="E52" s="4">
        <v>55</v>
      </c>
      <c r="F52" s="26">
        <v>21.818181818181817</v>
      </c>
      <c r="G52" s="23">
        <v>12.72</v>
      </c>
      <c r="H52" s="31">
        <v>0.05</v>
      </c>
      <c r="I52" s="92" t="s">
        <v>17</v>
      </c>
      <c r="J52" s="6" t="s">
        <v>15</v>
      </c>
      <c r="K52" s="6" t="s">
        <v>99</v>
      </c>
      <c r="L52" s="6"/>
      <c r="M52" s="6"/>
      <c r="N52" s="6"/>
      <c r="O52" s="6"/>
    </row>
    <row r="53" spans="1:15" s="41" customFormat="1" x14ac:dyDescent="0.25">
      <c r="A53" s="3" t="s">
        <v>108</v>
      </c>
      <c r="B53" s="99">
        <v>1994</v>
      </c>
      <c r="C53" s="5" t="s">
        <v>110</v>
      </c>
      <c r="D53" s="84">
        <v>12</v>
      </c>
      <c r="E53" s="4">
        <v>249</v>
      </c>
      <c r="F53" s="26">
        <v>4.8192771084337354</v>
      </c>
      <c r="G53" s="23">
        <v>5.3012048192771095</v>
      </c>
      <c r="H53" s="31">
        <v>0.05</v>
      </c>
      <c r="I53" s="92" t="s">
        <v>34</v>
      </c>
      <c r="J53" s="6" t="s">
        <v>101</v>
      </c>
      <c r="K53" s="6" t="s">
        <v>100</v>
      </c>
      <c r="L53" s="6"/>
      <c r="M53" s="6"/>
      <c r="N53" s="6"/>
      <c r="O53" s="6"/>
    </row>
    <row r="54" spans="1:15" s="41" customFormat="1" x14ac:dyDescent="0.25">
      <c r="A54" s="3" t="s">
        <v>108</v>
      </c>
      <c r="B54" s="99">
        <v>1995</v>
      </c>
      <c r="C54" s="5" t="s">
        <v>110</v>
      </c>
      <c r="D54" s="81">
        <v>12</v>
      </c>
      <c r="E54" s="7">
        <v>142</v>
      </c>
      <c r="F54" s="26">
        <v>8.4507042253521121</v>
      </c>
      <c r="G54" s="23">
        <v>9.295774647887324</v>
      </c>
      <c r="H54" s="31">
        <v>0.05</v>
      </c>
      <c r="I54" s="93" t="s">
        <v>6</v>
      </c>
      <c r="J54" s="6" t="s">
        <v>96</v>
      </c>
      <c r="K54" s="6" t="s">
        <v>5</v>
      </c>
      <c r="L54" s="6"/>
      <c r="M54" s="6"/>
      <c r="N54" s="6"/>
      <c r="O54" s="6"/>
    </row>
    <row r="55" spans="1:15" s="41" customFormat="1" x14ac:dyDescent="0.25">
      <c r="A55" s="3" t="s">
        <v>108</v>
      </c>
      <c r="B55" s="99">
        <v>1998</v>
      </c>
      <c r="C55" s="5" t="s">
        <v>110</v>
      </c>
      <c r="D55" s="81">
        <v>69</v>
      </c>
      <c r="E55" s="7">
        <v>712</v>
      </c>
      <c r="F55" s="26">
        <v>9.691011235955056</v>
      </c>
      <c r="G55" s="23">
        <v>10.660112359550562</v>
      </c>
      <c r="H55" s="31">
        <v>0.05</v>
      </c>
      <c r="I55" s="91" t="s">
        <v>222</v>
      </c>
      <c r="J55" s="6" t="s">
        <v>235</v>
      </c>
      <c r="K55" s="6" t="s">
        <v>7</v>
      </c>
      <c r="L55" s="6"/>
      <c r="M55" s="6"/>
      <c r="N55" s="6"/>
      <c r="O55" s="6"/>
    </row>
    <row r="56" spans="1:15" s="41" customFormat="1" x14ac:dyDescent="0.25">
      <c r="A56" s="3" t="s">
        <v>108</v>
      </c>
      <c r="B56" s="99">
        <v>1998</v>
      </c>
      <c r="C56" s="5" t="s">
        <v>110</v>
      </c>
      <c r="D56" s="84">
        <v>68</v>
      </c>
      <c r="E56" s="4">
        <v>691</v>
      </c>
      <c r="F56" s="26">
        <v>9.8408104196816204</v>
      </c>
      <c r="G56" s="23">
        <v>10.824891461649782</v>
      </c>
      <c r="H56" s="31">
        <v>0.05</v>
      </c>
      <c r="I56" s="91" t="s">
        <v>222</v>
      </c>
      <c r="J56" s="6" t="s">
        <v>261</v>
      </c>
      <c r="K56" s="6" t="s">
        <v>3</v>
      </c>
      <c r="L56" s="6"/>
      <c r="M56" s="6"/>
      <c r="N56" s="6"/>
      <c r="O56" s="6"/>
    </row>
    <row r="57" spans="1:15" s="41" customFormat="1" x14ac:dyDescent="0.25">
      <c r="A57" s="3" t="s">
        <v>108</v>
      </c>
      <c r="B57" s="99">
        <v>1999</v>
      </c>
      <c r="C57" s="5" t="s">
        <v>110</v>
      </c>
      <c r="D57" s="81">
        <v>28</v>
      </c>
      <c r="E57" s="7">
        <v>622</v>
      </c>
      <c r="F57" s="26">
        <v>4.4999999999999998E-2</v>
      </c>
      <c r="G57" s="23">
        <v>4.9500000000000002E-2</v>
      </c>
      <c r="H57" s="31">
        <v>0.05</v>
      </c>
      <c r="I57" s="91" t="s">
        <v>222</v>
      </c>
      <c r="J57" s="6" t="s">
        <v>235</v>
      </c>
      <c r="K57" s="6" t="s">
        <v>9</v>
      </c>
      <c r="L57" s="6"/>
      <c r="M57" s="6"/>
      <c r="N57" s="6"/>
      <c r="O57" s="6"/>
    </row>
    <row r="58" spans="1:15" s="41" customFormat="1" x14ac:dyDescent="0.25">
      <c r="A58" s="3" t="s">
        <v>108</v>
      </c>
      <c r="B58" s="99">
        <v>2000</v>
      </c>
      <c r="C58" s="5" t="s">
        <v>110</v>
      </c>
      <c r="D58" s="84">
        <v>69</v>
      </c>
      <c r="E58" s="4">
        <v>712</v>
      </c>
      <c r="F58" s="26">
        <v>9.691011235955056</v>
      </c>
      <c r="G58" s="23">
        <v>10.660112359550562</v>
      </c>
      <c r="H58" s="31">
        <v>0.05</v>
      </c>
      <c r="I58" s="91" t="s">
        <v>222</v>
      </c>
      <c r="J58" s="6" t="s">
        <v>261</v>
      </c>
      <c r="K58" s="6" t="s">
        <v>3</v>
      </c>
      <c r="L58" s="6"/>
      <c r="M58" s="6"/>
      <c r="N58" s="6"/>
      <c r="O58" s="6"/>
    </row>
    <row r="59" spans="1:15" s="41" customFormat="1" x14ac:dyDescent="0.25">
      <c r="A59" s="3" t="s">
        <v>108</v>
      </c>
      <c r="B59" s="99">
        <v>2002</v>
      </c>
      <c r="C59" s="5" t="s">
        <v>110</v>
      </c>
      <c r="D59" s="84">
        <v>5</v>
      </c>
      <c r="E59" s="4">
        <v>221</v>
      </c>
      <c r="F59" s="26">
        <v>2.2624434389140271</v>
      </c>
      <c r="G59" s="23">
        <v>2.4886877828054299</v>
      </c>
      <c r="H59" s="31">
        <v>0.05</v>
      </c>
      <c r="I59" s="91" t="s">
        <v>23</v>
      </c>
      <c r="J59" s="6" t="s">
        <v>101</v>
      </c>
      <c r="K59" s="6" t="s">
        <v>22</v>
      </c>
      <c r="L59" s="6"/>
      <c r="M59" s="6"/>
      <c r="N59" s="6"/>
      <c r="O59" s="6"/>
    </row>
    <row r="60" spans="1:15" s="41" customFormat="1" x14ac:dyDescent="0.25">
      <c r="A60" s="3" t="s">
        <v>108</v>
      </c>
      <c r="B60" s="99">
        <v>2005</v>
      </c>
      <c r="C60" s="5" t="s">
        <v>110</v>
      </c>
      <c r="D60" s="84">
        <v>101</v>
      </c>
      <c r="E60" s="4">
        <v>1856</v>
      </c>
      <c r="F60" s="26">
        <v>5.4418103448275863</v>
      </c>
      <c r="G60" s="23">
        <v>5.9859913793103452</v>
      </c>
      <c r="H60" s="31">
        <v>0.1</v>
      </c>
      <c r="I60" s="92" t="s">
        <v>17</v>
      </c>
      <c r="J60" s="6" t="s">
        <v>236</v>
      </c>
      <c r="K60" s="6" t="s">
        <v>102</v>
      </c>
      <c r="L60" s="6"/>
      <c r="M60" s="6"/>
      <c r="N60" s="6"/>
      <c r="O60" s="6"/>
    </row>
    <row r="61" spans="1:15" s="43" customFormat="1" x14ac:dyDescent="0.25">
      <c r="A61" s="8" t="s">
        <v>108</v>
      </c>
      <c r="B61" s="100">
        <v>2017</v>
      </c>
      <c r="C61" s="10" t="s">
        <v>110</v>
      </c>
      <c r="D61" s="82">
        <v>1</v>
      </c>
      <c r="E61" s="16">
        <v>135</v>
      </c>
      <c r="F61" s="27">
        <v>0.74074074074074081</v>
      </c>
      <c r="G61" s="22">
        <v>0.81481481481481499</v>
      </c>
      <c r="H61" s="33">
        <v>0.05</v>
      </c>
      <c r="I61" s="95" t="s">
        <v>6</v>
      </c>
      <c r="J61" s="11" t="s">
        <v>94</v>
      </c>
      <c r="K61" s="11" t="s">
        <v>95</v>
      </c>
      <c r="L61" s="11"/>
      <c r="M61" s="11"/>
      <c r="N61" s="11"/>
      <c r="O61" s="11"/>
    </row>
    <row r="62" spans="1:15" s="3" customFormat="1" ht="16.8" customHeight="1" x14ac:dyDescent="0.25">
      <c r="A62" s="3" t="s">
        <v>126</v>
      </c>
      <c r="B62" s="99">
        <v>2011</v>
      </c>
      <c r="C62" s="3" t="s">
        <v>53</v>
      </c>
      <c r="D62" s="81">
        <v>235</v>
      </c>
      <c r="E62" s="4">
        <v>54936</v>
      </c>
      <c r="F62" s="29">
        <f t="shared" ref="F62:F88" si="0">D62/E62*100</f>
        <v>0.42777049657783606</v>
      </c>
      <c r="H62" s="184" t="s">
        <v>132</v>
      </c>
      <c r="I62" s="92" t="s">
        <v>103</v>
      </c>
      <c r="J62" s="3" t="s">
        <v>127</v>
      </c>
      <c r="K62" s="3" t="s">
        <v>134</v>
      </c>
    </row>
    <row r="63" spans="1:15" s="3" customFormat="1" ht="16.2" x14ac:dyDescent="0.25">
      <c r="A63" s="3" t="s">
        <v>126</v>
      </c>
      <c r="B63" s="99">
        <v>2012</v>
      </c>
      <c r="C63" s="3" t="s">
        <v>53</v>
      </c>
      <c r="D63" s="81">
        <v>284</v>
      </c>
      <c r="E63" s="4">
        <v>53492</v>
      </c>
      <c r="F63" s="29">
        <f t="shared" si="0"/>
        <v>0.53092051147835184</v>
      </c>
      <c r="H63" s="181"/>
      <c r="I63" s="92" t="s">
        <v>103</v>
      </c>
      <c r="J63" s="3" t="s">
        <v>127</v>
      </c>
      <c r="K63" s="3" t="s">
        <v>134</v>
      </c>
    </row>
    <row r="64" spans="1:15" s="3" customFormat="1" ht="16.2" x14ac:dyDescent="0.25">
      <c r="A64" s="3" t="s">
        <v>126</v>
      </c>
      <c r="B64" s="99">
        <v>2013</v>
      </c>
      <c r="C64" s="3" t="s">
        <v>53</v>
      </c>
      <c r="D64" s="81">
        <v>212</v>
      </c>
      <c r="E64" s="4">
        <v>59891</v>
      </c>
      <c r="F64" s="29">
        <f t="shared" si="0"/>
        <v>0.35397639044263746</v>
      </c>
      <c r="H64" s="181"/>
      <c r="I64" s="92" t="s">
        <v>103</v>
      </c>
      <c r="J64" s="3" t="s">
        <v>127</v>
      </c>
      <c r="K64" s="3" t="s">
        <v>134</v>
      </c>
    </row>
    <row r="65" spans="1:15" s="3" customFormat="1" ht="16.2" x14ac:dyDescent="0.25">
      <c r="A65" s="3" t="s">
        <v>126</v>
      </c>
      <c r="B65" s="99">
        <v>2014</v>
      </c>
      <c r="C65" s="3" t="s">
        <v>53</v>
      </c>
      <c r="D65" s="81">
        <v>225</v>
      </c>
      <c r="E65" s="4">
        <v>58654</v>
      </c>
      <c r="F65" s="29">
        <f t="shared" si="0"/>
        <v>0.38360555119855422</v>
      </c>
      <c r="H65" s="181"/>
      <c r="I65" s="92" t="s">
        <v>103</v>
      </c>
      <c r="J65" s="3" t="s">
        <v>127</v>
      </c>
      <c r="K65" s="3" t="s">
        <v>134</v>
      </c>
    </row>
    <row r="66" spans="1:15" s="3" customFormat="1" ht="16.8" customHeight="1" x14ac:dyDescent="0.25">
      <c r="A66" s="3" t="s">
        <v>126</v>
      </c>
      <c r="B66" s="99">
        <v>2015</v>
      </c>
      <c r="C66" s="3" t="s">
        <v>53</v>
      </c>
      <c r="D66" s="81">
        <v>118</v>
      </c>
      <c r="E66" s="4">
        <v>47127</v>
      </c>
      <c r="F66" s="29">
        <f t="shared" si="0"/>
        <v>0.25038725146943364</v>
      </c>
      <c r="G66" s="3">
        <v>0.35055350553505543</v>
      </c>
      <c r="H66" s="182" t="s">
        <v>131</v>
      </c>
      <c r="I66" s="92" t="s">
        <v>103</v>
      </c>
      <c r="J66" s="3" t="s">
        <v>127</v>
      </c>
      <c r="K66" s="3" t="s">
        <v>134</v>
      </c>
    </row>
    <row r="67" spans="1:15" s="3" customFormat="1" ht="16.8" customHeight="1" x14ac:dyDescent="0.25">
      <c r="A67" s="3" t="s">
        <v>126</v>
      </c>
      <c r="B67" s="99">
        <v>2015</v>
      </c>
      <c r="C67" s="3" t="s">
        <v>53</v>
      </c>
      <c r="D67" s="81">
        <v>38</v>
      </c>
      <c r="E67" s="4">
        <v>11924</v>
      </c>
      <c r="F67" s="29">
        <f t="shared" si="0"/>
        <v>0.31868500503186853</v>
      </c>
      <c r="G67" s="3">
        <v>0.38156396755372135</v>
      </c>
      <c r="H67" s="182"/>
      <c r="I67" s="92" t="s">
        <v>103</v>
      </c>
      <c r="J67" s="3" t="s">
        <v>127</v>
      </c>
      <c r="K67" s="3" t="s">
        <v>134</v>
      </c>
    </row>
    <row r="68" spans="1:15" s="3" customFormat="1" ht="16.2" x14ac:dyDescent="0.25">
      <c r="A68" s="3" t="s">
        <v>126</v>
      </c>
      <c r="B68" s="99">
        <v>2016</v>
      </c>
      <c r="C68" s="3" t="s">
        <v>53</v>
      </c>
      <c r="D68" s="81">
        <v>195</v>
      </c>
      <c r="E68" s="4">
        <v>56216</v>
      </c>
      <c r="F68" s="29">
        <f t="shared" si="0"/>
        <v>0.34687633413974667</v>
      </c>
      <c r="G68" s="3">
        <v>0.33248886171049186</v>
      </c>
      <c r="H68" s="182"/>
      <c r="I68" s="92" t="s">
        <v>103</v>
      </c>
      <c r="J68" s="3" t="s">
        <v>127</v>
      </c>
      <c r="K68" s="3" t="s">
        <v>134</v>
      </c>
    </row>
    <row r="69" spans="1:15" s="3" customFormat="1" ht="16.2" x14ac:dyDescent="0.25">
      <c r="A69" s="3" t="s">
        <v>126</v>
      </c>
      <c r="B69" s="99">
        <v>2017</v>
      </c>
      <c r="C69" s="3" t="s">
        <v>53</v>
      </c>
      <c r="D69" s="81">
        <v>173</v>
      </c>
      <c r="E69" s="4">
        <v>57235</v>
      </c>
      <c r="F69" s="29">
        <f t="shared" si="0"/>
        <v>0.30226260155499257</v>
      </c>
      <c r="G69" s="3">
        <v>0.19074564205530711</v>
      </c>
      <c r="H69" s="182"/>
      <c r="I69" s="92" t="s">
        <v>103</v>
      </c>
      <c r="J69" s="3" t="s">
        <v>127</v>
      </c>
      <c r="K69" s="3" t="s">
        <v>134</v>
      </c>
    </row>
    <row r="70" spans="1:15" s="8" customFormat="1" ht="30" customHeight="1" x14ac:dyDescent="0.25">
      <c r="A70" s="8" t="s">
        <v>126</v>
      </c>
      <c r="B70" s="100">
        <v>2018</v>
      </c>
      <c r="C70" s="8" t="s">
        <v>53</v>
      </c>
      <c r="D70" s="82">
        <v>19</v>
      </c>
      <c r="E70" s="9">
        <v>10957</v>
      </c>
      <c r="F70" s="30">
        <f t="shared" si="0"/>
        <v>0.17340512914118827</v>
      </c>
      <c r="H70" s="35" t="s">
        <v>119</v>
      </c>
      <c r="I70" s="95" t="s">
        <v>103</v>
      </c>
      <c r="J70" s="8" t="s">
        <v>128</v>
      </c>
      <c r="K70" s="8" t="s">
        <v>134</v>
      </c>
    </row>
    <row r="71" spans="1:15" s="3" customFormat="1" ht="18" customHeight="1" x14ac:dyDescent="0.25">
      <c r="A71" s="173" t="s">
        <v>233</v>
      </c>
      <c r="B71" s="99"/>
      <c r="D71" s="81"/>
      <c r="E71" s="4"/>
      <c r="F71" s="29"/>
      <c r="H71" s="80"/>
      <c r="I71" s="92"/>
    </row>
    <row r="72" spans="1:15" s="44" customFormat="1" x14ac:dyDescent="0.25">
      <c r="A72" s="12" t="s">
        <v>109</v>
      </c>
      <c r="B72" s="103">
        <v>1995</v>
      </c>
      <c r="C72" s="13" t="s">
        <v>110</v>
      </c>
      <c r="D72" s="86">
        <v>8</v>
      </c>
      <c r="E72" s="15">
        <v>86</v>
      </c>
      <c r="F72" s="28">
        <v>9.3023255813953494</v>
      </c>
      <c r="G72" s="24">
        <v>10.232558139534886</v>
      </c>
      <c r="H72" s="34">
        <v>0.05</v>
      </c>
      <c r="I72" s="94" t="s">
        <v>6</v>
      </c>
      <c r="J72" s="14" t="s">
        <v>96</v>
      </c>
      <c r="K72" s="14" t="s">
        <v>5</v>
      </c>
      <c r="L72" s="14"/>
      <c r="M72" s="14"/>
      <c r="N72" s="14"/>
      <c r="O72" s="14"/>
    </row>
    <row r="73" spans="1:15" s="41" customFormat="1" x14ac:dyDescent="0.25">
      <c r="A73" s="3" t="s">
        <v>109</v>
      </c>
      <c r="B73" s="99">
        <v>1998</v>
      </c>
      <c r="C73" s="5" t="s">
        <v>110</v>
      </c>
      <c r="D73" s="81">
        <v>29</v>
      </c>
      <c r="E73" s="7">
        <v>475</v>
      </c>
      <c r="F73" s="26">
        <v>6.1052631578947363</v>
      </c>
      <c r="G73" s="23">
        <v>6.7157894736842101</v>
      </c>
      <c r="H73" s="31">
        <v>0.05</v>
      </c>
      <c r="I73" s="91" t="s">
        <v>222</v>
      </c>
      <c r="J73" s="6" t="s">
        <v>235</v>
      </c>
      <c r="K73" s="6" t="s">
        <v>7</v>
      </c>
      <c r="L73" s="6"/>
      <c r="M73" s="6"/>
      <c r="N73" s="6"/>
      <c r="O73" s="6"/>
    </row>
    <row r="74" spans="1:15" s="41" customFormat="1" x14ac:dyDescent="0.25">
      <c r="A74" s="3" t="s">
        <v>109</v>
      </c>
      <c r="B74" s="99">
        <v>1998</v>
      </c>
      <c r="C74" s="5" t="s">
        <v>110</v>
      </c>
      <c r="D74" s="84">
        <v>27</v>
      </c>
      <c r="E74" s="4">
        <v>443</v>
      </c>
      <c r="F74" s="26">
        <v>6.0948081264108351</v>
      </c>
      <c r="G74" s="23">
        <v>6.7042889390519189</v>
      </c>
      <c r="H74" s="31">
        <v>0.05</v>
      </c>
      <c r="I74" s="91" t="s">
        <v>222</v>
      </c>
      <c r="J74" s="6" t="s">
        <v>235</v>
      </c>
      <c r="K74" s="6" t="s">
        <v>130</v>
      </c>
      <c r="L74" s="6"/>
      <c r="M74" s="6"/>
      <c r="N74" s="6"/>
      <c r="O74" s="6"/>
    </row>
    <row r="75" spans="1:15" s="41" customFormat="1" x14ac:dyDescent="0.25">
      <c r="A75" s="3" t="s">
        <v>109</v>
      </c>
      <c r="B75" s="99">
        <v>1999</v>
      </c>
      <c r="C75" s="5" t="s">
        <v>110</v>
      </c>
      <c r="D75" s="81">
        <v>10</v>
      </c>
      <c r="E75" s="7">
        <v>560</v>
      </c>
      <c r="F75" s="26">
        <v>1.7857142857142856</v>
      </c>
      <c r="G75" s="23">
        <v>1.9642857142857144</v>
      </c>
      <c r="H75" s="31">
        <v>0.05</v>
      </c>
      <c r="I75" s="91" t="s">
        <v>222</v>
      </c>
      <c r="J75" s="6" t="s">
        <v>235</v>
      </c>
      <c r="K75" s="6" t="s">
        <v>9</v>
      </c>
      <c r="L75" s="6"/>
      <c r="M75" s="6"/>
      <c r="N75" s="6"/>
      <c r="O75" s="6"/>
    </row>
    <row r="76" spans="1:15" s="41" customFormat="1" x14ac:dyDescent="0.25">
      <c r="A76" s="3" t="s">
        <v>109</v>
      </c>
      <c r="B76" s="99">
        <v>2000</v>
      </c>
      <c r="C76" s="5" t="s">
        <v>110</v>
      </c>
      <c r="D76" s="81">
        <v>49</v>
      </c>
      <c r="E76" s="7">
        <v>606</v>
      </c>
      <c r="F76" s="26">
        <v>8.0858085808580853</v>
      </c>
      <c r="G76" s="23">
        <v>8.8943894389438949</v>
      </c>
      <c r="H76" s="31">
        <v>0.05</v>
      </c>
      <c r="I76" s="91" t="s">
        <v>222</v>
      </c>
      <c r="J76" s="6" t="s">
        <v>235</v>
      </c>
      <c r="K76" s="6" t="s">
        <v>130</v>
      </c>
      <c r="L76" s="6"/>
      <c r="M76" s="6"/>
      <c r="N76" s="6"/>
      <c r="O76" s="6"/>
    </row>
    <row r="77" spans="1:15" s="41" customFormat="1" x14ac:dyDescent="0.25">
      <c r="A77" s="3" t="s">
        <v>109</v>
      </c>
      <c r="B77" s="99">
        <v>2001</v>
      </c>
      <c r="C77" s="5" t="s">
        <v>110</v>
      </c>
      <c r="D77" s="81">
        <v>27</v>
      </c>
      <c r="E77" s="7">
        <v>532</v>
      </c>
      <c r="F77" s="26">
        <v>5.0751879699248121</v>
      </c>
      <c r="G77" s="23">
        <v>5.5827067669172941</v>
      </c>
      <c r="H77" s="31">
        <v>0.05</v>
      </c>
      <c r="I77" s="91" t="s">
        <v>222</v>
      </c>
      <c r="J77" s="6" t="s">
        <v>235</v>
      </c>
      <c r="K77" s="6" t="s">
        <v>40</v>
      </c>
      <c r="L77" s="6"/>
      <c r="M77" s="6"/>
      <c r="N77" s="6"/>
      <c r="O77" s="6"/>
    </row>
    <row r="78" spans="1:15" s="41" customFormat="1" x14ac:dyDescent="0.25">
      <c r="A78" s="3" t="s">
        <v>109</v>
      </c>
      <c r="B78" s="99">
        <v>2002</v>
      </c>
      <c r="C78" s="5" t="s">
        <v>110</v>
      </c>
      <c r="D78" s="81">
        <v>14</v>
      </c>
      <c r="E78" s="7">
        <v>438</v>
      </c>
      <c r="F78" s="26">
        <v>3.1963470319634704</v>
      </c>
      <c r="G78" s="23">
        <v>3.5159817351598175</v>
      </c>
      <c r="H78" s="31">
        <v>0.05</v>
      </c>
      <c r="I78" s="93" t="s">
        <v>37</v>
      </c>
      <c r="J78" s="6" t="s">
        <v>96</v>
      </c>
      <c r="K78" s="6" t="s">
        <v>9</v>
      </c>
      <c r="L78" s="6"/>
      <c r="M78" s="6"/>
      <c r="N78" s="6"/>
      <c r="O78" s="6"/>
    </row>
    <row r="79" spans="1:15" s="43" customFormat="1" x14ac:dyDescent="0.25">
      <c r="A79" s="8" t="s">
        <v>109</v>
      </c>
      <c r="B79" s="100">
        <v>2015</v>
      </c>
      <c r="C79" s="10" t="s">
        <v>110</v>
      </c>
      <c r="D79" s="82">
        <v>87</v>
      </c>
      <c r="E79" s="16">
        <v>3476</v>
      </c>
      <c r="F79" s="29">
        <f>D79/E79*100</f>
        <v>2.5028768699654775</v>
      </c>
      <c r="G79" s="22">
        <f>F79*0.53*1.1</f>
        <v>1.4591772151898736</v>
      </c>
      <c r="H79" s="33">
        <v>0.05</v>
      </c>
      <c r="I79" s="95" t="s">
        <v>224</v>
      </c>
      <c r="J79" s="11" t="s">
        <v>223</v>
      </c>
      <c r="K79" s="11" t="s">
        <v>133</v>
      </c>
      <c r="L79" s="11"/>
      <c r="M79" s="11"/>
      <c r="N79" s="11"/>
      <c r="O79" s="11"/>
    </row>
    <row r="80" spans="1:15" s="3" customFormat="1" ht="16.8" customHeight="1" x14ac:dyDescent="0.25">
      <c r="A80" s="3" t="s">
        <v>129</v>
      </c>
      <c r="B80" s="99">
        <v>2011</v>
      </c>
      <c r="C80" s="3" t="s">
        <v>53</v>
      </c>
      <c r="D80" s="81">
        <v>191.01262799999998</v>
      </c>
      <c r="E80" s="4">
        <v>48579</v>
      </c>
      <c r="F80" s="29">
        <f t="shared" si="0"/>
        <v>0.39319999999999999</v>
      </c>
      <c r="H80" s="181" t="s">
        <v>132</v>
      </c>
      <c r="I80" s="92" t="s">
        <v>103</v>
      </c>
      <c r="J80" s="3" t="s">
        <v>127</v>
      </c>
      <c r="K80" s="3" t="s">
        <v>134</v>
      </c>
    </row>
    <row r="81" spans="1:11" s="3" customFormat="1" ht="16.2" x14ac:dyDescent="0.25">
      <c r="A81" s="3" t="s">
        <v>129</v>
      </c>
      <c r="B81" s="99">
        <v>2012</v>
      </c>
      <c r="C81" s="3" t="s">
        <v>53</v>
      </c>
      <c r="D81" s="81">
        <v>207.00780800000001</v>
      </c>
      <c r="E81" s="4">
        <v>46792</v>
      </c>
      <c r="F81" s="29">
        <f t="shared" si="0"/>
        <v>0.44240000000000002</v>
      </c>
      <c r="H81" s="181"/>
      <c r="I81" s="92" t="s">
        <v>103</v>
      </c>
      <c r="J81" s="3" t="s">
        <v>127</v>
      </c>
      <c r="K81" s="3" t="s">
        <v>134</v>
      </c>
    </row>
    <row r="82" spans="1:11" s="3" customFormat="1" ht="16.2" x14ac:dyDescent="0.25">
      <c r="A82" s="3" t="s">
        <v>129</v>
      </c>
      <c r="B82" s="99">
        <v>2013</v>
      </c>
      <c r="C82" s="3" t="s">
        <v>53</v>
      </c>
      <c r="D82" s="81">
        <v>141.01377600000001</v>
      </c>
      <c r="E82" s="4">
        <v>49793</v>
      </c>
      <c r="F82" s="29">
        <f t="shared" si="0"/>
        <v>0.28320000000000001</v>
      </c>
      <c r="H82" s="181"/>
      <c r="I82" s="92" t="s">
        <v>103</v>
      </c>
      <c r="J82" s="3" t="s">
        <v>127</v>
      </c>
      <c r="K82" s="3" t="s">
        <v>134</v>
      </c>
    </row>
    <row r="83" spans="1:11" s="3" customFormat="1" ht="16.2" x14ac:dyDescent="0.25">
      <c r="A83" s="3" t="s">
        <v>129</v>
      </c>
      <c r="B83" s="99">
        <v>2014</v>
      </c>
      <c r="C83" s="3" t="s">
        <v>53</v>
      </c>
      <c r="D83" s="81">
        <v>129.999808</v>
      </c>
      <c r="E83" s="4">
        <v>45646</v>
      </c>
      <c r="F83" s="29">
        <f t="shared" si="0"/>
        <v>0.2848</v>
      </c>
      <c r="H83" s="181"/>
      <c r="I83" s="92" t="s">
        <v>103</v>
      </c>
      <c r="J83" s="3" t="s">
        <v>127</v>
      </c>
      <c r="K83" s="3" t="s">
        <v>134</v>
      </c>
    </row>
    <row r="84" spans="1:11" s="3" customFormat="1" ht="16.2" x14ac:dyDescent="0.25">
      <c r="A84" s="3" t="s">
        <v>129</v>
      </c>
      <c r="B84" s="99">
        <v>2015</v>
      </c>
      <c r="C84" s="3" t="s">
        <v>53</v>
      </c>
      <c r="D84" s="81">
        <v>76.982880000000009</v>
      </c>
      <c r="E84" s="4">
        <v>35152</v>
      </c>
      <c r="F84" s="29">
        <f t="shared" si="0"/>
        <v>0.219</v>
      </c>
      <c r="H84" s="181"/>
      <c r="I84" s="92" t="s">
        <v>103</v>
      </c>
      <c r="J84" s="3" t="s">
        <v>127</v>
      </c>
      <c r="K84" s="3" t="s">
        <v>134</v>
      </c>
    </row>
    <row r="85" spans="1:11" s="3" customFormat="1" ht="16.8" customHeight="1" x14ac:dyDescent="0.25">
      <c r="A85" s="3" t="s">
        <v>129</v>
      </c>
      <c r="B85" s="99">
        <v>2015</v>
      </c>
      <c r="C85" s="3" t="s">
        <v>53</v>
      </c>
      <c r="D85" s="81">
        <v>37.002851999999997</v>
      </c>
      <c r="E85" s="4">
        <v>9076</v>
      </c>
      <c r="F85" s="29">
        <f t="shared" si="0"/>
        <v>0.40770000000000001</v>
      </c>
      <c r="G85" s="3">
        <v>0.44847000000000004</v>
      </c>
      <c r="H85" s="182" t="s">
        <v>131</v>
      </c>
      <c r="I85" s="92" t="s">
        <v>103</v>
      </c>
      <c r="J85" s="3" t="s">
        <v>127</v>
      </c>
      <c r="K85" s="3" t="s">
        <v>134</v>
      </c>
    </row>
    <row r="86" spans="1:11" s="3" customFormat="1" ht="16.2" x14ac:dyDescent="0.25">
      <c r="A86" s="3" t="s">
        <v>129</v>
      </c>
      <c r="B86" s="99">
        <v>2016</v>
      </c>
      <c r="C86" s="3" t="s">
        <v>53</v>
      </c>
      <c r="D86" s="81">
        <v>144.01744000000002</v>
      </c>
      <c r="E86" s="4">
        <v>41720</v>
      </c>
      <c r="F86" s="29">
        <f t="shared" si="0"/>
        <v>0.34520000000000006</v>
      </c>
      <c r="G86" s="3">
        <v>0.37972000000000011</v>
      </c>
      <c r="H86" s="182"/>
      <c r="I86" s="92" t="s">
        <v>103</v>
      </c>
      <c r="J86" s="3" t="s">
        <v>127</v>
      </c>
      <c r="K86" s="3" t="s">
        <v>134</v>
      </c>
    </row>
    <row r="87" spans="1:11" s="3" customFormat="1" ht="16.2" x14ac:dyDescent="0.25">
      <c r="A87" s="3" t="s">
        <v>129</v>
      </c>
      <c r="B87" s="99">
        <v>2017</v>
      </c>
      <c r="C87" s="3" t="s">
        <v>53</v>
      </c>
      <c r="D87" s="81">
        <v>147.99525</v>
      </c>
      <c r="E87" s="4">
        <v>41925</v>
      </c>
      <c r="F87" s="29">
        <f t="shared" si="0"/>
        <v>0.35300000000000004</v>
      </c>
      <c r="G87" s="3">
        <v>0.38830000000000009</v>
      </c>
      <c r="H87" s="182"/>
      <c r="I87" s="92" t="s">
        <v>103</v>
      </c>
      <c r="J87" s="3" t="s">
        <v>127</v>
      </c>
      <c r="K87" s="3" t="s">
        <v>134</v>
      </c>
    </row>
    <row r="88" spans="1:11" s="8" customFormat="1" ht="34.200000000000003" customHeight="1" x14ac:dyDescent="0.25">
      <c r="A88" s="8" t="s">
        <v>129</v>
      </c>
      <c r="B88" s="100">
        <v>2018</v>
      </c>
      <c r="C88" s="8" t="s">
        <v>53</v>
      </c>
      <c r="D88" s="82">
        <v>12.00276</v>
      </c>
      <c r="E88" s="8">
        <v>8660</v>
      </c>
      <c r="F88" s="30">
        <f t="shared" si="0"/>
        <v>0.1386</v>
      </c>
      <c r="G88" s="8">
        <v>0.15246000000000001</v>
      </c>
      <c r="H88" s="35" t="s">
        <v>119</v>
      </c>
      <c r="I88" s="95" t="s">
        <v>103</v>
      </c>
      <c r="J88" s="8" t="s">
        <v>128</v>
      </c>
      <c r="K88" s="8" t="s">
        <v>134</v>
      </c>
    </row>
    <row r="92" spans="1:11" x14ac:dyDescent="0.25">
      <c r="A92" s="3" t="s">
        <v>217</v>
      </c>
    </row>
    <row r="93" spans="1:11" x14ac:dyDescent="0.25">
      <c r="A93" s="3" t="s">
        <v>265</v>
      </c>
    </row>
    <row r="94" spans="1:11" x14ac:dyDescent="0.25">
      <c r="A94" s="3" t="s">
        <v>266</v>
      </c>
    </row>
    <row r="95" spans="1:11" x14ac:dyDescent="0.25">
      <c r="A95" s="3" t="s">
        <v>264</v>
      </c>
    </row>
    <row r="96" spans="1:11" x14ac:dyDescent="0.25">
      <c r="A96" s="3" t="s">
        <v>263</v>
      </c>
    </row>
    <row r="99" spans="1:1" x14ac:dyDescent="0.25">
      <c r="A99" s="53"/>
    </row>
  </sheetData>
  <sortState ref="A51:S61">
    <sortCondition ref="B51:B61"/>
  </sortState>
  <mergeCells count="5">
    <mergeCell ref="H80:H84"/>
    <mergeCell ref="H85:H87"/>
    <mergeCell ref="F4:G4"/>
    <mergeCell ref="H62:H65"/>
    <mergeCell ref="H66:H69"/>
  </mergeCells>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48"/>
  <sheetViews>
    <sheetView zoomScale="80" zoomScaleNormal="80" workbookViewId="0">
      <pane xSplit="3" ySplit="5" topLeftCell="D30" activePane="bottomRight" state="frozen"/>
      <selection pane="topRight" activeCell="D1" sqref="D1"/>
      <selection pane="bottomLeft" activeCell="A4" sqref="A4"/>
      <selection pane="bottomRight" activeCell="A45" sqref="A45"/>
    </sheetView>
  </sheetViews>
  <sheetFormatPr defaultColWidth="8.77734375" defaultRowHeight="13.8" x14ac:dyDescent="0.25"/>
  <cols>
    <col min="1" max="1" width="3.44140625" style="47" customWidth="1"/>
    <col min="2" max="2" width="10.33203125" style="36" customWidth="1"/>
    <col min="3" max="3" width="10.44140625" style="46" customWidth="1"/>
    <col min="4" max="4" width="13" style="47" customWidth="1"/>
    <col min="5" max="5" width="12.77734375" style="47" customWidth="1"/>
    <col min="6" max="6" width="10.5546875" style="47" customWidth="1"/>
    <col min="7" max="7" width="9.6640625" style="47" customWidth="1"/>
    <col min="8" max="8" width="8.77734375" style="47"/>
    <col min="9" max="9" width="11" style="66" customWidth="1"/>
    <col min="10" max="10" width="10.44140625" style="66" customWidth="1"/>
    <col min="11" max="11" width="13.88671875" style="47" customWidth="1"/>
    <col min="12" max="12" width="11" style="47" customWidth="1"/>
    <col min="13" max="13" width="10.77734375" style="47" customWidth="1"/>
    <col min="14" max="14" width="8.77734375" style="47"/>
    <col min="15" max="15" width="11.44140625" style="47" customWidth="1"/>
    <col min="16" max="16384" width="8.77734375" style="47"/>
  </cols>
  <sheetData>
    <row r="1" spans="1:15" x14ac:dyDescent="0.25">
      <c r="A1" s="147" t="s">
        <v>249</v>
      </c>
      <c r="B1" s="148"/>
      <c r="C1" s="130"/>
      <c r="D1" s="66"/>
      <c r="E1" s="66"/>
      <c r="F1" s="66"/>
      <c r="G1" s="66"/>
      <c r="H1" s="66"/>
      <c r="K1" s="66"/>
      <c r="L1" s="66"/>
      <c r="M1" s="66"/>
      <c r="N1" s="66"/>
      <c r="O1" s="66"/>
    </row>
    <row r="2" spans="1:15" s="66" customFormat="1" ht="14.4" x14ac:dyDescent="0.3">
      <c r="A2" s="179" t="s">
        <v>262</v>
      </c>
      <c r="B2" s="148"/>
      <c r="C2" s="130"/>
    </row>
    <row r="3" spans="1:15" s="127" customFormat="1" ht="14.4" thickBot="1" x14ac:dyDescent="0.3">
      <c r="B3" s="121"/>
      <c r="C3" s="122"/>
    </row>
    <row r="4" spans="1:15" x14ac:dyDescent="0.25">
      <c r="A4" s="45"/>
      <c r="B4" s="53"/>
      <c r="C4" s="135"/>
      <c r="D4" s="45" t="s">
        <v>240</v>
      </c>
      <c r="G4" s="45" t="s">
        <v>242</v>
      </c>
      <c r="I4" s="114"/>
      <c r="J4" s="147" t="s">
        <v>241</v>
      </c>
      <c r="M4" s="45" t="s">
        <v>242</v>
      </c>
      <c r="O4" s="115"/>
    </row>
    <row r="5" spans="1:15" s="48" customFormat="1" ht="48.6" customHeight="1" thickBot="1" x14ac:dyDescent="0.3">
      <c r="A5" s="131"/>
      <c r="B5" s="132" t="s">
        <v>120</v>
      </c>
      <c r="C5" s="164" t="s">
        <v>121</v>
      </c>
      <c r="D5" s="133" t="s">
        <v>243</v>
      </c>
      <c r="E5" s="133" t="s">
        <v>244</v>
      </c>
      <c r="F5" s="133" t="s">
        <v>245</v>
      </c>
      <c r="G5" s="133" t="s">
        <v>219</v>
      </c>
      <c r="H5" s="133" t="s">
        <v>220</v>
      </c>
      <c r="I5" s="134" t="s">
        <v>221</v>
      </c>
      <c r="J5" s="133" t="s">
        <v>243</v>
      </c>
      <c r="K5" s="133" t="s">
        <v>244</v>
      </c>
      <c r="L5" s="133" t="s">
        <v>245</v>
      </c>
      <c r="M5" s="133" t="s">
        <v>219</v>
      </c>
      <c r="N5" s="133" t="s">
        <v>220</v>
      </c>
      <c r="O5" s="134" t="s">
        <v>221</v>
      </c>
    </row>
    <row r="6" spans="1:15" s="50" customFormat="1" ht="27.6" x14ac:dyDescent="0.25">
      <c r="A6" s="185" t="s">
        <v>122</v>
      </c>
      <c r="B6" s="185" t="s">
        <v>46</v>
      </c>
      <c r="C6" s="136" t="s">
        <v>211</v>
      </c>
      <c r="D6" s="50">
        <v>64</v>
      </c>
      <c r="E6" s="51">
        <v>35</v>
      </c>
      <c r="F6" s="51">
        <v>22.4</v>
      </c>
      <c r="G6" s="52">
        <v>0.4</v>
      </c>
      <c r="H6" s="50">
        <v>3.5000000000000003E-2</v>
      </c>
      <c r="I6" s="115">
        <v>0.31824000000000002</v>
      </c>
      <c r="J6" s="113">
        <v>34</v>
      </c>
      <c r="K6" s="51">
        <v>22.5</v>
      </c>
      <c r="L6" s="51">
        <v>7.65</v>
      </c>
      <c r="M6" s="52">
        <v>0.5</v>
      </c>
      <c r="N6" s="50">
        <v>7.6999999999999999E-2</v>
      </c>
      <c r="O6" s="115">
        <v>0.46764</v>
      </c>
    </row>
    <row r="7" spans="1:15" x14ac:dyDescent="0.25">
      <c r="A7" s="186"/>
      <c r="B7" s="186"/>
      <c r="C7" s="135">
        <v>1997</v>
      </c>
      <c r="D7" s="50">
        <v>64</v>
      </c>
      <c r="E7" s="51">
        <v>37.5</v>
      </c>
      <c r="F7" s="51">
        <v>24</v>
      </c>
      <c r="G7" s="52">
        <v>0.4</v>
      </c>
      <c r="H7" s="50">
        <v>3.5000000000000003E-2</v>
      </c>
      <c r="I7" s="115">
        <v>0.31240000000000001</v>
      </c>
      <c r="J7" s="113">
        <v>34</v>
      </c>
      <c r="K7" s="51">
        <v>24.25</v>
      </c>
      <c r="L7" s="51">
        <v>8.2449999999999992</v>
      </c>
      <c r="M7" s="52">
        <v>0.5</v>
      </c>
      <c r="N7" s="50">
        <v>7.6999999999999999E-2</v>
      </c>
      <c r="O7" s="115">
        <v>0.46511999999999998</v>
      </c>
    </row>
    <row r="8" spans="1:15" x14ac:dyDescent="0.25">
      <c r="A8" s="186"/>
      <c r="B8" s="186"/>
      <c r="C8" s="135">
        <v>1998</v>
      </c>
      <c r="D8" s="50">
        <v>64</v>
      </c>
      <c r="E8" s="51">
        <v>40</v>
      </c>
      <c r="F8" s="51">
        <v>25.6</v>
      </c>
      <c r="G8" s="52">
        <v>0.4</v>
      </c>
      <c r="H8" s="50">
        <v>3.5000000000000003E-2</v>
      </c>
      <c r="I8" s="115">
        <v>0.30656</v>
      </c>
      <c r="J8" s="113">
        <v>34</v>
      </c>
      <c r="K8" s="51">
        <v>26</v>
      </c>
      <c r="L8" s="51">
        <v>8.84</v>
      </c>
      <c r="M8" s="52">
        <v>0.5</v>
      </c>
      <c r="N8" s="50">
        <v>7.6999999999999999E-2</v>
      </c>
      <c r="O8" s="115">
        <v>0.46261000000000002</v>
      </c>
    </row>
    <row r="9" spans="1:15" x14ac:dyDescent="0.25">
      <c r="A9" s="186"/>
      <c r="B9" s="186"/>
      <c r="C9" s="135">
        <v>1999</v>
      </c>
      <c r="D9" s="50">
        <v>64</v>
      </c>
      <c r="E9" s="51">
        <v>42.5</v>
      </c>
      <c r="F9" s="51">
        <v>27.2</v>
      </c>
      <c r="G9" s="52">
        <v>0.4</v>
      </c>
      <c r="H9" s="50">
        <v>3.5000000000000003E-2</v>
      </c>
      <c r="I9" s="115">
        <v>0.30071999999999999</v>
      </c>
      <c r="J9" s="113">
        <v>34</v>
      </c>
      <c r="K9" s="51">
        <v>27.75</v>
      </c>
      <c r="L9" s="51">
        <v>9.4350000000000005</v>
      </c>
      <c r="M9" s="52">
        <v>0.5</v>
      </c>
      <c r="N9" s="50">
        <v>7.6999999999999999E-2</v>
      </c>
      <c r="O9" s="115">
        <v>0.46009</v>
      </c>
    </row>
    <row r="10" spans="1:15" x14ac:dyDescent="0.25">
      <c r="A10" s="186"/>
      <c r="B10" s="186"/>
      <c r="C10" s="135">
        <v>2000</v>
      </c>
      <c r="D10" s="50">
        <v>64</v>
      </c>
      <c r="E10" s="51">
        <v>45</v>
      </c>
      <c r="F10" s="51">
        <v>28.8</v>
      </c>
      <c r="G10" s="52">
        <v>0.4</v>
      </c>
      <c r="H10" s="50">
        <v>3.5000000000000003E-2</v>
      </c>
      <c r="I10" s="115">
        <v>0.29487999999999998</v>
      </c>
      <c r="J10" s="113">
        <v>34</v>
      </c>
      <c r="K10" s="51">
        <v>29.5</v>
      </c>
      <c r="L10" s="51">
        <v>10.029999999999999</v>
      </c>
      <c r="M10" s="52">
        <v>0.5</v>
      </c>
      <c r="N10" s="50">
        <v>7.6999999999999999E-2</v>
      </c>
      <c r="O10" s="115">
        <v>0.45756999999999998</v>
      </c>
    </row>
    <row r="11" spans="1:15" x14ac:dyDescent="0.25">
      <c r="A11" s="186"/>
      <c r="B11" s="186"/>
      <c r="C11" s="135">
        <v>2001</v>
      </c>
      <c r="D11" s="50">
        <v>64</v>
      </c>
      <c r="E11" s="51">
        <v>47.5</v>
      </c>
      <c r="F11" s="51">
        <v>30.4</v>
      </c>
      <c r="G11" s="52">
        <v>0.4</v>
      </c>
      <c r="H11" s="50">
        <v>3.5000000000000003E-2</v>
      </c>
      <c r="I11" s="115">
        <v>0.28904000000000002</v>
      </c>
      <c r="J11" s="113">
        <v>34</v>
      </c>
      <c r="K11" s="51">
        <v>31.25</v>
      </c>
      <c r="L11" s="51">
        <v>10.625</v>
      </c>
      <c r="M11" s="52">
        <v>0.5</v>
      </c>
      <c r="N11" s="50">
        <v>7.6999999999999999E-2</v>
      </c>
      <c r="O11" s="115">
        <v>0.45506000000000002</v>
      </c>
    </row>
    <row r="12" spans="1:15" x14ac:dyDescent="0.25">
      <c r="A12" s="186"/>
      <c r="B12" s="186"/>
      <c r="C12" s="135">
        <v>2002</v>
      </c>
      <c r="D12" s="50">
        <v>64</v>
      </c>
      <c r="E12" s="51">
        <v>50</v>
      </c>
      <c r="F12" s="51">
        <v>32</v>
      </c>
      <c r="G12" s="52">
        <v>0.4</v>
      </c>
      <c r="H12" s="50">
        <v>3.5000000000000003E-2</v>
      </c>
      <c r="I12" s="115">
        <v>0.28320000000000001</v>
      </c>
      <c r="J12" s="113">
        <v>34</v>
      </c>
      <c r="K12" s="51">
        <v>33</v>
      </c>
      <c r="L12" s="51">
        <v>11.22</v>
      </c>
      <c r="M12" s="52">
        <v>0.5</v>
      </c>
      <c r="N12" s="50">
        <v>7.6999999999999999E-2</v>
      </c>
      <c r="O12" s="115">
        <v>0.45254</v>
      </c>
    </row>
    <row r="13" spans="1:15" x14ac:dyDescent="0.25">
      <c r="A13" s="186"/>
      <c r="B13" s="186"/>
      <c r="C13" s="135">
        <v>2003</v>
      </c>
      <c r="D13" s="50">
        <v>64</v>
      </c>
      <c r="E13" s="51">
        <v>52.5</v>
      </c>
      <c r="F13" s="51">
        <v>33.6</v>
      </c>
      <c r="G13" s="52">
        <v>0.4</v>
      </c>
      <c r="H13" s="50">
        <v>3.5000000000000003E-2</v>
      </c>
      <c r="I13" s="115">
        <v>0.27736</v>
      </c>
      <c r="J13" s="113">
        <v>34</v>
      </c>
      <c r="K13" s="51">
        <v>34.75</v>
      </c>
      <c r="L13" s="51">
        <v>11.815</v>
      </c>
      <c r="M13" s="52">
        <v>0.5</v>
      </c>
      <c r="N13" s="50">
        <v>7.6999999999999999E-2</v>
      </c>
      <c r="O13" s="115">
        <v>0.45001999999999998</v>
      </c>
    </row>
    <row r="14" spans="1:15" x14ac:dyDescent="0.25">
      <c r="A14" s="186"/>
      <c r="B14" s="186"/>
      <c r="C14" s="135">
        <v>2004</v>
      </c>
      <c r="D14" s="50">
        <v>64</v>
      </c>
      <c r="E14" s="51">
        <v>55</v>
      </c>
      <c r="F14" s="51">
        <v>35.200000000000003</v>
      </c>
      <c r="G14" s="52">
        <v>0.4</v>
      </c>
      <c r="H14" s="50">
        <v>3.5000000000000003E-2</v>
      </c>
      <c r="I14" s="115">
        <v>0.27151999999999998</v>
      </c>
      <c r="J14" s="113">
        <v>34</v>
      </c>
      <c r="K14" s="51">
        <v>36.5</v>
      </c>
      <c r="L14" s="51">
        <v>12.41</v>
      </c>
      <c r="M14" s="52">
        <v>0.5</v>
      </c>
      <c r="N14" s="50">
        <v>7.6999999999999999E-2</v>
      </c>
      <c r="O14" s="115">
        <v>0.44751000000000002</v>
      </c>
    </row>
    <row r="15" spans="1:15" x14ac:dyDescent="0.25">
      <c r="A15" s="186"/>
      <c r="B15" s="186"/>
      <c r="C15" s="135">
        <v>2005</v>
      </c>
      <c r="D15" s="50">
        <v>64</v>
      </c>
      <c r="E15" s="51">
        <v>57.5</v>
      </c>
      <c r="F15" s="51">
        <v>36.799999999999997</v>
      </c>
      <c r="G15" s="52">
        <v>0.4</v>
      </c>
      <c r="H15" s="50">
        <v>3.5000000000000003E-2</v>
      </c>
      <c r="I15" s="115">
        <v>0.26568000000000003</v>
      </c>
      <c r="J15" s="113">
        <v>34</v>
      </c>
      <c r="K15" s="51">
        <v>38.25</v>
      </c>
      <c r="L15" s="51">
        <v>13.005000000000001</v>
      </c>
      <c r="M15" s="52">
        <v>0.5</v>
      </c>
      <c r="N15" s="50">
        <v>7.6999999999999999E-2</v>
      </c>
      <c r="O15" s="115">
        <v>0.44499</v>
      </c>
    </row>
    <row r="16" spans="1:15" x14ac:dyDescent="0.25">
      <c r="A16" s="186"/>
      <c r="B16" s="186"/>
      <c r="C16" s="135" t="s">
        <v>212</v>
      </c>
      <c r="D16" s="50">
        <v>64</v>
      </c>
      <c r="E16" s="51">
        <v>60</v>
      </c>
      <c r="F16" s="51">
        <v>38.4</v>
      </c>
      <c r="G16" s="52">
        <v>0.4</v>
      </c>
      <c r="H16" s="50">
        <v>3.5000000000000003E-2</v>
      </c>
      <c r="I16" s="115">
        <v>0.25984000000000002</v>
      </c>
      <c r="J16" s="113">
        <v>34</v>
      </c>
      <c r="K16" s="51">
        <v>40</v>
      </c>
      <c r="L16" s="51">
        <v>13.6</v>
      </c>
      <c r="M16" s="52">
        <v>0.5</v>
      </c>
      <c r="N16" s="50">
        <v>7.6999999999999999E-2</v>
      </c>
      <c r="O16" s="115">
        <v>0.44246999999999997</v>
      </c>
    </row>
    <row r="17" spans="1:18" ht="14.4" thickBot="1" x14ac:dyDescent="0.3">
      <c r="A17" s="127"/>
      <c r="B17" s="121"/>
      <c r="C17" s="137"/>
      <c r="D17" s="123"/>
      <c r="E17" s="124"/>
      <c r="F17" s="124"/>
      <c r="G17" s="125"/>
      <c r="H17" s="123"/>
      <c r="I17" s="126"/>
      <c r="J17" s="123"/>
      <c r="K17" s="123"/>
      <c r="L17" s="123"/>
      <c r="M17" s="125"/>
      <c r="N17" s="123"/>
      <c r="O17" s="126"/>
    </row>
    <row r="18" spans="1:18" ht="27.6" x14ac:dyDescent="0.25">
      <c r="A18" s="190" t="s">
        <v>123</v>
      </c>
      <c r="B18" s="187" t="s">
        <v>45</v>
      </c>
      <c r="C18" s="136" t="s">
        <v>211</v>
      </c>
      <c r="D18" s="113">
        <v>33</v>
      </c>
      <c r="E18" s="128">
        <v>35</v>
      </c>
      <c r="F18" s="128">
        <v>11.55</v>
      </c>
      <c r="G18" s="129">
        <v>1.25</v>
      </c>
      <c r="H18" s="113">
        <v>7.6999999999999999E-2</v>
      </c>
      <c r="I18" s="115">
        <v>1.11452</v>
      </c>
      <c r="J18" s="113">
        <v>17</v>
      </c>
      <c r="K18" s="128">
        <v>22.5</v>
      </c>
      <c r="L18" s="128">
        <v>3.8250000000000002</v>
      </c>
      <c r="M18" s="129">
        <v>1.25</v>
      </c>
      <c r="N18" s="129">
        <v>0.154</v>
      </c>
      <c r="O18" s="115">
        <v>1.20808</v>
      </c>
    </row>
    <row r="19" spans="1:18" x14ac:dyDescent="0.25">
      <c r="A19" s="190"/>
      <c r="B19" s="187"/>
      <c r="C19" s="135">
        <v>1997</v>
      </c>
      <c r="D19" s="113">
        <v>33</v>
      </c>
      <c r="E19" s="128">
        <v>37.5</v>
      </c>
      <c r="F19" s="128">
        <v>12.375</v>
      </c>
      <c r="G19" s="129">
        <v>1.25</v>
      </c>
      <c r="H19" s="113">
        <v>7.6999999999999999E-2</v>
      </c>
      <c r="I19" s="115">
        <v>1.10484</v>
      </c>
      <c r="J19" s="113">
        <v>17</v>
      </c>
      <c r="K19" s="128">
        <v>24.25</v>
      </c>
      <c r="L19" s="128">
        <v>4.1224999999999996</v>
      </c>
      <c r="M19" s="129">
        <v>1.25</v>
      </c>
      <c r="N19" s="129">
        <v>0.154</v>
      </c>
      <c r="O19" s="115">
        <v>1.20482</v>
      </c>
    </row>
    <row r="20" spans="1:18" x14ac:dyDescent="0.25">
      <c r="A20" s="190"/>
      <c r="B20" s="187"/>
      <c r="C20" s="135">
        <v>1998</v>
      </c>
      <c r="D20" s="113">
        <v>33</v>
      </c>
      <c r="E20" s="128">
        <v>40</v>
      </c>
      <c r="F20" s="128">
        <v>13.2</v>
      </c>
      <c r="G20" s="129">
        <v>1.25</v>
      </c>
      <c r="H20" s="113">
        <v>7.6999999999999999E-2</v>
      </c>
      <c r="I20" s="115">
        <v>1.0951599999999999</v>
      </c>
      <c r="J20" s="113">
        <v>17</v>
      </c>
      <c r="K20" s="128">
        <v>26</v>
      </c>
      <c r="L20" s="128">
        <v>4.42</v>
      </c>
      <c r="M20" s="129">
        <v>1.25</v>
      </c>
      <c r="N20" s="129">
        <v>0.154</v>
      </c>
      <c r="O20" s="115">
        <v>1.20156</v>
      </c>
    </row>
    <row r="21" spans="1:18" x14ac:dyDescent="0.25">
      <c r="A21" s="190"/>
      <c r="B21" s="187"/>
      <c r="C21" s="135">
        <v>1999</v>
      </c>
      <c r="D21" s="113">
        <v>33</v>
      </c>
      <c r="E21" s="128">
        <v>42.5</v>
      </c>
      <c r="F21" s="128">
        <v>14.025</v>
      </c>
      <c r="G21" s="129">
        <v>1.25</v>
      </c>
      <c r="H21" s="113">
        <v>7.6999999999999999E-2</v>
      </c>
      <c r="I21" s="115">
        <v>1.0854900000000001</v>
      </c>
      <c r="J21" s="113">
        <v>17</v>
      </c>
      <c r="K21" s="128">
        <v>27.75</v>
      </c>
      <c r="L21" s="128">
        <v>4.7175000000000002</v>
      </c>
      <c r="M21" s="129">
        <v>1.25</v>
      </c>
      <c r="N21" s="129">
        <v>0.154</v>
      </c>
      <c r="O21" s="115">
        <v>1.1982999999999999</v>
      </c>
    </row>
    <row r="22" spans="1:18" x14ac:dyDescent="0.25">
      <c r="A22" s="190"/>
      <c r="B22" s="187"/>
      <c r="C22" s="135">
        <v>2000</v>
      </c>
      <c r="D22" s="113">
        <v>33</v>
      </c>
      <c r="E22" s="128">
        <v>45</v>
      </c>
      <c r="F22" s="128">
        <v>14.85</v>
      </c>
      <c r="G22" s="129">
        <v>1.25</v>
      </c>
      <c r="H22" s="113">
        <v>7.6999999999999999E-2</v>
      </c>
      <c r="I22" s="115">
        <v>1.0758099999999999</v>
      </c>
      <c r="J22" s="113">
        <v>17</v>
      </c>
      <c r="K22" s="128">
        <v>29.5</v>
      </c>
      <c r="L22" s="128">
        <v>5.0149999999999997</v>
      </c>
      <c r="M22" s="129">
        <v>1.25</v>
      </c>
      <c r="N22" s="129">
        <v>0.154</v>
      </c>
      <c r="O22" s="115">
        <v>1.1950400000000001</v>
      </c>
      <c r="Q22" s="66"/>
      <c r="R22" s="66"/>
    </row>
    <row r="23" spans="1:18" x14ac:dyDescent="0.25">
      <c r="A23" s="190"/>
      <c r="B23" s="187"/>
      <c r="C23" s="135">
        <v>2001</v>
      </c>
      <c r="D23" s="113">
        <v>33</v>
      </c>
      <c r="E23" s="128">
        <v>47.5</v>
      </c>
      <c r="F23" s="128">
        <v>15.675000000000001</v>
      </c>
      <c r="G23" s="129">
        <v>1.25</v>
      </c>
      <c r="H23" s="113">
        <v>7.6999999999999999E-2</v>
      </c>
      <c r="I23" s="115">
        <v>1.06613</v>
      </c>
      <c r="J23" s="113">
        <v>17</v>
      </c>
      <c r="K23" s="128">
        <v>31.25</v>
      </c>
      <c r="L23" s="128">
        <v>5.3125</v>
      </c>
      <c r="M23" s="129">
        <v>1.25</v>
      </c>
      <c r="N23" s="129">
        <v>0.154</v>
      </c>
      <c r="O23" s="115">
        <v>1.1917800000000001</v>
      </c>
      <c r="Q23" s="66"/>
      <c r="R23" s="66"/>
    </row>
    <row r="24" spans="1:18" x14ac:dyDescent="0.25">
      <c r="A24" s="190"/>
      <c r="B24" s="187"/>
      <c r="C24" s="135">
        <v>2002</v>
      </c>
      <c r="D24" s="113">
        <v>33</v>
      </c>
      <c r="E24" s="128">
        <v>50</v>
      </c>
      <c r="F24" s="128">
        <v>16.5</v>
      </c>
      <c r="G24" s="129">
        <v>1.25</v>
      </c>
      <c r="H24" s="113">
        <v>7.6999999999999999E-2</v>
      </c>
      <c r="I24" s="115">
        <v>1.0564499999999999</v>
      </c>
      <c r="J24" s="113">
        <v>17</v>
      </c>
      <c r="K24" s="128">
        <v>33</v>
      </c>
      <c r="L24" s="128">
        <v>5.61</v>
      </c>
      <c r="M24" s="129">
        <v>1.25</v>
      </c>
      <c r="N24" s="129">
        <v>0.154</v>
      </c>
      <c r="O24" s="115">
        <v>1.18851</v>
      </c>
      <c r="Q24" s="66"/>
      <c r="R24" s="66"/>
    </row>
    <row r="25" spans="1:18" x14ac:dyDescent="0.25">
      <c r="A25" s="190"/>
      <c r="B25" s="187"/>
      <c r="C25" s="135">
        <v>2003</v>
      </c>
      <c r="D25" s="113">
        <v>33</v>
      </c>
      <c r="E25" s="128">
        <v>52.5</v>
      </c>
      <c r="F25" s="128">
        <v>17.324999999999999</v>
      </c>
      <c r="G25" s="129">
        <v>1.25</v>
      </c>
      <c r="H25" s="113">
        <v>7.6999999999999999E-2</v>
      </c>
      <c r="I25" s="115">
        <v>1.04678</v>
      </c>
      <c r="J25" s="113">
        <v>17</v>
      </c>
      <c r="K25" s="128">
        <v>34.75</v>
      </c>
      <c r="L25" s="128">
        <v>5.9074999999999998</v>
      </c>
      <c r="M25" s="129">
        <v>1.25</v>
      </c>
      <c r="N25" s="129">
        <v>0.154</v>
      </c>
      <c r="O25" s="115">
        <v>1.1852499999999999</v>
      </c>
      <c r="Q25" s="66"/>
      <c r="R25" s="66"/>
    </row>
    <row r="26" spans="1:18" x14ac:dyDescent="0.25">
      <c r="A26" s="190"/>
      <c r="B26" s="187"/>
      <c r="C26" s="135">
        <v>2004</v>
      </c>
      <c r="D26" s="113">
        <v>33</v>
      </c>
      <c r="E26" s="128">
        <v>55</v>
      </c>
      <c r="F26" s="128">
        <v>18.149999999999999</v>
      </c>
      <c r="G26" s="129">
        <v>1.25</v>
      </c>
      <c r="H26" s="113">
        <v>7.6999999999999999E-2</v>
      </c>
      <c r="I26" s="115">
        <v>1.0370999999999999</v>
      </c>
      <c r="J26" s="113">
        <v>17</v>
      </c>
      <c r="K26" s="128">
        <v>36.5</v>
      </c>
      <c r="L26" s="128">
        <v>6.2050000000000001</v>
      </c>
      <c r="M26" s="129">
        <v>1.25</v>
      </c>
      <c r="N26" s="129">
        <v>0.154</v>
      </c>
      <c r="O26" s="115">
        <v>1.1819900000000001</v>
      </c>
      <c r="Q26" s="66"/>
      <c r="R26" s="66"/>
    </row>
    <row r="27" spans="1:18" x14ac:dyDescent="0.25">
      <c r="A27" s="190"/>
      <c r="B27" s="187"/>
      <c r="C27" s="135">
        <v>2005</v>
      </c>
      <c r="D27" s="113">
        <v>33</v>
      </c>
      <c r="E27" s="128">
        <v>57.5</v>
      </c>
      <c r="F27" s="128">
        <v>18.975000000000001</v>
      </c>
      <c r="G27" s="129">
        <v>1.25</v>
      </c>
      <c r="H27" s="113">
        <v>7.6999999999999999E-2</v>
      </c>
      <c r="I27" s="115">
        <v>1.02742</v>
      </c>
      <c r="J27" s="113">
        <v>17</v>
      </c>
      <c r="K27" s="128">
        <v>38.25</v>
      </c>
      <c r="L27" s="128">
        <v>6.5025000000000004</v>
      </c>
      <c r="M27" s="129">
        <v>1.25</v>
      </c>
      <c r="N27" s="129">
        <v>0.154</v>
      </c>
      <c r="O27" s="115">
        <v>1.1787300000000001</v>
      </c>
      <c r="Q27" s="66"/>
      <c r="R27" s="66"/>
    </row>
    <row r="28" spans="1:18" x14ac:dyDescent="0.25">
      <c r="A28" s="190"/>
      <c r="B28" s="187"/>
      <c r="C28" s="135" t="s">
        <v>212</v>
      </c>
      <c r="D28" s="113">
        <v>33</v>
      </c>
      <c r="E28" s="128">
        <v>60</v>
      </c>
      <c r="F28" s="128">
        <v>19.8</v>
      </c>
      <c r="G28" s="129">
        <v>1.25</v>
      </c>
      <c r="H28" s="113">
        <v>7.6999999999999999E-2</v>
      </c>
      <c r="I28" s="115">
        <v>1.0177499999999999</v>
      </c>
      <c r="J28" s="113">
        <v>17</v>
      </c>
      <c r="K28" s="128">
        <v>40</v>
      </c>
      <c r="L28" s="128">
        <v>6.8</v>
      </c>
      <c r="M28" s="129">
        <v>1.25</v>
      </c>
      <c r="N28" s="129">
        <v>0.154</v>
      </c>
      <c r="O28" s="115">
        <v>1.17547</v>
      </c>
      <c r="Q28" s="66"/>
      <c r="R28" s="66"/>
    </row>
    <row r="29" spans="1:18" ht="14.4" thickBot="1" x14ac:dyDescent="0.3">
      <c r="A29" s="120"/>
      <c r="B29" s="121"/>
      <c r="C29" s="137"/>
      <c r="D29" s="123"/>
      <c r="E29" s="124"/>
      <c r="F29" s="124"/>
      <c r="G29" s="125"/>
      <c r="H29" s="123"/>
      <c r="I29" s="126"/>
      <c r="J29" s="123"/>
      <c r="K29" s="123"/>
      <c r="L29" s="123"/>
      <c r="M29" s="125"/>
      <c r="N29" s="123"/>
      <c r="O29" s="126"/>
    </row>
    <row r="30" spans="1:18" ht="27.6" x14ac:dyDescent="0.25">
      <c r="A30" s="188" t="s">
        <v>124</v>
      </c>
      <c r="B30" s="188" t="s">
        <v>125</v>
      </c>
      <c r="C30" s="138" t="s">
        <v>211</v>
      </c>
      <c r="D30" s="139">
        <v>60</v>
      </c>
      <c r="E30" s="140">
        <v>35</v>
      </c>
      <c r="F30" s="140">
        <v>21</v>
      </c>
      <c r="G30" s="141">
        <v>5.16</v>
      </c>
      <c r="H30" s="141">
        <v>0.25</v>
      </c>
      <c r="I30" s="142">
        <v>4.1288999999999998</v>
      </c>
      <c r="J30" s="143">
        <v>60</v>
      </c>
      <c r="K30" s="140">
        <v>35</v>
      </c>
      <c r="L30" s="141">
        <v>21</v>
      </c>
      <c r="M30" s="141">
        <v>5.16</v>
      </c>
      <c r="N30" s="141">
        <v>0.25</v>
      </c>
      <c r="O30" s="142">
        <v>4.1288999999999998</v>
      </c>
    </row>
    <row r="31" spans="1:18" x14ac:dyDescent="0.25">
      <c r="A31" s="187"/>
      <c r="B31" s="187"/>
      <c r="C31" s="135">
        <v>1997</v>
      </c>
      <c r="D31" s="144">
        <v>60</v>
      </c>
      <c r="E31" s="66">
        <v>37.5</v>
      </c>
      <c r="F31" s="145">
        <v>22.5</v>
      </c>
      <c r="G31" s="119">
        <v>5.0090000000000003</v>
      </c>
      <c r="H31" s="119">
        <v>0.25</v>
      </c>
      <c r="I31" s="117">
        <v>3.9382299999999999</v>
      </c>
      <c r="J31" s="116">
        <v>60</v>
      </c>
      <c r="K31" s="145">
        <v>37.5</v>
      </c>
      <c r="L31" s="119">
        <v>22.5</v>
      </c>
      <c r="M31" s="119">
        <v>5.0090000000000003</v>
      </c>
      <c r="N31" s="119">
        <v>0.25</v>
      </c>
      <c r="O31" s="117">
        <v>3.9382299999999999</v>
      </c>
    </row>
    <row r="32" spans="1:18" x14ac:dyDescent="0.25">
      <c r="A32" s="187"/>
      <c r="B32" s="187"/>
      <c r="C32" s="135">
        <v>1998</v>
      </c>
      <c r="D32" s="144">
        <v>60</v>
      </c>
      <c r="E32" s="66">
        <v>40</v>
      </c>
      <c r="F32" s="145">
        <v>24</v>
      </c>
      <c r="G32" s="119">
        <v>4.8579999999999997</v>
      </c>
      <c r="H32" s="119">
        <v>0.25</v>
      </c>
      <c r="I32" s="117">
        <v>3.7520799999999999</v>
      </c>
      <c r="J32" s="116">
        <v>60</v>
      </c>
      <c r="K32" s="145">
        <v>40</v>
      </c>
      <c r="L32" s="119">
        <v>24</v>
      </c>
      <c r="M32" s="119">
        <v>4.8579999999999997</v>
      </c>
      <c r="N32" s="119">
        <v>0.25</v>
      </c>
      <c r="O32" s="117">
        <v>3.7520799999999999</v>
      </c>
    </row>
    <row r="33" spans="1:15" x14ac:dyDescent="0.25">
      <c r="A33" s="187"/>
      <c r="B33" s="187"/>
      <c r="C33" s="135">
        <v>1999</v>
      </c>
      <c r="D33" s="144">
        <v>60</v>
      </c>
      <c r="E33" s="66">
        <v>42.5</v>
      </c>
      <c r="F33" s="145">
        <v>25.5</v>
      </c>
      <c r="G33" s="119">
        <v>4.7069999999999999</v>
      </c>
      <c r="H33" s="119">
        <v>0.25</v>
      </c>
      <c r="I33" s="117">
        <v>3.5704600000000002</v>
      </c>
      <c r="J33" s="116">
        <v>60</v>
      </c>
      <c r="K33" s="145">
        <v>42.5</v>
      </c>
      <c r="L33" s="119">
        <v>25.5</v>
      </c>
      <c r="M33" s="119">
        <v>4.7069999999999999</v>
      </c>
      <c r="N33" s="119">
        <v>0.25</v>
      </c>
      <c r="O33" s="117">
        <v>3.5704600000000002</v>
      </c>
    </row>
    <row r="34" spans="1:15" x14ac:dyDescent="0.25">
      <c r="A34" s="187"/>
      <c r="B34" s="187"/>
      <c r="C34" s="135">
        <v>2000</v>
      </c>
      <c r="D34" s="144">
        <v>60</v>
      </c>
      <c r="E34" s="66">
        <v>45</v>
      </c>
      <c r="F34" s="145">
        <v>27</v>
      </c>
      <c r="G34" s="119">
        <v>4.556</v>
      </c>
      <c r="H34" s="119">
        <v>0.25</v>
      </c>
      <c r="I34" s="117">
        <v>3.3933800000000001</v>
      </c>
      <c r="J34" s="116">
        <v>60</v>
      </c>
      <c r="K34" s="145">
        <v>45</v>
      </c>
      <c r="L34" s="119">
        <v>27</v>
      </c>
      <c r="M34" s="119">
        <v>4.556</v>
      </c>
      <c r="N34" s="119">
        <v>0.25</v>
      </c>
      <c r="O34" s="117">
        <v>3.3933800000000001</v>
      </c>
    </row>
    <row r="35" spans="1:15" x14ac:dyDescent="0.25">
      <c r="A35" s="187"/>
      <c r="B35" s="187"/>
      <c r="C35" s="135">
        <v>2001</v>
      </c>
      <c r="D35" s="144">
        <v>60</v>
      </c>
      <c r="E35" s="66">
        <v>47.5</v>
      </c>
      <c r="F35" s="145">
        <v>28.5</v>
      </c>
      <c r="G35" s="119">
        <v>4.4050000000000002</v>
      </c>
      <c r="H35" s="119">
        <v>0.25</v>
      </c>
      <c r="I35" s="117">
        <v>3.2208299999999999</v>
      </c>
      <c r="J35" s="116">
        <v>60</v>
      </c>
      <c r="K35" s="145">
        <v>47.5</v>
      </c>
      <c r="L35" s="119">
        <v>28.5</v>
      </c>
      <c r="M35" s="119">
        <v>4.4050000000000002</v>
      </c>
      <c r="N35" s="119">
        <v>0.25</v>
      </c>
      <c r="O35" s="117">
        <v>3.2208299999999999</v>
      </c>
    </row>
    <row r="36" spans="1:15" x14ac:dyDescent="0.25">
      <c r="A36" s="187"/>
      <c r="B36" s="187"/>
      <c r="C36" s="135">
        <v>2002</v>
      </c>
      <c r="D36" s="144">
        <v>60</v>
      </c>
      <c r="E36" s="66">
        <v>50</v>
      </c>
      <c r="F36" s="145">
        <v>30</v>
      </c>
      <c r="G36" s="119">
        <v>4.2539999999999996</v>
      </c>
      <c r="H36" s="119">
        <v>0.25</v>
      </c>
      <c r="I36" s="117">
        <v>3.0528</v>
      </c>
      <c r="J36" s="116">
        <v>60</v>
      </c>
      <c r="K36" s="145">
        <v>50</v>
      </c>
      <c r="L36" s="119">
        <v>30</v>
      </c>
      <c r="M36" s="119">
        <v>4.2539999999999996</v>
      </c>
      <c r="N36" s="119">
        <v>0.25</v>
      </c>
      <c r="O36" s="117">
        <v>3.0528</v>
      </c>
    </row>
    <row r="37" spans="1:15" x14ac:dyDescent="0.25">
      <c r="A37" s="187"/>
      <c r="B37" s="187"/>
      <c r="C37" s="135">
        <v>2003</v>
      </c>
      <c r="D37" s="144">
        <v>60</v>
      </c>
      <c r="E37" s="66">
        <v>52.5</v>
      </c>
      <c r="F37" s="145">
        <v>31.5</v>
      </c>
      <c r="G37" s="119">
        <v>4.1029999999999998</v>
      </c>
      <c r="H37" s="119">
        <v>0.25</v>
      </c>
      <c r="I37" s="117">
        <v>2.8893</v>
      </c>
      <c r="J37" s="116">
        <v>60</v>
      </c>
      <c r="K37" s="145">
        <v>52.5</v>
      </c>
      <c r="L37" s="119">
        <v>31.5</v>
      </c>
      <c r="M37" s="119">
        <v>4.1029999999999998</v>
      </c>
      <c r="N37" s="119">
        <v>0.25</v>
      </c>
      <c r="O37" s="117">
        <v>2.8893</v>
      </c>
    </row>
    <row r="38" spans="1:15" x14ac:dyDescent="0.25">
      <c r="A38" s="187"/>
      <c r="B38" s="187"/>
      <c r="C38" s="135">
        <v>2004</v>
      </c>
      <c r="D38" s="144">
        <v>60</v>
      </c>
      <c r="E38" s="66">
        <v>55</v>
      </c>
      <c r="F38" s="145">
        <v>33</v>
      </c>
      <c r="G38" s="119">
        <v>3.952</v>
      </c>
      <c r="H38" s="119">
        <v>0.25</v>
      </c>
      <c r="I38" s="117">
        <v>2.73034</v>
      </c>
      <c r="J38" s="116">
        <v>60</v>
      </c>
      <c r="K38" s="145">
        <v>55</v>
      </c>
      <c r="L38" s="119">
        <v>33</v>
      </c>
      <c r="M38" s="119">
        <v>3.952</v>
      </c>
      <c r="N38" s="119">
        <v>0.25</v>
      </c>
      <c r="O38" s="117">
        <v>2.73034</v>
      </c>
    </row>
    <row r="39" spans="1:15" x14ac:dyDescent="0.25">
      <c r="A39" s="187"/>
      <c r="B39" s="187"/>
      <c r="C39" s="135">
        <v>2005</v>
      </c>
      <c r="D39" s="144">
        <v>60</v>
      </c>
      <c r="E39" s="66">
        <v>57.5</v>
      </c>
      <c r="F39" s="145">
        <v>34.5</v>
      </c>
      <c r="G39" s="119">
        <v>3.8010000000000002</v>
      </c>
      <c r="H39" s="119">
        <v>0.25</v>
      </c>
      <c r="I39" s="117">
        <v>2.5759099999999999</v>
      </c>
      <c r="J39" s="116">
        <v>60</v>
      </c>
      <c r="K39" s="145">
        <v>57.5</v>
      </c>
      <c r="L39" s="119">
        <v>34.5</v>
      </c>
      <c r="M39" s="119">
        <v>3.8010000000000002</v>
      </c>
      <c r="N39" s="119">
        <v>0.25</v>
      </c>
      <c r="O39" s="117">
        <v>2.5759099999999999</v>
      </c>
    </row>
    <row r="40" spans="1:15" ht="14.4" thickBot="1" x14ac:dyDescent="0.3">
      <c r="A40" s="189"/>
      <c r="B40" s="189"/>
      <c r="C40" s="137" t="s">
        <v>212</v>
      </c>
      <c r="D40" s="146">
        <v>60</v>
      </c>
      <c r="E40" s="124">
        <v>60</v>
      </c>
      <c r="F40" s="124">
        <v>36</v>
      </c>
      <c r="G40" s="125">
        <v>3.65</v>
      </c>
      <c r="H40" s="123">
        <v>0.25</v>
      </c>
      <c r="I40" s="126">
        <v>2.4260000000000002</v>
      </c>
      <c r="J40" s="123">
        <v>60</v>
      </c>
      <c r="K40" s="124">
        <v>60</v>
      </c>
      <c r="L40" s="124">
        <v>36</v>
      </c>
      <c r="M40" s="125">
        <v>3.65</v>
      </c>
      <c r="N40" s="123">
        <v>0.25</v>
      </c>
      <c r="O40" s="126">
        <v>2.4260000000000002</v>
      </c>
    </row>
    <row r="42" spans="1:15" x14ac:dyDescent="0.25">
      <c r="A42" s="47" t="s">
        <v>254</v>
      </c>
    </row>
    <row r="43" spans="1:15" x14ac:dyDescent="0.25">
      <c r="A43" s="66" t="s">
        <v>250</v>
      </c>
    </row>
    <row r="44" spans="1:15" x14ac:dyDescent="0.25">
      <c r="A44" s="47" t="s">
        <v>253</v>
      </c>
    </row>
    <row r="45" spans="1:15" ht="14.4" x14ac:dyDescent="0.3">
      <c r="A45" s="66" t="s">
        <v>267</v>
      </c>
    </row>
    <row r="47" spans="1:15" ht="14.4" x14ac:dyDescent="0.3">
      <c r="A47"/>
    </row>
    <row r="48" spans="1:15" x14ac:dyDescent="0.25">
      <c r="A48" s="193"/>
    </row>
  </sheetData>
  <mergeCells count="6">
    <mergeCell ref="B6:B16"/>
    <mergeCell ref="B18:B28"/>
    <mergeCell ref="B30:B40"/>
    <mergeCell ref="A6:A16"/>
    <mergeCell ref="A18:A28"/>
    <mergeCell ref="A30:A40"/>
  </mergeCells>
  <pageMargins left="0.7" right="0.7" top="0.75" bottom="0.75" header="0.3" footer="0.3"/>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60"/>
  <sheetViews>
    <sheetView tabSelected="1" zoomScale="81" zoomScaleNormal="81" workbookViewId="0">
      <pane xSplit="2" ySplit="4" topLeftCell="C41" activePane="bottomRight" state="frozen"/>
      <selection pane="topRight" activeCell="D1" sqref="D1"/>
      <selection pane="bottomLeft" activeCell="A4" sqref="A4"/>
      <selection pane="bottomRight" activeCell="A63" sqref="A63"/>
    </sheetView>
  </sheetViews>
  <sheetFormatPr defaultColWidth="8.77734375" defaultRowHeight="13.8" x14ac:dyDescent="0.25"/>
  <cols>
    <col min="1" max="1" width="31.77734375" style="47" customWidth="1"/>
    <col min="2" max="2" width="19.109375" style="163" customWidth="1"/>
    <col min="3" max="3" width="29.6640625" style="47" customWidth="1"/>
    <col min="4" max="4" width="12.6640625" style="47" customWidth="1"/>
    <col min="5" max="5" width="12.33203125" style="47" customWidth="1"/>
    <col min="6" max="6" width="10.33203125" style="77" customWidth="1"/>
    <col min="7" max="7" width="18.109375" style="77" customWidth="1"/>
    <col min="8" max="8" width="9.109375" style="77" customWidth="1"/>
    <col min="9" max="9" width="8.21875" style="77" customWidth="1"/>
    <col min="10" max="10" width="8" style="77" customWidth="1"/>
    <col min="11" max="11" width="11.44140625" style="77" customWidth="1"/>
    <col min="12" max="12" width="8.77734375" style="77" customWidth="1"/>
    <col min="13" max="13" width="8.77734375" style="78"/>
    <col min="14" max="14" width="17.77734375" style="78" customWidth="1"/>
    <col min="15" max="15" width="8" style="78" customWidth="1"/>
    <col min="16" max="16" width="7.6640625" style="78" customWidth="1"/>
    <col min="17" max="17" width="8.109375" style="78" customWidth="1"/>
    <col min="18" max="20" width="8.77734375" style="78" hidden="1" customWidth="1"/>
    <col min="21" max="21" width="11.109375" style="78" customWidth="1"/>
    <col min="22" max="22" width="8.77734375" style="78"/>
    <col min="23" max="23" width="25.33203125" style="55" customWidth="1"/>
    <col min="24" max="24" width="88" style="47" customWidth="1"/>
    <col min="25" max="16384" width="8.77734375" style="47"/>
  </cols>
  <sheetData>
    <row r="1" spans="1:24" s="55" customFormat="1" x14ac:dyDescent="0.25">
      <c r="A1" s="54" t="s">
        <v>248</v>
      </c>
      <c r="B1" s="157"/>
    </row>
    <row r="2" spans="1:24" s="55" customFormat="1" ht="14.4" x14ac:dyDescent="0.3">
      <c r="A2" s="177" t="s">
        <v>262</v>
      </c>
      <c r="B2" s="157"/>
    </row>
    <row r="3" spans="1:24" ht="15.6" customHeight="1" x14ac:dyDescent="0.25">
      <c r="A3" s="76"/>
      <c r="B3" s="158"/>
      <c r="C3" s="56"/>
      <c r="D3" s="57"/>
      <c r="E3" s="56"/>
      <c r="F3" s="191" t="s">
        <v>46</v>
      </c>
      <c r="G3" s="191"/>
      <c r="H3" s="191"/>
      <c r="I3" s="191"/>
      <c r="J3" s="191"/>
      <c r="K3" s="191"/>
      <c r="L3" s="191"/>
      <c r="M3" s="192" t="s">
        <v>45</v>
      </c>
      <c r="N3" s="192"/>
      <c r="O3" s="192"/>
      <c r="P3" s="192"/>
      <c r="Q3" s="192"/>
      <c r="R3" s="192"/>
      <c r="S3" s="192"/>
      <c r="T3" s="192"/>
      <c r="U3" s="192"/>
      <c r="V3" s="192"/>
    </row>
    <row r="4" spans="1:24" s="49" customFormat="1" ht="88.8" customHeight="1" x14ac:dyDescent="0.25">
      <c r="A4" s="56" t="s">
        <v>138</v>
      </c>
      <c r="B4" s="158" t="s">
        <v>136</v>
      </c>
      <c r="C4" s="56" t="s">
        <v>137</v>
      </c>
      <c r="D4" s="56" t="s">
        <v>209</v>
      </c>
      <c r="E4" s="56" t="s">
        <v>139</v>
      </c>
      <c r="F4" s="58" t="s">
        <v>142</v>
      </c>
      <c r="G4" s="58" t="s">
        <v>1</v>
      </c>
      <c r="H4" s="58" t="s">
        <v>140</v>
      </c>
      <c r="I4" s="58" t="s">
        <v>141</v>
      </c>
      <c r="J4" s="58" t="s">
        <v>2</v>
      </c>
      <c r="K4" s="58" t="s">
        <v>218</v>
      </c>
      <c r="L4" s="58" t="s">
        <v>47</v>
      </c>
      <c r="M4" s="59" t="s">
        <v>142</v>
      </c>
      <c r="N4" s="59" t="s">
        <v>1</v>
      </c>
      <c r="O4" s="59" t="s">
        <v>140</v>
      </c>
      <c r="P4" s="59" t="s">
        <v>141</v>
      </c>
      <c r="Q4" s="59" t="s">
        <v>2</v>
      </c>
      <c r="R4" s="59" t="s">
        <v>143</v>
      </c>
      <c r="S4" s="59" t="s">
        <v>145</v>
      </c>
      <c r="T4" s="59" t="s">
        <v>146</v>
      </c>
      <c r="U4" s="59" t="s">
        <v>218</v>
      </c>
      <c r="V4" s="59" t="s">
        <v>47</v>
      </c>
      <c r="W4" s="170" t="s">
        <v>144</v>
      </c>
      <c r="X4" s="56" t="s">
        <v>0</v>
      </c>
    </row>
    <row r="5" spans="1:24" s="118" customFormat="1" x14ac:dyDescent="0.25">
      <c r="A5" s="149" t="s">
        <v>232</v>
      </c>
      <c r="B5" s="159"/>
      <c r="C5" s="149"/>
      <c r="D5" s="150"/>
      <c r="E5" s="149"/>
      <c r="F5" s="151"/>
      <c r="G5" s="151"/>
      <c r="H5" s="151"/>
      <c r="I5" s="151"/>
      <c r="J5" s="151"/>
      <c r="K5" s="151"/>
      <c r="L5" s="151"/>
      <c r="M5" s="152"/>
      <c r="N5" s="152"/>
      <c r="O5" s="152"/>
      <c r="P5" s="152"/>
      <c r="Q5" s="152"/>
      <c r="R5" s="152"/>
      <c r="S5" s="152"/>
      <c r="T5" s="152"/>
      <c r="U5" s="152"/>
      <c r="V5" s="152"/>
      <c r="W5" s="154"/>
    </row>
    <row r="6" spans="1:24" s="66" customFormat="1" x14ac:dyDescent="0.25">
      <c r="A6" s="60" t="s">
        <v>168</v>
      </c>
      <c r="B6" s="160" t="s">
        <v>15</v>
      </c>
      <c r="C6" s="60" t="s">
        <v>17</v>
      </c>
      <c r="D6" s="61" t="s">
        <v>210</v>
      </c>
      <c r="E6" s="60" t="s">
        <v>154</v>
      </c>
      <c r="F6" s="62" t="s">
        <v>169</v>
      </c>
      <c r="G6" s="62" t="s">
        <v>170</v>
      </c>
      <c r="H6" s="62">
        <v>5</v>
      </c>
      <c r="I6" s="62">
        <v>168</v>
      </c>
      <c r="J6" s="63">
        <v>2.9761899999999999</v>
      </c>
      <c r="K6" s="79">
        <v>4.0113500000000002</v>
      </c>
      <c r="L6" s="62">
        <v>10</v>
      </c>
      <c r="M6" s="64" t="s">
        <v>169</v>
      </c>
      <c r="N6" s="64" t="s">
        <v>151</v>
      </c>
      <c r="O6" s="64">
        <v>5</v>
      </c>
      <c r="P6" s="64">
        <v>199</v>
      </c>
      <c r="Q6" s="65">
        <v>2.5125600000000001</v>
      </c>
      <c r="R6" s="65">
        <v>2.5057299999999998</v>
      </c>
      <c r="S6" s="65">
        <v>2.7841499999999999</v>
      </c>
      <c r="T6" s="65">
        <v>2.5057299999999998</v>
      </c>
      <c r="U6" s="65">
        <v>2.8485499999999999</v>
      </c>
      <c r="V6" s="64">
        <v>100</v>
      </c>
      <c r="W6" s="60" t="s">
        <v>171</v>
      </c>
      <c r="X6" s="41" t="s">
        <v>16</v>
      </c>
    </row>
    <row r="7" spans="1:24" s="66" customFormat="1" x14ac:dyDescent="0.25">
      <c r="A7" s="60" t="s">
        <v>168</v>
      </c>
      <c r="B7" s="160">
        <v>1996</v>
      </c>
      <c r="C7" s="60" t="s">
        <v>6</v>
      </c>
      <c r="D7" s="61" t="s">
        <v>172</v>
      </c>
      <c r="E7" s="60" t="s">
        <v>149</v>
      </c>
      <c r="F7" s="62" t="s">
        <v>169</v>
      </c>
      <c r="G7" s="62" t="s">
        <v>170</v>
      </c>
      <c r="H7" s="62">
        <v>26</v>
      </c>
      <c r="I7" s="62">
        <v>327</v>
      </c>
      <c r="J7" s="63">
        <v>7.9510699999999996</v>
      </c>
      <c r="K7" s="79">
        <v>11.91395</v>
      </c>
      <c r="L7" s="62">
        <v>10</v>
      </c>
      <c r="M7" s="64"/>
      <c r="N7" s="64"/>
      <c r="O7" s="64"/>
      <c r="P7" s="64"/>
      <c r="Q7" s="65"/>
      <c r="R7" s="65"/>
      <c r="S7" s="65"/>
      <c r="T7" s="65"/>
      <c r="U7" s="65"/>
      <c r="V7" s="64"/>
      <c r="W7" s="155"/>
      <c r="X7" s="41" t="s">
        <v>18</v>
      </c>
    </row>
    <row r="8" spans="1:24" s="66" customFormat="1" x14ac:dyDescent="0.25">
      <c r="A8" s="60" t="s">
        <v>168</v>
      </c>
      <c r="B8" s="160" t="s">
        <v>173</v>
      </c>
      <c r="C8" s="60" t="s">
        <v>20</v>
      </c>
      <c r="D8" s="61" t="s">
        <v>210</v>
      </c>
      <c r="E8" s="60" t="s">
        <v>154</v>
      </c>
      <c r="F8" s="62" t="s">
        <v>150</v>
      </c>
      <c r="G8" s="62" t="s">
        <v>151</v>
      </c>
      <c r="H8" s="62">
        <v>65</v>
      </c>
      <c r="I8" s="62">
        <v>766</v>
      </c>
      <c r="J8" s="63">
        <v>8.4856400000000001</v>
      </c>
      <c r="K8" s="79">
        <v>9.15273</v>
      </c>
      <c r="L8" s="62">
        <v>100</v>
      </c>
      <c r="M8" s="64" t="s">
        <v>150</v>
      </c>
      <c r="N8" s="64" t="s">
        <v>151</v>
      </c>
      <c r="O8" s="64">
        <v>92</v>
      </c>
      <c r="P8" s="64">
        <v>766</v>
      </c>
      <c r="Q8" s="65">
        <v>12.010439999999999</v>
      </c>
      <c r="R8" s="65">
        <v>13.6065</v>
      </c>
      <c r="S8" s="65">
        <v>13.6065</v>
      </c>
      <c r="T8" s="65">
        <v>12.245850000000001</v>
      </c>
      <c r="U8" s="65">
        <v>13.890420000000001</v>
      </c>
      <c r="V8" s="64">
        <v>100</v>
      </c>
      <c r="W8" s="155"/>
      <c r="X8" s="41" t="s">
        <v>19</v>
      </c>
    </row>
    <row r="9" spans="1:24" s="66" customFormat="1" x14ac:dyDescent="0.25">
      <c r="A9" s="60" t="s">
        <v>168</v>
      </c>
      <c r="B9" s="160">
        <v>1999</v>
      </c>
      <c r="C9" s="60" t="s">
        <v>6</v>
      </c>
      <c r="D9" s="61" t="s">
        <v>210</v>
      </c>
      <c r="E9" s="60" t="s">
        <v>149</v>
      </c>
      <c r="F9" s="62" t="s">
        <v>169</v>
      </c>
      <c r="G9" s="62" t="s">
        <v>151</v>
      </c>
      <c r="H9" s="62">
        <v>17</v>
      </c>
      <c r="I9" s="62">
        <v>245</v>
      </c>
      <c r="J9" s="63">
        <v>6.9387800000000004</v>
      </c>
      <c r="K9" s="79">
        <v>8.1039399999999997</v>
      </c>
      <c r="L9" s="62">
        <v>100</v>
      </c>
      <c r="M9" s="64" t="s">
        <v>169</v>
      </c>
      <c r="N9" s="64" t="s">
        <v>151</v>
      </c>
      <c r="O9" s="64">
        <v>27</v>
      </c>
      <c r="P9" s="64">
        <v>245</v>
      </c>
      <c r="Q9" s="65">
        <v>11.02041</v>
      </c>
      <c r="R9" s="65">
        <v>12.140890000000001</v>
      </c>
      <c r="S9" s="65">
        <v>13.489879999999999</v>
      </c>
      <c r="T9" s="65">
        <v>12.140890000000001</v>
      </c>
      <c r="U9" s="65">
        <v>13.78293</v>
      </c>
      <c r="V9" s="64">
        <v>100</v>
      </c>
      <c r="W9" s="155"/>
      <c r="X9" s="41" t="s">
        <v>21</v>
      </c>
    </row>
    <row r="10" spans="1:24" s="66" customFormat="1" x14ac:dyDescent="0.25">
      <c r="A10" s="60" t="s">
        <v>168</v>
      </c>
      <c r="B10" s="160">
        <v>2002</v>
      </c>
      <c r="C10" s="60" t="s">
        <v>23</v>
      </c>
      <c r="D10" s="61" t="s">
        <v>210</v>
      </c>
      <c r="E10" s="60" t="s">
        <v>149</v>
      </c>
      <c r="F10" s="62" t="s">
        <v>169</v>
      </c>
      <c r="G10" s="62" t="s">
        <v>151</v>
      </c>
      <c r="H10" s="62">
        <v>5</v>
      </c>
      <c r="I10" s="62">
        <v>221</v>
      </c>
      <c r="J10" s="63">
        <v>2.2624399999999998</v>
      </c>
      <c r="K10" s="63">
        <v>2.3979699999999999</v>
      </c>
      <c r="L10" s="62">
        <v>100</v>
      </c>
      <c r="M10" s="64" t="s">
        <v>169</v>
      </c>
      <c r="N10" s="64" t="s">
        <v>151</v>
      </c>
      <c r="O10" s="64">
        <v>20</v>
      </c>
      <c r="P10" s="64">
        <v>226</v>
      </c>
      <c r="Q10" s="65">
        <v>8.8495600000000003</v>
      </c>
      <c r="R10" s="65">
        <v>9.6823999999999995</v>
      </c>
      <c r="S10" s="65">
        <v>10.75822</v>
      </c>
      <c r="T10" s="65">
        <v>9.6823999999999995</v>
      </c>
      <c r="U10" s="65">
        <v>11.00306</v>
      </c>
      <c r="V10" s="64">
        <v>100</v>
      </c>
      <c r="W10" s="155"/>
      <c r="X10" s="41" t="s">
        <v>22</v>
      </c>
    </row>
    <row r="11" spans="1:24" s="66" customFormat="1" x14ac:dyDescent="0.25">
      <c r="A11" s="60" t="s">
        <v>168</v>
      </c>
      <c r="B11" s="160">
        <v>2002</v>
      </c>
      <c r="C11" s="60" t="s">
        <v>25</v>
      </c>
      <c r="D11" s="61" t="s">
        <v>210</v>
      </c>
      <c r="E11" s="60" t="s">
        <v>154</v>
      </c>
      <c r="F11" s="62" t="s">
        <v>169</v>
      </c>
      <c r="G11" s="62" t="s">
        <v>170</v>
      </c>
      <c r="H11" s="62">
        <v>3</v>
      </c>
      <c r="I11" s="62">
        <v>343</v>
      </c>
      <c r="J11" s="63">
        <v>0.87463999999999997</v>
      </c>
      <c r="K11" s="63">
        <v>1.1816899999999999</v>
      </c>
      <c r="L11" s="62">
        <v>10</v>
      </c>
      <c r="M11" s="64" t="s">
        <v>169</v>
      </c>
      <c r="N11" s="64" t="s">
        <v>151</v>
      </c>
      <c r="O11" s="64">
        <v>40</v>
      </c>
      <c r="P11" s="64">
        <v>343</v>
      </c>
      <c r="Q11" s="65">
        <v>11.661809999999999</v>
      </c>
      <c r="R11" s="65">
        <v>12.867279999999999</v>
      </c>
      <c r="S11" s="65">
        <v>12.867279999999999</v>
      </c>
      <c r="T11" s="65">
        <v>11.580550000000001</v>
      </c>
      <c r="U11" s="65">
        <v>13.16011</v>
      </c>
      <c r="V11" s="64">
        <v>100</v>
      </c>
      <c r="W11" s="155"/>
      <c r="X11" s="41" t="s">
        <v>24</v>
      </c>
    </row>
    <row r="12" spans="1:24" s="66" customFormat="1" x14ac:dyDescent="0.25">
      <c r="A12" s="60" t="s">
        <v>168</v>
      </c>
      <c r="B12" s="160">
        <v>2002</v>
      </c>
      <c r="C12" s="60" t="s">
        <v>6</v>
      </c>
      <c r="D12" s="61" t="s">
        <v>210</v>
      </c>
      <c r="E12" s="60" t="s">
        <v>149</v>
      </c>
      <c r="F12" s="62" t="s">
        <v>169</v>
      </c>
      <c r="G12" s="62" t="s">
        <v>151</v>
      </c>
      <c r="H12" s="62">
        <v>18</v>
      </c>
      <c r="I12" s="62">
        <v>449</v>
      </c>
      <c r="J12" s="63">
        <v>4.0089100000000002</v>
      </c>
      <c r="K12" s="63">
        <v>4.5320400000000003</v>
      </c>
      <c r="L12" s="62">
        <v>100</v>
      </c>
      <c r="M12" s="64" t="s">
        <v>169</v>
      </c>
      <c r="N12" s="64" t="s">
        <v>151</v>
      </c>
      <c r="O12" s="64">
        <v>49</v>
      </c>
      <c r="P12" s="64">
        <v>449</v>
      </c>
      <c r="Q12" s="65">
        <v>10.91314</v>
      </c>
      <c r="R12" s="65">
        <v>12.019410000000001</v>
      </c>
      <c r="S12" s="65">
        <v>13.354900000000001</v>
      </c>
      <c r="T12" s="65">
        <v>12.019410000000001</v>
      </c>
      <c r="U12" s="65">
        <v>13.65883</v>
      </c>
      <c r="V12" s="64">
        <v>100</v>
      </c>
      <c r="W12" s="60" t="s">
        <v>174</v>
      </c>
      <c r="X12" s="41" t="s">
        <v>26</v>
      </c>
    </row>
    <row r="13" spans="1:24" s="66" customFormat="1" x14ac:dyDescent="0.25">
      <c r="A13" s="60" t="s">
        <v>168</v>
      </c>
      <c r="B13" s="160" t="s">
        <v>175</v>
      </c>
      <c r="C13" s="60" t="s">
        <v>176</v>
      </c>
      <c r="D13" s="61" t="s">
        <v>210</v>
      </c>
      <c r="E13" s="60" t="s">
        <v>149</v>
      </c>
      <c r="F13" s="62" t="s">
        <v>169</v>
      </c>
      <c r="G13" s="62" t="s">
        <v>151</v>
      </c>
      <c r="H13" s="62">
        <v>14</v>
      </c>
      <c r="I13" s="62">
        <v>185</v>
      </c>
      <c r="J13" s="63">
        <v>7.5675699999999999</v>
      </c>
      <c r="K13" s="63">
        <v>8.8804800000000004</v>
      </c>
      <c r="L13" s="62">
        <v>100</v>
      </c>
      <c r="M13" s="64" t="s">
        <v>169</v>
      </c>
      <c r="N13" s="64" t="s">
        <v>151</v>
      </c>
      <c r="O13" s="64">
        <v>26</v>
      </c>
      <c r="P13" s="64">
        <v>185</v>
      </c>
      <c r="Q13" s="65">
        <v>14.05405</v>
      </c>
      <c r="R13" s="65">
        <v>15.576510000000001</v>
      </c>
      <c r="S13" s="65">
        <v>17.307230000000001</v>
      </c>
      <c r="T13" s="65">
        <v>15.576510000000001</v>
      </c>
      <c r="U13" s="65">
        <v>17.70111</v>
      </c>
      <c r="V13" s="64">
        <v>100</v>
      </c>
      <c r="W13" s="60" t="s">
        <v>246</v>
      </c>
      <c r="X13" s="41" t="s">
        <v>27</v>
      </c>
    </row>
    <row r="14" spans="1:24" s="66" customFormat="1" x14ac:dyDescent="0.25">
      <c r="A14" s="60" t="s">
        <v>168</v>
      </c>
      <c r="B14" s="160" t="s">
        <v>177</v>
      </c>
      <c r="C14" s="60" t="s">
        <v>29</v>
      </c>
      <c r="D14" s="61" t="s">
        <v>172</v>
      </c>
      <c r="E14" s="60" t="s">
        <v>154</v>
      </c>
      <c r="F14" s="62" t="s">
        <v>169</v>
      </c>
      <c r="G14" s="62" t="s">
        <v>151</v>
      </c>
      <c r="H14" s="62">
        <v>9</v>
      </c>
      <c r="I14" s="62">
        <v>200</v>
      </c>
      <c r="J14" s="63">
        <v>4.5</v>
      </c>
      <c r="K14" s="63">
        <v>4.6277499999999998</v>
      </c>
      <c r="L14" s="62">
        <v>100</v>
      </c>
      <c r="M14" s="64" t="s">
        <v>169</v>
      </c>
      <c r="N14" s="64" t="s">
        <v>151</v>
      </c>
      <c r="O14" s="64">
        <v>28</v>
      </c>
      <c r="P14" s="64">
        <v>200</v>
      </c>
      <c r="Q14" s="65">
        <v>14</v>
      </c>
      <c r="R14" s="65">
        <v>15.51529</v>
      </c>
      <c r="S14" s="65">
        <v>15.51529</v>
      </c>
      <c r="T14" s="65">
        <v>13.963760000000001</v>
      </c>
      <c r="U14" s="65">
        <v>15.898759999999999</v>
      </c>
      <c r="V14" s="64">
        <v>100</v>
      </c>
      <c r="W14" s="155"/>
      <c r="X14" s="41" t="s">
        <v>28</v>
      </c>
    </row>
    <row r="15" spans="1:24" s="66" customFormat="1" x14ac:dyDescent="0.25">
      <c r="A15" s="60" t="s">
        <v>168</v>
      </c>
      <c r="B15" s="160" t="s">
        <v>178</v>
      </c>
      <c r="C15" s="60" t="s">
        <v>17</v>
      </c>
      <c r="D15" s="61" t="s">
        <v>210</v>
      </c>
      <c r="E15" s="60" t="s">
        <v>154</v>
      </c>
      <c r="F15" s="62" t="s">
        <v>169</v>
      </c>
      <c r="G15" s="62" t="s">
        <v>151</v>
      </c>
      <c r="H15" s="62">
        <v>93</v>
      </c>
      <c r="I15" s="62">
        <v>1459</v>
      </c>
      <c r="J15" s="63">
        <v>6.3742299999999998</v>
      </c>
      <c r="K15" s="63">
        <v>6.6983199999999998</v>
      </c>
      <c r="L15" s="62">
        <v>100</v>
      </c>
      <c r="M15" s="64" t="s">
        <v>169</v>
      </c>
      <c r="N15" s="64" t="s">
        <v>151</v>
      </c>
      <c r="O15" s="64">
        <v>259</v>
      </c>
      <c r="P15" s="64">
        <v>1459</v>
      </c>
      <c r="Q15" s="65">
        <v>17.75188</v>
      </c>
      <c r="R15" s="65">
        <v>19.764309999999998</v>
      </c>
      <c r="S15" s="65">
        <v>19.764309999999998</v>
      </c>
      <c r="T15" s="65">
        <v>17.787880000000001</v>
      </c>
      <c r="U15" s="65">
        <v>20.26933</v>
      </c>
      <c r="V15" s="64">
        <v>100</v>
      </c>
      <c r="W15" s="155"/>
      <c r="X15" s="41" t="s">
        <v>30</v>
      </c>
    </row>
    <row r="16" spans="1:24" s="66" customFormat="1" x14ac:dyDescent="0.25">
      <c r="A16" s="60" t="s">
        <v>168</v>
      </c>
      <c r="B16" s="160" t="s">
        <v>179</v>
      </c>
      <c r="C16" s="60" t="s">
        <v>180</v>
      </c>
      <c r="D16" s="61" t="s">
        <v>172</v>
      </c>
      <c r="E16" s="60" t="s">
        <v>154</v>
      </c>
      <c r="F16" s="62" t="s">
        <v>169</v>
      </c>
      <c r="G16" s="62" t="s">
        <v>151</v>
      </c>
      <c r="H16" s="62">
        <v>1</v>
      </c>
      <c r="I16" s="62">
        <v>109</v>
      </c>
      <c r="J16" s="63">
        <v>0.91742999999999997</v>
      </c>
      <c r="K16" s="63">
        <v>0.68115000000000003</v>
      </c>
      <c r="L16" s="62">
        <v>100</v>
      </c>
      <c r="M16" s="64" t="s">
        <v>169</v>
      </c>
      <c r="N16" s="64" t="s">
        <v>151</v>
      </c>
      <c r="O16" s="64">
        <v>18</v>
      </c>
      <c r="P16" s="64">
        <v>109</v>
      </c>
      <c r="Q16" s="65">
        <v>16.513760000000001</v>
      </c>
      <c r="R16" s="65">
        <v>18.362130000000001</v>
      </c>
      <c r="S16" s="65">
        <v>18.362130000000001</v>
      </c>
      <c r="T16" s="65">
        <v>16.525919999999999</v>
      </c>
      <c r="U16" s="65">
        <v>18.838999999999999</v>
      </c>
      <c r="V16" s="64">
        <v>100</v>
      </c>
      <c r="W16" s="155"/>
      <c r="X16" s="41" t="s">
        <v>31</v>
      </c>
    </row>
    <row r="17" spans="1:24" x14ac:dyDescent="0.25">
      <c r="A17" s="61" t="s">
        <v>183</v>
      </c>
      <c r="B17" s="161" t="s">
        <v>181</v>
      </c>
      <c r="C17" s="61" t="s">
        <v>182</v>
      </c>
      <c r="D17" s="61" t="s">
        <v>172</v>
      </c>
      <c r="E17" s="61" t="s">
        <v>149</v>
      </c>
      <c r="F17" s="67" t="s">
        <v>169</v>
      </c>
      <c r="G17" s="67" t="s">
        <v>151</v>
      </c>
      <c r="H17" s="67">
        <v>66</v>
      </c>
      <c r="I17" s="67">
        <v>604</v>
      </c>
      <c r="J17" s="68">
        <v>10.927149999999999</v>
      </c>
      <c r="K17" s="68">
        <v>13.03232</v>
      </c>
      <c r="L17" s="67">
        <v>10</v>
      </c>
      <c r="M17" s="69" t="s">
        <v>169</v>
      </c>
      <c r="N17" s="69" t="s">
        <v>151</v>
      </c>
      <c r="O17" s="69">
        <v>109</v>
      </c>
      <c r="P17" s="69">
        <v>604</v>
      </c>
      <c r="Q17" s="70">
        <v>18.04636</v>
      </c>
      <c r="R17" s="70">
        <v>20.097799999999999</v>
      </c>
      <c r="S17" s="70">
        <v>22.33089</v>
      </c>
      <c r="T17" s="70">
        <v>20.097799999999999</v>
      </c>
      <c r="U17" s="70">
        <v>22.921140000000001</v>
      </c>
      <c r="V17" s="69">
        <v>10</v>
      </c>
      <c r="X17" s="38" t="s">
        <v>32</v>
      </c>
    </row>
    <row r="18" spans="1:24" x14ac:dyDescent="0.25">
      <c r="A18" s="61" t="s">
        <v>184</v>
      </c>
      <c r="B18" s="161">
        <v>1994</v>
      </c>
      <c r="C18" s="61" t="s">
        <v>34</v>
      </c>
      <c r="D18" s="61" t="s">
        <v>172</v>
      </c>
      <c r="E18" s="61" t="s">
        <v>149</v>
      </c>
      <c r="F18" s="67" t="s">
        <v>150</v>
      </c>
      <c r="G18" s="67" t="s">
        <v>151</v>
      </c>
      <c r="H18" s="67">
        <v>7</v>
      </c>
      <c r="I18" s="67">
        <v>249</v>
      </c>
      <c r="J18" s="68">
        <v>2.8112400000000002</v>
      </c>
      <c r="K18" s="68">
        <v>3.1181800000000002</v>
      </c>
      <c r="L18" s="67">
        <v>100</v>
      </c>
      <c r="M18" s="69" t="s">
        <v>150</v>
      </c>
      <c r="N18" s="69" t="s">
        <v>151</v>
      </c>
      <c r="O18" s="69">
        <v>30</v>
      </c>
      <c r="P18" s="69">
        <v>249</v>
      </c>
      <c r="Q18" s="70">
        <v>12.04819</v>
      </c>
      <c r="R18" s="70">
        <v>13.649990000000001</v>
      </c>
      <c r="S18" s="70">
        <v>15.16666</v>
      </c>
      <c r="T18" s="70">
        <v>13.649990000000001</v>
      </c>
      <c r="U18" s="70">
        <v>15.474449999999999</v>
      </c>
      <c r="V18" s="69">
        <v>100</v>
      </c>
      <c r="X18" s="38" t="s">
        <v>33</v>
      </c>
    </row>
    <row r="19" spans="1:24" x14ac:dyDescent="0.25">
      <c r="A19" s="61" t="s">
        <v>184</v>
      </c>
      <c r="B19" s="161">
        <v>0</v>
      </c>
      <c r="C19" s="61" t="s">
        <v>20</v>
      </c>
      <c r="D19" s="61" t="s">
        <v>210</v>
      </c>
      <c r="E19" s="61" t="s">
        <v>154</v>
      </c>
      <c r="F19" s="67" t="s">
        <v>150</v>
      </c>
      <c r="G19" s="67" t="s">
        <v>151</v>
      </c>
      <c r="H19" s="67">
        <v>18</v>
      </c>
      <c r="I19" s="67">
        <v>210</v>
      </c>
      <c r="J19" s="68">
        <v>8.5714299999999994</v>
      </c>
      <c r="K19" s="68">
        <v>9.2460599999999999</v>
      </c>
      <c r="L19" s="67">
        <v>10</v>
      </c>
      <c r="M19" s="69" t="s">
        <v>150</v>
      </c>
      <c r="N19" s="69" t="s">
        <v>151</v>
      </c>
      <c r="O19" s="69">
        <v>38</v>
      </c>
      <c r="P19" s="69">
        <v>210</v>
      </c>
      <c r="Q19" s="70">
        <v>18.09524</v>
      </c>
      <c r="R19" s="70">
        <v>20.616630000000001</v>
      </c>
      <c r="S19" s="70">
        <v>20.616630000000001</v>
      </c>
      <c r="T19" s="70">
        <v>18.554970000000001</v>
      </c>
      <c r="U19" s="70">
        <v>21.04092</v>
      </c>
      <c r="V19" s="69">
        <v>10</v>
      </c>
      <c r="W19" s="169"/>
      <c r="X19" s="38" t="s">
        <v>35</v>
      </c>
    </row>
    <row r="20" spans="1:24" x14ac:dyDescent="0.25">
      <c r="A20" s="61" t="s">
        <v>184</v>
      </c>
      <c r="B20" s="161" t="s">
        <v>185</v>
      </c>
      <c r="C20" s="61" t="s">
        <v>37</v>
      </c>
      <c r="D20" s="61" t="s">
        <v>210</v>
      </c>
      <c r="E20" s="61" t="s">
        <v>149</v>
      </c>
      <c r="F20" s="67" t="s">
        <v>150</v>
      </c>
      <c r="G20" s="67" t="s">
        <v>151</v>
      </c>
      <c r="H20" s="67">
        <v>21</v>
      </c>
      <c r="I20" s="67">
        <v>538</v>
      </c>
      <c r="J20" s="68">
        <v>3.9033500000000001</v>
      </c>
      <c r="K20" s="68">
        <v>4.4817499999999999</v>
      </c>
      <c r="L20" s="67">
        <v>100</v>
      </c>
      <c r="M20" s="69" t="s">
        <v>150</v>
      </c>
      <c r="N20" s="69" t="s">
        <v>151</v>
      </c>
      <c r="O20" s="69">
        <v>76</v>
      </c>
      <c r="P20" s="69">
        <v>539</v>
      </c>
      <c r="Q20" s="70">
        <v>14.10019</v>
      </c>
      <c r="R20" s="70">
        <v>16.014040000000001</v>
      </c>
      <c r="S20" s="70">
        <v>17.793379999999999</v>
      </c>
      <c r="T20" s="70">
        <v>16.014040000000001</v>
      </c>
      <c r="U20" s="70">
        <v>18.185009999999998</v>
      </c>
      <c r="V20" s="69">
        <v>100</v>
      </c>
      <c r="X20" s="38" t="s">
        <v>36</v>
      </c>
    </row>
    <row r="21" spans="1:24" x14ac:dyDescent="0.25">
      <c r="A21" s="61" t="s">
        <v>184</v>
      </c>
      <c r="B21" s="161">
        <v>2002</v>
      </c>
      <c r="C21" s="61" t="s">
        <v>23</v>
      </c>
      <c r="D21" s="61" t="s">
        <v>210</v>
      </c>
      <c r="E21" s="61" t="s">
        <v>149</v>
      </c>
      <c r="F21" s="67" t="s">
        <v>169</v>
      </c>
      <c r="G21" s="67" t="s">
        <v>151</v>
      </c>
      <c r="H21" s="67">
        <v>15</v>
      </c>
      <c r="I21" s="67">
        <v>226</v>
      </c>
      <c r="J21" s="68">
        <v>6.6371700000000002</v>
      </c>
      <c r="K21" s="68">
        <v>7.8877800000000002</v>
      </c>
      <c r="L21" s="67">
        <v>100</v>
      </c>
      <c r="M21" s="69" t="s">
        <v>169</v>
      </c>
      <c r="N21" s="69" t="s">
        <v>151</v>
      </c>
      <c r="O21" s="69">
        <v>20</v>
      </c>
      <c r="P21" s="69">
        <v>226</v>
      </c>
      <c r="Q21" s="70">
        <v>8.8495600000000003</v>
      </c>
      <c r="R21" s="70">
        <v>9.6823999999999995</v>
      </c>
      <c r="S21" s="70">
        <v>10.75822</v>
      </c>
      <c r="T21" s="70">
        <v>9.6823999999999995</v>
      </c>
      <c r="U21" s="70">
        <v>11.00306</v>
      </c>
      <c r="V21" s="69">
        <v>100</v>
      </c>
      <c r="W21" s="169"/>
      <c r="X21" s="38" t="s">
        <v>22</v>
      </c>
    </row>
    <row r="22" spans="1:24" x14ac:dyDescent="0.25">
      <c r="A22" s="61" t="s">
        <v>148</v>
      </c>
      <c r="B22" s="161">
        <v>2000</v>
      </c>
      <c r="C22" s="61" t="s">
        <v>147</v>
      </c>
      <c r="D22" s="61" t="s">
        <v>210</v>
      </c>
      <c r="E22" s="61" t="s">
        <v>149</v>
      </c>
      <c r="F22" s="67" t="s">
        <v>150</v>
      </c>
      <c r="G22" s="67" t="s">
        <v>151</v>
      </c>
      <c r="H22" s="67">
        <v>77</v>
      </c>
      <c r="I22" s="67">
        <v>893</v>
      </c>
      <c r="J22" s="68">
        <v>8.6226199999999995</v>
      </c>
      <c r="K22" s="68">
        <v>10.351470000000001</v>
      </c>
      <c r="L22" s="67">
        <v>100</v>
      </c>
      <c r="M22" s="69" t="s">
        <v>150</v>
      </c>
      <c r="N22" s="69" t="s">
        <v>151</v>
      </c>
      <c r="O22" s="69">
        <v>123</v>
      </c>
      <c r="P22" s="69">
        <v>893</v>
      </c>
      <c r="Q22" s="70">
        <v>13.7738</v>
      </c>
      <c r="R22" s="70">
        <v>15.63801</v>
      </c>
      <c r="S22" s="70">
        <v>10.42534</v>
      </c>
      <c r="T22" s="70">
        <v>9.3828099999999992</v>
      </c>
      <c r="U22" s="70">
        <v>10.6548</v>
      </c>
      <c r="V22" s="69">
        <v>100</v>
      </c>
      <c r="X22" s="38" t="s">
        <v>3</v>
      </c>
    </row>
    <row r="23" spans="1:24" x14ac:dyDescent="0.25">
      <c r="A23" s="61" t="s">
        <v>148</v>
      </c>
      <c r="B23" s="161" t="s">
        <v>152</v>
      </c>
      <c r="C23" s="61" t="s">
        <v>153</v>
      </c>
      <c r="D23" s="61" t="s">
        <v>208</v>
      </c>
      <c r="E23" s="61" t="s">
        <v>154</v>
      </c>
      <c r="F23" s="67" t="s">
        <v>150</v>
      </c>
      <c r="G23" s="67" t="s">
        <v>151</v>
      </c>
      <c r="H23" s="67">
        <v>162</v>
      </c>
      <c r="I23" s="67">
        <v>4646</v>
      </c>
      <c r="J23" s="68">
        <v>3.4868700000000001</v>
      </c>
      <c r="K23" s="68">
        <v>3.5699900000000002</v>
      </c>
      <c r="L23" s="67">
        <v>10</v>
      </c>
      <c r="M23" s="69" t="s">
        <v>150</v>
      </c>
      <c r="N23" s="69" t="s">
        <v>151</v>
      </c>
      <c r="O23" s="69">
        <v>455</v>
      </c>
      <c r="P23" s="69">
        <v>4626</v>
      </c>
      <c r="Q23" s="70">
        <v>9.8357100000000006</v>
      </c>
      <c r="R23" s="70">
        <v>11.101050000000001</v>
      </c>
      <c r="S23" s="70">
        <v>6.6606300000000003</v>
      </c>
      <c r="T23" s="70">
        <v>5.9945700000000004</v>
      </c>
      <c r="U23" s="70">
        <v>6.8122100000000003</v>
      </c>
      <c r="V23" s="69">
        <v>10</v>
      </c>
      <c r="X23" s="38" t="s">
        <v>4</v>
      </c>
    </row>
    <row r="24" spans="1:24" x14ac:dyDescent="0.25">
      <c r="A24" s="61" t="s">
        <v>148</v>
      </c>
      <c r="B24" s="161" t="s">
        <v>186</v>
      </c>
      <c r="C24" s="61" t="s">
        <v>187</v>
      </c>
      <c r="D24" s="61" t="s">
        <v>210</v>
      </c>
      <c r="E24" s="61" t="s">
        <v>154</v>
      </c>
      <c r="F24" s="67" t="s">
        <v>150</v>
      </c>
      <c r="G24" s="67" t="s">
        <v>151</v>
      </c>
      <c r="H24" s="67">
        <v>6</v>
      </c>
      <c r="I24" s="67">
        <v>702</v>
      </c>
      <c r="J24" s="68">
        <v>0.85470000000000002</v>
      </c>
      <c r="K24" s="68">
        <v>0.62231999999999998</v>
      </c>
      <c r="L24" s="67">
        <v>10</v>
      </c>
      <c r="M24" s="69" t="s">
        <v>150</v>
      </c>
      <c r="N24" s="69" t="s">
        <v>151</v>
      </c>
      <c r="O24" s="69">
        <v>46</v>
      </c>
      <c r="P24" s="69">
        <v>702</v>
      </c>
      <c r="Q24" s="70">
        <v>6.5527100000000003</v>
      </c>
      <c r="R24" s="70">
        <v>7.3187899999999999</v>
      </c>
      <c r="S24" s="70">
        <v>7.3187899999999999</v>
      </c>
      <c r="T24" s="70">
        <v>6.5869099999999996</v>
      </c>
      <c r="U24" s="70">
        <v>7.4966200000000001</v>
      </c>
      <c r="V24" s="69">
        <v>10</v>
      </c>
      <c r="W24" s="61" t="s">
        <v>213</v>
      </c>
      <c r="X24" s="38" t="s">
        <v>38</v>
      </c>
    </row>
    <row r="25" spans="1:24" x14ac:dyDescent="0.25">
      <c r="A25" s="61" t="s">
        <v>148</v>
      </c>
      <c r="B25" s="161" t="s">
        <v>186</v>
      </c>
      <c r="C25" s="61" t="s">
        <v>6</v>
      </c>
      <c r="D25" s="61" t="s">
        <v>210</v>
      </c>
      <c r="E25" s="61" t="s">
        <v>149</v>
      </c>
      <c r="F25" s="67" t="s">
        <v>150</v>
      </c>
      <c r="G25" s="67" t="s">
        <v>151</v>
      </c>
      <c r="H25" s="67">
        <v>4</v>
      </c>
      <c r="I25" s="67">
        <v>346</v>
      </c>
      <c r="J25" s="68">
        <v>1.1560699999999999</v>
      </c>
      <c r="K25" s="68">
        <v>1.06714</v>
      </c>
      <c r="L25" s="67">
        <v>10</v>
      </c>
      <c r="M25" s="69" t="s">
        <v>150</v>
      </c>
      <c r="N25" s="69" t="s">
        <v>151</v>
      </c>
      <c r="O25" s="69">
        <v>26</v>
      </c>
      <c r="P25" s="69">
        <v>346</v>
      </c>
      <c r="Q25" s="70">
        <v>7.5144500000000001</v>
      </c>
      <c r="R25" s="70">
        <v>8.4267900000000004</v>
      </c>
      <c r="S25" s="70">
        <v>9.3630999999999993</v>
      </c>
      <c r="T25" s="70">
        <v>8.4267900000000004</v>
      </c>
      <c r="U25" s="70">
        <v>9.5906000000000002</v>
      </c>
      <c r="V25" s="69">
        <v>10</v>
      </c>
      <c r="W25" s="61" t="s">
        <v>213</v>
      </c>
      <c r="X25" s="38" t="s">
        <v>38</v>
      </c>
    </row>
    <row r="26" spans="1:24" x14ac:dyDescent="0.25">
      <c r="A26" s="61" t="s">
        <v>148</v>
      </c>
      <c r="B26" s="161" t="s">
        <v>188</v>
      </c>
      <c r="C26" s="61" t="s">
        <v>17</v>
      </c>
      <c r="D26" s="61" t="s">
        <v>172</v>
      </c>
      <c r="E26" s="61" t="s">
        <v>154</v>
      </c>
      <c r="F26" s="67" t="s">
        <v>169</v>
      </c>
      <c r="G26" s="67" t="s">
        <v>151</v>
      </c>
      <c r="H26" s="67">
        <v>75</v>
      </c>
      <c r="I26" s="67">
        <v>2391</v>
      </c>
      <c r="J26" s="68">
        <v>3.1367600000000002</v>
      </c>
      <c r="K26" s="68">
        <v>3.1244000000000001</v>
      </c>
      <c r="L26" s="67">
        <v>100</v>
      </c>
      <c r="M26" s="69" t="s">
        <v>169</v>
      </c>
      <c r="N26" s="69" t="s">
        <v>151</v>
      </c>
      <c r="O26" s="69">
        <v>266</v>
      </c>
      <c r="P26" s="69">
        <v>2391</v>
      </c>
      <c r="Q26" s="70">
        <v>11.12505</v>
      </c>
      <c r="R26" s="70">
        <v>12.259399999999999</v>
      </c>
      <c r="S26" s="70">
        <v>12.259399999999999</v>
      </c>
      <c r="T26" s="70">
        <v>11.03346</v>
      </c>
      <c r="U26" s="70">
        <v>12.55728</v>
      </c>
      <c r="V26" s="69">
        <v>100</v>
      </c>
      <c r="X26" s="38" t="s">
        <v>39</v>
      </c>
    </row>
    <row r="27" spans="1:24" x14ac:dyDescent="0.25">
      <c r="A27" s="61" t="s">
        <v>148</v>
      </c>
      <c r="B27" s="161" t="s">
        <v>188</v>
      </c>
      <c r="C27" s="61" t="s">
        <v>180</v>
      </c>
      <c r="D27" s="61" t="s">
        <v>172</v>
      </c>
      <c r="E27" s="61" t="s">
        <v>154</v>
      </c>
      <c r="F27" s="67" t="s">
        <v>169</v>
      </c>
      <c r="G27" s="67" t="s">
        <v>151</v>
      </c>
      <c r="H27" s="67">
        <v>78</v>
      </c>
      <c r="I27" s="67">
        <v>2499</v>
      </c>
      <c r="J27" s="68">
        <v>3.1212499999999999</v>
      </c>
      <c r="K27" s="68">
        <v>3.10731</v>
      </c>
      <c r="L27" s="67">
        <v>100</v>
      </c>
      <c r="M27" s="69" t="s">
        <v>169</v>
      </c>
      <c r="N27" s="69" t="s">
        <v>151</v>
      </c>
      <c r="O27" s="69">
        <v>313</v>
      </c>
      <c r="P27" s="69">
        <v>2499</v>
      </c>
      <c r="Q27" s="70">
        <v>12.52501</v>
      </c>
      <c r="R27" s="70">
        <v>13.844860000000001</v>
      </c>
      <c r="S27" s="70">
        <v>13.844860000000001</v>
      </c>
      <c r="T27" s="70">
        <v>12.460369999999999</v>
      </c>
      <c r="U27" s="70">
        <v>14.18126</v>
      </c>
      <c r="V27" s="69">
        <v>100</v>
      </c>
      <c r="X27" s="38" t="s">
        <v>39</v>
      </c>
    </row>
    <row r="28" spans="1:24" x14ac:dyDescent="0.25">
      <c r="A28" s="61" t="s">
        <v>148</v>
      </c>
      <c r="B28" s="161" t="s">
        <v>188</v>
      </c>
      <c r="C28" s="61" t="s">
        <v>189</v>
      </c>
      <c r="D28" s="61" t="s">
        <v>172</v>
      </c>
      <c r="E28" s="61" t="s">
        <v>149</v>
      </c>
      <c r="F28" s="67" t="s">
        <v>169</v>
      </c>
      <c r="G28" s="67" t="s">
        <v>151</v>
      </c>
      <c r="H28" s="67">
        <v>82</v>
      </c>
      <c r="I28" s="67">
        <v>1177</v>
      </c>
      <c r="J28" s="68">
        <v>6.9668599999999996</v>
      </c>
      <c r="K28" s="68">
        <v>8.1587300000000003</v>
      </c>
      <c r="L28" s="67">
        <v>100</v>
      </c>
      <c r="M28" s="69" t="s">
        <v>169</v>
      </c>
      <c r="N28" s="69" t="s">
        <v>151</v>
      </c>
      <c r="O28" s="69">
        <v>63</v>
      </c>
      <c r="P28" s="69">
        <v>1177</v>
      </c>
      <c r="Q28" s="70">
        <v>5.3525900000000002</v>
      </c>
      <c r="R28" s="70">
        <v>5.7220700000000004</v>
      </c>
      <c r="S28" s="70">
        <v>6.3578599999999996</v>
      </c>
      <c r="T28" s="70">
        <v>5.7220700000000004</v>
      </c>
      <c r="U28" s="70">
        <v>6.51234</v>
      </c>
      <c r="V28" s="69">
        <v>100</v>
      </c>
      <c r="X28" s="38" t="s">
        <v>39</v>
      </c>
    </row>
    <row r="29" spans="1:24" x14ac:dyDescent="0.25">
      <c r="A29" s="61" t="s">
        <v>148</v>
      </c>
      <c r="B29" s="161">
        <v>1995</v>
      </c>
      <c r="C29" s="61" t="s">
        <v>6</v>
      </c>
      <c r="D29" s="61" t="s">
        <v>172</v>
      </c>
      <c r="E29" s="61" t="s">
        <v>149</v>
      </c>
      <c r="F29" s="67" t="s">
        <v>150</v>
      </c>
      <c r="G29" s="67" t="s">
        <v>151</v>
      </c>
      <c r="H29" s="67">
        <v>8</v>
      </c>
      <c r="I29" s="67">
        <v>137</v>
      </c>
      <c r="J29" s="68">
        <v>5.8394199999999996</v>
      </c>
      <c r="K29" s="68">
        <v>6.8801500000000004</v>
      </c>
      <c r="L29" s="67">
        <v>100</v>
      </c>
      <c r="M29" s="69" t="s">
        <v>150</v>
      </c>
      <c r="N29" s="69" t="s">
        <v>151</v>
      </c>
      <c r="O29" s="69">
        <v>9</v>
      </c>
      <c r="P29" s="69">
        <v>140</v>
      </c>
      <c r="Q29" s="70">
        <v>6.4285699999999997</v>
      </c>
      <c r="R29" s="70">
        <v>7.17577</v>
      </c>
      <c r="S29" s="70">
        <v>7.9730800000000004</v>
      </c>
      <c r="T29" s="70">
        <v>7.17577</v>
      </c>
      <c r="U29" s="70">
        <v>8.1371699999999993</v>
      </c>
      <c r="V29" s="69">
        <v>100</v>
      </c>
      <c r="X29" s="38" t="s">
        <v>5</v>
      </c>
    </row>
    <row r="30" spans="1:24" x14ac:dyDescent="0.25">
      <c r="A30" s="61" t="s">
        <v>148</v>
      </c>
      <c r="B30" s="161">
        <v>1998</v>
      </c>
      <c r="C30" s="61" t="s">
        <v>155</v>
      </c>
      <c r="D30" s="61" t="s">
        <v>210</v>
      </c>
      <c r="E30" s="61" t="s">
        <v>149</v>
      </c>
      <c r="F30" s="67" t="s">
        <v>150</v>
      </c>
      <c r="G30" s="67" t="s">
        <v>151</v>
      </c>
      <c r="H30" s="67">
        <v>49</v>
      </c>
      <c r="I30" s="67">
        <v>712</v>
      </c>
      <c r="J30" s="68">
        <v>6.8820199999999998</v>
      </c>
      <c r="K30" s="68">
        <v>8.1819699999999997</v>
      </c>
      <c r="L30" s="67">
        <v>100</v>
      </c>
      <c r="M30" s="69" t="s">
        <v>150</v>
      </c>
      <c r="N30" s="69" t="s">
        <v>151</v>
      </c>
      <c r="O30" s="69">
        <v>58</v>
      </c>
      <c r="P30" s="69">
        <v>712</v>
      </c>
      <c r="Q30" s="70">
        <v>8.1460699999999999</v>
      </c>
      <c r="R30" s="70">
        <v>9.1544600000000003</v>
      </c>
      <c r="S30" s="70">
        <v>10.171620000000001</v>
      </c>
      <c r="T30" s="70">
        <v>9.1544600000000003</v>
      </c>
      <c r="U30" s="70">
        <v>10.38968</v>
      </c>
      <c r="V30" s="69">
        <v>100</v>
      </c>
      <c r="X30" s="38" t="s">
        <v>7</v>
      </c>
    </row>
    <row r="31" spans="1:24" x14ac:dyDescent="0.25">
      <c r="A31" s="61" t="s">
        <v>148</v>
      </c>
      <c r="B31" s="161">
        <v>1999</v>
      </c>
      <c r="C31" s="61" t="s">
        <v>155</v>
      </c>
      <c r="D31" s="61" t="s">
        <v>210</v>
      </c>
      <c r="E31" s="61" t="s">
        <v>149</v>
      </c>
      <c r="F31" s="67" t="s">
        <v>150</v>
      </c>
      <c r="G31" s="67" t="s">
        <v>151</v>
      </c>
      <c r="H31" s="67">
        <v>68</v>
      </c>
      <c r="I31" s="67">
        <v>622</v>
      </c>
      <c r="J31" s="68">
        <v>10.93248</v>
      </c>
      <c r="K31" s="68">
        <v>13.22071</v>
      </c>
      <c r="L31" s="67">
        <v>100</v>
      </c>
      <c r="M31" s="69" t="s">
        <v>150</v>
      </c>
      <c r="N31" s="69" t="s">
        <v>151</v>
      </c>
      <c r="O31" s="69">
        <v>91</v>
      </c>
      <c r="P31" s="69">
        <v>622</v>
      </c>
      <c r="Q31" s="70">
        <v>14.630229999999999</v>
      </c>
      <c r="R31" s="70">
        <v>16.624680000000001</v>
      </c>
      <c r="S31" s="70">
        <v>11.08</v>
      </c>
      <c r="T31" s="70">
        <v>9.9700000000000006</v>
      </c>
      <c r="U31" s="70">
        <v>11.32</v>
      </c>
      <c r="V31" s="69">
        <v>100</v>
      </c>
      <c r="X31" s="38" t="s">
        <v>8</v>
      </c>
    </row>
    <row r="32" spans="1:24" x14ac:dyDescent="0.25">
      <c r="A32" s="61" t="s">
        <v>148</v>
      </c>
      <c r="B32" s="161">
        <v>2001</v>
      </c>
      <c r="C32" s="61" t="s">
        <v>155</v>
      </c>
      <c r="D32" s="61" t="s">
        <v>208</v>
      </c>
      <c r="E32" s="61" t="s">
        <v>149</v>
      </c>
      <c r="F32" s="67" t="s">
        <v>150</v>
      </c>
      <c r="G32" s="67" t="s">
        <v>151</v>
      </c>
      <c r="H32" s="67">
        <v>97</v>
      </c>
      <c r="I32" s="67">
        <v>878</v>
      </c>
      <c r="J32" s="68">
        <v>11.047840000000001</v>
      </c>
      <c r="K32" s="68">
        <v>13.372780000000001</v>
      </c>
      <c r="L32" s="67">
        <v>10</v>
      </c>
      <c r="M32" s="69" t="s">
        <v>150</v>
      </c>
      <c r="N32" s="69" t="s">
        <v>151</v>
      </c>
      <c r="O32" s="69">
        <v>105</v>
      </c>
      <c r="P32" s="69">
        <v>878</v>
      </c>
      <c r="Q32" s="70">
        <v>11.959</v>
      </c>
      <c r="R32" s="70">
        <v>13.547230000000001</v>
      </c>
      <c r="S32" s="70">
        <v>15.052479999999999</v>
      </c>
      <c r="T32" s="70">
        <v>13.547230000000001</v>
      </c>
      <c r="U32" s="70">
        <v>15.389419999999999</v>
      </c>
      <c r="V32" s="69">
        <v>10</v>
      </c>
      <c r="X32" s="38" t="s">
        <v>40</v>
      </c>
    </row>
    <row r="33" spans="1:24" x14ac:dyDescent="0.25">
      <c r="A33" s="61" t="s">
        <v>148</v>
      </c>
      <c r="B33" s="161">
        <v>2002</v>
      </c>
      <c r="C33" s="61" t="s">
        <v>157</v>
      </c>
      <c r="D33" s="61" t="s">
        <v>210</v>
      </c>
      <c r="E33" s="61" t="s">
        <v>149</v>
      </c>
      <c r="F33" s="67" t="s">
        <v>150</v>
      </c>
      <c r="G33" s="67" t="s">
        <v>151</v>
      </c>
      <c r="H33" s="67">
        <v>19</v>
      </c>
      <c r="I33" s="67">
        <v>399</v>
      </c>
      <c r="J33" s="68">
        <v>4.7618999999999998</v>
      </c>
      <c r="K33" s="68">
        <v>5.5536700000000003</v>
      </c>
      <c r="L33" s="67">
        <v>100</v>
      </c>
      <c r="M33" s="69" t="s">
        <v>150</v>
      </c>
      <c r="N33" s="69" t="s">
        <v>151</v>
      </c>
      <c r="O33" s="69">
        <v>26</v>
      </c>
      <c r="P33" s="69">
        <v>399</v>
      </c>
      <c r="Q33" s="70">
        <v>6.5162899999999997</v>
      </c>
      <c r="R33" s="70">
        <v>7.2768300000000004</v>
      </c>
      <c r="S33" s="70">
        <v>8.0853699999999993</v>
      </c>
      <c r="T33" s="70">
        <v>7.2768300000000004</v>
      </c>
      <c r="U33" s="70">
        <v>8.26938</v>
      </c>
      <c r="V33" s="69">
        <v>100</v>
      </c>
      <c r="X33" s="38" t="s">
        <v>11</v>
      </c>
    </row>
    <row r="34" spans="1:24" x14ac:dyDescent="0.25">
      <c r="A34" s="61" t="s">
        <v>192</v>
      </c>
      <c r="B34" s="161" t="s">
        <v>190</v>
      </c>
      <c r="C34" s="61" t="s">
        <v>191</v>
      </c>
      <c r="D34" s="61" t="s">
        <v>210</v>
      </c>
      <c r="E34" s="61" t="s">
        <v>149</v>
      </c>
      <c r="F34" s="67" t="s">
        <v>169</v>
      </c>
      <c r="G34" s="67" t="s">
        <v>151</v>
      </c>
      <c r="H34" s="67">
        <v>108</v>
      </c>
      <c r="I34" s="67">
        <v>568</v>
      </c>
      <c r="J34" s="68">
        <v>19.01408</v>
      </c>
      <c r="K34" s="68">
        <v>22.9495</v>
      </c>
      <c r="L34" s="67">
        <v>10</v>
      </c>
      <c r="M34" s="69" t="s">
        <v>169</v>
      </c>
      <c r="N34" s="69" t="s">
        <v>151</v>
      </c>
      <c r="O34" s="69">
        <v>144</v>
      </c>
      <c r="P34" s="69">
        <v>569</v>
      </c>
      <c r="Q34" s="70">
        <v>25.307559999999999</v>
      </c>
      <c r="R34" s="70">
        <v>28.32113</v>
      </c>
      <c r="S34" s="70">
        <v>18.880749999999999</v>
      </c>
      <c r="T34" s="70">
        <v>16.99268</v>
      </c>
      <c r="U34" s="70">
        <v>19.379809999999999</v>
      </c>
      <c r="V34" s="69">
        <v>10</v>
      </c>
      <c r="X34" s="38" t="s">
        <v>41</v>
      </c>
    </row>
    <row r="35" spans="1:24" x14ac:dyDescent="0.25">
      <c r="A35" s="61" t="s">
        <v>195</v>
      </c>
      <c r="B35" s="161" t="s">
        <v>193</v>
      </c>
      <c r="C35" s="61" t="s">
        <v>194</v>
      </c>
      <c r="D35" s="61" t="s">
        <v>208</v>
      </c>
      <c r="E35" s="61" t="s">
        <v>154</v>
      </c>
      <c r="F35" s="67" t="s">
        <v>150</v>
      </c>
      <c r="G35" s="67" t="s">
        <v>151</v>
      </c>
      <c r="H35" s="67">
        <v>55</v>
      </c>
      <c r="I35" s="67">
        <v>1426</v>
      </c>
      <c r="J35" s="68">
        <v>3.8569399999999998</v>
      </c>
      <c r="K35" s="68">
        <v>4.0024600000000001</v>
      </c>
      <c r="L35" s="67">
        <v>10</v>
      </c>
      <c r="M35" s="69" t="s">
        <v>150</v>
      </c>
      <c r="N35" s="69" t="s">
        <v>151</v>
      </c>
      <c r="O35" s="69">
        <v>237</v>
      </c>
      <c r="P35" s="69">
        <v>1426</v>
      </c>
      <c r="Q35" s="70">
        <v>16.61992</v>
      </c>
      <c r="R35" s="70">
        <v>18.91695</v>
      </c>
      <c r="S35" s="70">
        <v>18.91695</v>
      </c>
      <c r="T35" s="70">
        <v>17.025259999999999</v>
      </c>
      <c r="U35" s="70">
        <v>19.434449999999998</v>
      </c>
      <c r="V35" s="69">
        <v>10</v>
      </c>
      <c r="W35" s="61" t="s">
        <v>196</v>
      </c>
      <c r="X35" s="38" t="s">
        <v>42</v>
      </c>
    </row>
    <row r="36" spans="1:24" x14ac:dyDescent="0.25">
      <c r="A36" s="61" t="s">
        <v>199</v>
      </c>
      <c r="B36" s="161" t="s">
        <v>197</v>
      </c>
      <c r="C36" s="61" t="s">
        <v>198</v>
      </c>
      <c r="D36" s="61" t="s">
        <v>210</v>
      </c>
      <c r="E36" s="61" t="s">
        <v>164</v>
      </c>
      <c r="F36" s="67" t="s">
        <v>150</v>
      </c>
      <c r="G36" s="67" t="s">
        <v>151</v>
      </c>
      <c r="H36" s="67">
        <v>44</v>
      </c>
      <c r="I36" s="67">
        <v>401</v>
      </c>
      <c r="J36" s="68">
        <v>10.972569999999999</v>
      </c>
      <c r="K36" s="68">
        <v>12.85852</v>
      </c>
      <c r="L36" s="67">
        <v>10</v>
      </c>
      <c r="M36" s="69" t="s">
        <v>150</v>
      </c>
      <c r="N36" s="69" t="s">
        <v>151</v>
      </c>
      <c r="O36" s="69">
        <v>132</v>
      </c>
      <c r="P36" s="69">
        <v>401</v>
      </c>
      <c r="Q36" s="70">
        <v>32.91771</v>
      </c>
      <c r="R36" s="70">
        <v>37.693210000000001</v>
      </c>
      <c r="S36" s="70">
        <v>22.615929999999999</v>
      </c>
      <c r="T36" s="70">
        <v>22.615929999999999</v>
      </c>
      <c r="U36" s="70">
        <v>24.877520000000001</v>
      </c>
      <c r="V36" s="69">
        <v>10</v>
      </c>
      <c r="W36" s="61" t="s">
        <v>200</v>
      </c>
      <c r="X36" s="38" t="s">
        <v>43</v>
      </c>
    </row>
    <row r="37" spans="1:24" x14ac:dyDescent="0.25">
      <c r="A37" s="61" t="s">
        <v>201</v>
      </c>
      <c r="B37" s="161" t="s">
        <v>161</v>
      </c>
      <c r="C37" s="61" t="s">
        <v>162</v>
      </c>
      <c r="D37" s="61" t="s">
        <v>208</v>
      </c>
      <c r="E37" s="61" t="s">
        <v>164</v>
      </c>
      <c r="F37" s="67" t="s">
        <v>150</v>
      </c>
      <c r="G37" s="67" t="s">
        <v>151</v>
      </c>
      <c r="H37" s="67">
        <v>35</v>
      </c>
      <c r="I37" s="67">
        <v>329</v>
      </c>
      <c r="J37" s="68">
        <v>10.638299999999999</v>
      </c>
      <c r="K37" s="68">
        <v>12.455780000000001</v>
      </c>
      <c r="L37" s="67">
        <v>10</v>
      </c>
      <c r="M37" s="69" t="s">
        <v>150</v>
      </c>
      <c r="N37" s="69" t="s">
        <v>151</v>
      </c>
      <c r="O37" s="69">
        <v>76</v>
      </c>
      <c r="P37" s="69">
        <v>329</v>
      </c>
      <c r="Q37" s="70">
        <v>23.100300000000001</v>
      </c>
      <c r="R37" s="70">
        <v>26.382840000000002</v>
      </c>
      <c r="S37" s="70">
        <v>15.829700000000001</v>
      </c>
      <c r="T37" s="70">
        <v>15.829700000000001</v>
      </c>
      <c r="U37" s="70">
        <v>17.412669999999999</v>
      </c>
      <c r="V37" s="69">
        <v>10</v>
      </c>
      <c r="W37" s="61" t="s">
        <v>202</v>
      </c>
      <c r="X37" s="38" t="s">
        <v>13</v>
      </c>
    </row>
    <row r="38" spans="1:24" x14ac:dyDescent="0.25">
      <c r="A38" s="61" t="s">
        <v>205</v>
      </c>
      <c r="B38" s="161" t="s">
        <v>203</v>
      </c>
      <c r="C38" s="61" t="s">
        <v>204</v>
      </c>
      <c r="D38" s="61" t="s">
        <v>208</v>
      </c>
      <c r="E38" s="61" t="s">
        <v>154</v>
      </c>
      <c r="F38" s="67" t="s">
        <v>169</v>
      </c>
      <c r="G38" s="67" t="s">
        <v>151</v>
      </c>
      <c r="H38" s="67">
        <v>7</v>
      </c>
      <c r="I38" s="67">
        <v>148</v>
      </c>
      <c r="J38" s="68">
        <v>4.72973</v>
      </c>
      <c r="K38" s="68">
        <v>4.8956499999999998</v>
      </c>
      <c r="L38" s="67">
        <v>10</v>
      </c>
      <c r="M38" s="69" t="s">
        <v>169</v>
      </c>
      <c r="N38" s="69" t="s">
        <v>151</v>
      </c>
      <c r="O38" s="69">
        <v>26</v>
      </c>
      <c r="P38" s="69">
        <v>148</v>
      </c>
      <c r="Q38" s="70">
        <v>17.56757</v>
      </c>
      <c r="R38" s="70">
        <v>19.555569999999999</v>
      </c>
      <c r="S38" s="70">
        <v>11.73334</v>
      </c>
      <c r="T38" s="70">
        <v>10.56001</v>
      </c>
      <c r="U38" s="70">
        <v>12.05974</v>
      </c>
      <c r="V38" s="69">
        <v>10</v>
      </c>
      <c r="X38" s="38" t="s">
        <v>44</v>
      </c>
    </row>
    <row r="39" spans="1:24" x14ac:dyDescent="0.25">
      <c r="A39" s="61" t="s">
        <v>205</v>
      </c>
      <c r="B39" s="161" t="s">
        <v>203</v>
      </c>
      <c r="C39" s="61" t="s">
        <v>25</v>
      </c>
      <c r="D39" s="61" t="s">
        <v>208</v>
      </c>
      <c r="E39" s="61" t="s">
        <v>154</v>
      </c>
      <c r="F39" s="67" t="s">
        <v>169</v>
      </c>
      <c r="G39" s="67" t="s">
        <v>151</v>
      </c>
      <c r="H39" s="67">
        <v>17</v>
      </c>
      <c r="I39" s="67">
        <v>149</v>
      </c>
      <c r="J39" s="68">
        <v>11.4094</v>
      </c>
      <c r="K39" s="68">
        <v>12.500249999999999</v>
      </c>
      <c r="L39" s="67">
        <v>10</v>
      </c>
      <c r="M39" s="69" t="s">
        <v>169</v>
      </c>
      <c r="N39" s="69" t="s">
        <v>151</v>
      </c>
      <c r="O39" s="69">
        <v>62</v>
      </c>
      <c r="P39" s="69">
        <v>149</v>
      </c>
      <c r="Q39" s="70">
        <v>41.61074</v>
      </c>
      <c r="R39" s="70">
        <v>46.784529999999997</v>
      </c>
      <c r="S39" s="70">
        <v>28.070720000000001</v>
      </c>
      <c r="T39" s="70">
        <v>25.263649999999998</v>
      </c>
      <c r="U39" s="70">
        <v>28.851590000000002</v>
      </c>
      <c r="V39" s="69">
        <v>10</v>
      </c>
      <c r="X39" s="38" t="s">
        <v>44</v>
      </c>
    </row>
    <row r="40" spans="1:24" x14ac:dyDescent="0.25">
      <c r="A40" s="61" t="s">
        <v>207</v>
      </c>
      <c r="B40" s="161" t="s">
        <v>206</v>
      </c>
      <c r="C40" s="61" t="s">
        <v>182</v>
      </c>
      <c r="D40" s="61" t="s">
        <v>210</v>
      </c>
      <c r="E40" s="61" t="s">
        <v>149</v>
      </c>
      <c r="F40" s="67" t="s">
        <v>169</v>
      </c>
      <c r="G40" s="67" t="s">
        <v>151</v>
      </c>
      <c r="H40" s="67">
        <v>39</v>
      </c>
      <c r="I40" s="67">
        <v>251</v>
      </c>
      <c r="J40" s="68">
        <v>15.537850000000001</v>
      </c>
      <c r="K40" s="68">
        <v>18.729369999999999</v>
      </c>
      <c r="L40" s="67">
        <v>10</v>
      </c>
      <c r="M40" s="69" t="s">
        <v>169</v>
      </c>
      <c r="N40" s="69" t="s">
        <v>151</v>
      </c>
      <c r="O40" s="69">
        <v>52</v>
      </c>
      <c r="P40" s="69">
        <v>251</v>
      </c>
      <c r="Q40" s="70">
        <v>20.717130000000001</v>
      </c>
      <c r="R40" s="70">
        <v>23.12246</v>
      </c>
      <c r="S40" s="70">
        <v>25.69162</v>
      </c>
      <c r="T40" s="70">
        <v>23.12246</v>
      </c>
      <c r="U40" s="70">
        <v>26.431180000000001</v>
      </c>
      <c r="V40" s="69">
        <v>10</v>
      </c>
      <c r="X40" s="38" t="s">
        <v>135</v>
      </c>
    </row>
    <row r="41" spans="1:24" s="76" customFormat="1" x14ac:dyDescent="0.25">
      <c r="A41" s="71" t="s">
        <v>167</v>
      </c>
      <c r="B41" s="162" t="s">
        <v>165</v>
      </c>
      <c r="C41" s="71" t="s">
        <v>166</v>
      </c>
      <c r="D41" s="71" t="s">
        <v>208</v>
      </c>
      <c r="E41" s="71" t="s">
        <v>149</v>
      </c>
      <c r="F41" s="72" t="s">
        <v>169</v>
      </c>
      <c r="G41" s="72" t="s">
        <v>151</v>
      </c>
      <c r="H41" s="72">
        <v>5</v>
      </c>
      <c r="I41" s="72">
        <v>259</v>
      </c>
      <c r="J41" s="73">
        <v>1.9305000000000001</v>
      </c>
      <c r="K41" s="73">
        <v>2.0041099999999998</v>
      </c>
      <c r="L41" s="72">
        <v>10</v>
      </c>
      <c r="M41" s="74" t="s">
        <v>169</v>
      </c>
      <c r="N41" s="74" t="s">
        <v>151</v>
      </c>
      <c r="O41" s="74">
        <v>29</v>
      </c>
      <c r="P41" s="74">
        <v>259</v>
      </c>
      <c r="Q41" s="75">
        <v>11.196910000000001</v>
      </c>
      <c r="R41" s="75">
        <v>12.340780000000001</v>
      </c>
      <c r="S41" s="75">
        <v>8.2271900000000002</v>
      </c>
      <c r="T41" s="75">
        <v>7.4044699999999999</v>
      </c>
      <c r="U41" s="75">
        <v>8.4640199999999997</v>
      </c>
      <c r="V41" s="74">
        <v>10</v>
      </c>
      <c r="W41" s="156"/>
      <c r="X41" s="43" t="s">
        <v>14</v>
      </c>
    </row>
    <row r="42" spans="1:24" s="66" customFormat="1" x14ac:dyDescent="0.25">
      <c r="A42" s="153" t="s">
        <v>233</v>
      </c>
      <c r="B42" s="160"/>
      <c r="C42" s="60"/>
      <c r="D42" s="60"/>
      <c r="E42" s="60"/>
      <c r="F42" s="62"/>
      <c r="G42" s="62"/>
      <c r="H42" s="62"/>
      <c r="I42" s="62"/>
      <c r="J42" s="63"/>
      <c r="K42" s="63"/>
      <c r="L42" s="62"/>
      <c r="M42" s="64"/>
      <c r="N42" s="64"/>
      <c r="O42" s="64"/>
      <c r="P42" s="64"/>
      <c r="Q42" s="65"/>
      <c r="R42" s="65"/>
      <c r="S42" s="65"/>
      <c r="T42" s="65"/>
      <c r="U42" s="65"/>
      <c r="V42" s="64"/>
      <c r="W42" s="155"/>
    </row>
    <row r="43" spans="1:24" x14ac:dyDescent="0.25">
      <c r="A43" s="61" t="s">
        <v>148</v>
      </c>
      <c r="B43" s="161">
        <v>2000</v>
      </c>
      <c r="C43" s="61" t="s">
        <v>147</v>
      </c>
      <c r="D43" s="61" t="s">
        <v>210</v>
      </c>
      <c r="E43" s="61" t="s">
        <v>149</v>
      </c>
      <c r="F43" s="67" t="s">
        <v>150</v>
      </c>
      <c r="G43" s="67" t="s">
        <v>151</v>
      </c>
      <c r="H43" s="67">
        <v>20</v>
      </c>
      <c r="I43" s="67">
        <v>606</v>
      </c>
      <c r="J43" s="68">
        <v>3.3003300000000002</v>
      </c>
      <c r="K43" s="68">
        <v>4.4977600000000004</v>
      </c>
      <c r="L43" s="67">
        <v>100</v>
      </c>
      <c r="M43" s="69" t="s">
        <v>150</v>
      </c>
      <c r="N43" s="69" t="s">
        <v>151</v>
      </c>
      <c r="O43" s="69">
        <v>75</v>
      </c>
      <c r="P43" s="69">
        <v>606</v>
      </c>
      <c r="Q43" s="70">
        <v>12.376239999999999</v>
      </c>
      <c r="R43" s="70">
        <v>13.40555</v>
      </c>
      <c r="S43" s="70">
        <v>8.9370399999999997</v>
      </c>
      <c r="T43" s="70">
        <v>8.0433299999999992</v>
      </c>
      <c r="U43" s="70">
        <v>9.1337399999999995</v>
      </c>
      <c r="V43" s="69">
        <v>100</v>
      </c>
      <c r="X43" s="38" t="s">
        <v>3</v>
      </c>
    </row>
    <row r="44" spans="1:24" x14ac:dyDescent="0.25">
      <c r="A44" s="61" t="s">
        <v>148</v>
      </c>
      <c r="B44" s="161" t="s">
        <v>152</v>
      </c>
      <c r="C44" s="61" t="s">
        <v>214</v>
      </c>
      <c r="D44" s="61" t="s">
        <v>208</v>
      </c>
      <c r="E44" s="61" t="s">
        <v>154</v>
      </c>
      <c r="F44" s="67" t="s">
        <v>150</v>
      </c>
      <c r="G44" s="67" t="s">
        <v>151</v>
      </c>
      <c r="H44" s="67">
        <v>73</v>
      </c>
      <c r="I44" s="67">
        <v>3844</v>
      </c>
      <c r="J44" s="68">
        <v>1.89906</v>
      </c>
      <c r="K44" s="68">
        <v>2.2772399999999999</v>
      </c>
      <c r="L44" s="67">
        <v>10</v>
      </c>
      <c r="M44" s="69" t="s">
        <v>150</v>
      </c>
      <c r="N44" s="69" t="s">
        <v>151</v>
      </c>
      <c r="O44" s="69">
        <v>231</v>
      </c>
      <c r="P44" s="69">
        <v>3844</v>
      </c>
      <c r="Q44" s="70">
        <v>6.0093699999999997</v>
      </c>
      <c r="R44" s="70">
        <v>6.0957100000000004</v>
      </c>
      <c r="S44" s="70">
        <v>3.6574300000000002</v>
      </c>
      <c r="T44" s="70">
        <v>3.2916799999999999</v>
      </c>
      <c r="U44" s="70">
        <v>3.7406600000000001</v>
      </c>
      <c r="V44" s="69">
        <v>10</v>
      </c>
      <c r="X44" s="38" t="s">
        <v>4</v>
      </c>
    </row>
    <row r="45" spans="1:24" x14ac:dyDescent="0.25">
      <c r="A45" s="61" t="s">
        <v>148</v>
      </c>
      <c r="B45" s="161">
        <v>1995</v>
      </c>
      <c r="C45" s="61" t="s">
        <v>6</v>
      </c>
      <c r="D45" s="61" t="s">
        <v>210</v>
      </c>
      <c r="E45" s="61" t="s">
        <v>149</v>
      </c>
      <c r="F45" s="67" t="s">
        <v>150</v>
      </c>
      <c r="G45" s="67" t="s">
        <v>151</v>
      </c>
      <c r="H45" s="67">
        <v>2</v>
      </c>
      <c r="I45" s="67">
        <v>85</v>
      </c>
      <c r="J45" s="68">
        <v>2.3529399999999998</v>
      </c>
      <c r="K45" s="68">
        <v>3.1618599999999999</v>
      </c>
      <c r="L45" s="67">
        <v>100</v>
      </c>
      <c r="M45" s="69" t="s">
        <v>150</v>
      </c>
      <c r="N45" s="69" t="s">
        <v>151</v>
      </c>
      <c r="O45" s="69">
        <v>5</v>
      </c>
      <c r="P45" s="69">
        <v>90</v>
      </c>
      <c r="Q45" s="70">
        <v>5.5555599999999998</v>
      </c>
      <c r="R45" s="70">
        <v>5.5746900000000004</v>
      </c>
      <c r="S45" s="70">
        <v>6.1940999999999997</v>
      </c>
      <c r="T45" s="70">
        <v>5.5746900000000004</v>
      </c>
      <c r="U45" s="70">
        <v>6.32158</v>
      </c>
      <c r="V45" s="69">
        <v>100</v>
      </c>
      <c r="X45" s="38" t="s">
        <v>5</v>
      </c>
    </row>
    <row r="46" spans="1:24" x14ac:dyDescent="0.25">
      <c r="A46" s="61" t="s">
        <v>148</v>
      </c>
      <c r="B46" s="161">
        <v>1998</v>
      </c>
      <c r="C46" s="61" t="s">
        <v>155</v>
      </c>
      <c r="D46" s="61" t="s">
        <v>210</v>
      </c>
      <c r="E46" s="61" t="s">
        <v>149</v>
      </c>
      <c r="F46" s="67" t="s">
        <v>150</v>
      </c>
      <c r="G46" s="67" t="s">
        <v>151</v>
      </c>
      <c r="H46" s="67">
        <v>16</v>
      </c>
      <c r="I46" s="67">
        <v>475</v>
      </c>
      <c r="J46" s="68">
        <v>3.36842</v>
      </c>
      <c r="K46" s="68">
        <v>4.5908800000000003</v>
      </c>
      <c r="L46" s="67">
        <v>100</v>
      </c>
      <c r="M46" s="69" t="s">
        <v>150</v>
      </c>
      <c r="N46" s="69" t="s">
        <v>151</v>
      </c>
      <c r="O46" s="69">
        <v>25</v>
      </c>
      <c r="P46" s="69">
        <v>475</v>
      </c>
      <c r="Q46" s="70">
        <v>5.2631600000000001</v>
      </c>
      <c r="R46" s="70">
        <v>5.2389900000000003</v>
      </c>
      <c r="S46" s="70">
        <v>5.8211000000000004</v>
      </c>
      <c r="T46" s="70">
        <v>5.2389900000000003</v>
      </c>
      <c r="U46" s="70">
        <v>5.9458900000000003</v>
      </c>
      <c r="V46" s="69">
        <v>100</v>
      </c>
      <c r="X46" s="38" t="s">
        <v>7</v>
      </c>
    </row>
    <row r="47" spans="1:24" x14ac:dyDescent="0.25">
      <c r="A47" s="61" t="s">
        <v>148</v>
      </c>
      <c r="B47" s="161">
        <v>1999</v>
      </c>
      <c r="C47" s="61" t="s">
        <v>155</v>
      </c>
      <c r="D47" s="61" t="s">
        <v>208</v>
      </c>
      <c r="E47" s="61" t="s">
        <v>149</v>
      </c>
      <c r="F47" s="67" t="s">
        <v>150</v>
      </c>
      <c r="G47" s="67" t="s">
        <v>151</v>
      </c>
      <c r="H47" s="67">
        <v>16</v>
      </c>
      <c r="I47" s="67">
        <v>560</v>
      </c>
      <c r="J47" s="68">
        <v>2.8571399999999998</v>
      </c>
      <c r="K47" s="68">
        <v>3.8738199999999998</v>
      </c>
      <c r="L47" s="67">
        <v>10</v>
      </c>
      <c r="M47" s="69" t="s">
        <v>150</v>
      </c>
      <c r="N47" s="69" t="s">
        <v>151</v>
      </c>
      <c r="O47" s="69">
        <v>27</v>
      </c>
      <c r="P47" s="69">
        <v>560</v>
      </c>
      <c r="Q47" s="70">
        <v>4.8214300000000003</v>
      </c>
      <c r="R47" s="70">
        <v>4.73184</v>
      </c>
      <c r="S47" s="70">
        <v>3.15456</v>
      </c>
      <c r="T47" s="70">
        <v>2.8391000000000002</v>
      </c>
      <c r="U47" s="70">
        <v>3.22309</v>
      </c>
      <c r="V47" s="69">
        <v>10</v>
      </c>
      <c r="X47" s="38" t="s">
        <v>8</v>
      </c>
    </row>
    <row r="48" spans="1:24" x14ac:dyDescent="0.25">
      <c r="A48" s="61" t="s">
        <v>148</v>
      </c>
      <c r="B48" s="161">
        <v>2002</v>
      </c>
      <c r="C48" s="61" t="s">
        <v>156</v>
      </c>
      <c r="D48" s="61" t="s">
        <v>210</v>
      </c>
      <c r="E48" s="61" t="s">
        <v>149</v>
      </c>
      <c r="F48" s="67" t="s">
        <v>150</v>
      </c>
      <c r="G48" s="67"/>
      <c r="H48" s="67"/>
      <c r="I48" s="67"/>
      <c r="J48" s="68"/>
      <c r="K48" s="68"/>
      <c r="L48" s="67"/>
      <c r="M48" s="69" t="s">
        <v>150</v>
      </c>
      <c r="N48" s="69" t="s">
        <v>151</v>
      </c>
      <c r="O48" s="69">
        <v>27</v>
      </c>
      <c r="P48" s="69">
        <v>438</v>
      </c>
      <c r="Q48" s="70">
        <v>6.1643800000000004</v>
      </c>
      <c r="R48" s="70">
        <v>6.2736900000000002</v>
      </c>
      <c r="S48" s="70">
        <v>6.9707699999999999</v>
      </c>
      <c r="T48" s="70">
        <v>6.2736900000000002</v>
      </c>
      <c r="U48" s="70">
        <v>7.12941</v>
      </c>
      <c r="V48" s="69">
        <v>100</v>
      </c>
      <c r="X48" s="38" t="s">
        <v>9</v>
      </c>
    </row>
    <row r="49" spans="1:24" x14ac:dyDescent="0.25">
      <c r="A49" s="61" t="s">
        <v>148</v>
      </c>
      <c r="B49" s="161">
        <v>2001</v>
      </c>
      <c r="C49" s="61" t="s">
        <v>155</v>
      </c>
      <c r="D49" s="61" t="s">
        <v>210</v>
      </c>
      <c r="E49" s="61" t="s">
        <v>149</v>
      </c>
      <c r="F49" s="67" t="s">
        <v>150</v>
      </c>
      <c r="G49" s="67" t="s">
        <v>151</v>
      </c>
      <c r="H49" s="67">
        <v>21</v>
      </c>
      <c r="I49" s="67">
        <v>532</v>
      </c>
      <c r="J49" s="68">
        <v>3.9473699999999998</v>
      </c>
      <c r="K49" s="68">
        <v>5.40909</v>
      </c>
      <c r="L49" s="67">
        <v>100</v>
      </c>
      <c r="M49" s="69" t="s">
        <v>150</v>
      </c>
      <c r="N49" s="69" t="s">
        <v>151</v>
      </c>
      <c r="O49" s="69">
        <v>37</v>
      </c>
      <c r="P49" s="69">
        <v>532</v>
      </c>
      <c r="Q49" s="70">
        <v>6.9548899999999998</v>
      </c>
      <c r="R49" s="70">
        <v>7.1812699999999996</v>
      </c>
      <c r="S49" s="70">
        <v>7.97919</v>
      </c>
      <c r="T49" s="70">
        <v>7.1812699999999996</v>
      </c>
      <c r="U49" s="70">
        <v>8.1577999999999999</v>
      </c>
      <c r="V49" s="69">
        <v>100</v>
      </c>
      <c r="X49" s="38" t="s">
        <v>10</v>
      </c>
    </row>
    <row r="50" spans="1:24" x14ac:dyDescent="0.25">
      <c r="A50" s="61" t="s">
        <v>148</v>
      </c>
      <c r="B50" s="161">
        <v>2002</v>
      </c>
      <c r="C50" s="61" t="s">
        <v>157</v>
      </c>
      <c r="D50" s="61" t="s">
        <v>210</v>
      </c>
      <c r="E50" s="61" t="s">
        <v>149</v>
      </c>
      <c r="F50" s="67" t="s">
        <v>150</v>
      </c>
      <c r="G50" s="67" t="s">
        <v>151</v>
      </c>
      <c r="H50" s="67">
        <v>11</v>
      </c>
      <c r="I50" s="67">
        <v>291</v>
      </c>
      <c r="J50" s="68">
        <v>3.7800699999999998</v>
      </c>
      <c r="K50" s="68">
        <v>5.17577</v>
      </c>
      <c r="L50" s="67">
        <v>100</v>
      </c>
      <c r="M50" s="69" t="s">
        <v>150</v>
      </c>
      <c r="N50" s="69" t="s">
        <v>151</v>
      </c>
      <c r="O50" s="69">
        <v>24</v>
      </c>
      <c r="P50" s="69">
        <v>291</v>
      </c>
      <c r="Q50" s="70">
        <v>8.24742</v>
      </c>
      <c r="R50" s="70">
        <v>8.6652400000000007</v>
      </c>
      <c r="S50" s="70">
        <v>9.6280400000000004</v>
      </c>
      <c r="T50" s="70">
        <v>8.6652400000000007</v>
      </c>
      <c r="U50" s="70">
        <v>9.8471600000000006</v>
      </c>
      <c r="V50" s="69">
        <v>100</v>
      </c>
      <c r="X50" s="38" t="s">
        <v>11</v>
      </c>
    </row>
    <row r="51" spans="1:24" x14ac:dyDescent="0.25">
      <c r="A51" s="61" t="s">
        <v>160</v>
      </c>
      <c r="B51" s="161" t="s">
        <v>158</v>
      </c>
      <c r="C51" s="61" t="s">
        <v>159</v>
      </c>
      <c r="D51" s="61" t="s">
        <v>210</v>
      </c>
      <c r="E51" s="61" t="s">
        <v>154</v>
      </c>
      <c r="F51" s="67" t="s">
        <v>150</v>
      </c>
      <c r="G51" s="67" t="s">
        <v>151</v>
      </c>
      <c r="H51" s="67">
        <v>5</v>
      </c>
      <c r="I51" s="67">
        <v>158</v>
      </c>
      <c r="J51" s="68">
        <v>3.1645569620253164</v>
      </c>
      <c r="K51" s="68">
        <v>3.88334</v>
      </c>
      <c r="L51" s="67">
        <v>10</v>
      </c>
      <c r="M51" s="69" t="s">
        <v>150</v>
      </c>
      <c r="N51" s="69" t="s">
        <v>151</v>
      </c>
      <c r="O51" s="69">
        <v>13</v>
      </c>
      <c r="P51" s="69">
        <v>158</v>
      </c>
      <c r="Q51" s="70">
        <v>8.2278481012658222</v>
      </c>
      <c r="R51" s="70">
        <v>8.6427600000000009</v>
      </c>
      <c r="S51" s="70">
        <v>8.6427600000000009</v>
      </c>
      <c r="T51" s="70">
        <v>7.7784899999999997</v>
      </c>
      <c r="U51" s="70">
        <v>8.8491499999999998</v>
      </c>
      <c r="V51" s="69">
        <v>10</v>
      </c>
      <c r="X51" s="38" t="s">
        <v>12</v>
      </c>
    </row>
    <row r="52" spans="1:24" x14ac:dyDescent="0.25">
      <c r="A52" s="61" t="s">
        <v>163</v>
      </c>
      <c r="B52" s="161" t="s">
        <v>161</v>
      </c>
      <c r="C52" s="61" t="s">
        <v>162</v>
      </c>
      <c r="D52" s="61" t="s">
        <v>208</v>
      </c>
      <c r="E52" s="61" t="s">
        <v>164</v>
      </c>
      <c r="F52" s="67" t="s">
        <v>150</v>
      </c>
      <c r="G52" s="67" t="s">
        <v>151</v>
      </c>
      <c r="H52" s="67">
        <v>6</v>
      </c>
      <c r="I52" s="67">
        <v>330</v>
      </c>
      <c r="J52" s="68">
        <v>1.8181799999999999</v>
      </c>
      <c r="K52" s="68">
        <v>2.3391099999999998</v>
      </c>
      <c r="L52" s="67">
        <v>10</v>
      </c>
      <c r="M52" s="69" t="s">
        <v>150</v>
      </c>
      <c r="N52" s="69" t="s">
        <v>151</v>
      </c>
      <c r="O52" s="69">
        <v>27</v>
      </c>
      <c r="P52" s="69">
        <v>330</v>
      </c>
      <c r="Q52" s="70">
        <v>8.1818200000000001</v>
      </c>
      <c r="R52" s="70">
        <v>8.5899199999999993</v>
      </c>
      <c r="S52" s="70">
        <v>5.15395</v>
      </c>
      <c r="T52" s="70">
        <v>5.15395</v>
      </c>
      <c r="U52" s="70">
        <v>5.6693499999999997</v>
      </c>
      <c r="V52" s="69">
        <v>10</v>
      </c>
      <c r="X52" s="38" t="s">
        <v>13</v>
      </c>
    </row>
    <row r="53" spans="1:24" s="76" customFormat="1" x14ac:dyDescent="0.25">
      <c r="A53" s="71" t="s">
        <v>167</v>
      </c>
      <c r="B53" s="162" t="s">
        <v>165</v>
      </c>
      <c r="C53" s="71" t="s">
        <v>166</v>
      </c>
      <c r="D53" s="71" t="s">
        <v>208</v>
      </c>
      <c r="E53" s="71" t="s">
        <v>149</v>
      </c>
      <c r="F53" s="72" t="s">
        <v>150</v>
      </c>
      <c r="G53" s="72" t="s">
        <v>151</v>
      </c>
      <c r="H53" s="72">
        <v>3</v>
      </c>
      <c r="I53" s="72">
        <v>188</v>
      </c>
      <c r="J53" s="73">
        <v>1.5957399999999999</v>
      </c>
      <c r="K53" s="73">
        <v>2.1160600000000001</v>
      </c>
      <c r="L53" s="72">
        <v>10</v>
      </c>
      <c r="M53" s="74" t="s">
        <v>150</v>
      </c>
      <c r="N53" s="74" t="s">
        <v>151</v>
      </c>
      <c r="O53" s="74">
        <v>10</v>
      </c>
      <c r="P53" s="74">
        <v>188</v>
      </c>
      <c r="Q53" s="75">
        <v>5.3191499999999996</v>
      </c>
      <c r="R53" s="75">
        <v>5.3032700000000004</v>
      </c>
      <c r="S53" s="75">
        <v>3.5355099999999999</v>
      </c>
      <c r="T53" s="75">
        <v>3.1819600000000001</v>
      </c>
      <c r="U53" s="75">
        <v>3.6372900000000001</v>
      </c>
      <c r="V53" s="74">
        <v>10</v>
      </c>
      <c r="W53" s="156"/>
      <c r="X53" s="43" t="s">
        <v>14</v>
      </c>
    </row>
    <row r="54" spans="1:24" s="66" customFormat="1" x14ac:dyDescent="0.25">
      <c r="B54" s="174"/>
      <c r="F54" s="175"/>
      <c r="G54" s="175"/>
      <c r="H54" s="175"/>
      <c r="I54" s="175"/>
      <c r="J54" s="175"/>
      <c r="K54" s="175"/>
      <c r="L54" s="175"/>
      <c r="M54" s="176"/>
      <c r="N54" s="176"/>
      <c r="O54" s="176"/>
      <c r="P54" s="176"/>
      <c r="Q54" s="176"/>
      <c r="R54" s="176"/>
      <c r="S54" s="176"/>
      <c r="T54" s="176"/>
      <c r="U54" s="176"/>
      <c r="V54" s="176"/>
      <c r="W54" s="155"/>
    </row>
    <row r="55" spans="1:24" s="66" customFormat="1" x14ac:dyDescent="0.25">
      <c r="B55" s="174"/>
      <c r="F55" s="175"/>
      <c r="G55" s="175"/>
      <c r="H55" s="175"/>
      <c r="I55" s="175"/>
      <c r="J55" s="175"/>
      <c r="K55" s="175"/>
      <c r="L55" s="175"/>
      <c r="M55" s="176"/>
      <c r="N55" s="176"/>
      <c r="O55" s="176"/>
      <c r="P55" s="176"/>
      <c r="Q55" s="176"/>
      <c r="R55" s="176"/>
      <c r="S55" s="176"/>
      <c r="T55" s="176"/>
      <c r="U55" s="176"/>
      <c r="V55" s="176"/>
      <c r="W55" s="155"/>
    </row>
    <row r="56" spans="1:24" x14ac:dyDescent="0.25">
      <c r="A56" s="36" t="s">
        <v>217</v>
      </c>
    </row>
    <row r="57" spans="1:24" x14ac:dyDescent="0.25">
      <c r="A57" s="36" t="s">
        <v>252</v>
      </c>
    </row>
    <row r="58" spans="1:24" x14ac:dyDescent="0.25">
      <c r="A58" s="36" t="s">
        <v>268</v>
      </c>
    </row>
    <row r="59" spans="1:24" x14ac:dyDescent="0.25">
      <c r="A59" s="36" t="s">
        <v>216</v>
      </c>
    </row>
    <row r="60" spans="1:24" s="165" customFormat="1" x14ac:dyDescent="0.25">
      <c r="A60" s="53" t="s">
        <v>269</v>
      </c>
      <c r="B60" s="166"/>
      <c r="F60" s="167"/>
      <c r="G60" s="167"/>
      <c r="H60" s="167"/>
      <c r="I60" s="167"/>
      <c r="J60" s="167"/>
      <c r="K60" s="167"/>
      <c r="L60" s="167"/>
      <c r="M60" s="168"/>
      <c r="N60" s="168"/>
      <c r="O60" s="168"/>
      <c r="P60" s="168"/>
      <c r="Q60" s="168"/>
      <c r="R60" s="168"/>
      <c r="S60" s="168"/>
      <c r="T60" s="168"/>
      <c r="U60" s="168"/>
      <c r="V60" s="168"/>
      <c r="W60" s="171"/>
    </row>
  </sheetData>
  <mergeCells count="2">
    <mergeCell ref="F3:L3"/>
    <mergeCell ref="M3:V3"/>
  </mergeCells>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S1A syphilis</vt:lpstr>
      <vt:lpstr>S1B Durations</vt:lpstr>
      <vt:lpstr>S1C NG 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Eline</dc:creator>
  <cp:lastModifiedBy>Eline</cp:lastModifiedBy>
  <dcterms:created xsi:type="dcterms:W3CDTF">2018-06-08T12:35:08Z</dcterms:created>
  <dcterms:modified xsi:type="dcterms:W3CDTF">2018-09-27T07:16:09Z</dcterms:modified>
</cp:coreProperties>
</file>