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04229711\Desktop\"/>
    </mc:Choice>
  </mc:AlternateContent>
  <bookViews>
    <workbookView xWindow="0" yWindow="0" windowWidth="24000" windowHeight="9600" activeTab="1"/>
  </bookViews>
  <sheets>
    <sheet name="Reference population" sheetId="2" r:id="rId1"/>
    <sheet name="Injured rhinoceros" sheetId="1" r:id="rId2"/>
  </sheets>
  <calcPr calcId="162913"/>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L3" i="2" l="1"/>
  <c r="U52" i="2"/>
  <c r="M52" i="2"/>
  <c r="L52" i="2"/>
  <c r="U51" i="2"/>
  <c r="L51" i="2"/>
  <c r="U50" i="2"/>
  <c r="M50" i="2"/>
  <c r="L50" i="2"/>
  <c r="U49" i="2"/>
  <c r="M49" i="2"/>
  <c r="L49" i="2"/>
  <c r="U48" i="2"/>
  <c r="M48" i="2"/>
  <c r="L48" i="2"/>
  <c r="U47" i="2"/>
  <c r="M47" i="2"/>
  <c r="L47" i="2"/>
  <c r="U46" i="2"/>
  <c r="M46" i="2"/>
  <c r="L46" i="2"/>
  <c r="U45" i="2"/>
  <c r="M45" i="2"/>
  <c r="L45" i="2"/>
  <c r="U44" i="2"/>
  <c r="M44" i="2"/>
  <c r="L44" i="2"/>
  <c r="U43" i="2"/>
  <c r="M43" i="2"/>
  <c r="L43" i="2"/>
  <c r="U42" i="2"/>
  <c r="M42" i="2"/>
  <c r="L42" i="2"/>
  <c r="U41" i="2"/>
  <c r="M41" i="2"/>
  <c r="L41" i="2"/>
  <c r="U40" i="2"/>
  <c r="M40" i="2"/>
  <c r="L40" i="2"/>
  <c r="U39" i="2"/>
  <c r="M39" i="2"/>
  <c r="L39" i="2"/>
  <c r="U38" i="2"/>
  <c r="M38" i="2"/>
  <c r="L38" i="2"/>
  <c r="U37" i="2"/>
  <c r="M37" i="2"/>
  <c r="L37" i="2"/>
  <c r="U36" i="2"/>
  <c r="M36" i="2"/>
  <c r="L36" i="2"/>
  <c r="U35" i="2"/>
  <c r="M35" i="2"/>
  <c r="L35" i="2"/>
  <c r="U34" i="2"/>
  <c r="M34" i="2"/>
  <c r="L34" i="2"/>
  <c r="U33" i="2"/>
  <c r="M33" i="2"/>
  <c r="L33" i="2"/>
  <c r="U32" i="2"/>
  <c r="M32" i="2"/>
  <c r="L32" i="2"/>
  <c r="U31" i="2"/>
  <c r="M31" i="2"/>
  <c r="L31" i="2"/>
  <c r="U30" i="2"/>
  <c r="M30" i="2"/>
  <c r="L30" i="2"/>
  <c r="U29" i="2"/>
  <c r="M29" i="2"/>
  <c r="L29" i="2"/>
  <c r="U28" i="2"/>
  <c r="M28" i="2"/>
  <c r="L28" i="2"/>
  <c r="U27" i="2"/>
  <c r="M27" i="2"/>
  <c r="L27" i="2"/>
  <c r="U26" i="2"/>
  <c r="M26" i="2"/>
  <c r="L26" i="2"/>
  <c r="U25" i="2"/>
  <c r="M25" i="2"/>
  <c r="L25" i="2"/>
  <c r="U24" i="2"/>
  <c r="M24" i="2"/>
  <c r="L24" i="2"/>
  <c r="U23" i="2"/>
  <c r="M23" i="2"/>
  <c r="L23" i="2"/>
  <c r="U22" i="2"/>
  <c r="M22" i="2"/>
  <c r="L22" i="2"/>
  <c r="U21" i="2"/>
  <c r="M21" i="2"/>
  <c r="L21" i="2"/>
  <c r="U20" i="2"/>
  <c r="M20" i="2"/>
  <c r="L20" i="2"/>
  <c r="U19" i="2"/>
  <c r="M19" i="2"/>
  <c r="L19" i="2"/>
  <c r="U18" i="2"/>
  <c r="M18" i="2"/>
  <c r="L18" i="2"/>
  <c r="U17" i="2"/>
  <c r="M17" i="2"/>
  <c r="L17" i="2"/>
  <c r="U16" i="2"/>
  <c r="M16" i="2"/>
  <c r="L16" i="2"/>
  <c r="U15" i="2"/>
  <c r="M15" i="2"/>
  <c r="L15" i="2"/>
  <c r="U14" i="2"/>
  <c r="M14" i="2"/>
  <c r="L14" i="2"/>
  <c r="U13" i="2"/>
  <c r="M13" i="2"/>
  <c r="L13" i="2"/>
  <c r="U12" i="2"/>
  <c r="M12" i="2"/>
  <c r="L12" i="2"/>
  <c r="U11" i="2"/>
  <c r="M11" i="2"/>
  <c r="L11" i="2"/>
  <c r="U10" i="2"/>
  <c r="M10" i="2"/>
  <c r="L10" i="2"/>
  <c r="U9" i="2"/>
  <c r="M9" i="2"/>
  <c r="L9" i="2"/>
  <c r="U8" i="2"/>
  <c r="M8" i="2"/>
  <c r="L8" i="2"/>
  <c r="U7" i="2"/>
  <c r="M7" i="2"/>
  <c r="L7" i="2"/>
  <c r="U6" i="2"/>
  <c r="M6" i="2"/>
  <c r="L6" i="2"/>
  <c r="U5" i="2"/>
  <c r="M5" i="2"/>
  <c r="L5" i="2"/>
  <c r="U4" i="2"/>
  <c r="M4" i="2"/>
  <c r="L4" i="2"/>
  <c r="U3" i="2"/>
  <c r="M3" i="2"/>
  <c r="X34" i="1"/>
  <c r="P34" i="1"/>
  <c r="O34" i="1"/>
  <c r="X33" i="1"/>
  <c r="P33" i="1"/>
  <c r="O33" i="1"/>
  <c r="X32" i="1"/>
  <c r="P32" i="1"/>
  <c r="O32" i="1"/>
  <c r="X31" i="1"/>
  <c r="P31" i="1"/>
  <c r="O31" i="1"/>
  <c r="X30" i="1"/>
  <c r="P30" i="1"/>
  <c r="O30" i="1"/>
  <c r="X29" i="1"/>
  <c r="P29" i="1"/>
  <c r="O29" i="1"/>
  <c r="X28" i="1"/>
  <c r="P28" i="1"/>
  <c r="O28" i="1"/>
  <c r="X27" i="1"/>
  <c r="P27" i="1"/>
  <c r="O27" i="1"/>
  <c r="X26" i="1"/>
  <c r="P26" i="1"/>
  <c r="O26" i="1"/>
  <c r="X25" i="1"/>
  <c r="P25" i="1"/>
  <c r="O25" i="1"/>
  <c r="X24" i="1"/>
  <c r="P24" i="1"/>
  <c r="O24" i="1"/>
  <c r="X23" i="1"/>
  <c r="P23" i="1"/>
  <c r="O23" i="1"/>
  <c r="X22" i="1"/>
  <c r="P22" i="1"/>
  <c r="O22" i="1"/>
  <c r="X21" i="1"/>
  <c r="P21" i="1"/>
  <c r="O21" i="1"/>
  <c r="X20" i="1"/>
  <c r="P20" i="1"/>
  <c r="O20" i="1"/>
  <c r="X19" i="1"/>
  <c r="P19" i="1"/>
  <c r="O19" i="1"/>
  <c r="X18" i="1"/>
  <c r="P18" i="1"/>
  <c r="O18" i="1"/>
  <c r="X17" i="1"/>
  <c r="P17" i="1"/>
  <c r="O17" i="1"/>
  <c r="X16" i="1"/>
  <c r="P16" i="1"/>
  <c r="O16" i="1"/>
  <c r="X15" i="1"/>
  <c r="P15" i="1"/>
  <c r="O15" i="1"/>
  <c r="X14" i="1"/>
  <c r="P14" i="1"/>
  <c r="O14" i="1"/>
  <c r="X13" i="1"/>
  <c r="P13" i="1"/>
  <c r="O13" i="1"/>
  <c r="X12" i="1"/>
  <c r="P12" i="1"/>
  <c r="O12" i="1"/>
  <c r="X11" i="1"/>
  <c r="P11" i="1"/>
  <c r="O11" i="1"/>
  <c r="X10" i="1"/>
  <c r="P10" i="1"/>
  <c r="O10" i="1"/>
  <c r="X9" i="1"/>
  <c r="P9" i="1"/>
  <c r="O9" i="1"/>
  <c r="X8" i="1"/>
  <c r="P8" i="1"/>
  <c r="O8" i="1"/>
  <c r="X7" i="1"/>
  <c r="P7" i="1"/>
  <c r="O7" i="1"/>
  <c r="X6" i="1"/>
  <c r="P6" i="1"/>
  <c r="O6" i="1"/>
  <c r="X5" i="1"/>
  <c r="P5" i="1"/>
  <c r="O5" i="1"/>
  <c r="X4" i="1"/>
  <c r="P4" i="1"/>
  <c r="O4" i="1"/>
  <c r="X3" i="1"/>
  <c r="P3" i="1"/>
  <c r="O3" i="1"/>
</calcChain>
</file>

<file path=xl/sharedStrings.xml><?xml version="1.0" encoding="utf-8"?>
<sst xmlns="http://schemas.openxmlformats.org/spreadsheetml/2006/main" count="306" uniqueCount="69">
  <si>
    <t>Injured white rhinoceros</t>
  </si>
  <si>
    <t>Life stage</t>
  </si>
  <si>
    <t>Clinical Findings</t>
  </si>
  <si>
    <t>Acute or chronic injury</t>
  </si>
  <si>
    <t>Adult</t>
  </si>
  <si>
    <t>Female</t>
  </si>
  <si>
    <t>KNP</t>
  </si>
  <si>
    <t>Reported as injured.</t>
  </si>
  <si>
    <t>Male</t>
  </si>
  <si>
    <t>Bullet wounds to left shoulder, right hind limb, upper chest; damaged eye.</t>
  </si>
  <si>
    <t>Extensive fight wounds.</t>
  </si>
  <si>
    <t>Adult </t>
  </si>
  <si>
    <t>Poached. Broken scapula and neck wound.</t>
  </si>
  <si>
    <t>Sub-adult</t>
  </si>
  <si>
    <t>Bullet wound to the scapula with dorsal projection.</t>
  </si>
  <si>
    <t>Bullet wound right carpus.</t>
  </si>
  <si>
    <t>Calf</t>
  </si>
  <si>
    <t>Poached.</t>
  </si>
  <si>
    <t>Wounded.</t>
  </si>
  <si>
    <t>Bullet wound nuchal crest, abscess left dorsal scapula.</t>
  </si>
  <si>
    <t>Bullet wound to right forelimb, fractured phalanges 4.</t>
  </si>
  <si>
    <t>Fight wounds.</t>
  </si>
  <si>
    <t>Poached, wound to leg.</t>
  </si>
  <si>
    <t>Bullet wound left forelimb.</t>
  </si>
  <si>
    <t>Bullet wound.</t>
  </si>
  <si>
    <t>Bullet wounds both forelimbs.</t>
  </si>
  <si>
    <t>Bullet wound left hindlimb.</t>
  </si>
  <si>
    <t>Bullet wound right shoulder.</t>
  </si>
  <si>
    <t>External: Gauteng, SA</t>
  </si>
  <si>
    <t>Bullet wound dorsal cervical vertebra. Severe deep machete wound right dorsal thoracic and lumbar area. Mild right hindlimb lameness.</t>
  </si>
  <si>
    <t>Limpopo, SA</t>
  </si>
  <si>
    <t xml:space="preserve">Bullet wound to limb with fracture. Attempt to repair surgically, but died on recovery from anesthesia. Post-mortem revealed severe pulmonary edema and congestion. </t>
  </si>
  <si>
    <t>Bullet wounds to area of the nuchal ligament/dorsal spinous processes of the cervical vertebrae.</t>
  </si>
  <si>
    <t>Eastern Cape, SA</t>
  </si>
  <si>
    <t xml:space="preserve">Severe facial wounds, horn and most of maxilla removed, sinuses exposed.  </t>
  </si>
  <si>
    <t>Fight wound to left axilla.</t>
  </si>
  <si>
    <t>Front horn missing, fistula exposing nasal cavity.</t>
  </si>
  <si>
    <t>Calf (2 months)</t>
  </si>
  <si>
    <t>OVAH</t>
  </si>
  <si>
    <t>Sample taken 24 hours post laparotomy and enterotomy to correct sand impaction and colon displacement. Calf was showing clinical signs of aspiration pneumonia and hematochezia at the time of sampling. Was euthanized 4 days later, post-mortem revealed septicemia.</t>
  </si>
  <si>
    <t>Calf (1 year)</t>
  </si>
  <si>
    <t>Necrotic and maggot-infested wounds around tail head, flank and shoulder. This sample taken 48 hours after cleaning and debridement.</t>
  </si>
  <si>
    <t>Second sample 18 hours after previous one. Clinical signs of aspiration pneumonia, collapsed and died.</t>
  </si>
  <si>
    <t>Calf (3 months)</t>
  </si>
  <si>
    <t>Sample taken 72 hours after laparotomy to correct gastric and colon impaction and small intestinal volvulus. Recovering well from surgery.</t>
  </si>
  <si>
    <t>Second sample 72 hours after previous one. At this time was showing mild colic after feeding which resolved with an enema. Improved and discharged 3 days later</t>
  </si>
  <si>
    <t>Sex</t>
  </si>
  <si>
    <t>Origin</t>
  </si>
  <si>
    <t>KNP = Kruger National Par</t>
  </si>
  <si>
    <t>OVAH = Onderstepoort Veterinary Academic Hospital</t>
  </si>
  <si>
    <t>Chronic</t>
  </si>
  <si>
    <t>Acute</t>
  </si>
  <si>
    <t>Unknown</t>
  </si>
  <si>
    <t>Concentration g/L</t>
  </si>
  <si>
    <t>Total serum protein</t>
  </si>
  <si>
    <t>Albumin</t>
  </si>
  <si>
    <t>α1a</t>
  </si>
  <si>
    <t>α1b</t>
  </si>
  <si>
    <t>α2</t>
  </si>
  <si>
    <t>β1</t>
  </si>
  <si>
    <t>β2</t>
  </si>
  <si>
    <t>γ</t>
  </si>
  <si>
    <t>Total globulins</t>
  </si>
  <si>
    <t>A/G</t>
  </si>
  <si>
    <t>Proportion %</t>
  </si>
  <si>
    <t>Sample number</t>
  </si>
  <si>
    <t>Healthy white rhinoceros</t>
  </si>
  <si>
    <t>Young Adult</t>
  </si>
  <si>
    <t>Outlier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</si>
</sst>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6" x14ac:knownFonts="1">
    <font>
      <sz val="11"/>
      <color theme="1"/>
      <name val="Calibri"/>
      <family val="2"/>
      <scheme val="minor"/>
    </font>
    <font>
      <b/>
      <sz val="11"/>
      <color theme="1"/>
      <name val="Calibri"/>
      <family val="2"/>
      <scheme val="minor"/>
    </font>
    <font>
      <sz val="11"/>
      <name val="Calibri"/>
      <family val="2"/>
      <scheme val="minor"/>
    </font>
    <font>
      <sz val="11"/>
      <color rgb="FF000000"/>
      <name val="Calibri"/>
      <family val="2"/>
      <scheme val="minor"/>
    </font>
    <font>
      <b/>
      <sz val="11"/>
      <color theme="1"/>
      <name val="Calibri"/>
      <family val="2"/>
    </font>
    <font>
      <sz val="11"/>
      <color rgb="FFFF0000"/>
      <name val="Calibri"/>
      <family val="2"/>
      <scheme val="minor"/>
    </font>
  </fonts>
  <fills count="6">
    <fill>
      <patternFill patternType="none"/>
    </fill>
    <fill>
      <patternFill patternType="gray125"/>
    </fill>
    <fill>
      <patternFill patternType="solid">
        <fgColor theme="4" tint="0.399975585192419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s>
  <borders count="14">
    <border>
      <left/>
      <right/>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78">
    <xf numFmtId="0" fontId="0" fillId="0" borderId="0" xfId="0"/>
    <xf numFmtId="0" fontId="0"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Border="1" applyAlignment="1">
      <alignment horizontal="center" vertical="center" wrapText="1"/>
    </xf>
    <xf numFmtId="0" fontId="1" fillId="2" borderId="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3" fillId="0" borderId="0" xfId="0" applyFont="1" applyBorder="1" applyAlignment="1">
      <alignment horizontal="center" vertical="center" wrapText="1"/>
    </xf>
    <xf numFmtId="2" fontId="0" fillId="0" borderId="0" xfId="0" applyNumberFormat="1" applyFont="1" applyBorder="1" applyAlignment="1">
      <alignment horizontal="center" vertical="center" wrapText="1"/>
    </xf>
    <xf numFmtId="0" fontId="0" fillId="0" borderId="0" xfId="0" applyFont="1" applyBorder="1" applyAlignment="1">
      <alignment horizontal="center" vertical="center" wrapText="1"/>
    </xf>
    <xf numFmtId="0" fontId="0" fillId="0" borderId="0" xfId="0" applyBorder="1" applyAlignment="1">
      <alignment horizontal="center" vertical="center" wrapText="1"/>
    </xf>
    <xf numFmtId="164" fontId="0" fillId="0" borderId="0" xfId="0" applyNumberFormat="1" applyFont="1" applyBorder="1" applyAlignment="1">
      <alignment horizontal="center" vertical="center" wrapText="1"/>
    </xf>
    <xf numFmtId="164" fontId="0" fillId="0" borderId="0" xfId="0" applyNumberFormat="1" applyFont="1" applyFill="1" applyBorder="1" applyAlignment="1">
      <alignment horizontal="center" vertical="center" wrapText="1"/>
    </xf>
    <xf numFmtId="0" fontId="0" fillId="0" borderId="0" xfId="0" applyFill="1" applyBorder="1" applyAlignment="1">
      <alignment horizontal="center" vertical="center" wrapText="1"/>
    </xf>
    <xf numFmtId="0" fontId="1" fillId="4" borderId="0"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1" fillId="2" borderId="3" xfId="0" applyFont="1" applyFill="1" applyBorder="1" applyAlignment="1">
      <alignment horizontal="center" vertical="center" wrapText="1"/>
    </xf>
    <xf numFmtId="1" fontId="2" fillId="0" borderId="3"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164" fontId="0" fillId="0" borderId="1" xfId="0" applyNumberFormat="1" applyFont="1" applyFill="1" applyBorder="1" applyAlignment="1">
      <alignment horizontal="center" vertical="center" wrapText="1"/>
    </xf>
    <xf numFmtId="164" fontId="0" fillId="0" borderId="1" xfId="0" applyNumberFormat="1" applyFont="1" applyBorder="1" applyAlignment="1">
      <alignment horizontal="center" vertical="center" wrapText="1"/>
    </xf>
    <xf numFmtId="0" fontId="1" fillId="3" borderId="2" xfId="0" applyFont="1" applyFill="1" applyBorder="1" applyAlignment="1">
      <alignment horizontal="center" vertical="center" wrapText="1"/>
    </xf>
    <xf numFmtId="2" fontId="0" fillId="0" borderId="2" xfId="0" applyNumberFormat="1" applyFont="1" applyBorder="1" applyAlignment="1">
      <alignment horizontal="center" vertical="center" wrapText="1"/>
    </xf>
    <xf numFmtId="0" fontId="1" fillId="4" borderId="1"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3" fillId="0" borderId="0" xfId="0" applyFont="1" applyBorder="1" applyAlignment="1">
      <alignment horizontal="center" vertical="center" wrapText="1"/>
    </xf>
    <xf numFmtId="164" fontId="0" fillId="0" borderId="1" xfId="0" applyNumberFormat="1" applyFont="1" applyBorder="1"/>
    <xf numFmtId="2" fontId="0" fillId="0" borderId="2" xfId="0" applyNumberFormat="1" applyFont="1" applyBorder="1"/>
    <xf numFmtId="0" fontId="0" fillId="0" borderId="4" xfId="0" applyFont="1" applyBorder="1" applyAlignment="1">
      <alignment horizontal="center"/>
    </xf>
    <xf numFmtId="1" fontId="0" fillId="0" borderId="4" xfId="0" applyNumberFormat="1" applyFont="1" applyBorder="1" applyAlignment="1">
      <alignment horizontal="center"/>
    </xf>
    <xf numFmtId="0" fontId="0" fillId="0" borderId="7" xfId="0" applyFont="1" applyBorder="1" applyAlignment="1">
      <alignment horizontal="center"/>
    </xf>
    <xf numFmtId="0" fontId="5" fillId="0" borderId="4" xfId="0" applyFont="1" applyBorder="1" applyAlignment="1">
      <alignment horizontal="center"/>
    </xf>
    <xf numFmtId="164" fontId="0" fillId="0" borderId="0" xfId="0" applyNumberFormat="1"/>
    <xf numFmtId="164" fontId="0" fillId="0" borderId="0" xfId="0" applyNumberFormat="1" applyFont="1" applyBorder="1"/>
    <xf numFmtId="1" fontId="2" fillId="0" borderId="3" xfId="0" applyNumberFormat="1" applyFont="1" applyFill="1" applyBorder="1"/>
    <xf numFmtId="0" fontId="0" fillId="0" borderId="0" xfId="0" applyBorder="1"/>
    <xf numFmtId="0" fontId="3" fillId="0" borderId="8" xfId="0" applyFont="1" applyBorder="1" applyAlignment="1">
      <alignment horizontal="center" vertical="center" wrapText="1"/>
    </xf>
    <xf numFmtId="1" fontId="2" fillId="0" borderId="10" xfId="0" applyNumberFormat="1" applyFont="1" applyFill="1" applyBorder="1" applyAlignment="1">
      <alignment horizontal="center" vertical="center" wrapText="1"/>
    </xf>
    <xf numFmtId="164" fontId="0" fillId="0" borderId="8" xfId="0" applyNumberFormat="1" applyFont="1" applyBorder="1" applyAlignment="1">
      <alignment horizontal="center" vertical="center" wrapText="1"/>
    </xf>
    <xf numFmtId="164" fontId="0" fillId="0" borderId="8" xfId="0" applyNumberFormat="1" applyFont="1" applyFill="1" applyBorder="1" applyAlignment="1">
      <alignment horizontal="center" vertical="center" wrapText="1"/>
    </xf>
    <xf numFmtId="164" fontId="0" fillId="0" borderId="9" xfId="0" applyNumberFormat="1" applyFont="1" applyBorder="1" applyAlignment="1">
      <alignment horizontal="center" vertical="center" wrapText="1"/>
    </xf>
    <xf numFmtId="2" fontId="0" fillId="0" borderId="6" xfId="0" applyNumberFormat="1" applyFont="1" applyBorder="1" applyAlignment="1">
      <alignment horizontal="center" vertical="center" wrapText="1"/>
    </xf>
    <xf numFmtId="164" fontId="0" fillId="0" borderId="3" xfId="0" applyNumberFormat="1" applyFont="1" applyBorder="1" applyAlignment="1">
      <alignment horizontal="center" vertical="center" wrapText="1"/>
    </xf>
    <xf numFmtId="164" fontId="0" fillId="0" borderId="10" xfId="0" applyNumberFormat="1" applyFont="1" applyBorder="1" applyAlignment="1">
      <alignment horizontal="center" vertical="center" wrapText="1"/>
    </xf>
    <xf numFmtId="0" fontId="0" fillId="0" borderId="4" xfId="0" applyFont="1" applyFill="1" applyBorder="1" applyAlignment="1">
      <alignment horizontal="center" vertical="center" wrapText="1"/>
    </xf>
    <xf numFmtId="0" fontId="2" fillId="5" borderId="4" xfId="0" applyFont="1" applyFill="1" applyBorder="1"/>
    <xf numFmtId="0" fontId="2" fillId="5" borderId="5" xfId="0" applyFont="1" applyFill="1" applyBorder="1"/>
    <xf numFmtId="49" fontId="2" fillId="0" borderId="4" xfId="0" applyNumberFormat="1" applyFont="1" applyFill="1" applyBorder="1"/>
    <xf numFmtId="49" fontId="2" fillId="0" borderId="5" xfId="0" applyNumberFormat="1" applyFont="1" applyFill="1" applyBorder="1"/>
    <xf numFmtId="49" fontId="5" fillId="5" borderId="4" xfId="0" applyNumberFormat="1" applyFont="1" applyFill="1" applyBorder="1"/>
    <xf numFmtId="49" fontId="5" fillId="5" borderId="5" xfId="0" applyNumberFormat="1" applyFont="1" applyFill="1" applyBorder="1"/>
    <xf numFmtId="49" fontId="2" fillId="5" borderId="7" xfId="0" applyNumberFormat="1" applyFont="1" applyFill="1" applyBorder="1"/>
    <xf numFmtId="49" fontId="2" fillId="5" borderId="11" xfId="0" applyNumberFormat="1" applyFont="1" applyFill="1" applyBorder="1"/>
    <xf numFmtId="1" fontId="5" fillId="0" borderId="5" xfId="0" applyNumberFormat="1" applyFont="1" applyFill="1" applyBorder="1"/>
    <xf numFmtId="164" fontId="5" fillId="0" borderId="12" xfId="0" applyNumberFormat="1" applyFont="1" applyBorder="1"/>
    <xf numFmtId="164" fontId="5" fillId="0" borderId="13" xfId="0" applyNumberFormat="1" applyFont="1" applyBorder="1"/>
    <xf numFmtId="2" fontId="5" fillId="0" borderId="4" xfId="0" applyNumberFormat="1" applyFont="1" applyBorder="1"/>
    <xf numFmtId="0" fontId="5" fillId="0" borderId="0" xfId="0" applyFont="1"/>
    <xf numFmtId="0" fontId="0" fillId="0" borderId="6"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0"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9" xfId="0" applyFont="1" applyFill="1" applyBorder="1" applyAlignment="1">
      <alignment horizontal="center" vertical="center" wrapText="1"/>
    </xf>
    <xf numFmtId="2" fontId="0" fillId="0" borderId="1" xfId="0" applyNumberFormat="1" applyFont="1" applyBorder="1" applyAlignment="1">
      <alignment horizontal="center" vertical="center" wrapText="1"/>
    </xf>
    <xf numFmtId="2" fontId="0" fillId="0" borderId="9" xfId="0" applyNumberFormat="1"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8" xfId="0" applyFont="1" applyBorder="1" applyAlignment="1">
      <alignment horizontal="center" vertical="center" wrapText="1"/>
    </xf>
    <xf numFmtId="0" fontId="1" fillId="0" borderId="0" xfId="0" applyFont="1" applyFill="1" applyBorder="1" applyAlignment="1">
      <alignment horizontal="center" vertical="center" wrapText="1"/>
    </xf>
    <xf numFmtId="0" fontId="1" fillId="0"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8"/>
  <sheetViews>
    <sheetView workbookViewId="0">
      <selection activeCell="D55" sqref="D55"/>
    </sheetView>
  </sheetViews>
  <sheetFormatPr defaultColWidth="8.85546875" defaultRowHeight="15" x14ac:dyDescent="0.25"/>
  <cols>
    <col min="2" max="2" width="11" customWidth="1"/>
  </cols>
  <sheetData>
    <row r="1" spans="1:21" s="3" customFormat="1" ht="60" customHeight="1" x14ac:dyDescent="0.25">
      <c r="A1" s="68" t="s">
        <v>66</v>
      </c>
      <c r="B1" s="68"/>
      <c r="C1" s="69"/>
      <c r="D1" s="62" t="s">
        <v>53</v>
      </c>
      <c r="E1" s="63"/>
      <c r="F1" s="63"/>
      <c r="G1" s="63"/>
      <c r="H1" s="63"/>
      <c r="I1" s="63"/>
      <c r="J1" s="63"/>
      <c r="K1" s="63"/>
      <c r="L1" s="64"/>
      <c r="M1" s="20"/>
      <c r="N1" s="65" t="s">
        <v>64</v>
      </c>
      <c r="O1" s="66"/>
      <c r="P1" s="66"/>
      <c r="Q1" s="66"/>
      <c r="R1" s="66"/>
      <c r="S1" s="66"/>
      <c r="T1" s="66"/>
      <c r="U1" s="67"/>
    </row>
    <row r="2" spans="1:21" s="3" customFormat="1" ht="54" customHeight="1" x14ac:dyDescent="0.25">
      <c r="A2" s="2" t="s">
        <v>65</v>
      </c>
      <c r="B2" s="3" t="s">
        <v>1</v>
      </c>
      <c r="C2" s="3" t="s">
        <v>46</v>
      </c>
      <c r="D2" s="15" t="s">
        <v>54</v>
      </c>
      <c r="E2" s="4" t="s">
        <v>55</v>
      </c>
      <c r="F2" s="5" t="s">
        <v>56</v>
      </c>
      <c r="G2" s="5" t="s">
        <v>57</v>
      </c>
      <c r="H2" s="5" t="s">
        <v>58</v>
      </c>
      <c r="I2" s="5" t="s">
        <v>59</v>
      </c>
      <c r="J2" s="5" t="s">
        <v>60</v>
      </c>
      <c r="K2" s="5" t="s">
        <v>61</v>
      </c>
      <c r="L2" s="17" t="s">
        <v>62</v>
      </c>
      <c r="M2" s="20" t="s">
        <v>63</v>
      </c>
      <c r="N2" s="13" t="s">
        <v>55</v>
      </c>
      <c r="O2" s="14" t="s">
        <v>56</v>
      </c>
      <c r="P2" s="14" t="s">
        <v>57</v>
      </c>
      <c r="Q2" s="14" t="s">
        <v>58</v>
      </c>
      <c r="R2" s="14" t="s">
        <v>59</v>
      </c>
      <c r="S2" s="14" t="s">
        <v>60</v>
      </c>
      <c r="T2" s="14" t="s">
        <v>61</v>
      </c>
      <c r="U2" s="22" t="s">
        <v>62</v>
      </c>
    </row>
    <row r="3" spans="1:21" x14ac:dyDescent="0.25">
      <c r="A3" s="28">
        <v>1</v>
      </c>
      <c r="B3" s="45" t="s">
        <v>4</v>
      </c>
      <c r="C3" s="46" t="s">
        <v>5</v>
      </c>
      <c r="D3" s="34">
        <v>76.5</v>
      </c>
      <c r="E3" s="33">
        <v>18</v>
      </c>
      <c r="F3" s="33">
        <v>1.8</v>
      </c>
      <c r="G3" s="33">
        <v>1.8</v>
      </c>
      <c r="H3" s="33">
        <v>18.600000000000001</v>
      </c>
      <c r="I3" s="33">
        <v>5.2</v>
      </c>
      <c r="J3" s="33">
        <v>14.7</v>
      </c>
      <c r="K3" s="33">
        <v>16.899999999999999</v>
      </c>
      <c r="L3" s="26">
        <f t="shared" ref="L3:L34" si="0">SUM(F3:K3)</f>
        <v>59</v>
      </c>
      <c r="M3" s="27">
        <f t="shared" ref="M3:M50" si="1">E3/(F3+G3+H3+I3+J3+K3)</f>
        <v>0.30508474576271188</v>
      </c>
      <c r="N3" s="33">
        <v>23.3</v>
      </c>
      <c r="O3" s="33">
        <v>2.4</v>
      </c>
      <c r="P3" s="33">
        <v>2.4</v>
      </c>
      <c r="Q3" s="33">
        <v>24.2</v>
      </c>
      <c r="R3" s="33">
        <v>6.7</v>
      </c>
      <c r="S3" s="33">
        <v>19.100000000000001</v>
      </c>
      <c r="T3" s="33">
        <v>21.9</v>
      </c>
      <c r="U3" s="26">
        <f>SUM(O3:T3)</f>
        <v>76.7</v>
      </c>
    </row>
    <row r="4" spans="1:21" x14ac:dyDescent="0.25">
      <c r="A4" s="28">
        <v>2</v>
      </c>
      <c r="B4" s="45" t="s">
        <v>4</v>
      </c>
      <c r="C4" s="46" t="s">
        <v>5</v>
      </c>
      <c r="D4" s="34">
        <v>81.599999999999994</v>
      </c>
      <c r="E4" s="33">
        <v>12.5</v>
      </c>
      <c r="F4" s="33">
        <v>1.6</v>
      </c>
      <c r="G4" s="33">
        <v>1.7</v>
      </c>
      <c r="H4" s="33">
        <v>19.399999999999999</v>
      </c>
      <c r="I4" s="33">
        <v>8.1</v>
      </c>
      <c r="J4" s="33">
        <v>16.600000000000001</v>
      </c>
      <c r="K4" s="33">
        <v>22.1</v>
      </c>
      <c r="L4" s="26">
        <f t="shared" si="0"/>
        <v>69.5</v>
      </c>
      <c r="M4" s="27">
        <f t="shared" si="1"/>
        <v>0.17985611510791366</v>
      </c>
      <c r="N4" s="33">
        <v>15.4</v>
      </c>
      <c r="O4" s="33">
        <v>1.9</v>
      </c>
      <c r="P4" s="33">
        <v>2.1</v>
      </c>
      <c r="Q4" s="33">
        <v>23.6</v>
      </c>
      <c r="R4" s="33">
        <v>9.9</v>
      </c>
      <c r="S4" s="33">
        <v>20.2</v>
      </c>
      <c r="T4" s="33">
        <v>26.9</v>
      </c>
      <c r="U4" s="26">
        <f>SUM(O4:T4)</f>
        <v>84.6</v>
      </c>
    </row>
    <row r="5" spans="1:21" x14ac:dyDescent="0.25">
      <c r="A5" s="28">
        <v>3</v>
      </c>
      <c r="B5" s="45" t="s">
        <v>4</v>
      </c>
      <c r="C5" s="46" t="s">
        <v>5</v>
      </c>
      <c r="D5" s="34">
        <v>91.2</v>
      </c>
      <c r="E5" s="33">
        <v>14.9</v>
      </c>
      <c r="F5" s="33">
        <v>1.6</v>
      </c>
      <c r="G5" s="33">
        <v>2</v>
      </c>
      <c r="H5" s="33">
        <v>26.8</v>
      </c>
      <c r="I5" s="33">
        <v>13</v>
      </c>
      <c r="J5" s="33">
        <v>19.7</v>
      </c>
      <c r="K5" s="33">
        <v>13</v>
      </c>
      <c r="L5" s="26">
        <f t="shared" si="0"/>
        <v>76.100000000000009</v>
      </c>
      <c r="M5" s="27">
        <f t="shared" si="1"/>
        <v>0.19579500657030222</v>
      </c>
      <c r="N5" s="33">
        <v>16.3</v>
      </c>
      <c r="O5" s="33">
        <v>1.8</v>
      </c>
      <c r="P5" s="33">
        <v>2.2000000000000002</v>
      </c>
      <c r="Q5" s="33">
        <v>29.5</v>
      </c>
      <c r="R5" s="33">
        <v>14.3</v>
      </c>
      <c r="S5" s="33">
        <v>21.6</v>
      </c>
      <c r="T5" s="33">
        <v>14.3</v>
      </c>
      <c r="U5" s="26">
        <f t="shared" ref="U5:U52" si="2">SUM(O5:T5)</f>
        <v>83.7</v>
      </c>
    </row>
    <row r="6" spans="1:21" x14ac:dyDescent="0.25">
      <c r="A6" s="29">
        <v>4</v>
      </c>
      <c r="B6" s="45" t="s">
        <v>4</v>
      </c>
      <c r="C6" s="46" t="s">
        <v>8</v>
      </c>
      <c r="D6" s="34">
        <v>88.1</v>
      </c>
      <c r="E6" s="33">
        <v>20.45384615384615</v>
      </c>
      <c r="F6" s="33">
        <v>2.5999999999999996</v>
      </c>
      <c r="G6" s="33">
        <v>2.9769230769230766</v>
      </c>
      <c r="H6" s="33">
        <v>18.46153846153846</v>
      </c>
      <c r="I6" s="33">
        <v>8.3384615384615373</v>
      </c>
      <c r="J6" s="33">
        <v>20.384615384615383</v>
      </c>
      <c r="K6" s="33">
        <v>14.784615384615384</v>
      </c>
      <c r="L6" s="26">
        <f t="shared" si="0"/>
        <v>67.546153846153842</v>
      </c>
      <c r="M6" s="27">
        <f t="shared" si="1"/>
        <v>0.30281289147021978</v>
      </c>
      <c r="N6" s="33">
        <v>23.261538461538464</v>
      </c>
      <c r="O6" s="33">
        <v>2.9692307692307693</v>
      </c>
      <c r="P6" s="33">
        <v>3.3846153846153846</v>
      </c>
      <c r="Q6" s="33">
        <v>20.976923076923075</v>
      </c>
      <c r="R6" s="33">
        <v>9.4615384615384635</v>
      </c>
      <c r="S6" s="33">
        <v>23.15384615384615</v>
      </c>
      <c r="T6" s="33">
        <v>16.792307692307695</v>
      </c>
      <c r="U6" s="26">
        <f t="shared" si="2"/>
        <v>76.738461538461536</v>
      </c>
    </row>
    <row r="7" spans="1:21" x14ac:dyDescent="0.25">
      <c r="A7" s="28">
        <v>5</v>
      </c>
      <c r="B7" s="45" t="s">
        <v>4</v>
      </c>
      <c r="C7" s="46" t="s">
        <v>8</v>
      </c>
      <c r="D7" s="34">
        <v>99</v>
      </c>
      <c r="E7" s="33">
        <v>15.5</v>
      </c>
      <c r="F7" s="33">
        <v>1.8</v>
      </c>
      <c r="G7" s="33">
        <v>2.2999999999999998</v>
      </c>
      <c r="H7" s="33">
        <v>23.5</v>
      </c>
      <c r="I7" s="33">
        <v>6.6</v>
      </c>
      <c r="J7" s="33">
        <v>27.5</v>
      </c>
      <c r="K7" s="33">
        <v>21.8</v>
      </c>
      <c r="L7" s="26">
        <f t="shared" si="0"/>
        <v>83.5</v>
      </c>
      <c r="M7" s="27">
        <f t="shared" si="1"/>
        <v>0.18562874251497005</v>
      </c>
      <c r="N7" s="33">
        <v>15.7</v>
      </c>
      <c r="O7" s="33">
        <v>1.8</v>
      </c>
      <c r="P7" s="33">
        <v>2.2999999999999998</v>
      </c>
      <c r="Q7" s="33">
        <v>23.7</v>
      </c>
      <c r="R7" s="33">
        <v>6.7</v>
      </c>
      <c r="S7" s="33">
        <v>27.8</v>
      </c>
      <c r="T7" s="33">
        <v>22</v>
      </c>
      <c r="U7" s="26">
        <f t="shared" si="2"/>
        <v>84.3</v>
      </c>
    </row>
    <row r="8" spans="1:21" x14ac:dyDescent="0.25">
      <c r="A8" s="28">
        <v>6</v>
      </c>
      <c r="B8" s="45" t="s">
        <v>4</v>
      </c>
      <c r="C8" s="46" t="s">
        <v>5</v>
      </c>
      <c r="D8" s="34">
        <v>92.9</v>
      </c>
      <c r="E8" s="33">
        <v>9</v>
      </c>
      <c r="F8" s="33">
        <v>1.9</v>
      </c>
      <c r="G8" s="33">
        <v>2</v>
      </c>
      <c r="H8" s="33">
        <v>23</v>
      </c>
      <c r="I8" s="33">
        <v>12.6</v>
      </c>
      <c r="J8" s="33">
        <v>31.4</v>
      </c>
      <c r="K8" s="33">
        <v>13.1</v>
      </c>
      <c r="L8" s="26">
        <f t="shared" si="0"/>
        <v>84</v>
      </c>
      <c r="M8" s="27">
        <f t="shared" si="1"/>
        <v>0.10714285714285714</v>
      </c>
      <c r="N8" s="33">
        <v>9.6999999999999993</v>
      </c>
      <c r="O8" s="33">
        <v>2</v>
      </c>
      <c r="P8" s="33">
        <v>2.1</v>
      </c>
      <c r="Q8" s="33">
        <v>24.7</v>
      </c>
      <c r="R8" s="33">
        <v>13.6</v>
      </c>
      <c r="S8" s="33">
        <v>33.799999999999997</v>
      </c>
      <c r="T8" s="33">
        <v>14.1</v>
      </c>
      <c r="U8" s="26">
        <f t="shared" si="2"/>
        <v>90.299999999999983</v>
      </c>
    </row>
    <row r="9" spans="1:21" x14ac:dyDescent="0.25">
      <c r="A9" s="28">
        <v>7</v>
      </c>
      <c r="B9" s="45" t="s">
        <v>67</v>
      </c>
      <c r="C9" s="46" t="s">
        <v>5</v>
      </c>
      <c r="D9" s="34">
        <v>84</v>
      </c>
      <c r="E9" s="33">
        <v>10.4</v>
      </c>
      <c r="F9" s="33">
        <v>1.8</v>
      </c>
      <c r="G9" s="33">
        <v>2.6</v>
      </c>
      <c r="H9" s="33">
        <v>24.2</v>
      </c>
      <c r="I9" s="33">
        <v>9.4</v>
      </c>
      <c r="J9" s="33">
        <v>15.3</v>
      </c>
      <c r="K9" s="33">
        <v>20.3</v>
      </c>
      <c r="L9" s="26">
        <f t="shared" si="0"/>
        <v>73.599999999999994</v>
      </c>
      <c r="M9" s="27">
        <f t="shared" si="1"/>
        <v>0.14130434782608697</v>
      </c>
      <c r="N9" s="33">
        <v>12.4</v>
      </c>
      <c r="O9" s="33">
        <v>2.1</v>
      </c>
      <c r="P9" s="33">
        <v>3.1</v>
      </c>
      <c r="Q9" s="33">
        <v>28.8</v>
      </c>
      <c r="R9" s="33">
        <v>11.2</v>
      </c>
      <c r="S9" s="33">
        <v>18.2</v>
      </c>
      <c r="T9" s="33">
        <v>24.2</v>
      </c>
      <c r="U9" s="26">
        <f t="shared" si="2"/>
        <v>87.600000000000009</v>
      </c>
    </row>
    <row r="10" spans="1:21" x14ac:dyDescent="0.25">
      <c r="A10" s="28">
        <v>8</v>
      </c>
      <c r="B10" s="45" t="s">
        <v>4</v>
      </c>
      <c r="C10" s="46" t="s">
        <v>5</v>
      </c>
      <c r="D10" s="34">
        <v>81.099999999999994</v>
      </c>
      <c r="E10" s="33">
        <v>14.8</v>
      </c>
      <c r="F10" s="33">
        <v>1.8</v>
      </c>
      <c r="G10" s="33">
        <v>2.7</v>
      </c>
      <c r="H10" s="33">
        <v>22</v>
      </c>
      <c r="I10" s="33">
        <v>13.4</v>
      </c>
      <c r="J10" s="33">
        <v>15.8</v>
      </c>
      <c r="K10" s="33">
        <v>10.5</v>
      </c>
      <c r="L10" s="26">
        <f t="shared" si="0"/>
        <v>66.2</v>
      </c>
      <c r="M10" s="27">
        <f t="shared" si="1"/>
        <v>0.22356495468277945</v>
      </c>
      <c r="N10" s="33">
        <v>18.3</v>
      </c>
      <c r="O10" s="33">
        <v>2.2000000000000002</v>
      </c>
      <c r="P10" s="33">
        <v>3.3</v>
      </c>
      <c r="Q10" s="33">
        <v>27.2</v>
      </c>
      <c r="R10" s="33">
        <v>16.5</v>
      </c>
      <c r="S10" s="33">
        <v>19.5</v>
      </c>
      <c r="T10" s="33">
        <v>13</v>
      </c>
      <c r="U10" s="26">
        <f t="shared" si="2"/>
        <v>81.7</v>
      </c>
    </row>
    <row r="11" spans="1:21" x14ac:dyDescent="0.25">
      <c r="A11" s="28">
        <v>9</v>
      </c>
      <c r="B11" s="45" t="s">
        <v>4</v>
      </c>
      <c r="C11" s="46" t="s">
        <v>5</v>
      </c>
      <c r="D11" s="34">
        <v>78.8</v>
      </c>
      <c r="E11" s="33">
        <v>18.2</v>
      </c>
      <c r="F11" s="33">
        <v>2.4</v>
      </c>
      <c r="G11" s="33">
        <v>2.5</v>
      </c>
      <c r="H11" s="33">
        <v>16.399999999999999</v>
      </c>
      <c r="I11" s="33">
        <v>7.4</v>
      </c>
      <c r="J11" s="33">
        <v>20.399999999999999</v>
      </c>
      <c r="K11" s="33">
        <v>11.7</v>
      </c>
      <c r="L11" s="26">
        <f t="shared" si="0"/>
        <v>60.8</v>
      </c>
      <c r="M11" s="27">
        <f t="shared" si="1"/>
        <v>0.29934210526315791</v>
      </c>
      <c r="N11" s="33">
        <v>23</v>
      </c>
      <c r="O11" s="33">
        <v>3.1</v>
      </c>
      <c r="P11" s="33">
        <v>3.2</v>
      </c>
      <c r="Q11" s="33">
        <v>20.7</v>
      </c>
      <c r="R11" s="33">
        <v>9.4</v>
      </c>
      <c r="S11" s="33">
        <v>25.8</v>
      </c>
      <c r="T11" s="33">
        <v>14.8</v>
      </c>
      <c r="U11" s="26">
        <f t="shared" si="2"/>
        <v>77</v>
      </c>
    </row>
    <row r="12" spans="1:21" x14ac:dyDescent="0.25">
      <c r="A12" s="28">
        <v>10</v>
      </c>
      <c r="B12" s="45" t="s">
        <v>4</v>
      </c>
      <c r="C12" s="46" t="s">
        <v>8</v>
      </c>
      <c r="D12" s="34">
        <v>84.8</v>
      </c>
      <c r="E12" s="33">
        <v>24.7</v>
      </c>
      <c r="F12" s="33">
        <v>2.4</v>
      </c>
      <c r="G12" s="33">
        <v>3.1</v>
      </c>
      <c r="H12" s="33">
        <v>18.8</v>
      </c>
      <c r="I12" s="33">
        <v>7.4</v>
      </c>
      <c r="J12" s="33">
        <v>16.7</v>
      </c>
      <c r="K12" s="33">
        <v>11.9</v>
      </c>
      <c r="L12" s="26">
        <f t="shared" si="0"/>
        <v>60.300000000000004</v>
      </c>
      <c r="M12" s="27">
        <f t="shared" si="1"/>
        <v>0.40961857379767824</v>
      </c>
      <c r="N12" s="33">
        <v>29.2</v>
      </c>
      <c r="O12" s="33">
        <v>2.8</v>
      </c>
      <c r="P12" s="33">
        <v>3.6</v>
      </c>
      <c r="Q12" s="33">
        <v>22.1</v>
      </c>
      <c r="R12" s="33">
        <v>8.6999999999999993</v>
      </c>
      <c r="S12" s="33">
        <v>19.600000000000001</v>
      </c>
      <c r="T12" s="33">
        <v>14</v>
      </c>
      <c r="U12" s="26">
        <f t="shared" si="2"/>
        <v>70.800000000000011</v>
      </c>
    </row>
    <row r="13" spans="1:21" x14ac:dyDescent="0.25">
      <c r="A13" s="28">
        <v>11</v>
      </c>
      <c r="B13" s="45" t="s">
        <v>67</v>
      </c>
      <c r="C13" s="46" t="s">
        <v>8</v>
      </c>
      <c r="D13" s="34">
        <v>90.8</v>
      </c>
      <c r="E13" s="33">
        <v>22</v>
      </c>
      <c r="F13" s="33">
        <v>2.8</v>
      </c>
      <c r="G13" s="33">
        <v>3.1</v>
      </c>
      <c r="H13" s="33">
        <v>20.9</v>
      </c>
      <c r="I13" s="33">
        <v>9.4</v>
      </c>
      <c r="J13" s="33">
        <v>13.1</v>
      </c>
      <c r="K13" s="33">
        <v>19.7</v>
      </c>
      <c r="L13" s="26">
        <f t="shared" si="0"/>
        <v>69</v>
      </c>
      <c r="M13" s="27">
        <f t="shared" si="1"/>
        <v>0.3188405797101449</v>
      </c>
      <c r="N13" s="33">
        <v>24.3</v>
      </c>
      <c r="O13" s="33">
        <v>3.1</v>
      </c>
      <c r="P13" s="33">
        <v>3.4</v>
      </c>
      <c r="Q13" s="33">
        <v>23</v>
      </c>
      <c r="R13" s="33">
        <v>10.3</v>
      </c>
      <c r="S13" s="33">
        <v>14.4</v>
      </c>
      <c r="T13" s="33">
        <v>21.6</v>
      </c>
      <c r="U13" s="26">
        <f t="shared" si="2"/>
        <v>75.8</v>
      </c>
    </row>
    <row r="14" spans="1:21" x14ac:dyDescent="0.25">
      <c r="A14" s="28">
        <v>12</v>
      </c>
      <c r="B14" s="45" t="s">
        <v>4</v>
      </c>
      <c r="C14" s="46" t="s">
        <v>5</v>
      </c>
      <c r="D14" s="34">
        <v>83</v>
      </c>
      <c r="E14" s="33">
        <v>17.3</v>
      </c>
      <c r="F14" s="33">
        <v>3</v>
      </c>
      <c r="G14" s="33">
        <v>2.2999999999999998</v>
      </c>
      <c r="H14" s="33">
        <v>19.3</v>
      </c>
      <c r="I14" s="33">
        <v>12.7</v>
      </c>
      <c r="J14" s="33">
        <v>16</v>
      </c>
      <c r="K14" s="33">
        <v>12.4</v>
      </c>
      <c r="L14" s="26">
        <f t="shared" si="0"/>
        <v>65.7</v>
      </c>
      <c r="M14" s="27">
        <f t="shared" si="1"/>
        <v>0.26331811263318111</v>
      </c>
      <c r="N14" s="33">
        <v>20.8</v>
      </c>
      <c r="O14" s="33">
        <v>3.6</v>
      </c>
      <c r="P14" s="33">
        <v>2.8</v>
      </c>
      <c r="Q14" s="33">
        <v>23.3</v>
      </c>
      <c r="R14" s="33">
        <v>15.3</v>
      </c>
      <c r="S14" s="33">
        <v>19.3</v>
      </c>
      <c r="T14" s="33">
        <v>14.9</v>
      </c>
      <c r="U14" s="26">
        <f t="shared" si="2"/>
        <v>79.2</v>
      </c>
    </row>
    <row r="15" spans="1:21" x14ac:dyDescent="0.25">
      <c r="A15" s="28">
        <v>13</v>
      </c>
      <c r="B15" s="45" t="s">
        <v>4</v>
      </c>
      <c r="C15" s="46" t="s">
        <v>5</v>
      </c>
      <c r="D15" s="34">
        <v>80.900000000000006</v>
      </c>
      <c r="E15" s="33">
        <v>14.1</v>
      </c>
      <c r="F15" s="33">
        <v>2.5</v>
      </c>
      <c r="G15" s="33">
        <v>2.2000000000000002</v>
      </c>
      <c r="H15" s="33">
        <v>23.8</v>
      </c>
      <c r="I15" s="33">
        <v>13.7</v>
      </c>
      <c r="J15" s="33">
        <v>13.4</v>
      </c>
      <c r="K15" s="33">
        <v>11.3</v>
      </c>
      <c r="L15" s="26">
        <f t="shared" si="0"/>
        <v>66.900000000000006</v>
      </c>
      <c r="M15" s="27">
        <f t="shared" si="1"/>
        <v>0.21076233183856499</v>
      </c>
      <c r="N15" s="33">
        <v>17.5</v>
      </c>
      <c r="O15" s="33">
        <v>3.1</v>
      </c>
      <c r="P15" s="33">
        <v>2.7</v>
      </c>
      <c r="Q15" s="33">
        <v>29.4</v>
      </c>
      <c r="R15" s="33">
        <v>16.899999999999999</v>
      </c>
      <c r="S15" s="33">
        <v>16.5</v>
      </c>
      <c r="T15" s="33">
        <v>13.9</v>
      </c>
      <c r="U15" s="26">
        <f t="shared" si="2"/>
        <v>82.5</v>
      </c>
    </row>
    <row r="16" spans="1:21" x14ac:dyDescent="0.25">
      <c r="A16" s="28">
        <v>14</v>
      </c>
      <c r="B16" s="45" t="s">
        <v>4</v>
      </c>
      <c r="C16" s="46" t="s">
        <v>8</v>
      </c>
      <c r="D16" s="34">
        <v>92.5</v>
      </c>
      <c r="E16" s="33">
        <v>18.8</v>
      </c>
      <c r="F16" s="33">
        <v>2.25</v>
      </c>
      <c r="G16" s="33">
        <v>2.95</v>
      </c>
      <c r="H16" s="33">
        <v>24.65</v>
      </c>
      <c r="I16" s="33">
        <v>17.95</v>
      </c>
      <c r="J16" s="33">
        <v>12.100000000000001</v>
      </c>
      <c r="K16" s="33">
        <v>14.3</v>
      </c>
      <c r="L16" s="26">
        <f t="shared" si="0"/>
        <v>74.2</v>
      </c>
      <c r="M16" s="27">
        <f t="shared" si="1"/>
        <v>0.25336927223719674</v>
      </c>
      <c r="N16" s="33">
        <v>20.2</v>
      </c>
      <c r="O16" s="33">
        <v>2.4500000000000002</v>
      </c>
      <c r="P16" s="33">
        <v>3.15</v>
      </c>
      <c r="Q16" s="33">
        <v>26.5</v>
      </c>
      <c r="R16" s="33">
        <v>19.350000000000001</v>
      </c>
      <c r="S16" s="33">
        <v>13</v>
      </c>
      <c r="T16" s="33">
        <v>15.350000000000001</v>
      </c>
      <c r="U16" s="26">
        <f t="shared" si="2"/>
        <v>79.800000000000011</v>
      </c>
    </row>
    <row r="17" spans="1:21" x14ac:dyDescent="0.25">
      <c r="A17" s="28">
        <v>15</v>
      </c>
      <c r="B17" s="45" t="s">
        <v>4</v>
      </c>
      <c r="C17" s="46" t="s">
        <v>5</v>
      </c>
      <c r="D17" s="34">
        <v>85</v>
      </c>
      <c r="E17" s="33">
        <v>15.6</v>
      </c>
      <c r="F17" s="33">
        <v>2</v>
      </c>
      <c r="G17" s="33">
        <v>2.2000000000000002</v>
      </c>
      <c r="H17" s="33">
        <v>22.7</v>
      </c>
      <c r="I17" s="33">
        <v>17.3</v>
      </c>
      <c r="J17" s="33">
        <v>14.1</v>
      </c>
      <c r="K17" s="33">
        <v>11.1</v>
      </c>
      <c r="L17" s="26">
        <f t="shared" si="0"/>
        <v>69.400000000000006</v>
      </c>
      <c r="M17" s="27">
        <f t="shared" si="1"/>
        <v>0.22478386167146971</v>
      </c>
      <c r="N17" s="33">
        <v>18.399999999999999</v>
      </c>
      <c r="O17" s="33">
        <v>2.4</v>
      </c>
      <c r="P17" s="33">
        <v>2.6</v>
      </c>
      <c r="Q17" s="33">
        <v>26.7</v>
      </c>
      <c r="R17" s="33">
        <v>20.3</v>
      </c>
      <c r="S17" s="33">
        <v>16.600000000000001</v>
      </c>
      <c r="T17" s="33">
        <v>13</v>
      </c>
      <c r="U17" s="26">
        <f t="shared" si="2"/>
        <v>81.599999999999994</v>
      </c>
    </row>
    <row r="18" spans="1:21" x14ac:dyDescent="0.25">
      <c r="A18" s="28">
        <v>16</v>
      </c>
      <c r="B18" s="45" t="s">
        <v>4</v>
      </c>
      <c r="C18" s="46" t="s">
        <v>5</v>
      </c>
      <c r="D18" s="34">
        <v>86.4</v>
      </c>
      <c r="E18" s="33">
        <v>15.55</v>
      </c>
      <c r="F18" s="33">
        <v>2.5499999999999998</v>
      </c>
      <c r="G18" s="33">
        <v>2.75</v>
      </c>
      <c r="H18" s="33">
        <v>19.850000000000001</v>
      </c>
      <c r="I18" s="33">
        <v>10.95</v>
      </c>
      <c r="J18" s="33">
        <v>18.850000000000001</v>
      </c>
      <c r="K18" s="33">
        <v>15.5</v>
      </c>
      <c r="L18" s="26">
        <f t="shared" si="0"/>
        <v>70.45</v>
      </c>
      <c r="M18" s="27">
        <f t="shared" si="1"/>
        <v>0.22072391767210789</v>
      </c>
      <c r="N18" s="33">
        <v>18.100000000000001</v>
      </c>
      <c r="O18" s="33">
        <v>2.95</v>
      </c>
      <c r="P18" s="33">
        <v>3.2</v>
      </c>
      <c r="Q18" s="33">
        <v>23.1</v>
      </c>
      <c r="R18" s="33">
        <v>12.75</v>
      </c>
      <c r="S18" s="33">
        <v>21.9</v>
      </c>
      <c r="T18" s="33">
        <v>18</v>
      </c>
      <c r="U18" s="26">
        <f t="shared" si="2"/>
        <v>81.900000000000006</v>
      </c>
    </row>
    <row r="19" spans="1:21" x14ac:dyDescent="0.25">
      <c r="A19" s="28">
        <v>17</v>
      </c>
      <c r="B19" s="45" t="s">
        <v>4</v>
      </c>
      <c r="C19" s="46" t="s">
        <v>5</v>
      </c>
      <c r="D19" s="34">
        <v>90</v>
      </c>
      <c r="E19" s="33">
        <v>18.799999999999997</v>
      </c>
      <c r="F19" s="33">
        <v>2.8</v>
      </c>
      <c r="G19" s="33">
        <v>2.5</v>
      </c>
      <c r="H19" s="33">
        <v>18.350000000000001</v>
      </c>
      <c r="I19" s="33">
        <v>11.45</v>
      </c>
      <c r="J19" s="33">
        <v>19.8</v>
      </c>
      <c r="K19" s="33">
        <v>16.3</v>
      </c>
      <c r="L19" s="26">
        <f t="shared" si="0"/>
        <v>71.2</v>
      </c>
      <c r="M19" s="27">
        <f t="shared" si="1"/>
        <v>0.26404494382022464</v>
      </c>
      <c r="N19" s="33">
        <v>20.950000000000003</v>
      </c>
      <c r="O19" s="33">
        <v>3.1</v>
      </c>
      <c r="P19" s="33">
        <v>2.8</v>
      </c>
      <c r="Q19" s="33">
        <v>20.350000000000001</v>
      </c>
      <c r="R19" s="33">
        <v>12.7</v>
      </c>
      <c r="S19" s="33">
        <v>22</v>
      </c>
      <c r="T19" s="33">
        <v>18.100000000000001</v>
      </c>
      <c r="U19" s="26">
        <f t="shared" si="2"/>
        <v>79.050000000000011</v>
      </c>
    </row>
    <row r="20" spans="1:21" x14ac:dyDescent="0.25">
      <c r="A20" s="28">
        <v>18</v>
      </c>
      <c r="B20" s="45" t="s">
        <v>4</v>
      </c>
      <c r="C20" s="46" t="s">
        <v>5</v>
      </c>
      <c r="D20" s="34">
        <v>92.7</v>
      </c>
      <c r="E20" s="33">
        <v>18.850000000000001</v>
      </c>
      <c r="F20" s="33">
        <v>2.6</v>
      </c>
      <c r="G20" s="33">
        <v>2.75</v>
      </c>
      <c r="H20" s="33">
        <v>22.2</v>
      </c>
      <c r="I20" s="33">
        <v>16.100000000000001</v>
      </c>
      <c r="J20" s="33">
        <v>11.75</v>
      </c>
      <c r="K20" s="33">
        <v>18.75</v>
      </c>
      <c r="L20" s="26">
        <f t="shared" si="0"/>
        <v>74.150000000000006</v>
      </c>
      <c r="M20" s="27">
        <f t="shared" si="1"/>
        <v>0.25421443020903572</v>
      </c>
      <c r="N20" s="33">
        <v>20.350000000000001</v>
      </c>
      <c r="O20" s="33">
        <v>2.8</v>
      </c>
      <c r="P20" s="33">
        <v>2.95</v>
      </c>
      <c r="Q20" s="33">
        <v>23.85</v>
      </c>
      <c r="R20" s="33">
        <v>17.3</v>
      </c>
      <c r="S20" s="33">
        <v>15.15</v>
      </c>
      <c r="T20" s="33">
        <v>20.149999999999999</v>
      </c>
      <c r="U20" s="26">
        <f t="shared" si="2"/>
        <v>82.2</v>
      </c>
    </row>
    <row r="21" spans="1:21" x14ac:dyDescent="0.25">
      <c r="A21" s="28">
        <v>19</v>
      </c>
      <c r="B21" s="45" t="s">
        <v>4</v>
      </c>
      <c r="C21" s="46" t="s">
        <v>5</v>
      </c>
      <c r="D21" s="34">
        <v>87.5</v>
      </c>
      <c r="E21" s="33">
        <v>14.25</v>
      </c>
      <c r="F21" s="33">
        <v>2.5499999999999998</v>
      </c>
      <c r="G21" s="33">
        <v>2.4</v>
      </c>
      <c r="H21" s="33">
        <v>25.5</v>
      </c>
      <c r="I21" s="33">
        <v>15.6</v>
      </c>
      <c r="J21" s="33">
        <v>15.5</v>
      </c>
      <c r="K21" s="33">
        <v>12.2</v>
      </c>
      <c r="L21" s="26">
        <f t="shared" si="0"/>
        <v>73.75</v>
      </c>
      <c r="M21" s="27">
        <f t="shared" si="1"/>
        <v>0.19322033898305085</v>
      </c>
      <c r="N21" s="33">
        <v>16.25</v>
      </c>
      <c r="O21" s="33">
        <v>2.9</v>
      </c>
      <c r="P21" s="33">
        <v>2.7</v>
      </c>
      <c r="Q21" s="33">
        <v>28.95</v>
      </c>
      <c r="R21" s="33">
        <v>17.75</v>
      </c>
      <c r="S21" s="33">
        <v>17.600000000000001</v>
      </c>
      <c r="T21" s="33">
        <v>13.85</v>
      </c>
      <c r="U21" s="26">
        <f t="shared" si="2"/>
        <v>83.75</v>
      </c>
    </row>
    <row r="22" spans="1:21" x14ac:dyDescent="0.25">
      <c r="A22" s="28">
        <v>20</v>
      </c>
      <c r="B22" s="45" t="s">
        <v>4</v>
      </c>
      <c r="C22" s="46" t="s">
        <v>5</v>
      </c>
      <c r="D22" s="34">
        <v>90.9</v>
      </c>
      <c r="E22" s="33">
        <v>18.649999999999999</v>
      </c>
      <c r="F22" s="33">
        <v>2.6500000000000004</v>
      </c>
      <c r="G22" s="33">
        <v>2.5499999999999998</v>
      </c>
      <c r="H22" s="33">
        <v>20.6</v>
      </c>
      <c r="I22" s="33">
        <v>15.3</v>
      </c>
      <c r="J22" s="33">
        <v>16.7</v>
      </c>
      <c r="K22" s="33">
        <v>14.55</v>
      </c>
      <c r="L22" s="26">
        <f t="shared" si="0"/>
        <v>72.349999999999994</v>
      </c>
      <c r="M22" s="27">
        <f t="shared" si="1"/>
        <v>0.25777470628887356</v>
      </c>
      <c r="N22" s="33">
        <v>20.399999999999999</v>
      </c>
      <c r="O22" s="33">
        <v>2.95</v>
      </c>
      <c r="P22" s="33">
        <v>2.8</v>
      </c>
      <c r="Q22" s="33">
        <v>22.65</v>
      </c>
      <c r="R22" s="33">
        <v>16.8</v>
      </c>
      <c r="S22" s="33">
        <v>18.399999999999999</v>
      </c>
      <c r="T22" s="33">
        <v>16</v>
      </c>
      <c r="U22" s="26">
        <f t="shared" si="2"/>
        <v>79.599999999999994</v>
      </c>
    </row>
    <row r="23" spans="1:21" x14ac:dyDescent="0.25">
      <c r="A23" s="28">
        <v>21</v>
      </c>
      <c r="B23" s="45" t="s">
        <v>4</v>
      </c>
      <c r="C23" s="46" t="s">
        <v>5</v>
      </c>
      <c r="D23" s="34">
        <v>84.1</v>
      </c>
      <c r="E23" s="33">
        <v>20.8</v>
      </c>
      <c r="F23" s="33">
        <v>2.5</v>
      </c>
      <c r="G23" s="33">
        <v>2.4500000000000002</v>
      </c>
      <c r="H23" s="33">
        <v>18.649999999999999</v>
      </c>
      <c r="I23" s="33">
        <v>10.55</v>
      </c>
      <c r="J23" s="33">
        <v>14.1</v>
      </c>
      <c r="K23" s="33">
        <v>14.95</v>
      </c>
      <c r="L23" s="26">
        <f t="shared" si="0"/>
        <v>63.2</v>
      </c>
      <c r="M23" s="27">
        <f t="shared" si="1"/>
        <v>0.32911392405063289</v>
      </c>
      <c r="N23" s="33">
        <v>24.75</v>
      </c>
      <c r="O23" s="33">
        <v>2.95</v>
      </c>
      <c r="P23" s="33">
        <v>2.9000000000000004</v>
      </c>
      <c r="Q23" s="33">
        <v>22.25</v>
      </c>
      <c r="R23" s="33">
        <v>12.55</v>
      </c>
      <c r="S23" s="33">
        <v>16.8</v>
      </c>
      <c r="T23" s="33">
        <v>17.8</v>
      </c>
      <c r="U23" s="26">
        <f t="shared" si="2"/>
        <v>75.25</v>
      </c>
    </row>
    <row r="24" spans="1:21" x14ac:dyDescent="0.25">
      <c r="A24" s="28">
        <v>22</v>
      </c>
      <c r="B24" s="45" t="s">
        <v>67</v>
      </c>
      <c r="C24" s="46" t="s">
        <v>8</v>
      </c>
      <c r="D24" s="34">
        <v>75.400000000000006</v>
      </c>
      <c r="E24" s="33">
        <v>9.1</v>
      </c>
      <c r="F24" s="33">
        <v>2.2000000000000002</v>
      </c>
      <c r="G24" s="33">
        <v>2</v>
      </c>
      <c r="H24" s="33">
        <v>18.2</v>
      </c>
      <c r="I24" s="33">
        <v>10.3</v>
      </c>
      <c r="J24" s="33">
        <v>17.3</v>
      </c>
      <c r="K24" s="33">
        <v>15.9</v>
      </c>
      <c r="L24" s="26">
        <f t="shared" si="0"/>
        <v>65.900000000000006</v>
      </c>
      <c r="M24" s="27">
        <f t="shared" si="1"/>
        <v>0.13808801213960545</v>
      </c>
      <c r="N24" s="33">
        <v>12.3</v>
      </c>
      <c r="O24" s="33">
        <v>2.9</v>
      </c>
      <c r="P24" s="33">
        <v>2.6</v>
      </c>
      <c r="Q24" s="33">
        <v>24.2</v>
      </c>
      <c r="R24" s="33">
        <v>13.7</v>
      </c>
      <c r="S24" s="33">
        <v>23.1</v>
      </c>
      <c r="T24" s="33">
        <v>21.2</v>
      </c>
      <c r="U24" s="26">
        <f t="shared" si="2"/>
        <v>87.7</v>
      </c>
    </row>
    <row r="25" spans="1:21" x14ac:dyDescent="0.25">
      <c r="A25" s="28">
        <v>23</v>
      </c>
      <c r="B25" s="45" t="s">
        <v>4</v>
      </c>
      <c r="C25" s="46" t="s">
        <v>5</v>
      </c>
      <c r="D25" s="34">
        <v>93</v>
      </c>
      <c r="E25" s="33">
        <v>23.3</v>
      </c>
      <c r="F25" s="33">
        <v>2.2999999999999998</v>
      </c>
      <c r="G25" s="33">
        <v>2.9</v>
      </c>
      <c r="H25" s="33">
        <v>20.6</v>
      </c>
      <c r="I25" s="33">
        <v>13.8</v>
      </c>
      <c r="J25" s="33">
        <v>13.5</v>
      </c>
      <c r="K25" s="33">
        <v>16.600000000000001</v>
      </c>
      <c r="L25" s="26">
        <f t="shared" si="0"/>
        <v>69.7</v>
      </c>
      <c r="M25" s="27">
        <f t="shared" si="1"/>
        <v>0.33428981348637016</v>
      </c>
      <c r="N25" s="33">
        <v>25.2</v>
      </c>
      <c r="O25" s="33">
        <v>2.5</v>
      </c>
      <c r="P25" s="33">
        <v>3.1</v>
      </c>
      <c r="Q25" s="33">
        <v>22.1</v>
      </c>
      <c r="R25" s="33">
        <v>14.8</v>
      </c>
      <c r="S25" s="33">
        <v>14.5</v>
      </c>
      <c r="T25" s="33">
        <v>17.8</v>
      </c>
      <c r="U25" s="26">
        <f t="shared" si="2"/>
        <v>74.8</v>
      </c>
    </row>
    <row r="26" spans="1:21" x14ac:dyDescent="0.25">
      <c r="A26" s="28">
        <v>24</v>
      </c>
      <c r="B26" s="45" t="s">
        <v>4</v>
      </c>
      <c r="C26" s="46" t="s">
        <v>5</v>
      </c>
      <c r="D26" s="34">
        <v>90.8</v>
      </c>
      <c r="E26" s="33">
        <v>21</v>
      </c>
      <c r="F26" s="33">
        <v>2.2000000000000002</v>
      </c>
      <c r="G26" s="33">
        <v>3.1</v>
      </c>
      <c r="H26" s="33">
        <v>22.9</v>
      </c>
      <c r="I26" s="33">
        <v>14</v>
      </c>
      <c r="J26" s="33">
        <v>15.6</v>
      </c>
      <c r="K26" s="33">
        <v>12.2</v>
      </c>
      <c r="L26" s="26">
        <f t="shared" si="0"/>
        <v>70</v>
      </c>
      <c r="M26" s="27">
        <f t="shared" si="1"/>
        <v>0.3</v>
      </c>
      <c r="N26" s="33">
        <v>23.1</v>
      </c>
      <c r="O26" s="33">
        <v>2.4</v>
      </c>
      <c r="P26" s="33">
        <v>3.4</v>
      </c>
      <c r="Q26" s="33">
        <v>25.2</v>
      </c>
      <c r="R26" s="33">
        <v>15.4</v>
      </c>
      <c r="S26" s="33">
        <v>17.100000000000001</v>
      </c>
      <c r="T26" s="33">
        <v>13.4</v>
      </c>
      <c r="U26" s="26">
        <f t="shared" si="2"/>
        <v>76.900000000000006</v>
      </c>
    </row>
    <row r="27" spans="1:21" x14ac:dyDescent="0.25">
      <c r="A27" s="28">
        <v>25</v>
      </c>
      <c r="B27" s="45" t="s">
        <v>4</v>
      </c>
      <c r="C27" s="46" t="s">
        <v>5</v>
      </c>
      <c r="D27" s="34">
        <v>85.6</v>
      </c>
      <c r="E27" s="33">
        <v>22.5</v>
      </c>
      <c r="F27" s="33">
        <v>2.5</v>
      </c>
      <c r="G27" s="33">
        <v>3.3</v>
      </c>
      <c r="H27" s="33">
        <v>17.7</v>
      </c>
      <c r="I27" s="33">
        <v>10</v>
      </c>
      <c r="J27" s="33">
        <v>15.6</v>
      </c>
      <c r="K27" s="33">
        <v>14.4</v>
      </c>
      <c r="L27" s="26">
        <f t="shared" si="0"/>
        <v>63.5</v>
      </c>
      <c r="M27" s="27">
        <f t="shared" si="1"/>
        <v>0.3543307086614173</v>
      </c>
      <c r="N27" s="33">
        <v>26.3</v>
      </c>
      <c r="O27" s="33">
        <v>2.9</v>
      </c>
      <c r="P27" s="33">
        <v>3.8</v>
      </c>
      <c r="Q27" s="33">
        <v>20.6</v>
      </c>
      <c r="R27" s="33">
        <v>11.6</v>
      </c>
      <c r="S27" s="33">
        <v>18.100000000000001</v>
      </c>
      <c r="T27" s="33">
        <v>16.7</v>
      </c>
      <c r="U27" s="26">
        <f t="shared" si="2"/>
        <v>73.7</v>
      </c>
    </row>
    <row r="28" spans="1:21" x14ac:dyDescent="0.25">
      <c r="A28" s="28">
        <v>26</v>
      </c>
      <c r="B28" s="45" t="s">
        <v>4</v>
      </c>
      <c r="C28" s="46" t="s">
        <v>5</v>
      </c>
      <c r="D28" s="34">
        <v>86.8</v>
      </c>
      <c r="E28" s="33">
        <v>20.5</v>
      </c>
      <c r="F28" s="33">
        <v>2.5</v>
      </c>
      <c r="G28" s="33">
        <v>2.4</v>
      </c>
      <c r="H28" s="33">
        <v>22.6</v>
      </c>
      <c r="I28" s="33">
        <v>10.7</v>
      </c>
      <c r="J28" s="33">
        <v>13.7</v>
      </c>
      <c r="K28" s="33">
        <v>14.6</v>
      </c>
      <c r="L28" s="26">
        <f t="shared" si="0"/>
        <v>66.5</v>
      </c>
      <c r="M28" s="27">
        <f t="shared" si="1"/>
        <v>0.30827067669172931</v>
      </c>
      <c r="N28" s="33">
        <v>23.5</v>
      </c>
      <c r="O28" s="33">
        <v>2.9</v>
      </c>
      <c r="P28" s="33">
        <v>2.8</v>
      </c>
      <c r="Q28" s="33">
        <v>26</v>
      </c>
      <c r="R28" s="33">
        <v>12.3</v>
      </c>
      <c r="S28" s="33">
        <v>15.7</v>
      </c>
      <c r="T28" s="33">
        <v>16.8</v>
      </c>
      <c r="U28" s="26">
        <f t="shared" si="2"/>
        <v>76.5</v>
      </c>
    </row>
    <row r="29" spans="1:21" x14ac:dyDescent="0.25">
      <c r="A29" s="28">
        <v>27</v>
      </c>
      <c r="B29" s="45" t="s">
        <v>67</v>
      </c>
      <c r="C29" s="46" t="s">
        <v>8</v>
      </c>
      <c r="D29" s="34">
        <v>77.400000000000006</v>
      </c>
      <c r="E29" s="33">
        <v>15.8</v>
      </c>
      <c r="F29" s="33">
        <v>1.8</v>
      </c>
      <c r="G29" s="33">
        <v>1.8</v>
      </c>
      <c r="H29" s="33">
        <v>19.5</v>
      </c>
      <c r="I29" s="33">
        <v>11.6</v>
      </c>
      <c r="J29" s="33">
        <v>14.5</v>
      </c>
      <c r="K29" s="33">
        <v>12</v>
      </c>
      <c r="L29" s="26">
        <f t="shared" si="0"/>
        <v>61.2</v>
      </c>
      <c r="M29" s="27">
        <f t="shared" si="1"/>
        <v>0.2581699346405229</v>
      </c>
      <c r="N29" s="33">
        <v>20.399999999999999</v>
      </c>
      <c r="O29" s="33">
        <v>2.4</v>
      </c>
      <c r="P29" s="33">
        <v>2.4</v>
      </c>
      <c r="Q29" s="33">
        <v>25.3</v>
      </c>
      <c r="R29" s="33">
        <v>15.1</v>
      </c>
      <c r="S29" s="33">
        <v>18.8</v>
      </c>
      <c r="T29" s="33">
        <v>15.6</v>
      </c>
      <c r="U29" s="26">
        <f t="shared" si="2"/>
        <v>79.599999999999994</v>
      </c>
    </row>
    <row r="30" spans="1:21" x14ac:dyDescent="0.25">
      <c r="A30" s="28">
        <v>28</v>
      </c>
      <c r="B30" s="45" t="s">
        <v>67</v>
      </c>
      <c r="C30" s="46" t="s">
        <v>8</v>
      </c>
      <c r="D30" s="34">
        <v>85.5</v>
      </c>
      <c r="E30" s="33">
        <v>17.600000000000001</v>
      </c>
      <c r="F30" s="33">
        <v>2.4</v>
      </c>
      <c r="G30" s="33">
        <v>1.7</v>
      </c>
      <c r="H30" s="33">
        <v>16.899999999999999</v>
      </c>
      <c r="I30" s="33">
        <v>11</v>
      </c>
      <c r="J30" s="33">
        <v>21</v>
      </c>
      <c r="K30" s="33">
        <v>15.4</v>
      </c>
      <c r="L30" s="26">
        <f t="shared" si="0"/>
        <v>68.400000000000006</v>
      </c>
      <c r="M30" s="27">
        <f t="shared" si="1"/>
        <v>0.25730994152046782</v>
      </c>
      <c r="N30" s="33">
        <v>20.5</v>
      </c>
      <c r="O30" s="33">
        <v>2.8</v>
      </c>
      <c r="P30" s="33">
        <v>2</v>
      </c>
      <c r="Q30" s="33">
        <v>19.600000000000001</v>
      </c>
      <c r="R30" s="33">
        <v>12.8</v>
      </c>
      <c r="S30" s="33">
        <v>24.4</v>
      </c>
      <c r="T30" s="33">
        <v>17.899999999999999</v>
      </c>
      <c r="U30" s="26">
        <f t="shared" si="2"/>
        <v>79.5</v>
      </c>
    </row>
    <row r="31" spans="1:21" x14ac:dyDescent="0.25">
      <c r="A31" s="28">
        <v>29</v>
      </c>
      <c r="B31" s="45" t="s">
        <v>67</v>
      </c>
      <c r="C31" s="46" t="s">
        <v>8</v>
      </c>
      <c r="D31" s="34">
        <v>93.5</v>
      </c>
      <c r="E31" s="33">
        <v>19.600000000000001</v>
      </c>
      <c r="F31" s="33">
        <v>2.5</v>
      </c>
      <c r="G31" s="33">
        <v>2.4</v>
      </c>
      <c r="H31" s="33">
        <v>23</v>
      </c>
      <c r="I31" s="33">
        <v>13.9</v>
      </c>
      <c r="J31" s="33">
        <v>13.5</v>
      </c>
      <c r="K31" s="33">
        <v>19.100000000000001</v>
      </c>
      <c r="L31" s="26">
        <f t="shared" si="0"/>
        <v>74.400000000000006</v>
      </c>
      <c r="M31" s="27">
        <f t="shared" si="1"/>
        <v>0.26344086021505375</v>
      </c>
      <c r="N31" s="33">
        <v>20.7</v>
      </c>
      <c r="O31" s="33">
        <v>2.7</v>
      </c>
      <c r="P31" s="33">
        <v>2.6</v>
      </c>
      <c r="Q31" s="33">
        <v>24.5</v>
      </c>
      <c r="R31" s="33">
        <v>14.8</v>
      </c>
      <c r="S31" s="33">
        <v>14.4</v>
      </c>
      <c r="T31" s="33">
        <v>20.3</v>
      </c>
      <c r="U31" s="26">
        <f t="shared" si="2"/>
        <v>79.3</v>
      </c>
    </row>
    <row r="32" spans="1:21" x14ac:dyDescent="0.25">
      <c r="A32" s="28">
        <v>30</v>
      </c>
      <c r="B32" s="45" t="s">
        <v>4</v>
      </c>
      <c r="C32" s="46" t="s">
        <v>8</v>
      </c>
      <c r="D32" s="34">
        <v>85.9</v>
      </c>
      <c r="E32" s="33">
        <v>15.1</v>
      </c>
      <c r="F32" s="33">
        <v>3</v>
      </c>
      <c r="G32" s="33">
        <v>2.6</v>
      </c>
      <c r="H32" s="33">
        <v>21.4</v>
      </c>
      <c r="I32" s="33">
        <v>13.4</v>
      </c>
      <c r="J32" s="33">
        <v>17.5</v>
      </c>
      <c r="K32" s="33">
        <v>13</v>
      </c>
      <c r="L32" s="26">
        <f t="shared" si="0"/>
        <v>70.900000000000006</v>
      </c>
      <c r="M32" s="27">
        <f t="shared" si="1"/>
        <v>0.21297602256699574</v>
      </c>
      <c r="N32" s="33">
        <v>17.600000000000001</v>
      </c>
      <c r="O32" s="33">
        <v>3.5</v>
      </c>
      <c r="P32" s="33">
        <v>3</v>
      </c>
      <c r="Q32" s="33">
        <v>24.9</v>
      </c>
      <c r="R32" s="33">
        <v>15.6</v>
      </c>
      <c r="S32" s="33">
        <v>20.3</v>
      </c>
      <c r="T32" s="33">
        <v>15.1</v>
      </c>
      <c r="U32" s="26">
        <f t="shared" si="2"/>
        <v>82.399999999999991</v>
      </c>
    </row>
    <row r="33" spans="1:21" x14ac:dyDescent="0.25">
      <c r="A33" s="28">
        <v>31</v>
      </c>
      <c r="B33" s="45" t="s">
        <v>4</v>
      </c>
      <c r="C33" s="46" t="s">
        <v>8</v>
      </c>
      <c r="D33" s="34">
        <v>84.8</v>
      </c>
      <c r="E33" s="33">
        <v>16.7</v>
      </c>
      <c r="F33" s="33">
        <v>2.4</v>
      </c>
      <c r="G33" s="33">
        <v>2.7</v>
      </c>
      <c r="H33" s="33">
        <v>20.3</v>
      </c>
      <c r="I33" s="33">
        <v>11.3</v>
      </c>
      <c r="J33" s="33">
        <v>15.8</v>
      </c>
      <c r="K33" s="33">
        <v>15.8</v>
      </c>
      <c r="L33" s="26">
        <f t="shared" si="0"/>
        <v>68.3</v>
      </c>
      <c r="M33" s="27">
        <f t="shared" si="1"/>
        <v>0.24450951683748171</v>
      </c>
      <c r="N33" s="33">
        <v>19.600000000000001</v>
      </c>
      <c r="O33" s="33">
        <v>2.8</v>
      </c>
      <c r="P33" s="33">
        <v>3.2</v>
      </c>
      <c r="Q33" s="33">
        <v>23.9</v>
      </c>
      <c r="R33" s="33">
        <v>18.600000000000001</v>
      </c>
      <c r="S33" s="33">
        <v>18.600000000000001</v>
      </c>
      <c r="T33" s="33">
        <v>14.1</v>
      </c>
      <c r="U33" s="26">
        <f t="shared" si="2"/>
        <v>81.199999999999989</v>
      </c>
    </row>
    <row r="34" spans="1:21" x14ac:dyDescent="0.25">
      <c r="A34" s="28">
        <v>32</v>
      </c>
      <c r="B34" s="45" t="s">
        <v>67</v>
      </c>
      <c r="C34" s="46" t="s">
        <v>8</v>
      </c>
      <c r="D34" s="34">
        <v>82.2</v>
      </c>
      <c r="E34" s="33">
        <v>10.5</v>
      </c>
      <c r="F34" s="33">
        <v>1.9</v>
      </c>
      <c r="G34" s="33">
        <v>2.4</v>
      </c>
      <c r="H34" s="33">
        <v>21.9</v>
      </c>
      <c r="I34" s="33">
        <v>12.7</v>
      </c>
      <c r="J34" s="33">
        <v>19.2</v>
      </c>
      <c r="K34" s="33">
        <v>13.4</v>
      </c>
      <c r="L34" s="26">
        <f t="shared" si="0"/>
        <v>71.5</v>
      </c>
      <c r="M34" s="27">
        <f t="shared" si="1"/>
        <v>0.14685314685314685</v>
      </c>
      <c r="N34" s="33">
        <v>12.9</v>
      </c>
      <c r="O34" s="33">
        <v>2.2999999999999998</v>
      </c>
      <c r="P34" s="33">
        <v>2.9</v>
      </c>
      <c r="Q34" s="33">
        <v>26.7</v>
      </c>
      <c r="R34" s="33">
        <v>15.5</v>
      </c>
      <c r="S34" s="33">
        <v>23.4</v>
      </c>
      <c r="T34" s="33">
        <v>16.3</v>
      </c>
      <c r="U34" s="26">
        <f t="shared" si="2"/>
        <v>87.1</v>
      </c>
    </row>
    <row r="35" spans="1:21" x14ac:dyDescent="0.25">
      <c r="A35" s="28">
        <v>33</v>
      </c>
      <c r="B35" s="45" t="s">
        <v>4</v>
      </c>
      <c r="C35" s="46" t="s">
        <v>8</v>
      </c>
      <c r="D35" s="34">
        <v>91.3</v>
      </c>
      <c r="E35" s="33">
        <v>12.9</v>
      </c>
      <c r="F35" s="33">
        <v>1.9</v>
      </c>
      <c r="G35" s="33">
        <v>2</v>
      </c>
      <c r="H35" s="33">
        <v>22.2</v>
      </c>
      <c r="I35" s="33">
        <v>13.4</v>
      </c>
      <c r="J35" s="33">
        <v>23.9</v>
      </c>
      <c r="K35" s="33">
        <v>14.7</v>
      </c>
      <c r="L35" s="26">
        <f t="shared" ref="L35:L66" si="3">SUM(F35:K35)</f>
        <v>78.099999999999994</v>
      </c>
      <c r="M35" s="27">
        <f t="shared" si="1"/>
        <v>0.16517285531370041</v>
      </c>
      <c r="N35" s="33">
        <v>14.2</v>
      </c>
      <c r="O35" s="33">
        <v>2.1</v>
      </c>
      <c r="P35" s="33">
        <v>2.2000000000000002</v>
      </c>
      <c r="Q35" s="33">
        <v>24.4</v>
      </c>
      <c r="R35" s="33">
        <v>14.7</v>
      </c>
      <c r="S35" s="33">
        <v>26.3</v>
      </c>
      <c r="T35" s="33">
        <v>16.100000000000001</v>
      </c>
      <c r="U35" s="26">
        <f t="shared" si="2"/>
        <v>85.800000000000011</v>
      </c>
    </row>
    <row r="36" spans="1:21" x14ac:dyDescent="0.25">
      <c r="A36" s="28">
        <v>34</v>
      </c>
      <c r="B36" s="45" t="s">
        <v>4</v>
      </c>
      <c r="C36" s="46" t="s">
        <v>8</v>
      </c>
      <c r="D36" s="34">
        <v>91.1</v>
      </c>
      <c r="E36" s="33">
        <v>14.1</v>
      </c>
      <c r="F36" s="33">
        <v>2.2000000000000002</v>
      </c>
      <c r="G36" s="33">
        <v>2.4</v>
      </c>
      <c r="H36" s="33">
        <v>20.399999999999999</v>
      </c>
      <c r="I36" s="33">
        <v>11.4</v>
      </c>
      <c r="J36" s="33">
        <v>20.9</v>
      </c>
      <c r="K36" s="33">
        <v>19.600000000000001</v>
      </c>
      <c r="L36" s="26">
        <f t="shared" si="3"/>
        <v>76.900000000000006</v>
      </c>
      <c r="M36" s="27">
        <f t="shared" si="1"/>
        <v>0.18335500650195058</v>
      </c>
      <c r="N36" s="33">
        <v>15.6</v>
      </c>
      <c r="O36" s="33">
        <v>2.4</v>
      </c>
      <c r="P36" s="33">
        <v>2.6</v>
      </c>
      <c r="Q36" s="33">
        <v>22.4</v>
      </c>
      <c r="R36" s="33">
        <v>12.5</v>
      </c>
      <c r="S36" s="33">
        <v>23</v>
      </c>
      <c r="T36" s="33">
        <v>21.5</v>
      </c>
      <c r="U36" s="26">
        <f t="shared" si="2"/>
        <v>84.4</v>
      </c>
    </row>
    <row r="37" spans="1:21" x14ac:dyDescent="0.25">
      <c r="A37" s="28">
        <v>35</v>
      </c>
      <c r="B37" s="45" t="s">
        <v>67</v>
      </c>
      <c r="C37" s="46" t="s">
        <v>8</v>
      </c>
      <c r="D37" s="34">
        <v>94.3</v>
      </c>
      <c r="E37" s="33">
        <v>21.2</v>
      </c>
      <c r="F37" s="33">
        <v>3</v>
      </c>
      <c r="G37" s="33">
        <v>3</v>
      </c>
      <c r="H37" s="33">
        <v>23</v>
      </c>
      <c r="I37" s="33">
        <v>13.3</v>
      </c>
      <c r="J37" s="33">
        <v>12.9</v>
      </c>
      <c r="K37" s="33">
        <v>17.600000000000001</v>
      </c>
      <c r="L37" s="26">
        <f t="shared" si="3"/>
        <v>72.8</v>
      </c>
      <c r="M37" s="27">
        <f t="shared" si="1"/>
        <v>0.29120879120879123</v>
      </c>
      <c r="N37" s="33">
        <v>22.5</v>
      </c>
      <c r="O37" s="33">
        <v>3.2</v>
      </c>
      <c r="P37" s="33">
        <v>3.2</v>
      </c>
      <c r="Q37" s="33">
        <v>24.5</v>
      </c>
      <c r="R37" s="33">
        <v>14.2</v>
      </c>
      <c r="S37" s="33">
        <v>13.7</v>
      </c>
      <c r="T37" s="33">
        <v>18.7</v>
      </c>
      <c r="U37" s="26">
        <f t="shared" si="2"/>
        <v>77.5</v>
      </c>
    </row>
    <row r="38" spans="1:21" x14ac:dyDescent="0.25">
      <c r="A38" s="28">
        <v>36</v>
      </c>
      <c r="B38" s="45" t="s">
        <v>67</v>
      </c>
      <c r="C38" s="46" t="s">
        <v>8</v>
      </c>
      <c r="D38" s="34">
        <v>93.4</v>
      </c>
      <c r="E38" s="33">
        <v>18.899999999999999</v>
      </c>
      <c r="F38" s="33">
        <v>2.9</v>
      </c>
      <c r="G38" s="33">
        <v>3.4</v>
      </c>
      <c r="H38" s="33">
        <v>20.6</v>
      </c>
      <c r="I38" s="33">
        <v>13.8</v>
      </c>
      <c r="J38" s="33">
        <v>18.100000000000001</v>
      </c>
      <c r="K38" s="33">
        <v>15.3</v>
      </c>
      <c r="L38" s="26">
        <f t="shared" si="3"/>
        <v>74.100000000000009</v>
      </c>
      <c r="M38" s="27">
        <f t="shared" si="1"/>
        <v>0.25506072874493924</v>
      </c>
      <c r="N38" s="33">
        <v>20.2</v>
      </c>
      <c r="O38" s="33">
        <v>3.1</v>
      </c>
      <c r="P38" s="33">
        <v>3.7</v>
      </c>
      <c r="Q38" s="33">
        <v>22.2</v>
      </c>
      <c r="R38" s="33">
        <v>14.8</v>
      </c>
      <c r="S38" s="33">
        <v>19.5</v>
      </c>
      <c r="T38" s="33">
        <v>16.5</v>
      </c>
      <c r="U38" s="26">
        <f t="shared" si="2"/>
        <v>79.8</v>
      </c>
    </row>
    <row r="39" spans="1:21" x14ac:dyDescent="0.25">
      <c r="A39" s="28">
        <v>37</v>
      </c>
      <c r="B39" s="45" t="s">
        <v>67</v>
      </c>
      <c r="C39" s="46" t="s">
        <v>5</v>
      </c>
      <c r="D39" s="34">
        <v>93.1</v>
      </c>
      <c r="E39" s="33">
        <v>17.8</v>
      </c>
      <c r="F39" s="33">
        <v>2.8</v>
      </c>
      <c r="G39" s="33">
        <v>3.2</v>
      </c>
      <c r="H39" s="33">
        <v>22.7</v>
      </c>
      <c r="I39" s="33">
        <v>13.5</v>
      </c>
      <c r="J39" s="33">
        <v>16.7</v>
      </c>
      <c r="K39" s="33">
        <v>16.3</v>
      </c>
      <c r="L39" s="26">
        <f t="shared" si="3"/>
        <v>75.2</v>
      </c>
      <c r="M39" s="27">
        <f t="shared" si="1"/>
        <v>0.23670212765957446</v>
      </c>
      <c r="N39" s="33">
        <v>19.2</v>
      </c>
      <c r="O39" s="33">
        <v>3</v>
      </c>
      <c r="P39" s="33">
        <v>3.4</v>
      </c>
      <c r="Q39" s="33">
        <v>24.4</v>
      </c>
      <c r="R39" s="33">
        <v>14.5</v>
      </c>
      <c r="S39" s="33">
        <v>18</v>
      </c>
      <c r="T39" s="33">
        <v>17.5</v>
      </c>
      <c r="U39" s="26">
        <f t="shared" si="2"/>
        <v>80.8</v>
      </c>
    </row>
    <row r="40" spans="1:21" x14ac:dyDescent="0.25">
      <c r="A40" s="28">
        <v>38</v>
      </c>
      <c r="B40" s="45" t="s">
        <v>67</v>
      </c>
      <c r="C40" s="46" t="s">
        <v>5</v>
      </c>
      <c r="D40" s="34">
        <v>92.9</v>
      </c>
      <c r="E40" s="33">
        <v>15.3</v>
      </c>
      <c r="F40" s="33">
        <v>3.2</v>
      </c>
      <c r="G40" s="33">
        <v>3</v>
      </c>
      <c r="H40" s="33">
        <v>24.5</v>
      </c>
      <c r="I40" s="33">
        <v>14.1</v>
      </c>
      <c r="J40" s="33">
        <v>16.7</v>
      </c>
      <c r="K40" s="33">
        <v>16.2</v>
      </c>
      <c r="L40" s="26">
        <f t="shared" si="3"/>
        <v>77.7</v>
      </c>
      <c r="M40" s="27">
        <f t="shared" si="1"/>
        <v>0.19691119691119691</v>
      </c>
      <c r="N40" s="33">
        <v>16.5</v>
      </c>
      <c r="O40" s="33">
        <v>3.4</v>
      </c>
      <c r="P40" s="33">
        <v>3.2</v>
      </c>
      <c r="Q40" s="33">
        <v>26.3</v>
      </c>
      <c r="R40" s="33">
        <v>15.2</v>
      </c>
      <c r="S40" s="33">
        <v>18</v>
      </c>
      <c r="T40" s="33">
        <v>17.399999999999999</v>
      </c>
      <c r="U40" s="26">
        <f t="shared" si="2"/>
        <v>83.5</v>
      </c>
    </row>
    <row r="41" spans="1:21" x14ac:dyDescent="0.25">
      <c r="A41" s="28">
        <v>39</v>
      </c>
      <c r="B41" s="45" t="s">
        <v>67</v>
      </c>
      <c r="C41" s="46" t="s">
        <v>8</v>
      </c>
      <c r="D41" s="34">
        <v>111.1</v>
      </c>
      <c r="E41" s="33">
        <v>21.6</v>
      </c>
      <c r="F41" s="33">
        <v>3</v>
      </c>
      <c r="G41" s="33">
        <v>2.8</v>
      </c>
      <c r="H41" s="33">
        <v>27.9</v>
      </c>
      <c r="I41" s="33">
        <v>16.7</v>
      </c>
      <c r="J41" s="33">
        <v>19.399999999999999</v>
      </c>
      <c r="K41" s="33">
        <v>19.600000000000001</v>
      </c>
      <c r="L41" s="26">
        <f t="shared" si="3"/>
        <v>89.399999999999977</v>
      </c>
      <c r="M41" s="27">
        <f t="shared" si="1"/>
        <v>0.24161073825503362</v>
      </c>
      <c r="N41" s="33">
        <v>19.5</v>
      </c>
      <c r="O41" s="33">
        <v>2.7</v>
      </c>
      <c r="P41" s="33">
        <v>2.5</v>
      </c>
      <c r="Q41" s="33">
        <v>25.1</v>
      </c>
      <c r="R41" s="33">
        <v>15</v>
      </c>
      <c r="S41" s="33">
        <v>17.5</v>
      </c>
      <c r="T41" s="33">
        <v>17.7</v>
      </c>
      <c r="U41" s="26">
        <f t="shared" si="2"/>
        <v>80.5</v>
      </c>
    </row>
    <row r="42" spans="1:21" x14ac:dyDescent="0.25">
      <c r="A42" s="28">
        <v>40</v>
      </c>
      <c r="B42" s="45" t="s">
        <v>4</v>
      </c>
      <c r="C42" s="46" t="s">
        <v>8</v>
      </c>
      <c r="D42" s="34">
        <v>110.8</v>
      </c>
      <c r="E42" s="33">
        <v>21.7</v>
      </c>
      <c r="F42" s="33">
        <v>2.7</v>
      </c>
      <c r="G42" s="33">
        <v>2.7</v>
      </c>
      <c r="H42" s="33">
        <v>21.8</v>
      </c>
      <c r="I42" s="33">
        <v>14.2</v>
      </c>
      <c r="J42" s="33">
        <v>24</v>
      </c>
      <c r="K42" s="33">
        <v>23.9</v>
      </c>
      <c r="L42" s="26">
        <f t="shared" si="3"/>
        <v>89.300000000000011</v>
      </c>
      <c r="M42" s="27">
        <f t="shared" si="1"/>
        <v>0.24300111982082861</v>
      </c>
      <c r="N42" s="33">
        <v>19.7</v>
      </c>
      <c r="O42" s="33">
        <v>2.4</v>
      </c>
      <c r="P42" s="33">
        <v>2.4</v>
      </c>
      <c r="Q42" s="33">
        <v>19.600000000000001</v>
      </c>
      <c r="R42" s="33">
        <v>12.8</v>
      </c>
      <c r="S42" s="33">
        <v>21.6</v>
      </c>
      <c r="T42" s="33">
        <v>15.1</v>
      </c>
      <c r="U42" s="26">
        <f t="shared" si="2"/>
        <v>73.900000000000006</v>
      </c>
    </row>
    <row r="43" spans="1:21" x14ac:dyDescent="0.25">
      <c r="A43" s="28">
        <v>41</v>
      </c>
      <c r="B43" s="45" t="s">
        <v>4</v>
      </c>
      <c r="C43" s="46" t="s">
        <v>8</v>
      </c>
      <c r="D43" s="34">
        <v>95.5</v>
      </c>
      <c r="E43" s="33">
        <v>19.3</v>
      </c>
      <c r="F43" s="33">
        <v>2.2999999999999998</v>
      </c>
      <c r="G43" s="33">
        <v>2.2999999999999998</v>
      </c>
      <c r="H43" s="33">
        <v>23.5</v>
      </c>
      <c r="I43" s="33">
        <v>15.4</v>
      </c>
      <c r="J43" s="33">
        <v>16.5</v>
      </c>
      <c r="K43" s="33">
        <v>16.7</v>
      </c>
      <c r="L43" s="26">
        <f t="shared" si="3"/>
        <v>76.7</v>
      </c>
      <c r="M43" s="27">
        <f t="shared" si="1"/>
        <v>0.25162972620599738</v>
      </c>
      <c r="N43" s="33">
        <v>20.100000000000001</v>
      </c>
      <c r="O43" s="33">
        <v>2.4</v>
      </c>
      <c r="P43" s="33">
        <v>2.4</v>
      </c>
      <c r="Q43" s="33">
        <v>24.5</v>
      </c>
      <c r="R43" s="33">
        <v>16</v>
      </c>
      <c r="S43" s="33">
        <v>17.2</v>
      </c>
      <c r="T43" s="33">
        <v>17.399999999999999</v>
      </c>
      <c r="U43" s="26">
        <f t="shared" si="2"/>
        <v>79.900000000000006</v>
      </c>
    </row>
    <row r="44" spans="1:21" x14ac:dyDescent="0.25">
      <c r="A44" s="28">
        <v>42</v>
      </c>
      <c r="B44" s="45" t="s">
        <v>67</v>
      </c>
      <c r="C44" s="46" t="s">
        <v>8</v>
      </c>
      <c r="D44" s="34">
        <v>92.7</v>
      </c>
      <c r="E44" s="33">
        <v>21.3</v>
      </c>
      <c r="F44" s="33">
        <v>2.8</v>
      </c>
      <c r="G44" s="33">
        <v>2.9</v>
      </c>
      <c r="H44" s="33">
        <v>24.2</v>
      </c>
      <c r="I44" s="33">
        <v>12.4</v>
      </c>
      <c r="J44" s="33">
        <v>11.9</v>
      </c>
      <c r="K44" s="33">
        <v>17.5</v>
      </c>
      <c r="L44" s="26">
        <f t="shared" si="3"/>
        <v>71.699999999999989</v>
      </c>
      <c r="M44" s="27">
        <f t="shared" si="1"/>
        <v>0.29707112970711302</v>
      </c>
      <c r="N44" s="33">
        <v>23</v>
      </c>
      <c r="O44" s="33">
        <v>3</v>
      </c>
      <c r="P44" s="33">
        <v>3.1</v>
      </c>
      <c r="Q44" s="33">
        <v>26</v>
      </c>
      <c r="R44" s="33">
        <v>13.3</v>
      </c>
      <c r="S44" s="33">
        <v>12.8</v>
      </c>
      <c r="T44" s="33">
        <v>18.8</v>
      </c>
      <c r="U44" s="26">
        <f t="shared" si="2"/>
        <v>77</v>
      </c>
    </row>
    <row r="45" spans="1:21" x14ac:dyDescent="0.25">
      <c r="A45" s="28">
        <v>43</v>
      </c>
      <c r="B45" s="45" t="s">
        <v>67</v>
      </c>
      <c r="C45" s="46" t="s">
        <v>8</v>
      </c>
      <c r="D45" s="34">
        <v>87.3</v>
      </c>
      <c r="E45" s="33">
        <v>22.3</v>
      </c>
      <c r="F45" s="33">
        <v>2.6</v>
      </c>
      <c r="G45" s="33">
        <v>3.1</v>
      </c>
      <c r="H45" s="33">
        <v>19.3</v>
      </c>
      <c r="I45" s="33">
        <v>10.199999999999999</v>
      </c>
      <c r="J45" s="33">
        <v>17.399999999999999</v>
      </c>
      <c r="K45" s="33">
        <v>12.1</v>
      </c>
      <c r="L45" s="26">
        <f t="shared" si="3"/>
        <v>64.7</v>
      </c>
      <c r="M45" s="27">
        <f t="shared" si="1"/>
        <v>0.34466769706336942</v>
      </c>
      <c r="N45" s="33">
        <v>25.6</v>
      </c>
      <c r="O45" s="33">
        <v>3</v>
      </c>
      <c r="P45" s="33">
        <v>3.6</v>
      </c>
      <c r="Q45" s="33">
        <v>22.2</v>
      </c>
      <c r="R45" s="33">
        <v>11.7</v>
      </c>
      <c r="S45" s="33">
        <v>20</v>
      </c>
      <c r="T45" s="33">
        <v>13.9</v>
      </c>
      <c r="U45" s="26">
        <f t="shared" si="2"/>
        <v>74.400000000000006</v>
      </c>
    </row>
    <row r="46" spans="1:21" x14ac:dyDescent="0.25">
      <c r="A46" s="28">
        <v>44</v>
      </c>
      <c r="B46" s="45" t="s">
        <v>67</v>
      </c>
      <c r="C46" s="46" t="s">
        <v>8</v>
      </c>
      <c r="D46" s="34">
        <v>95.9</v>
      </c>
      <c r="E46" s="33">
        <v>20.7</v>
      </c>
      <c r="F46" s="33">
        <v>2</v>
      </c>
      <c r="G46" s="33">
        <v>3.6</v>
      </c>
      <c r="H46" s="33">
        <v>25.2</v>
      </c>
      <c r="I46" s="33">
        <v>15</v>
      </c>
      <c r="J46" s="33">
        <v>16.7</v>
      </c>
      <c r="K46" s="33">
        <v>12.8</v>
      </c>
      <c r="L46" s="26">
        <f t="shared" si="3"/>
        <v>75.3</v>
      </c>
      <c r="M46" s="27">
        <f t="shared" si="1"/>
        <v>0.27490039840637448</v>
      </c>
      <c r="N46" s="33">
        <v>21.6</v>
      </c>
      <c r="O46" s="33">
        <v>2.1</v>
      </c>
      <c r="P46" s="33">
        <v>3.8</v>
      </c>
      <c r="Q46" s="33">
        <v>26.2</v>
      </c>
      <c r="R46" s="33">
        <v>15.6</v>
      </c>
      <c r="S46" s="33">
        <v>17.399999999999999</v>
      </c>
      <c r="T46" s="33">
        <v>13.3</v>
      </c>
      <c r="U46" s="26">
        <f t="shared" si="2"/>
        <v>78.399999999999991</v>
      </c>
    </row>
    <row r="47" spans="1:21" x14ac:dyDescent="0.25">
      <c r="A47" s="28">
        <v>45</v>
      </c>
      <c r="B47" s="45" t="s">
        <v>4</v>
      </c>
      <c r="C47" s="46" t="s">
        <v>8</v>
      </c>
      <c r="D47" s="34">
        <v>86.9</v>
      </c>
      <c r="E47" s="33">
        <v>20.5</v>
      </c>
      <c r="F47" s="33">
        <v>2.2000000000000002</v>
      </c>
      <c r="G47" s="33">
        <v>3</v>
      </c>
      <c r="H47" s="33">
        <v>20</v>
      </c>
      <c r="I47" s="33">
        <v>13</v>
      </c>
      <c r="J47" s="33">
        <v>16</v>
      </c>
      <c r="K47" s="33">
        <v>12.3</v>
      </c>
      <c r="L47" s="26">
        <f t="shared" si="3"/>
        <v>66.5</v>
      </c>
      <c r="M47" s="27">
        <f t="shared" si="1"/>
        <v>0.30827067669172931</v>
      </c>
      <c r="N47" s="33">
        <v>23.7</v>
      </c>
      <c r="O47" s="33">
        <v>2.5</v>
      </c>
      <c r="P47" s="33">
        <v>3.4</v>
      </c>
      <c r="Q47" s="33">
        <v>23</v>
      </c>
      <c r="R47" s="33">
        <v>14.9</v>
      </c>
      <c r="S47" s="33">
        <v>18.399999999999999</v>
      </c>
      <c r="T47" s="33">
        <v>14.1</v>
      </c>
      <c r="U47" s="26">
        <f t="shared" si="2"/>
        <v>76.3</v>
      </c>
    </row>
    <row r="48" spans="1:21" x14ac:dyDescent="0.25">
      <c r="A48" s="28">
        <v>6</v>
      </c>
      <c r="B48" s="45" t="s">
        <v>67</v>
      </c>
      <c r="C48" s="46" t="s">
        <v>5</v>
      </c>
      <c r="D48" s="34">
        <v>97.1</v>
      </c>
      <c r="E48" s="33">
        <v>22.5</v>
      </c>
      <c r="F48" s="33">
        <v>3</v>
      </c>
      <c r="G48" s="33">
        <v>3.2</v>
      </c>
      <c r="H48" s="33">
        <v>18.7</v>
      </c>
      <c r="I48" s="33">
        <v>8.6999999999999993</v>
      </c>
      <c r="J48" s="33">
        <v>23.9</v>
      </c>
      <c r="K48" s="33">
        <v>17</v>
      </c>
      <c r="L48" s="26">
        <f t="shared" si="3"/>
        <v>74.5</v>
      </c>
      <c r="M48" s="27">
        <f t="shared" si="1"/>
        <v>0.30201342281879195</v>
      </c>
      <c r="N48" s="33">
        <v>23.2</v>
      </c>
      <c r="O48" s="33">
        <v>3.1</v>
      </c>
      <c r="P48" s="33">
        <v>3.3</v>
      </c>
      <c r="Q48" s="33">
        <v>19.3</v>
      </c>
      <c r="R48" s="33">
        <v>9</v>
      </c>
      <c r="S48" s="33">
        <v>24.6</v>
      </c>
      <c r="T48" s="33">
        <v>17.5</v>
      </c>
      <c r="U48" s="26">
        <f t="shared" si="2"/>
        <v>76.800000000000011</v>
      </c>
    </row>
    <row r="49" spans="1:22" x14ac:dyDescent="0.25">
      <c r="A49" s="28">
        <v>47</v>
      </c>
      <c r="B49" s="45" t="s">
        <v>67</v>
      </c>
      <c r="C49" s="46" t="s">
        <v>5</v>
      </c>
      <c r="D49" s="34">
        <v>92.1</v>
      </c>
      <c r="E49" s="33">
        <v>20.5</v>
      </c>
      <c r="F49" s="33">
        <v>2.8</v>
      </c>
      <c r="G49" s="33">
        <v>2.9</v>
      </c>
      <c r="H49" s="33">
        <v>21.7</v>
      </c>
      <c r="I49" s="33">
        <v>14.5</v>
      </c>
      <c r="J49" s="33">
        <v>11.8</v>
      </c>
      <c r="K49" s="33">
        <v>17.8</v>
      </c>
      <c r="L49" s="26">
        <f t="shared" si="3"/>
        <v>71.5</v>
      </c>
      <c r="M49" s="27">
        <f t="shared" si="1"/>
        <v>0.28671328671328672</v>
      </c>
      <c r="N49" s="33">
        <v>22.4</v>
      </c>
      <c r="O49" s="33">
        <v>3</v>
      </c>
      <c r="P49" s="33">
        <v>3.1</v>
      </c>
      <c r="Q49" s="33">
        <v>23.6</v>
      </c>
      <c r="R49" s="33">
        <v>15.8</v>
      </c>
      <c r="S49" s="33">
        <v>12.8</v>
      </c>
      <c r="T49" s="33">
        <v>19.3</v>
      </c>
      <c r="U49" s="26">
        <f t="shared" si="2"/>
        <v>77.599999999999994</v>
      </c>
    </row>
    <row r="50" spans="1:22" x14ac:dyDescent="0.25">
      <c r="A50" s="28">
        <v>48</v>
      </c>
      <c r="B50" s="47" t="s">
        <v>4</v>
      </c>
      <c r="C50" s="48" t="s">
        <v>5</v>
      </c>
      <c r="D50" s="34">
        <v>91.9</v>
      </c>
      <c r="E50" s="33">
        <v>23.4</v>
      </c>
      <c r="F50" s="33">
        <v>2.9</v>
      </c>
      <c r="G50" s="33">
        <v>2.7</v>
      </c>
      <c r="H50" s="33">
        <v>20.399999999999999</v>
      </c>
      <c r="I50" s="33">
        <v>12.3</v>
      </c>
      <c r="J50" s="33">
        <v>14.2</v>
      </c>
      <c r="K50" s="33">
        <v>16.100000000000001</v>
      </c>
      <c r="L50" s="26">
        <f t="shared" si="3"/>
        <v>68.599999999999994</v>
      </c>
      <c r="M50" s="27">
        <f t="shared" si="1"/>
        <v>0.34110787172011664</v>
      </c>
      <c r="N50" s="33">
        <v>25.4</v>
      </c>
      <c r="O50" s="33">
        <v>3.2</v>
      </c>
      <c r="P50" s="33">
        <v>2.9</v>
      </c>
      <c r="Q50" s="33">
        <v>22.2</v>
      </c>
      <c r="R50" s="33">
        <v>13.4</v>
      </c>
      <c r="S50" s="33">
        <v>15.4</v>
      </c>
      <c r="T50" s="33">
        <v>17.5</v>
      </c>
      <c r="U50" s="26">
        <f t="shared" si="2"/>
        <v>74.599999999999994</v>
      </c>
    </row>
    <row r="51" spans="1:22" x14ac:dyDescent="0.25">
      <c r="A51" s="30">
        <v>49</v>
      </c>
      <c r="B51" s="51" t="s">
        <v>67</v>
      </c>
      <c r="C51" s="52" t="s">
        <v>8</v>
      </c>
      <c r="D51" s="34">
        <v>97.1</v>
      </c>
      <c r="E51" s="33">
        <v>27.4</v>
      </c>
      <c r="F51" s="33">
        <v>2.6</v>
      </c>
      <c r="G51" s="33">
        <v>2.2999999999999998</v>
      </c>
      <c r="H51" s="33">
        <v>21.7</v>
      </c>
      <c r="I51" s="33">
        <v>10.3</v>
      </c>
      <c r="J51" s="33">
        <v>19.399999999999999</v>
      </c>
      <c r="K51" s="33">
        <v>13.3</v>
      </c>
      <c r="L51" s="26">
        <f t="shared" si="3"/>
        <v>69.600000000000009</v>
      </c>
      <c r="M51" s="27">
        <v>0.39367816091954017</v>
      </c>
      <c r="N51" s="33">
        <v>28.2</v>
      </c>
      <c r="O51" s="33">
        <v>2.7</v>
      </c>
      <c r="P51" s="33">
        <v>2.4</v>
      </c>
      <c r="Q51" s="33">
        <v>22.4</v>
      </c>
      <c r="R51" s="33">
        <v>10.6</v>
      </c>
      <c r="S51" s="33">
        <v>20</v>
      </c>
      <c r="T51" s="33">
        <v>13.7</v>
      </c>
      <c r="U51" s="26">
        <f t="shared" si="2"/>
        <v>71.8</v>
      </c>
    </row>
    <row r="52" spans="1:22" x14ac:dyDescent="0.25">
      <c r="A52" s="31">
        <v>50</v>
      </c>
      <c r="B52" s="49" t="s">
        <v>67</v>
      </c>
      <c r="C52" s="50" t="s">
        <v>8</v>
      </c>
      <c r="D52" s="53">
        <v>89.7</v>
      </c>
      <c r="E52" s="54">
        <v>30.2</v>
      </c>
      <c r="F52" s="54">
        <v>2.5</v>
      </c>
      <c r="G52" s="54">
        <v>3.2</v>
      </c>
      <c r="H52" s="54">
        <v>20.3</v>
      </c>
      <c r="I52" s="54">
        <v>7.2</v>
      </c>
      <c r="J52" s="54">
        <v>10.8</v>
      </c>
      <c r="K52" s="54">
        <v>15.8</v>
      </c>
      <c r="L52" s="55">
        <f t="shared" si="3"/>
        <v>59.8</v>
      </c>
      <c r="M52" s="56">
        <f>E52/(F52+G52+H52+I52+J52+K52)</f>
        <v>0.50501672240802675</v>
      </c>
      <c r="N52" s="54">
        <v>33.700000000000003</v>
      </c>
      <c r="O52" s="54">
        <v>2.8</v>
      </c>
      <c r="P52" s="54">
        <v>3.5</v>
      </c>
      <c r="Q52" s="54">
        <v>22.5</v>
      </c>
      <c r="R52" s="54">
        <v>8</v>
      </c>
      <c r="S52" s="54">
        <v>12</v>
      </c>
      <c r="T52" s="54">
        <v>17.5</v>
      </c>
      <c r="U52" s="55">
        <f t="shared" si="2"/>
        <v>66.3</v>
      </c>
      <c r="V52" s="57" t="s">
        <v>68</v>
      </c>
    </row>
    <row r="53" spans="1:22" x14ac:dyDescent="0.25">
      <c r="K53" s="35"/>
      <c r="L53" s="35"/>
      <c r="N53" s="32"/>
      <c r="O53" s="32"/>
      <c r="P53" s="32"/>
      <c r="Q53" s="32"/>
      <c r="R53" s="32"/>
      <c r="S53" s="32"/>
      <c r="T53" s="32"/>
      <c r="U53" s="32"/>
    </row>
    <row r="54" spans="1:22" x14ac:dyDescent="0.25">
      <c r="K54" s="35"/>
      <c r="L54" s="35"/>
      <c r="N54" s="32"/>
      <c r="O54" s="32"/>
      <c r="P54" s="32"/>
      <c r="Q54" s="32"/>
      <c r="R54" s="32"/>
      <c r="S54" s="32"/>
      <c r="T54" s="32"/>
      <c r="U54" s="32"/>
    </row>
    <row r="55" spans="1:22" x14ac:dyDescent="0.25">
      <c r="K55" s="35"/>
      <c r="L55" s="35"/>
      <c r="N55" s="32"/>
      <c r="O55" s="32"/>
      <c r="P55" s="32"/>
      <c r="Q55" s="32"/>
      <c r="R55" s="32"/>
      <c r="S55" s="32"/>
      <c r="T55" s="32"/>
      <c r="U55" s="32"/>
    </row>
    <row r="56" spans="1:22" x14ac:dyDescent="0.25">
      <c r="K56" s="35"/>
      <c r="L56" s="35"/>
      <c r="N56" s="32"/>
      <c r="O56" s="32"/>
      <c r="P56" s="32"/>
      <c r="Q56" s="32"/>
      <c r="R56" s="32"/>
      <c r="S56" s="32"/>
      <c r="T56" s="32"/>
      <c r="U56" s="32"/>
    </row>
    <row r="57" spans="1:22" x14ac:dyDescent="0.25">
      <c r="K57" s="35"/>
      <c r="L57" s="35"/>
      <c r="N57" s="32"/>
      <c r="O57" s="32"/>
      <c r="P57" s="32"/>
      <c r="Q57" s="32"/>
      <c r="R57" s="32"/>
      <c r="S57" s="32"/>
      <c r="T57" s="32"/>
      <c r="U57" s="32"/>
    </row>
    <row r="58" spans="1:22" x14ac:dyDescent="0.25">
      <c r="K58" s="35"/>
      <c r="L58" s="35"/>
      <c r="N58" s="32"/>
      <c r="O58" s="32"/>
      <c r="P58" s="32"/>
      <c r="Q58" s="32"/>
      <c r="R58" s="32"/>
      <c r="S58" s="32"/>
      <c r="T58" s="32"/>
      <c r="U58" s="32"/>
    </row>
    <row r="59" spans="1:22" x14ac:dyDescent="0.25">
      <c r="K59" s="35"/>
      <c r="L59" s="35"/>
    </row>
    <row r="60" spans="1:22" x14ac:dyDescent="0.25">
      <c r="K60" s="35"/>
      <c r="L60" s="35"/>
    </row>
    <row r="61" spans="1:22" x14ac:dyDescent="0.25">
      <c r="K61" s="35"/>
      <c r="L61" s="35"/>
    </row>
    <row r="62" spans="1:22" x14ac:dyDescent="0.25">
      <c r="K62" s="35"/>
      <c r="L62" s="35"/>
    </row>
    <row r="63" spans="1:22" x14ac:dyDescent="0.25">
      <c r="K63" s="35"/>
      <c r="L63" s="35"/>
    </row>
    <row r="64" spans="1:22" x14ac:dyDescent="0.25">
      <c r="K64" s="35"/>
      <c r="L64" s="35"/>
    </row>
    <row r="65" spans="11:12" x14ac:dyDescent="0.25">
      <c r="K65" s="35"/>
      <c r="L65" s="35"/>
    </row>
    <row r="66" spans="11:12" x14ac:dyDescent="0.25">
      <c r="K66" s="35"/>
      <c r="L66" s="35"/>
    </row>
    <row r="67" spans="11:12" x14ac:dyDescent="0.25">
      <c r="K67" s="35"/>
      <c r="L67" s="35"/>
    </row>
    <row r="68" spans="11:12" x14ac:dyDescent="0.25">
      <c r="K68" s="35"/>
      <c r="L68" s="35"/>
    </row>
  </sheetData>
  <mergeCells count="3">
    <mergeCell ref="D1:L1"/>
    <mergeCell ref="N1:U1"/>
    <mergeCell ref="A1:C1"/>
  </mergeCells>
  <pageMargins left="0.7" right="0.7" top="0.75" bottom="0.75" header="0.3" footer="0.3"/>
  <pageSetup paperSize="9" orientation="portrait" r:id="rId1"/>
  <ignoredErrors>
    <ignoredError sqref="L3:L5 L6:L12 L13:L25 L26:L52 U3:U5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
  <sheetViews>
    <sheetView tabSelected="1" workbookViewId="0">
      <selection activeCell="A2" sqref="A2"/>
    </sheetView>
  </sheetViews>
  <sheetFormatPr defaultColWidth="8.85546875" defaultRowHeight="15" x14ac:dyDescent="0.25"/>
  <cols>
    <col min="1" max="1" width="14.85546875" style="12" customWidth="1"/>
    <col min="2" max="4" width="8.85546875" style="9"/>
    <col min="5" max="5" width="37.85546875" style="9" customWidth="1"/>
    <col min="6" max="6" width="20.28515625" style="9" customWidth="1"/>
    <col min="7" max="16384" width="8.85546875" style="9"/>
  </cols>
  <sheetData>
    <row r="1" spans="1:26" s="3" customFormat="1" ht="30" customHeight="1" x14ac:dyDescent="0.25">
      <c r="A1" s="76" t="s">
        <v>0</v>
      </c>
      <c r="B1" s="76"/>
      <c r="C1" s="76"/>
      <c r="D1" s="76"/>
      <c r="E1" s="76"/>
      <c r="F1" s="77"/>
      <c r="G1" s="62" t="s">
        <v>53</v>
      </c>
      <c r="H1" s="63"/>
      <c r="I1" s="63"/>
      <c r="J1" s="63"/>
      <c r="K1" s="63"/>
      <c r="L1" s="63"/>
      <c r="M1" s="63"/>
      <c r="N1" s="63"/>
      <c r="O1" s="64"/>
      <c r="P1" s="20"/>
      <c r="Q1" s="65" t="s">
        <v>64</v>
      </c>
      <c r="R1" s="66"/>
      <c r="S1" s="66"/>
      <c r="T1" s="66"/>
      <c r="U1" s="66"/>
      <c r="V1" s="66"/>
      <c r="W1" s="66"/>
      <c r="X1" s="67"/>
    </row>
    <row r="2" spans="1:26" s="3" customFormat="1" ht="54" customHeight="1" x14ac:dyDescent="0.25">
      <c r="A2" s="59" t="s">
        <v>65</v>
      </c>
      <c r="B2" s="60" t="s">
        <v>1</v>
      </c>
      <c r="C2" s="60" t="s">
        <v>46</v>
      </c>
      <c r="D2" s="60" t="s">
        <v>47</v>
      </c>
      <c r="E2" s="60" t="s">
        <v>2</v>
      </c>
      <c r="F2" s="61" t="s">
        <v>3</v>
      </c>
      <c r="G2" s="15" t="s">
        <v>54</v>
      </c>
      <c r="H2" s="4" t="s">
        <v>55</v>
      </c>
      <c r="I2" s="5" t="s">
        <v>56</v>
      </c>
      <c r="J2" s="5" t="s">
        <v>57</v>
      </c>
      <c r="K2" s="5" t="s">
        <v>58</v>
      </c>
      <c r="L2" s="5" t="s">
        <v>59</v>
      </c>
      <c r="M2" s="5" t="s">
        <v>60</v>
      </c>
      <c r="N2" s="5" t="s">
        <v>61</v>
      </c>
      <c r="O2" s="17" t="s">
        <v>62</v>
      </c>
      <c r="P2" s="20" t="s">
        <v>63</v>
      </c>
      <c r="Q2" s="23" t="s">
        <v>55</v>
      </c>
      <c r="R2" s="14" t="s">
        <v>56</v>
      </c>
      <c r="S2" s="14" t="s">
        <v>57</v>
      </c>
      <c r="T2" s="14" t="s">
        <v>58</v>
      </c>
      <c r="U2" s="14" t="s">
        <v>59</v>
      </c>
      <c r="V2" s="14" t="s">
        <v>60</v>
      </c>
      <c r="W2" s="14" t="s">
        <v>61</v>
      </c>
      <c r="X2" s="24" t="s">
        <v>62</v>
      </c>
    </row>
    <row r="3" spans="1:26" x14ac:dyDescent="0.25">
      <c r="A3" s="58">
        <v>53</v>
      </c>
      <c r="B3" s="6" t="s">
        <v>4</v>
      </c>
      <c r="C3" s="6" t="s">
        <v>5</v>
      </c>
      <c r="D3" s="6" t="s">
        <v>6</v>
      </c>
      <c r="E3" s="6" t="s">
        <v>7</v>
      </c>
      <c r="F3" s="7" t="s">
        <v>50</v>
      </c>
      <c r="G3" s="16">
        <v>92</v>
      </c>
      <c r="H3" s="11">
        <v>7.3</v>
      </c>
      <c r="I3" s="11">
        <v>1.4</v>
      </c>
      <c r="J3" s="11">
        <v>1.5</v>
      </c>
      <c r="K3" s="11">
        <v>14.9</v>
      </c>
      <c r="L3" s="11">
        <v>9.5</v>
      </c>
      <c r="M3" s="11">
        <v>40.799999999999997</v>
      </c>
      <c r="N3" s="11">
        <v>16.600000000000001</v>
      </c>
      <c r="O3" s="18">
        <f t="shared" ref="O3:O34" si="0">SUM(I3:N3)</f>
        <v>84.699999999999989</v>
      </c>
      <c r="P3" s="21">
        <f t="shared" ref="P3:P34" si="1">H3/(I3+J3+K3+L3+M3+N3)</f>
        <v>8.618654073199529E-2</v>
      </c>
      <c r="Q3" s="42">
        <v>8.1</v>
      </c>
      <c r="R3" s="10">
        <v>1.5</v>
      </c>
      <c r="S3" s="10">
        <v>1.6</v>
      </c>
      <c r="T3" s="10">
        <v>16.2</v>
      </c>
      <c r="U3" s="10">
        <v>10.3</v>
      </c>
      <c r="V3" s="10">
        <v>44.3</v>
      </c>
      <c r="W3" s="10">
        <v>18</v>
      </c>
      <c r="X3" s="19">
        <f t="shared" ref="X3:X34" si="2">SUM(R3:W3)</f>
        <v>91.9</v>
      </c>
      <c r="Y3" s="8"/>
      <c r="Z3" s="8"/>
    </row>
    <row r="4" spans="1:26" ht="30" x14ac:dyDescent="0.25">
      <c r="A4" s="44">
        <v>54</v>
      </c>
      <c r="B4" s="6" t="s">
        <v>4</v>
      </c>
      <c r="C4" s="6" t="s">
        <v>8</v>
      </c>
      <c r="D4" s="6" t="s">
        <v>6</v>
      </c>
      <c r="E4" s="6" t="s">
        <v>9</v>
      </c>
      <c r="F4" s="7" t="s">
        <v>51</v>
      </c>
      <c r="G4" s="16">
        <v>77.900000000000006</v>
      </c>
      <c r="H4" s="10">
        <v>13.75</v>
      </c>
      <c r="I4" s="10">
        <v>2.15</v>
      </c>
      <c r="J4" s="10">
        <v>1.9000000000000001</v>
      </c>
      <c r="K4" s="10">
        <v>18.75</v>
      </c>
      <c r="L4" s="10">
        <v>8.1</v>
      </c>
      <c r="M4" s="10">
        <v>18.3</v>
      </c>
      <c r="N4" s="10">
        <v>15.05</v>
      </c>
      <c r="O4" s="19">
        <f t="shared" si="0"/>
        <v>64.25</v>
      </c>
      <c r="P4" s="21">
        <f t="shared" si="1"/>
        <v>0.2140077821011673</v>
      </c>
      <c r="Q4" s="42">
        <v>17.7</v>
      </c>
      <c r="R4" s="10">
        <v>2.75</v>
      </c>
      <c r="S4" s="10">
        <v>2.4</v>
      </c>
      <c r="T4" s="10">
        <v>24.1</v>
      </c>
      <c r="U4" s="10">
        <v>10.399999999999999</v>
      </c>
      <c r="V4" s="10">
        <v>23.4</v>
      </c>
      <c r="W4" s="10">
        <v>19.25</v>
      </c>
      <c r="X4" s="19">
        <f t="shared" si="2"/>
        <v>82.3</v>
      </c>
      <c r="Y4" s="8"/>
      <c r="Z4" s="1"/>
    </row>
    <row r="5" spans="1:26" x14ac:dyDescent="0.25">
      <c r="A5" s="44">
        <v>55</v>
      </c>
      <c r="B5" s="6" t="s">
        <v>4</v>
      </c>
      <c r="C5" s="6" t="s">
        <v>8</v>
      </c>
      <c r="D5" s="6" t="s">
        <v>6</v>
      </c>
      <c r="E5" s="6" t="s">
        <v>10</v>
      </c>
      <c r="F5" s="7" t="s">
        <v>50</v>
      </c>
      <c r="G5" s="16">
        <v>82.1</v>
      </c>
      <c r="H5" s="10">
        <v>8.5</v>
      </c>
      <c r="I5" s="10">
        <v>1.3</v>
      </c>
      <c r="J5" s="10">
        <v>1.4</v>
      </c>
      <c r="K5" s="10">
        <v>9.8000000000000007</v>
      </c>
      <c r="L5" s="10">
        <v>8</v>
      </c>
      <c r="M5" s="10">
        <v>36</v>
      </c>
      <c r="N5" s="10">
        <v>17</v>
      </c>
      <c r="O5" s="19">
        <f t="shared" si="0"/>
        <v>73.5</v>
      </c>
      <c r="P5" s="21">
        <f t="shared" si="1"/>
        <v>0.11564625850340136</v>
      </c>
      <c r="Q5" s="42">
        <v>10.4</v>
      </c>
      <c r="R5" s="10">
        <v>1.6</v>
      </c>
      <c r="S5" s="10">
        <v>1.7</v>
      </c>
      <c r="T5" s="10">
        <v>12</v>
      </c>
      <c r="U5" s="10">
        <v>9.6999999999999993</v>
      </c>
      <c r="V5" s="10">
        <v>43.9</v>
      </c>
      <c r="W5" s="10">
        <v>20.7</v>
      </c>
      <c r="X5" s="19">
        <f t="shared" si="2"/>
        <v>89.600000000000009</v>
      </c>
      <c r="Y5" s="8"/>
      <c r="Z5" s="1"/>
    </row>
    <row r="6" spans="1:26" ht="30" x14ac:dyDescent="0.25">
      <c r="A6" s="44">
        <v>56</v>
      </c>
      <c r="B6" s="6" t="s">
        <v>11</v>
      </c>
      <c r="C6" s="6" t="s">
        <v>8</v>
      </c>
      <c r="D6" s="6" t="s">
        <v>6</v>
      </c>
      <c r="E6" s="6" t="s">
        <v>12</v>
      </c>
      <c r="F6" s="7" t="s">
        <v>52</v>
      </c>
      <c r="G6" s="16">
        <v>78.099999999999994</v>
      </c>
      <c r="H6" s="10">
        <v>18</v>
      </c>
      <c r="I6" s="10">
        <v>1.95</v>
      </c>
      <c r="J6" s="10">
        <v>2.25</v>
      </c>
      <c r="K6" s="10">
        <v>16.850000000000001</v>
      </c>
      <c r="L6" s="10">
        <v>10.25</v>
      </c>
      <c r="M6" s="10">
        <v>18.100000000000001</v>
      </c>
      <c r="N6" s="10">
        <v>10.6</v>
      </c>
      <c r="O6" s="19">
        <f t="shared" si="0"/>
        <v>60.000000000000007</v>
      </c>
      <c r="P6" s="21">
        <f t="shared" si="1"/>
        <v>0.3</v>
      </c>
      <c r="Q6" s="42">
        <v>23.2</v>
      </c>
      <c r="R6" s="10">
        <v>2.4500000000000002</v>
      </c>
      <c r="S6" s="10">
        <v>2.8499999999999996</v>
      </c>
      <c r="T6" s="10">
        <v>21.6</v>
      </c>
      <c r="U6" s="10">
        <v>13.100000000000001</v>
      </c>
      <c r="V6" s="10">
        <v>23.2</v>
      </c>
      <c r="W6" s="10">
        <v>13.600000000000001</v>
      </c>
      <c r="X6" s="19">
        <f t="shared" si="2"/>
        <v>76.800000000000011</v>
      </c>
      <c r="Y6" s="8"/>
      <c r="Z6" s="1"/>
    </row>
    <row r="7" spans="1:26" ht="30" x14ac:dyDescent="0.25">
      <c r="A7" s="44">
        <v>57</v>
      </c>
      <c r="B7" s="6" t="s">
        <v>13</v>
      </c>
      <c r="C7" s="6" t="s">
        <v>8</v>
      </c>
      <c r="D7" s="6" t="s">
        <v>6</v>
      </c>
      <c r="E7" s="6" t="s">
        <v>14</v>
      </c>
      <c r="F7" s="7" t="s">
        <v>50</v>
      </c>
      <c r="G7" s="16">
        <v>97.8</v>
      </c>
      <c r="H7" s="10">
        <v>15.85</v>
      </c>
      <c r="I7" s="10">
        <v>2.4500000000000002</v>
      </c>
      <c r="J7" s="10">
        <v>2.5499999999999998</v>
      </c>
      <c r="K7" s="10">
        <v>22.15</v>
      </c>
      <c r="L7" s="10">
        <v>12.6</v>
      </c>
      <c r="M7" s="10">
        <v>21.25</v>
      </c>
      <c r="N7" s="10">
        <v>21.15</v>
      </c>
      <c r="O7" s="19">
        <f t="shared" si="0"/>
        <v>82.15</v>
      </c>
      <c r="P7" s="21">
        <f t="shared" si="1"/>
        <v>0.19293974437005476</v>
      </c>
      <c r="Q7" s="42">
        <v>16.100000000000001</v>
      </c>
      <c r="R7" s="10">
        <v>2.5</v>
      </c>
      <c r="S7" s="10">
        <v>2.6500000000000004</v>
      </c>
      <c r="T7" s="10">
        <v>22.6</v>
      </c>
      <c r="U7" s="10">
        <v>12.9</v>
      </c>
      <c r="V7" s="10">
        <v>21.65</v>
      </c>
      <c r="W7" s="10">
        <v>21.6</v>
      </c>
      <c r="X7" s="19">
        <f t="shared" si="2"/>
        <v>83.9</v>
      </c>
      <c r="Y7" s="8"/>
      <c r="Z7" s="8"/>
    </row>
    <row r="8" spans="1:26" ht="30" x14ac:dyDescent="0.25">
      <c r="A8" s="44">
        <v>58</v>
      </c>
      <c r="B8" s="6" t="s">
        <v>13</v>
      </c>
      <c r="C8" s="6" t="s">
        <v>8</v>
      </c>
      <c r="D8" s="6" t="s">
        <v>6</v>
      </c>
      <c r="E8" s="6" t="s">
        <v>15</v>
      </c>
      <c r="F8" s="7" t="s">
        <v>50</v>
      </c>
      <c r="G8" s="16">
        <v>86.7</v>
      </c>
      <c r="H8" s="10">
        <v>14.5</v>
      </c>
      <c r="I8" s="10">
        <v>1.75</v>
      </c>
      <c r="J8" s="10">
        <v>2.5</v>
      </c>
      <c r="K8" s="10">
        <v>22.35</v>
      </c>
      <c r="L8" s="10">
        <v>16.149999999999999</v>
      </c>
      <c r="M8" s="10">
        <v>13.6</v>
      </c>
      <c r="N8" s="10">
        <v>16.149999999999999</v>
      </c>
      <c r="O8" s="19">
        <f t="shared" si="0"/>
        <v>72.5</v>
      </c>
      <c r="P8" s="21">
        <f t="shared" si="1"/>
        <v>0.2</v>
      </c>
      <c r="Q8" s="42">
        <v>16.649999999999999</v>
      </c>
      <c r="R8" s="10">
        <v>2</v>
      </c>
      <c r="S8" s="10">
        <v>2.9</v>
      </c>
      <c r="T8" s="10">
        <v>25.7</v>
      </c>
      <c r="U8" s="10">
        <v>18.549999999999997</v>
      </c>
      <c r="V8" s="10">
        <v>15.65</v>
      </c>
      <c r="W8" s="10">
        <v>18.549999999999997</v>
      </c>
      <c r="X8" s="19">
        <f t="shared" si="2"/>
        <v>83.35</v>
      </c>
      <c r="Y8" s="8"/>
      <c r="Z8" s="8"/>
    </row>
    <row r="9" spans="1:26" x14ac:dyDescent="0.25">
      <c r="A9" s="44">
        <v>59</v>
      </c>
      <c r="B9" s="6" t="s">
        <v>16</v>
      </c>
      <c r="C9" s="6" t="s">
        <v>8</v>
      </c>
      <c r="D9" s="6" t="s">
        <v>6</v>
      </c>
      <c r="E9" s="6" t="s">
        <v>17</v>
      </c>
      <c r="F9" s="7" t="s">
        <v>52</v>
      </c>
      <c r="G9" s="16">
        <v>80.099999999999994</v>
      </c>
      <c r="H9" s="10">
        <v>17.549999999999997</v>
      </c>
      <c r="I9" s="10">
        <v>1.85</v>
      </c>
      <c r="J9" s="10">
        <v>2.5499999999999998</v>
      </c>
      <c r="K9" s="10">
        <v>15.35</v>
      </c>
      <c r="L9" s="10">
        <v>5.4</v>
      </c>
      <c r="M9" s="10">
        <v>21.9</v>
      </c>
      <c r="N9" s="10">
        <v>15.399999999999999</v>
      </c>
      <c r="O9" s="19">
        <f t="shared" si="0"/>
        <v>62.449999999999996</v>
      </c>
      <c r="P9" s="21">
        <f t="shared" si="1"/>
        <v>0.28102481985588468</v>
      </c>
      <c r="Q9" s="42">
        <v>22.049999999999997</v>
      </c>
      <c r="R9" s="10">
        <v>2.2999999999999998</v>
      </c>
      <c r="S9" s="10">
        <v>3.2</v>
      </c>
      <c r="T9" s="10">
        <v>19.149999999999999</v>
      </c>
      <c r="U9" s="10">
        <v>6.7</v>
      </c>
      <c r="V9" s="10">
        <v>27.35</v>
      </c>
      <c r="W9" s="10">
        <v>19.25</v>
      </c>
      <c r="X9" s="19">
        <f t="shared" si="2"/>
        <v>77.95</v>
      </c>
      <c r="Y9" s="8"/>
      <c r="Z9" s="8"/>
    </row>
    <row r="10" spans="1:26" x14ac:dyDescent="0.25">
      <c r="A10" s="44">
        <v>60</v>
      </c>
      <c r="B10" s="6" t="s">
        <v>4</v>
      </c>
      <c r="C10" s="6" t="s">
        <v>8</v>
      </c>
      <c r="D10" s="6" t="s">
        <v>6</v>
      </c>
      <c r="E10" s="6" t="s">
        <v>18</v>
      </c>
      <c r="F10" s="7" t="s">
        <v>50</v>
      </c>
      <c r="G10" s="16">
        <v>83.4</v>
      </c>
      <c r="H10" s="10">
        <v>12.2</v>
      </c>
      <c r="I10" s="10">
        <v>2.6</v>
      </c>
      <c r="J10" s="10">
        <v>1.6</v>
      </c>
      <c r="K10" s="10">
        <v>13.7</v>
      </c>
      <c r="L10" s="10">
        <v>9.9</v>
      </c>
      <c r="M10" s="10">
        <v>18.3</v>
      </c>
      <c r="N10" s="10">
        <v>24.7</v>
      </c>
      <c r="O10" s="19">
        <f t="shared" si="0"/>
        <v>70.8</v>
      </c>
      <c r="P10" s="21">
        <f t="shared" si="1"/>
        <v>0.17231638418079095</v>
      </c>
      <c r="Q10" s="42">
        <v>14.8</v>
      </c>
      <c r="R10" s="10">
        <v>3.1</v>
      </c>
      <c r="S10" s="10">
        <v>1.9</v>
      </c>
      <c r="T10" s="10">
        <v>16.5</v>
      </c>
      <c r="U10" s="10">
        <v>11.9</v>
      </c>
      <c r="V10" s="10">
        <v>22.1</v>
      </c>
      <c r="W10" s="10">
        <v>29.7</v>
      </c>
      <c r="X10" s="19">
        <f t="shared" si="2"/>
        <v>85.2</v>
      </c>
      <c r="Y10" s="8"/>
      <c r="Z10" s="8"/>
    </row>
    <row r="11" spans="1:26" ht="30" x14ac:dyDescent="0.25">
      <c r="A11" s="44">
        <v>61</v>
      </c>
      <c r="B11" s="6" t="s">
        <v>4</v>
      </c>
      <c r="C11" s="6" t="s">
        <v>8</v>
      </c>
      <c r="D11" s="6" t="s">
        <v>6</v>
      </c>
      <c r="E11" s="6" t="s">
        <v>19</v>
      </c>
      <c r="F11" s="7" t="s">
        <v>50</v>
      </c>
      <c r="G11" s="16">
        <v>87.7</v>
      </c>
      <c r="H11" s="10">
        <v>16.05</v>
      </c>
      <c r="I11" s="10">
        <v>2.1</v>
      </c>
      <c r="J11" s="10">
        <v>2.25</v>
      </c>
      <c r="K11" s="10">
        <v>17.950000000000003</v>
      </c>
      <c r="L11" s="10">
        <v>5.75</v>
      </c>
      <c r="M11" s="10">
        <v>21</v>
      </c>
      <c r="N11" s="10">
        <v>22.9</v>
      </c>
      <c r="O11" s="19">
        <f t="shared" si="0"/>
        <v>71.95</v>
      </c>
      <c r="P11" s="21">
        <f t="shared" si="1"/>
        <v>0.22307157748436415</v>
      </c>
      <c r="Q11" s="42">
        <v>18.25</v>
      </c>
      <c r="R11" s="10">
        <v>2.4000000000000004</v>
      </c>
      <c r="S11" s="10">
        <v>2.5499999999999998</v>
      </c>
      <c r="T11" s="10">
        <v>20.399999999999999</v>
      </c>
      <c r="U11" s="10">
        <v>6.5500000000000007</v>
      </c>
      <c r="V11" s="10">
        <v>23.85</v>
      </c>
      <c r="W11" s="10">
        <v>26</v>
      </c>
      <c r="X11" s="19">
        <f t="shared" si="2"/>
        <v>81.75</v>
      </c>
      <c r="Y11" s="8"/>
      <c r="Z11" s="8"/>
    </row>
    <row r="12" spans="1:26" ht="30" x14ac:dyDescent="0.25">
      <c r="A12" s="44">
        <v>62</v>
      </c>
      <c r="B12" s="6" t="s">
        <v>4</v>
      </c>
      <c r="C12" s="6" t="s">
        <v>8</v>
      </c>
      <c r="D12" s="6" t="s">
        <v>6</v>
      </c>
      <c r="E12" s="6" t="s">
        <v>20</v>
      </c>
      <c r="F12" s="7" t="s">
        <v>51</v>
      </c>
      <c r="G12" s="16">
        <v>85.6</v>
      </c>
      <c r="H12" s="10">
        <v>18.899999999999999</v>
      </c>
      <c r="I12" s="10">
        <v>2.5</v>
      </c>
      <c r="J12" s="10">
        <v>2.2999999999999998</v>
      </c>
      <c r="K12" s="10">
        <v>20.75</v>
      </c>
      <c r="L12" s="10">
        <v>12.100000000000001</v>
      </c>
      <c r="M12" s="10">
        <v>10.350000000000001</v>
      </c>
      <c r="N12" s="10">
        <v>19.100000000000001</v>
      </c>
      <c r="O12" s="19">
        <f t="shared" si="0"/>
        <v>67.100000000000009</v>
      </c>
      <c r="P12" s="21">
        <f t="shared" si="1"/>
        <v>0.28166915052160946</v>
      </c>
      <c r="Q12" s="42">
        <v>22.05</v>
      </c>
      <c r="R12" s="10">
        <v>2.85</v>
      </c>
      <c r="S12" s="10">
        <v>2.7</v>
      </c>
      <c r="T12" s="10">
        <v>24.1</v>
      </c>
      <c r="U12" s="10">
        <v>14.05</v>
      </c>
      <c r="V12" s="10">
        <v>12.05</v>
      </c>
      <c r="W12" s="10">
        <v>22.2</v>
      </c>
      <c r="X12" s="19">
        <f t="shared" si="2"/>
        <v>77.95</v>
      </c>
      <c r="Y12" s="8"/>
      <c r="Z12" s="8"/>
    </row>
    <row r="13" spans="1:26" x14ac:dyDescent="0.25">
      <c r="A13" s="44">
        <v>63</v>
      </c>
      <c r="B13" s="6" t="s">
        <v>16</v>
      </c>
      <c r="C13" s="6" t="s">
        <v>8</v>
      </c>
      <c r="D13" s="6" t="s">
        <v>6</v>
      </c>
      <c r="E13" s="6" t="s">
        <v>18</v>
      </c>
      <c r="F13" s="7" t="s">
        <v>50</v>
      </c>
      <c r="G13" s="16">
        <v>73.7</v>
      </c>
      <c r="H13" s="10">
        <v>18.55</v>
      </c>
      <c r="I13" s="10">
        <v>2.2999999999999998</v>
      </c>
      <c r="J13" s="10">
        <v>2.5499999999999998</v>
      </c>
      <c r="K13" s="10">
        <v>15.95</v>
      </c>
      <c r="L13" s="10">
        <v>5.25</v>
      </c>
      <c r="M13" s="10">
        <v>9.9499999999999993</v>
      </c>
      <c r="N13" s="10">
        <v>19.450000000000003</v>
      </c>
      <c r="O13" s="19">
        <f t="shared" si="0"/>
        <v>55.45</v>
      </c>
      <c r="P13" s="21">
        <f t="shared" si="1"/>
        <v>0.33453561767357981</v>
      </c>
      <c r="Q13" s="42">
        <v>25.1</v>
      </c>
      <c r="R13" s="10">
        <v>3.0999999999999996</v>
      </c>
      <c r="S13" s="10">
        <v>3.5</v>
      </c>
      <c r="T13" s="10">
        <v>21.5</v>
      </c>
      <c r="U13" s="10">
        <v>7.05</v>
      </c>
      <c r="V13" s="10">
        <v>13.45</v>
      </c>
      <c r="W13" s="10">
        <v>26.299999999999997</v>
      </c>
      <c r="X13" s="19">
        <f t="shared" si="2"/>
        <v>74.899999999999991</v>
      </c>
      <c r="Y13" s="8"/>
      <c r="Z13" s="8"/>
    </row>
    <row r="14" spans="1:26" x14ac:dyDescent="0.25">
      <c r="A14" s="44">
        <v>64</v>
      </c>
      <c r="B14" s="6" t="s">
        <v>4</v>
      </c>
      <c r="C14" s="6" t="s">
        <v>8</v>
      </c>
      <c r="D14" s="6" t="s">
        <v>6</v>
      </c>
      <c r="E14" s="6" t="s">
        <v>21</v>
      </c>
      <c r="F14" s="7" t="s">
        <v>50</v>
      </c>
      <c r="G14" s="16">
        <v>53.1</v>
      </c>
      <c r="H14" s="10">
        <v>9.25</v>
      </c>
      <c r="I14" s="10">
        <v>1.2</v>
      </c>
      <c r="J14" s="10">
        <v>1.25</v>
      </c>
      <c r="K14" s="10">
        <v>11.7</v>
      </c>
      <c r="L14" s="10">
        <v>5.4</v>
      </c>
      <c r="M14" s="10">
        <v>7.0500000000000007</v>
      </c>
      <c r="N14" s="10">
        <v>17.149999999999999</v>
      </c>
      <c r="O14" s="19">
        <f t="shared" si="0"/>
        <v>43.75</v>
      </c>
      <c r="P14" s="21">
        <f t="shared" si="1"/>
        <v>0.21142857142857144</v>
      </c>
      <c r="Q14" s="42">
        <v>17.399999999999999</v>
      </c>
      <c r="R14" s="10">
        <v>2.25</v>
      </c>
      <c r="S14" s="10">
        <v>2.2999999999999998</v>
      </c>
      <c r="T14" s="10">
        <v>22.05</v>
      </c>
      <c r="U14" s="10">
        <v>10.25</v>
      </c>
      <c r="V14" s="10">
        <v>13.35</v>
      </c>
      <c r="W14" s="10">
        <v>32.4</v>
      </c>
      <c r="X14" s="19">
        <f t="shared" si="2"/>
        <v>82.6</v>
      </c>
      <c r="Y14" s="8"/>
      <c r="Z14" s="8"/>
    </row>
    <row r="15" spans="1:26" x14ac:dyDescent="0.25">
      <c r="A15" s="44">
        <v>65</v>
      </c>
      <c r="B15" s="6" t="s">
        <v>11</v>
      </c>
      <c r="C15" s="6" t="s">
        <v>8</v>
      </c>
      <c r="D15" s="6" t="s">
        <v>6</v>
      </c>
      <c r="E15" s="6" t="s">
        <v>22</v>
      </c>
      <c r="F15" s="7" t="s">
        <v>50</v>
      </c>
      <c r="G15" s="16">
        <v>85.4</v>
      </c>
      <c r="H15" s="10">
        <v>16.2</v>
      </c>
      <c r="I15" s="10">
        <v>2.75</v>
      </c>
      <c r="J15" s="10">
        <v>2.6</v>
      </c>
      <c r="K15" s="10">
        <v>14.9</v>
      </c>
      <c r="L15" s="10">
        <v>9.6999999999999993</v>
      </c>
      <c r="M15" s="10">
        <v>18.5</v>
      </c>
      <c r="N15" s="10">
        <v>20.350000000000001</v>
      </c>
      <c r="O15" s="19">
        <f t="shared" si="0"/>
        <v>68.800000000000011</v>
      </c>
      <c r="P15" s="21">
        <f t="shared" si="1"/>
        <v>0.23546511627906971</v>
      </c>
      <c r="Q15" s="42">
        <v>19.2</v>
      </c>
      <c r="R15" s="10">
        <v>3.2</v>
      </c>
      <c r="S15" s="10">
        <v>3.05</v>
      </c>
      <c r="T15" s="10">
        <v>17.5</v>
      </c>
      <c r="U15" s="10">
        <v>11.4</v>
      </c>
      <c r="V15" s="10">
        <v>21.75</v>
      </c>
      <c r="W15" s="10">
        <v>23.9</v>
      </c>
      <c r="X15" s="19">
        <f t="shared" si="2"/>
        <v>80.8</v>
      </c>
      <c r="Y15" s="8"/>
      <c r="Z15" s="8"/>
    </row>
    <row r="16" spans="1:26" x14ac:dyDescent="0.25">
      <c r="A16" s="44">
        <v>66</v>
      </c>
      <c r="B16" s="6" t="s">
        <v>11</v>
      </c>
      <c r="C16" s="6" t="s">
        <v>8</v>
      </c>
      <c r="D16" s="6" t="s">
        <v>6</v>
      </c>
      <c r="E16" s="6" t="s">
        <v>23</v>
      </c>
      <c r="F16" s="7" t="s">
        <v>51</v>
      </c>
      <c r="G16" s="16">
        <v>90.3</v>
      </c>
      <c r="H16" s="10">
        <v>12.6</v>
      </c>
      <c r="I16" s="10">
        <v>1.85</v>
      </c>
      <c r="J16" s="10">
        <v>2.2000000000000002</v>
      </c>
      <c r="K16" s="10">
        <v>22.8</v>
      </c>
      <c r="L16" s="10">
        <v>12.2</v>
      </c>
      <c r="M16" s="10">
        <v>23.4</v>
      </c>
      <c r="N16" s="10">
        <v>14.95</v>
      </c>
      <c r="O16" s="19">
        <f t="shared" si="0"/>
        <v>77.399999999999991</v>
      </c>
      <c r="P16" s="21">
        <f t="shared" si="1"/>
        <v>0.16279069767441862</v>
      </c>
      <c r="Q16" s="42">
        <v>14.100000000000001</v>
      </c>
      <c r="R16" s="10">
        <v>2.0499999999999998</v>
      </c>
      <c r="S16" s="10">
        <v>2.4</v>
      </c>
      <c r="T16" s="10">
        <v>25.299999999999997</v>
      </c>
      <c r="U16" s="10">
        <v>13.55</v>
      </c>
      <c r="V16" s="10">
        <v>26</v>
      </c>
      <c r="W16" s="10">
        <v>16.600000000000001</v>
      </c>
      <c r="X16" s="19">
        <f t="shared" si="2"/>
        <v>85.9</v>
      </c>
      <c r="Y16" s="8"/>
      <c r="Z16" s="8"/>
    </row>
    <row r="17" spans="1:26" x14ac:dyDescent="0.25">
      <c r="A17" s="44">
        <v>67</v>
      </c>
      <c r="B17" s="6" t="s">
        <v>4</v>
      </c>
      <c r="C17" s="6" t="s">
        <v>8</v>
      </c>
      <c r="D17" s="6" t="s">
        <v>6</v>
      </c>
      <c r="E17" s="6" t="s">
        <v>24</v>
      </c>
      <c r="F17" s="7" t="s">
        <v>50</v>
      </c>
      <c r="G17" s="16">
        <v>84.9</v>
      </c>
      <c r="H17" s="10">
        <v>15.100000000000001</v>
      </c>
      <c r="I17" s="10">
        <v>2.35</v>
      </c>
      <c r="J17" s="10">
        <v>2.5499999999999998</v>
      </c>
      <c r="K17" s="10">
        <v>17.700000000000003</v>
      </c>
      <c r="L17" s="10">
        <v>9.25</v>
      </c>
      <c r="M17" s="10">
        <v>21.3</v>
      </c>
      <c r="N17" s="10">
        <v>16.75</v>
      </c>
      <c r="O17" s="19">
        <f t="shared" si="0"/>
        <v>69.900000000000006</v>
      </c>
      <c r="P17" s="21">
        <f t="shared" si="1"/>
        <v>0.21602288984263235</v>
      </c>
      <c r="Q17" s="42">
        <v>17.8</v>
      </c>
      <c r="R17" s="10">
        <v>2.75</v>
      </c>
      <c r="S17" s="10">
        <v>3</v>
      </c>
      <c r="T17" s="10">
        <v>20.85</v>
      </c>
      <c r="U17" s="10">
        <v>10.9</v>
      </c>
      <c r="V17" s="10">
        <v>25.049999999999997</v>
      </c>
      <c r="W17" s="10">
        <v>19.649999999999999</v>
      </c>
      <c r="X17" s="19">
        <f t="shared" si="2"/>
        <v>82.199999999999989</v>
      </c>
      <c r="Y17" s="8"/>
      <c r="Z17" s="8"/>
    </row>
    <row r="18" spans="1:26" x14ac:dyDescent="0.25">
      <c r="A18" s="44">
        <v>68</v>
      </c>
      <c r="B18" s="6" t="s">
        <v>4</v>
      </c>
      <c r="C18" s="6" t="s">
        <v>5</v>
      </c>
      <c r="D18" s="6" t="s">
        <v>6</v>
      </c>
      <c r="E18" s="6" t="s">
        <v>24</v>
      </c>
      <c r="F18" s="7" t="s">
        <v>50</v>
      </c>
      <c r="G18" s="16">
        <v>80.099999999999994</v>
      </c>
      <c r="H18" s="10">
        <v>12.15</v>
      </c>
      <c r="I18" s="10">
        <v>1.9000000000000001</v>
      </c>
      <c r="J18" s="10">
        <v>2.1500000000000004</v>
      </c>
      <c r="K18" s="10">
        <v>17.399999999999999</v>
      </c>
      <c r="L18" s="10">
        <v>15.45</v>
      </c>
      <c r="M18" s="10">
        <v>19.850000000000001</v>
      </c>
      <c r="N18" s="10">
        <v>11.1</v>
      </c>
      <c r="O18" s="19">
        <f t="shared" si="0"/>
        <v>67.849999999999994</v>
      </c>
      <c r="P18" s="21">
        <f t="shared" si="1"/>
        <v>0.17907148120854829</v>
      </c>
      <c r="Q18" s="42">
        <v>15.15</v>
      </c>
      <c r="R18" s="10">
        <v>2.4</v>
      </c>
      <c r="S18" s="10">
        <v>2.7</v>
      </c>
      <c r="T18" s="10">
        <v>21.75</v>
      </c>
      <c r="U18" s="10">
        <v>19.350000000000001</v>
      </c>
      <c r="V18" s="10">
        <v>24.8</v>
      </c>
      <c r="W18" s="10">
        <v>13.85</v>
      </c>
      <c r="X18" s="19">
        <f t="shared" si="2"/>
        <v>84.85</v>
      </c>
      <c r="Y18" s="8"/>
      <c r="Z18" s="8"/>
    </row>
    <row r="19" spans="1:26" x14ac:dyDescent="0.25">
      <c r="A19" s="44">
        <v>69</v>
      </c>
      <c r="B19" s="6" t="s">
        <v>4</v>
      </c>
      <c r="C19" s="6" t="s">
        <v>5</v>
      </c>
      <c r="D19" s="6" t="s">
        <v>6</v>
      </c>
      <c r="E19" s="6" t="s">
        <v>25</v>
      </c>
      <c r="F19" s="7" t="s">
        <v>50</v>
      </c>
      <c r="G19" s="16">
        <v>79.599999999999994</v>
      </c>
      <c r="H19" s="10">
        <v>13.65</v>
      </c>
      <c r="I19" s="10">
        <v>2.35</v>
      </c>
      <c r="J19" s="10">
        <v>2.4000000000000004</v>
      </c>
      <c r="K19" s="10">
        <v>16.75</v>
      </c>
      <c r="L19" s="10">
        <v>6.4499999999999993</v>
      </c>
      <c r="M19" s="10">
        <v>20.950000000000003</v>
      </c>
      <c r="N19" s="10">
        <v>17.45</v>
      </c>
      <c r="O19" s="19">
        <f t="shared" si="0"/>
        <v>66.350000000000009</v>
      </c>
      <c r="P19" s="21">
        <f t="shared" si="1"/>
        <v>0.2057272042200452</v>
      </c>
      <c r="Q19" s="42">
        <v>17.100000000000001</v>
      </c>
      <c r="R19" s="10">
        <v>2.9000000000000004</v>
      </c>
      <c r="S19" s="10">
        <v>3</v>
      </c>
      <c r="T19" s="10">
        <v>20.950000000000003</v>
      </c>
      <c r="U19" s="10">
        <v>8.1000000000000014</v>
      </c>
      <c r="V19" s="10">
        <v>26.15</v>
      </c>
      <c r="W19" s="10">
        <v>21.8</v>
      </c>
      <c r="X19" s="19">
        <f t="shared" si="2"/>
        <v>82.9</v>
      </c>
      <c r="Y19" s="8"/>
      <c r="Z19" s="8"/>
    </row>
    <row r="20" spans="1:26" x14ac:dyDescent="0.25">
      <c r="A20" s="44">
        <v>70</v>
      </c>
      <c r="B20" s="6" t="s">
        <v>4</v>
      </c>
      <c r="C20" s="6" t="s">
        <v>8</v>
      </c>
      <c r="D20" s="6" t="s">
        <v>6</v>
      </c>
      <c r="E20" s="6" t="s">
        <v>23</v>
      </c>
      <c r="F20" s="7" t="s">
        <v>51</v>
      </c>
      <c r="G20" s="16">
        <v>85.3</v>
      </c>
      <c r="H20" s="10">
        <v>13.9</v>
      </c>
      <c r="I20" s="10">
        <v>1.9</v>
      </c>
      <c r="J20" s="10">
        <v>1.8</v>
      </c>
      <c r="K20" s="10">
        <v>21.049999999999997</v>
      </c>
      <c r="L20" s="10">
        <v>16.850000000000001</v>
      </c>
      <c r="M20" s="10">
        <v>15.55</v>
      </c>
      <c r="N20" s="10">
        <v>13.95</v>
      </c>
      <c r="O20" s="19">
        <f t="shared" si="0"/>
        <v>71.099999999999994</v>
      </c>
      <c r="P20" s="21">
        <f t="shared" si="1"/>
        <v>0.19549929676511957</v>
      </c>
      <c r="Q20" s="42">
        <v>16.25</v>
      </c>
      <c r="R20" s="10">
        <v>2.25</v>
      </c>
      <c r="S20" s="10">
        <v>2.15</v>
      </c>
      <c r="T20" s="10">
        <v>24.799999999999997</v>
      </c>
      <c r="U20" s="10">
        <v>19.799999999999997</v>
      </c>
      <c r="V20" s="10">
        <v>18.299999999999997</v>
      </c>
      <c r="W20" s="10">
        <v>16.45</v>
      </c>
      <c r="X20" s="19">
        <f t="shared" si="2"/>
        <v>83.749999999999986</v>
      </c>
      <c r="Y20" s="8"/>
      <c r="Z20" s="8"/>
    </row>
    <row r="21" spans="1:26" x14ac:dyDescent="0.25">
      <c r="A21" s="44">
        <v>71</v>
      </c>
      <c r="B21" s="6" t="s">
        <v>4</v>
      </c>
      <c r="C21" s="6" t="s">
        <v>8</v>
      </c>
      <c r="D21" s="6" t="s">
        <v>6</v>
      </c>
      <c r="E21" s="6" t="s">
        <v>26</v>
      </c>
      <c r="F21" s="7" t="s">
        <v>50</v>
      </c>
      <c r="G21" s="16">
        <v>56.3</v>
      </c>
      <c r="H21" s="10">
        <v>7.2</v>
      </c>
      <c r="I21" s="10">
        <v>1.2</v>
      </c>
      <c r="J21" s="10">
        <v>1</v>
      </c>
      <c r="K21" s="10">
        <v>11.5</v>
      </c>
      <c r="L21" s="10">
        <v>6.8</v>
      </c>
      <c r="M21" s="10">
        <v>16.7</v>
      </c>
      <c r="N21" s="10">
        <v>11.6</v>
      </c>
      <c r="O21" s="19">
        <f t="shared" si="0"/>
        <v>48.800000000000004</v>
      </c>
      <c r="P21" s="21">
        <f t="shared" si="1"/>
        <v>0.14754098360655737</v>
      </c>
      <c r="Q21" s="42">
        <v>12.8</v>
      </c>
      <c r="R21" s="10">
        <v>2.1</v>
      </c>
      <c r="S21" s="10">
        <v>1.8</v>
      </c>
      <c r="T21" s="10">
        <v>20.5</v>
      </c>
      <c r="U21" s="10">
        <v>12.2</v>
      </c>
      <c r="V21" s="10">
        <v>29.9</v>
      </c>
      <c r="W21" s="10">
        <v>20.7</v>
      </c>
      <c r="X21" s="19">
        <f t="shared" si="2"/>
        <v>87.2</v>
      </c>
      <c r="Y21" s="8"/>
      <c r="Z21" s="8"/>
    </row>
    <row r="22" spans="1:26" x14ac:dyDescent="0.25">
      <c r="A22" s="44">
        <v>72</v>
      </c>
      <c r="B22" s="6" t="s">
        <v>4</v>
      </c>
      <c r="C22" s="6" t="s">
        <v>8</v>
      </c>
      <c r="D22" s="6" t="s">
        <v>6</v>
      </c>
      <c r="E22" s="6" t="s">
        <v>27</v>
      </c>
      <c r="F22" s="7" t="s">
        <v>50</v>
      </c>
      <c r="G22" s="16">
        <v>59.7</v>
      </c>
      <c r="H22" s="10">
        <v>14.8</v>
      </c>
      <c r="I22" s="10">
        <v>2.2000000000000002</v>
      </c>
      <c r="J22" s="10">
        <v>1.7</v>
      </c>
      <c r="K22" s="10">
        <v>11.9</v>
      </c>
      <c r="L22" s="10">
        <v>8</v>
      </c>
      <c r="M22" s="10">
        <v>9.5</v>
      </c>
      <c r="N22" s="10">
        <v>11.9</v>
      </c>
      <c r="O22" s="19">
        <f t="shared" si="0"/>
        <v>45.199999999999996</v>
      </c>
      <c r="P22" s="21">
        <f t="shared" si="1"/>
        <v>0.32743362831858414</v>
      </c>
      <c r="Q22" s="42">
        <v>24.7</v>
      </c>
      <c r="R22" s="10">
        <v>3.6</v>
      </c>
      <c r="S22" s="10">
        <v>2.9</v>
      </c>
      <c r="T22" s="10">
        <v>19.8</v>
      </c>
      <c r="U22" s="10">
        <v>13.3</v>
      </c>
      <c r="V22" s="10">
        <v>15.8</v>
      </c>
      <c r="W22" s="10">
        <v>19.899999999999999</v>
      </c>
      <c r="X22" s="19">
        <f t="shared" si="2"/>
        <v>75.300000000000011</v>
      </c>
      <c r="Y22" s="8"/>
      <c r="Z22" s="8"/>
    </row>
    <row r="23" spans="1:26" ht="60" x14ac:dyDescent="0.25">
      <c r="A23" s="44">
        <v>73</v>
      </c>
      <c r="B23" s="6" t="s">
        <v>4</v>
      </c>
      <c r="C23" s="6" t="s">
        <v>5</v>
      </c>
      <c r="D23" s="6" t="s">
        <v>28</v>
      </c>
      <c r="E23" s="6" t="s">
        <v>29</v>
      </c>
      <c r="F23" s="7" t="s">
        <v>51</v>
      </c>
      <c r="G23" s="16">
        <v>74.8</v>
      </c>
      <c r="H23" s="10">
        <v>17.399999999999999</v>
      </c>
      <c r="I23" s="10">
        <v>2</v>
      </c>
      <c r="J23" s="10">
        <v>2</v>
      </c>
      <c r="K23" s="10">
        <v>16.100000000000001</v>
      </c>
      <c r="L23" s="10">
        <v>8</v>
      </c>
      <c r="M23" s="10">
        <v>12.4</v>
      </c>
      <c r="N23" s="10">
        <v>17.100000000000001</v>
      </c>
      <c r="O23" s="19">
        <f t="shared" si="0"/>
        <v>57.6</v>
      </c>
      <c r="P23" s="21">
        <f t="shared" si="1"/>
        <v>0.30208333333333331</v>
      </c>
      <c r="Q23" s="42">
        <v>23.2</v>
      </c>
      <c r="R23" s="10">
        <v>2.6</v>
      </c>
      <c r="S23" s="10">
        <v>2.7</v>
      </c>
      <c r="T23" s="10">
        <v>21.5</v>
      </c>
      <c r="U23" s="10">
        <v>10.7</v>
      </c>
      <c r="V23" s="10">
        <v>16.5</v>
      </c>
      <c r="W23" s="10">
        <v>22.8</v>
      </c>
      <c r="X23" s="19">
        <f t="shared" si="2"/>
        <v>76.8</v>
      </c>
      <c r="Y23" s="8"/>
      <c r="Z23" s="8"/>
    </row>
    <row r="24" spans="1:26" ht="75" x14ac:dyDescent="0.25">
      <c r="A24" s="44">
        <v>74</v>
      </c>
      <c r="B24" s="6" t="s">
        <v>4</v>
      </c>
      <c r="C24" s="6" t="s">
        <v>5</v>
      </c>
      <c r="D24" s="6" t="s">
        <v>30</v>
      </c>
      <c r="E24" s="6" t="s">
        <v>31</v>
      </c>
      <c r="F24" s="7" t="s">
        <v>51</v>
      </c>
      <c r="G24" s="16">
        <v>75.3</v>
      </c>
      <c r="H24" s="10">
        <v>17.5</v>
      </c>
      <c r="I24" s="10">
        <v>2</v>
      </c>
      <c r="J24" s="10">
        <v>2</v>
      </c>
      <c r="K24" s="10">
        <v>14.8</v>
      </c>
      <c r="L24" s="10">
        <v>8.1</v>
      </c>
      <c r="M24" s="10">
        <v>19.399999999999999</v>
      </c>
      <c r="N24" s="10">
        <v>11.2</v>
      </c>
      <c r="O24" s="19">
        <f t="shared" si="0"/>
        <v>57.5</v>
      </c>
      <c r="P24" s="21">
        <f t="shared" si="1"/>
        <v>0.30434782608695654</v>
      </c>
      <c r="Q24" s="42">
        <v>23.4</v>
      </c>
      <c r="R24" s="10">
        <v>2.7</v>
      </c>
      <c r="S24" s="10">
        <v>2.6</v>
      </c>
      <c r="T24" s="10">
        <v>19.7</v>
      </c>
      <c r="U24" s="10">
        <v>10.8</v>
      </c>
      <c r="V24" s="10">
        <v>25.9</v>
      </c>
      <c r="W24" s="10">
        <v>14.9</v>
      </c>
      <c r="X24" s="19">
        <f t="shared" si="2"/>
        <v>76.599999999999994</v>
      </c>
      <c r="Y24" s="8"/>
      <c r="Z24" s="8"/>
    </row>
    <row r="25" spans="1:26" ht="45" x14ac:dyDescent="0.25">
      <c r="A25" s="44">
        <v>75</v>
      </c>
      <c r="B25" s="6" t="s">
        <v>4</v>
      </c>
      <c r="C25" s="6" t="s">
        <v>8</v>
      </c>
      <c r="D25" s="6" t="s">
        <v>30</v>
      </c>
      <c r="E25" s="6" t="s">
        <v>32</v>
      </c>
      <c r="F25" s="7" t="s">
        <v>51</v>
      </c>
      <c r="G25" s="16">
        <v>97.2</v>
      </c>
      <c r="H25" s="10">
        <v>5.9499999999999993</v>
      </c>
      <c r="I25" s="10">
        <v>1.95</v>
      </c>
      <c r="J25" s="10">
        <v>2.2999999999999998</v>
      </c>
      <c r="K25" s="10">
        <v>9.1</v>
      </c>
      <c r="L25" s="10">
        <v>7.65</v>
      </c>
      <c r="M25" s="10">
        <v>33.25</v>
      </c>
      <c r="N25" s="10">
        <v>36.799999999999997</v>
      </c>
      <c r="O25" s="19">
        <f t="shared" si="0"/>
        <v>91.05</v>
      </c>
      <c r="P25" s="21">
        <f t="shared" si="1"/>
        <v>6.5348709500274563E-2</v>
      </c>
      <c r="Q25" s="42">
        <v>6.0500000000000007</v>
      </c>
      <c r="R25" s="10">
        <v>2.0499999999999998</v>
      </c>
      <c r="S25" s="10">
        <v>2.4</v>
      </c>
      <c r="T25" s="10">
        <v>9.3500000000000014</v>
      </c>
      <c r="U25" s="10">
        <v>7.9</v>
      </c>
      <c r="V25" s="10">
        <v>34.299999999999997</v>
      </c>
      <c r="W25" s="10">
        <v>37.950000000000003</v>
      </c>
      <c r="X25" s="19">
        <f t="shared" si="2"/>
        <v>93.95</v>
      </c>
      <c r="Y25" s="8"/>
      <c r="Z25" s="8"/>
    </row>
    <row r="26" spans="1:26" ht="30" x14ac:dyDescent="0.25">
      <c r="A26" s="44">
        <v>76</v>
      </c>
      <c r="B26" s="6" t="s">
        <v>4</v>
      </c>
      <c r="C26" s="6" t="s">
        <v>5</v>
      </c>
      <c r="D26" s="6" t="s">
        <v>33</v>
      </c>
      <c r="E26" s="6" t="s">
        <v>34</v>
      </c>
      <c r="F26" s="7" t="s">
        <v>51</v>
      </c>
      <c r="G26" s="16">
        <v>82.4</v>
      </c>
      <c r="H26" s="10">
        <v>18.399999999999999</v>
      </c>
      <c r="I26" s="10">
        <v>2.5499999999999998</v>
      </c>
      <c r="J26" s="10">
        <v>1.75</v>
      </c>
      <c r="K26" s="10">
        <v>17.75</v>
      </c>
      <c r="L26" s="10">
        <v>8.15</v>
      </c>
      <c r="M26" s="10">
        <v>16.899999999999999</v>
      </c>
      <c r="N26" s="10">
        <v>16.7</v>
      </c>
      <c r="O26" s="19">
        <f t="shared" si="0"/>
        <v>63.8</v>
      </c>
      <c r="P26" s="21">
        <f t="shared" si="1"/>
        <v>0.2884012539184953</v>
      </c>
      <c r="Q26" s="42">
        <v>22.1</v>
      </c>
      <c r="R26" s="10">
        <v>3.0999999999999996</v>
      </c>
      <c r="S26" s="10">
        <v>2.15</v>
      </c>
      <c r="T26" s="10">
        <v>21.65</v>
      </c>
      <c r="U26" s="10">
        <v>9.9499999999999993</v>
      </c>
      <c r="V26" s="10">
        <v>20.65</v>
      </c>
      <c r="W26" s="10">
        <v>20.399999999999999</v>
      </c>
      <c r="X26" s="19">
        <f t="shared" si="2"/>
        <v>77.899999999999991</v>
      </c>
      <c r="Y26" s="8"/>
      <c r="Z26" s="8"/>
    </row>
    <row r="27" spans="1:26" x14ac:dyDescent="0.25">
      <c r="A27" s="44">
        <v>77</v>
      </c>
      <c r="B27" s="6" t="s">
        <v>4</v>
      </c>
      <c r="C27" s="6" t="s">
        <v>5</v>
      </c>
      <c r="D27" s="6" t="s">
        <v>6</v>
      </c>
      <c r="E27" s="6" t="s">
        <v>35</v>
      </c>
      <c r="F27" s="7" t="s">
        <v>50</v>
      </c>
      <c r="G27" s="16">
        <v>72.400000000000006</v>
      </c>
      <c r="H27" s="10">
        <v>10.5</v>
      </c>
      <c r="I27" s="10">
        <v>1.3</v>
      </c>
      <c r="J27" s="10">
        <v>2</v>
      </c>
      <c r="K27" s="10">
        <v>20.7</v>
      </c>
      <c r="L27" s="10">
        <v>12.9</v>
      </c>
      <c r="M27" s="10">
        <v>14.4</v>
      </c>
      <c r="N27" s="10">
        <v>10.199999999999999</v>
      </c>
      <c r="O27" s="19">
        <f t="shared" si="0"/>
        <v>61.5</v>
      </c>
      <c r="P27" s="21">
        <f t="shared" si="1"/>
        <v>0.17073170731707318</v>
      </c>
      <c r="Q27" s="42">
        <v>14.6</v>
      </c>
      <c r="R27" s="10">
        <v>1.8</v>
      </c>
      <c r="S27" s="10">
        <v>2.8</v>
      </c>
      <c r="T27" s="10">
        <v>28.8</v>
      </c>
      <c r="U27" s="10">
        <v>17.899999999999999</v>
      </c>
      <c r="V27" s="10">
        <v>20</v>
      </c>
      <c r="W27" s="10">
        <v>14.1</v>
      </c>
      <c r="X27" s="19">
        <f t="shared" si="2"/>
        <v>85.399999999999991</v>
      </c>
      <c r="Y27" s="8"/>
      <c r="Z27" s="8"/>
    </row>
    <row r="28" spans="1:26" x14ac:dyDescent="0.25">
      <c r="A28" s="44">
        <v>78</v>
      </c>
      <c r="B28" s="6" t="s">
        <v>4</v>
      </c>
      <c r="C28" s="6" t="s">
        <v>5</v>
      </c>
      <c r="D28" s="6" t="s">
        <v>6</v>
      </c>
      <c r="E28" s="6" t="s">
        <v>24</v>
      </c>
      <c r="F28" s="7" t="s">
        <v>50</v>
      </c>
      <c r="G28" s="16">
        <v>67.099999999999994</v>
      </c>
      <c r="H28" s="10">
        <v>8.4</v>
      </c>
      <c r="I28" s="10">
        <v>1.1000000000000001</v>
      </c>
      <c r="J28" s="10">
        <v>1.7</v>
      </c>
      <c r="K28" s="10">
        <v>18.600000000000001</v>
      </c>
      <c r="L28" s="10">
        <v>9.1999999999999993</v>
      </c>
      <c r="M28" s="10">
        <v>14.5</v>
      </c>
      <c r="N28" s="11">
        <v>13.5</v>
      </c>
      <c r="O28" s="19">
        <f t="shared" si="0"/>
        <v>58.6</v>
      </c>
      <c r="P28" s="21">
        <f t="shared" si="1"/>
        <v>0.14334470989761092</v>
      </c>
      <c r="Q28" s="42">
        <v>12.7</v>
      </c>
      <c r="R28" s="10">
        <v>1.6</v>
      </c>
      <c r="S28" s="10">
        <v>2.5</v>
      </c>
      <c r="T28" s="10">
        <v>27.7</v>
      </c>
      <c r="U28" s="10">
        <v>13.7</v>
      </c>
      <c r="V28" s="10">
        <v>21.7</v>
      </c>
      <c r="W28" s="10">
        <v>20.100000000000001</v>
      </c>
      <c r="X28" s="19">
        <f t="shared" si="2"/>
        <v>87.300000000000011</v>
      </c>
      <c r="Y28" s="8"/>
      <c r="Z28" s="8"/>
    </row>
    <row r="29" spans="1:26" ht="30" x14ac:dyDescent="0.25">
      <c r="A29" s="44">
        <v>79</v>
      </c>
      <c r="B29" s="6" t="s">
        <v>4</v>
      </c>
      <c r="C29" s="6" t="s">
        <v>5</v>
      </c>
      <c r="D29" s="6" t="s">
        <v>6</v>
      </c>
      <c r="E29" s="6" t="s">
        <v>36</v>
      </c>
      <c r="F29" s="7" t="s">
        <v>50</v>
      </c>
      <c r="G29" s="16">
        <v>76.099999999999994</v>
      </c>
      <c r="H29" s="10">
        <v>10.65</v>
      </c>
      <c r="I29" s="10">
        <v>2.0499999999999998</v>
      </c>
      <c r="J29" s="10">
        <v>1.9</v>
      </c>
      <c r="K29" s="10">
        <v>19.899999999999999</v>
      </c>
      <c r="L29" s="10">
        <v>14.5</v>
      </c>
      <c r="M29" s="10">
        <v>17.600000000000001</v>
      </c>
      <c r="N29" s="10">
        <v>10.9</v>
      </c>
      <c r="O29" s="19">
        <f t="shared" si="0"/>
        <v>66.849999999999994</v>
      </c>
      <c r="P29" s="21">
        <f t="shared" si="1"/>
        <v>0.1593118922961855</v>
      </c>
      <c r="Q29" s="42">
        <v>13.850000000000001</v>
      </c>
      <c r="R29" s="10">
        <v>2.6</v>
      </c>
      <c r="S29" s="10">
        <v>2.4000000000000004</v>
      </c>
      <c r="T29" s="10">
        <v>25.7</v>
      </c>
      <c r="U29" s="10">
        <v>18.600000000000001</v>
      </c>
      <c r="V29" s="10">
        <v>22.8</v>
      </c>
      <c r="W29" s="10">
        <v>14.05</v>
      </c>
      <c r="X29" s="19">
        <f t="shared" si="2"/>
        <v>86.149999999999991</v>
      </c>
      <c r="Y29" s="8"/>
      <c r="Z29" s="8"/>
    </row>
    <row r="30" spans="1:26" ht="105" x14ac:dyDescent="0.25">
      <c r="A30" s="44">
        <v>80</v>
      </c>
      <c r="B30" s="6" t="s">
        <v>37</v>
      </c>
      <c r="C30" s="6" t="s">
        <v>5</v>
      </c>
      <c r="D30" s="6" t="s">
        <v>38</v>
      </c>
      <c r="E30" s="6" t="s">
        <v>39</v>
      </c>
      <c r="F30" s="7" t="s">
        <v>51</v>
      </c>
      <c r="G30" s="16">
        <v>47.7</v>
      </c>
      <c r="H30" s="10">
        <v>15.2</v>
      </c>
      <c r="I30" s="10">
        <v>1.5</v>
      </c>
      <c r="J30" s="10">
        <v>1.65</v>
      </c>
      <c r="K30" s="10">
        <v>11.15</v>
      </c>
      <c r="L30" s="10">
        <v>4.8499999999999996</v>
      </c>
      <c r="M30" s="10">
        <v>7.9</v>
      </c>
      <c r="N30" s="10">
        <v>5.75</v>
      </c>
      <c r="O30" s="19">
        <f t="shared" si="0"/>
        <v>32.799999999999997</v>
      </c>
      <c r="P30" s="21">
        <f t="shared" si="1"/>
        <v>0.46341463414634149</v>
      </c>
      <c r="Q30" s="42">
        <v>31.65</v>
      </c>
      <c r="R30" s="10">
        <v>3.1500000000000004</v>
      </c>
      <c r="S30" s="10">
        <v>3.45</v>
      </c>
      <c r="T30" s="10">
        <v>23.3</v>
      </c>
      <c r="U30" s="10">
        <v>10.050000000000001</v>
      </c>
      <c r="V30" s="10">
        <v>16.399999999999999</v>
      </c>
      <c r="W30" s="10">
        <v>12</v>
      </c>
      <c r="X30" s="19">
        <f t="shared" si="2"/>
        <v>68.349999999999994</v>
      </c>
      <c r="Y30" s="8"/>
      <c r="Z30" s="8"/>
    </row>
    <row r="31" spans="1:26" ht="60" x14ac:dyDescent="0.25">
      <c r="A31" s="44">
        <v>81</v>
      </c>
      <c r="B31" s="72" t="s">
        <v>40</v>
      </c>
      <c r="C31" s="72" t="s">
        <v>5</v>
      </c>
      <c r="D31" s="72" t="s">
        <v>38</v>
      </c>
      <c r="E31" s="6" t="s">
        <v>41</v>
      </c>
      <c r="F31" s="70" t="s">
        <v>51</v>
      </c>
      <c r="G31" s="16">
        <v>26.5</v>
      </c>
      <c r="H31" s="10">
        <v>7.6</v>
      </c>
      <c r="I31" s="10">
        <v>1.2000000000000002</v>
      </c>
      <c r="J31" s="10">
        <v>1.25</v>
      </c>
      <c r="K31" s="10">
        <v>6.05</v>
      </c>
      <c r="L31" s="10">
        <v>3.5999999999999996</v>
      </c>
      <c r="M31" s="10">
        <v>4.45</v>
      </c>
      <c r="N31" s="10">
        <v>2.8499999999999996</v>
      </c>
      <c r="O31" s="19">
        <f t="shared" si="0"/>
        <v>19.399999999999999</v>
      </c>
      <c r="P31" s="21">
        <f t="shared" si="1"/>
        <v>0.39175257731958762</v>
      </c>
      <c r="Q31" s="42">
        <v>28.25</v>
      </c>
      <c r="R31" s="10">
        <v>4.45</v>
      </c>
      <c r="S31" s="10">
        <v>4.5</v>
      </c>
      <c r="T31" s="10">
        <v>22.3</v>
      </c>
      <c r="U31" s="10">
        <v>13.35</v>
      </c>
      <c r="V31" s="10">
        <v>16.5</v>
      </c>
      <c r="W31" s="10">
        <v>10.65</v>
      </c>
      <c r="X31" s="19">
        <f t="shared" si="2"/>
        <v>71.75</v>
      </c>
      <c r="Y31" s="8"/>
      <c r="Z31" s="8"/>
    </row>
    <row r="32" spans="1:26" ht="45" x14ac:dyDescent="0.25">
      <c r="A32" s="44">
        <v>82</v>
      </c>
      <c r="B32" s="72"/>
      <c r="C32" s="72"/>
      <c r="D32" s="72"/>
      <c r="E32" s="6" t="s">
        <v>42</v>
      </c>
      <c r="F32" s="70"/>
      <c r="G32" s="16">
        <v>22.4</v>
      </c>
      <c r="H32" s="10">
        <v>7.1</v>
      </c>
      <c r="I32" s="10">
        <v>1</v>
      </c>
      <c r="J32" s="10">
        <v>0.9</v>
      </c>
      <c r="K32" s="10">
        <v>5</v>
      </c>
      <c r="L32" s="10">
        <v>2.6500000000000004</v>
      </c>
      <c r="M32" s="10">
        <v>3.2</v>
      </c>
      <c r="N32" s="10">
        <v>2.15</v>
      </c>
      <c r="O32" s="19">
        <f t="shared" si="0"/>
        <v>14.9</v>
      </c>
      <c r="P32" s="21">
        <f t="shared" si="1"/>
        <v>0.47651006711409394</v>
      </c>
      <c r="Q32" s="42">
        <v>32.450000000000003</v>
      </c>
      <c r="R32" s="10">
        <v>4.55</v>
      </c>
      <c r="S32" s="10">
        <v>4.0999999999999996</v>
      </c>
      <c r="T32" s="10">
        <v>22.6</v>
      </c>
      <c r="U32" s="10">
        <v>11.95</v>
      </c>
      <c r="V32" s="10">
        <v>14.600000000000001</v>
      </c>
      <c r="W32" s="10">
        <v>9.75</v>
      </c>
      <c r="X32" s="19">
        <f t="shared" si="2"/>
        <v>67.550000000000011</v>
      </c>
      <c r="Y32" s="8"/>
      <c r="Z32" s="8"/>
    </row>
    <row r="33" spans="1:26" ht="60" x14ac:dyDescent="0.25">
      <c r="A33" s="44">
        <v>83</v>
      </c>
      <c r="B33" s="73" t="s">
        <v>43</v>
      </c>
      <c r="C33" s="72" t="s">
        <v>5</v>
      </c>
      <c r="D33" s="72" t="s">
        <v>38</v>
      </c>
      <c r="E33" s="25" t="s">
        <v>44</v>
      </c>
      <c r="F33" s="70" t="s">
        <v>51</v>
      </c>
      <c r="G33" s="16">
        <v>64.2</v>
      </c>
      <c r="H33" s="10">
        <v>20.100000000000001</v>
      </c>
      <c r="I33" s="10">
        <v>1.95</v>
      </c>
      <c r="J33" s="10">
        <v>2.6500000000000004</v>
      </c>
      <c r="K33" s="10">
        <v>15.25</v>
      </c>
      <c r="L33" s="10">
        <v>4.8499999999999996</v>
      </c>
      <c r="M33" s="10">
        <v>9.3000000000000007</v>
      </c>
      <c r="N33" s="10">
        <v>9.9</v>
      </c>
      <c r="O33" s="19">
        <f t="shared" si="0"/>
        <v>43.9</v>
      </c>
      <c r="P33" s="21">
        <f t="shared" si="1"/>
        <v>0.45785876993166291</v>
      </c>
      <c r="Q33" s="42">
        <v>31.55</v>
      </c>
      <c r="R33" s="10">
        <v>3</v>
      </c>
      <c r="S33" s="10">
        <v>4.0999999999999996</v>
      </c>
      <c r="T33" s="10">
        <v>23.85</v>
      </c>
      <c r="U33" s="10">
        <v>7.55</v>
      </c>
      <c r="V33" s="10">
        <v>14.5</v>
      </c>
      <c r="W33" s="10">
        <v>15.45</v>
      </c>
      <c r="X33" s="19">
        <f t="shared" si="2"/>
        <v>68.45</v>
      </c>
      <c r="Y33" s="8"/>
      <c r="Z33" s="8"/>
    </row>
    <row r="34" spans="1:26" ht="75" x14ac:dyDescent="0.25">
      <c r="A34" s="44">
        <v>84</v>
      </c>
      <c r="B34" s="74"/>
      <c r="C34" s="75"/>
      <c r="D34" s="75"/>
      <c r="E34" s="36" t="s">
        <v>45</v>
      </c>
      <c r="F34" s="71"/>
      <c r="G34" s="37">
        <v>62.7</v>
      </c>
      <c r="H34" s="38">
        <v>19.600000000000001</v>
      </c>
      <c r="I34" s="38">
        <v>1.35</v>
      </c>
      <c r="J34" s="38">
        <v>2.6</v>
      </c>
      <c r="K34" s="38">
        <v>16</v>
      </c>
      <c r="L34" s="38">
        <v>4</v>
      </c>
      <c r="M34" s="38">
        <v>8.1999999999999993</v>
      </c>
      <c r="N34" s="39">
        <v>11.25</v>
      </c>
      <c r="O34" s="40">
        <f t="shared" si="0"/>
        <v>43.4</v>
      </c>
      <c r="P34" s="41">
        <f t="shared" si="1"/>
        <v>0.45161290322580649</v>
      </c>
      <c r="Q34" s="43">
        <v>31.2</v>
      </c>
      <c r="R34" s="38">
        <v>2.15</v>
      </c>
      <c r="S34" s="38">
        <v>4.0999999999999996</v>
      </c>
      <c r="T34" s="38">
        <v>25.45</v>
      </c>
      <c r="U34" s="38">
        <v>6.3000000000000007</v>
      </c>
      <c r="V34" s="38">
        <v>13</v>
      </c>
      <c r="W34" s="38">
        <v>17.799999999999997</v>
      </c>
      <c r="X34" s="40">
        <f t="shared" si="2"/>
        <v>68.8</v>
      </c>
      <c r="Y34" s="8"/>
      <c r="Z34" s="8"/>
    </row>
    <row r="36" spans="1:26" ht="30" x14ac:dyDescent="0.25">
      <c r="A36" s="12" t="s">
        <v>48</v>
      </c>
    </row>
    <row r="37" spans="1:26" ht="75" x14ac:dyDescent="0.25">
      <c r="A37" s="12" t="s">
        <v>49</v>
      </c>
    </row>
  </sheetData>
  <mergeCells count="11">
    <mergeCell ref="G1:O1"/>
    <mergeCell ref="Q1:X1"/>
    <mergeCell ref="F33:F34"/>
    <mergeCell ref="F31:F32"/>
    <mergeCell ref="B31:B32"/>
    <mergeCell ref="C31:C32"/>
    <mergeCell ref="D31:D32"/>
    <mergeCell ref="B33:B34"/>
    <mergeCell ref="C33:C34"/>
    <mergeCell ref="D33:D34"/>
    <mergeCell ref="A1:F1"/>
  </mergeCells>
  <pageMargins left="0.7" right="0.7" top="0.75" bottom="0.75" header="0.3" footer="0.3"/>
  <pageSetup paperSize="9" orientation="portrait" r:id="rId1"/>
  <ignoredErrors>
    <ignoredError sqref="O3:O34 X3:X3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Reference population</vt:lpstr>
      <vt:lpstr>Injured rhinoceros</vt:lpstr>
    </vt:vector>
  </TitlesOfParts>
  <Company>University of Pretoria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EH Hooijberg</dc:creator>
  <cp:lastModifiedBy>User</cp:lastModifiedBy>
  <dcterms:created xsi:type="dcterms:W3CDTF">2017-11-29T08:57:19Z</dcterms:created>
  <dcterms:modified xsi:type="dcterms:W3CDTF">2019-03-06T07:06:48Z</dcterms:modified>
</cp:coreProperties>
</file>