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5.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xml"/>
  <Override PartName="/xl/charts/chart7.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Z:\Postprint articles\2021\"/>
    </mc:Choice>
  </mc:AlternateContent>
  <xr:revisionPtr revIDLastSave="0" documentId="8_{9A49AEED-F885-439D-94C3-88CDAAF8D77F}" xr6:coauthVersionLast="36" xr6:coauthVersionMax="36" xr10:uidLastSave="{00000000-0000-0000-0000-000000000000}"/>
  <bookViews>
    <workbookView xWindow="75" yWindow="0" windowWidth="22710" windowHeight="12360" firstSheet="2" activeTab="7" xr2:uid="{00000000-000D-0000-FFFF-FFFF00000000}"/>
  </bookViews>
  <sheets>
    <sheet name="GNB_Neonates" sheetId="1" r:id="rId1"/>
    <sheet name="Number of participants" sheetId="5" r:id="rId2"/>
    <sheet name="Polymyxin-resistant GNB spp" sheetId="4" r:id="rId3"/>
    <sheet name="PR_GNB spp" sheetId="3" r:id="rId4"/>
    <sheet name="PR-Mechanisms" sheetId="10" r:id="rId5"/>
    <sheet name="Resistance rate" sheetId="11" r:id="rId6"/>
    <sheet name="Risk factors" sheetId="12" r:id="rId7"/>
    <sheet name="Age" sheetId="13" r:id="rId8"/>
  </sheets>
  <definedNames>
    <definedName name="_xlnm._FilterDatabase" localSheetId="0" hidden="1">GNB_Neonates!$A$3:$V$15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 i="13" l="1"/>
  <c r="I4" i="13"/>
  <c r="I5" i="13"/>
  <c r="I6" i="13"/>
  <c r="I7" i="13"/>
  <c r="I8" i="13"/>
  <c r="I9" i="13"/>
  <c r="I10" i="13"/>
  <c r="I11" i="13"/>
  <c r="H12" i="13"/>
  <c r="H3" i="13"/>
  <c r="H4" i="13"/>
  <c r="H5" i="13"/>
  <c r="H6" i="13"/>
  <c r="H7" i="13"/>
  <c r="H8" i="13"/>
  <c r="H9" i="13"/>
  <c r="H10" i="13"/>
  <c r="H11" i="13"/>
  <c r="D12" i="13"/>
  <c r="E12" i="13"/>
  <c r="F12" i="13"/>
  <c r="G12" i="13"/>
  <c r="C17" i="4"/>
  <c r="B8" i="4"/>
  <c r="C8" i="4"/>
  <c r="B8" i="5"/>
  <c r="C8" i="11"/>
  <c r="B17" i="4"/>
  <c r="D8" i="4"/>
  <c r="F11" i="1"/>
  <c r="D11" i="1"/>
  <c r="C11" i="1"/>
  <c r="B8" i="11" l="1"/>
  <c r="D4" i="11" l="1"/>
  <c r="D6" i="11"/>
  <c r="D7" i="11"/>
  <c r="E8" i="1" l="1"/>
  <c r="E7" i="1"/>
  <c r="E5" i="1"/>
  <c r="E4" i="1"/>
  <c r="C16" i="3" l="1"/>
</calcChain>
</file>

<file path=xl/sharedStrings.xml><?xml version="1.0" encoding="utf-8"?>
<sst xmlns="http://schemas.openxmlformats.org/spreadsheetml/2006/main" count="285" uniqueCount="176">
  <si>
    <t>Year</t>
  </si>
  <si>
    <t>Country</t>
  </si>
  <si>
    <t>Phenotypic DST Method/s</t>
  </si>
  <si>
    <t>Genotypic method/s used</t>
  </si>
  <si>
    <t>Age</t>
  </si>
  <si>
    <t>Sex</t>
  </si>
  <si>
    <t>Clinical history</t>
  </si>
  <si>
    <t>Previous and current medications</t>
  </si>
  <si>
    <t>Clinical outcome</t>
  </si>
  <si>
    <t>Risk factors</t>
  </si>
  <si>
    <t xml:space="preserve">References </t>
  </si>
  <si>
    <t>Diagnoses (Colonised or infected?)</t>
  </si>
  <si>
    <t xml:space="preserve">India </t>
  </si>
  <si>
    <t xml:space="preserve">Infected </t>
  </si>
  <si>
    <t>(Agarwal and Sankar, 2016)</t>
  </si>
  <si>
    <t>PCR</t>
  </si>
  <si>
    <t>NR</t>
  </si>
  <si>
    <t>M&amp;F</t>
  </si>
  <si>
    <t>ND</t>
  </si>
  <si>
    <t>PFGE</t>
  </si>
  <si>
    <t xml:space="preserve">Infection </t>
  </si>
  <si>
    <t>Disk diffusion method</t>
  </si>
  <si>
    <t>(Jajoo et al., 2018)</t>
  </si>
  <si>
    <t>(Naha et al., 2020)</t>
  </si>
  <si>
    <t>VITEK R-2</t>
  </si>
  <si>
    <t>1/4</t>
  </si>
  <si>
    <t xml:space="preserve">Nepal </t>
  </si>
  <si>
    <t>5/53</t>
  </si>
  <si>
    <t>(Pokhrel et al., 2018)</t>
  </si>
  <si>
    <t xml:space="preserve">Thailand </t>
  </si>
  <si>
    <t xml:space="preserve">Infection   </t>
  </si>
  <si>
    <t>(Thatrimontrichai et al., 2016)</t>
  </si>
  <si>
    <t>Malaysia</t>
  </si>
  <si>
    <t>(Yap et al., 2016)</t>
  </si>
  <si>
    <t xml:space="preserve"> 2011-2014</t>
  </si>
  <si>
    <t>7/640</t>
  </si>
  <si>
    <t>PFGE &amp; MLST</t>
  </si>
  <si>
    <t>2011–2015</t>
  </si>
  <si>
    <t>cephalosporins, meropenem, piperacillin-tazobactam, and colistin</t>
  </si>
  <si>
    <t>1/151</t>
  </si>
  <si>
    <t>2013- 2016</t>
  </si>
  <si>
    <t>2014-2017</t>
  </si>
  <si>
    <t>Respiratory distress, tachycardia,
cyanosis, hypothermia, low
absolute neutrophil count (&lt;1800/mm3),
thrombocytopenia (&lt;150,000/mm3) and raised C-reactive
protein (&gt;10 mg/dl)</t>
  </si>
  <si>
    <t xml:space="preserve">Maternal fever (within 7 days before delivery)
PROM of &gt;18 h, Maternal antibiotics (within 7 days before delivery),preterm, low birth weight.
</t>
  </si>
  <si>
    <t>2009-2014</t>
  </si>
  <si>
    <t>Thailand</t>
  </si>
  <si>
    <t>43/76</t>
  </si>
  <si>
    <t>Ventilation, birthweight of 1000-1499 g, caesarean section, history of
cephalosporin use, and surfactant replacement</t>
  </si>
  <si>
    <t>low birth weight,
Respiratory distress syndrome,
Meconium aspiration syndrome,
Persistent pulmonary hypertension of the newborn,
Surgical case,
Duration of ventilator before VAP occurred</t>
  </si>
  <si>
    <t xml:space="preserve">Neonates    (0-28 days) </t>
  </si>
  <si>
    <t xml:space="preserve">Neonates    (0-28 days)    </t>
  </si>
  <si>
    <t>PCR &amp; WGS</t>
  </si>
  <si>
    <t xml:space="preserve">Gender, delivery mode </t>
  </si>
  <si>
    <t>Sample size (number of enrolled patients)</t>
  </si>
  <si>
    <t>GNB Species or clone(n)</t>
  </si>
  <si>
    <t>GNB species (n)</t>
  </si>
  <si>
    <t>Vitek-2 system</t>
  </si>
  <si>
    <t>Disk diffusion method &amp;  E-test</t>
  </si>
  <si>
    <t>Urinary tract infection in last trimester, Fever within 7 days prior to delivery, Antibiotics within 7 days prior to delivery,  Antenatal steroids (in &lt;35 wk gestation), Rupture of membranes (&gt;18h), Meconium stained liquor, Foul smelling liquor, menigitis, necrotizing enterocolitis, systemic fungal infections</t>
  </si>
  <si>
    <t>Previous hospitalization, mechanical ventilation, Antibiotic therapy,  Infections, Prematurity, Perinatal asphyxia,  Malformations</t>
  </si>
  <si>
    <t>7/76</t>
  </si>
  <si>
    <t xml:space="preserve">Country </t>
  </si>
  <si>
    <t>Frequency</t>
  </si>
  <si>
    <t xml:space="preserve">AMR geneotypes </t>
  </si>
  <si>
    <t>India</t>
  </si>
  <si>
    <t>Nepal</t>
  </si>
  <si>
    <t>A. baumannii</t>
  </si>
  <si>
    <t>K. pneumoniae</t>
  </si>
  <si>
    <t xml:space="preserve"> </t>
  </si>
  <si>
    <t>Total</t>
  </si>
  <si>
    <t xml:space="preserve">Total </t>
  </si>
  <si>
    <r>
      <rPr>
        <sz val="9"/>
        <rFont val="Times New Roman"/>
        <family val="1"/>
      </rPr>
      <t>Culture-positive sepsis by multidrug-resistant organisms</t>
    </r>
    <r>
      <rPr>
        <b/>
        <u/>
        <sz val="9"/>
        <rFont val="Times New Roman"/>
        <family val="1"/>
      </rPr>
      <t xml:space="preserve">  </t>
    </r>
  </si>
  <si>
    <t xml:space="preserve">Total Number of pateints with culture positive result (n) </t>
  </si>
  <si>
    <t>Isolation rate (%)</t>
  </si>
  <si>
    <t>AST performed (n)</t>
  </si>
  <si>
    <t>Molecular Method/s (Antibiotic-resistance markers detected by)</t>
  </si>
  <si>
    <t>Colistin-Resistance rate (%)</t>
  </si>
  <si>
    <t>Sepsis, Low birth weight, Preterm, gestational age (36.0wks), Born by caesarean section, Mothers
received antibiotics within 7 days before delivery and few proportions received for 48hrs or more</t>
  </si>
  <si>
    <t xml:space="preserve">  -</t>
  </si>
  <si>
    <r>
      <t xml:space="preserve">  </t>
    </r>
    <r>
      <rPr>
        <b/>
        <sz val="9"/>
        <rFont val="Agency FB"/>
        <family val="2"/>
      </rPr>
      <t>—</t>
    </r>
  </si>
  <si>
    <t>Total number of infant participants (&lt;5years): up to 30 September 2020.</t>
  </si>
  <si>
    <t>Prevalence of polymyxin-resistant Gram-negative bacteria isolated in infants(&lt;5years): up to 30 September 2020.</t>
  </si>
  <si>
    <t>Count of GNB with AST data (n)</t>
  </si>
  <si>
    <t>Polymyxin-resistant GNB (n)</t>
  </si>
  <si>
    <t>polymyxin resistance rate (%)</t>
  </si>
  <si>
    <t>Polymyxin resistance mechanisms of Gram-negative bacteria isolated in infants(&lt;5years): up to 30 September 2020.</t>
  </si>
  <si>
    <t>Epidemiology, resistance mechanisms, clinical outcomes, and risk factors of polymyxin-resistant Gram-Negative bacteria in infants</t>
  </si>
  <si>
    <t>Colistin resistance mechanism(s)(n)</t>
  </si>
  <si>
    <t>NB: NR=not reported; ND=Not done</t>
  </si>
  <si>
    <t>Note: ND=note done; NR=note reported; n=number; AST Antimicrobial sensitivity testing</t>
  </si>
  <si>
    <t>Acinetobacter spp (2), Klebsiella spp.(1), E coli(3), Pseudomonas
spp.(1)</t>
  </si>
  <si>
    <t>A baumannii(1)</t>
  </si>
  <si>
    <t xml:space="preserve"> A baumannii(1)</t>
  </si>
  <si>
    <t>K. pneumonia ST147(1)</t>
  </si>
  <si>
    <t>K. pneumonia(1)</t>
  </si>
  <si>
    <t>Klebsiella spp (2), Acinetobacter spp (1), Serratia rubidaea (1), Enterobacter spp (1)</t>
  </si>
  <si>
    <t>A. baumannii (43)</t>
  </si>
  <si>
    <t>A. baumannii(43)</t>
  </si>
  <si>
    <t>K. pneumoniae(7)</t>
  </si>
  <si>
    <t xml:space="preserve">Acinetobacter spp </t>
  </si>
  <si>
    <t>Klebsiella spp</t>
  </si>
  <si>
    <t>Serratia rubidaea</t>
  </si>
  <si>
    <t>Enterobacter spp</t>
  </si>
  <si>
    <t>Resistance rate (Colistin resistance)(n)</t>
  </si>
  <si>
    <t>Frequency(n)</t>
  </si>
  <si>
    <t xml:space="preserve">Culture-positive sepsis by multidrug-resistant organisms  </t>
  </si>
  <si>
    <t>Previous hospitalization</t>
  </si>
  <si>
    <t>Mechanical ventilation</t>
  </si>
  <si>
    <t>Antibiotic therapy</t>
  </si>
  <si>
    <t>Prematurity</t>
  </si>
  <si>
    <t>Perinatal asphyxia</t>
  </si>
  <si>
    <t>Malformations</t>
  </si>
  <si>
    <t xml:space="preserve">Malaysia </t>
  </si>
  <si>
    <t>Gender</t>
  </si>
  <si>
    <t xml:space="preserve">Delivery mode </t>
  </si>
  <si>
    <t>Preterm</t>
  </si>
  <si>
    <t>Maternal fever (within 7 days before delivery)</t>
  </si>
  <si>
    <t>PROM of &gt;18 h</t>
  </si>
  <si>
    <t>Maternal antibiotics (within 7 days before delivery)</t>
  </si>
  <si>
    <t>Low birth weight</t>
  </si>
  <si>
    <t>Mechanical Ventilation</t>
  </si>
  <si>
    <t>Birthweight of 1000-1499 g</t>
  </si>
  <si>
    <t>Caesarean section</t>
  </si>
  <si>
    <t>Previous antibiotics use</t>
  </si>
  <si>
    <t>Surfactant replacement</t>
  </si>
  <si>
    <t>Risk factors associated with polymxin-GNB infection/or colonization and mortality in Infants (&lt;5years): until 30 September 2020.</t>
  </si>
  <si>
    <t xml:space="preserve">Polymyxin-resistant GNB </t>
  </si>
  <si>
    <t xml:space="preserve">Count of GNB with AST data </t>
  </si>
  <si>
    <t xml:space="preserve">Sample size </t>
  </si>
  <si>
    <t>Count</t>
  </si>
  <si>
    <t>Polymyxin-resistant GNB isolates</t>
  </si>
  <si>
    <t>Polymyxin-resistant Gram-negative bacterial species isolated in infants(&lt;5years): until 30 September 2020.</t>
  </si>
  <si>
    <t>Count of polymyxin-resistant GNB</t>
  </si>
  <si>
    <t xml:space="preserve">Count of participants </t>
  </si>
  <si>
    <t>Polymyxin resistance rate (%)</t>
  </si>
  <si>
    <t>Pseudomonas spp.</t>
  </si>
  <si>
    <t xml:space="preserve">Klebsiella spp </t>
  </si>
  <si>
    <t>E. coli</t>
  </si>
  <si>
    <t>Overexpression of acrB, tolC, ramA, and soxS genes of the AcrAB-TolC pump system</t>
  </si>
  <si>
    <r>
      <t xml:space="preserve">1.	Agarwal R, Sankar J. Characterisation and antimicrobial resistance of sepsis pathogens in neonates born in tertiary care centres in Delhi, India: a cohort study. The Lancet Global Health. 2016;4(10):e752-e60.
2.	Jajoo M, Manchanda V, Chaurasia S, Sankar MJ, Gautam H, Agarwal R, et al. Alarming rates of antimicrobial resistance and fungal sepsis in outborn neonates in North India. PLoS One. 2018;13(6):e0180705.
3.	Naha S, Sands K, Mukherjee S, Roy C, Rameez MJ, Saha B, et al. KPC-2-producing Klebsiella pneumoniae ST147 in a neonatal unit: Clonal isolates with differences in colistin susceptibility attributed to AcrAB-TolC pump. Int J Antimicrob Agents. 2020;55(3):105903.
4.	Pokhrel B, Koirala T, Shah G, Joshi S, Baral P. Bacteriological profile and antibiotic susceptibility of neonatal sepsis in neonatal intensive care unit of a tertiary hospital in Nepal. BMC Pediatr. 2018;18(1):208.
5.	Thatrimontrichai A, Techato C, Dissaneevate S, Janjindamai W, Maneenil G, Kritsaneepaiboon S, et al. Risk factors and outcomes of carbapenem-resistant Acinetobacter baumannii ventilator-associated pneumonia in the neonate: A case-case-control study. J Infect Chemother. 2016;22(7):444-9.
6.	Yap PS, Ahmad Kamar A, Chong CW, Yap IK, Thong KL, Choo YM, et al. Intestinal carriage of multidrug-resistant gram-negative bacteria in preterm-infants during hospitalization in neonatal intensive care unit (NICU). Pathog Glob Health. 2016;110(6):238-46.  
</t>
    </r>
    <r>
      <rPr>
        <sz val="11"/>
        <color rgb="FFFF0000"/>
        <rFont val="Times New Roman"/>
        <family val="1"/>
      </rPr>
      <t>7. Zeng, K.-J., Doi, Y., Patil, S., Huang, X. &amp; Tian, G.-B. Emergence of the Plasmid-Mediated mcr-1 Gene in Colistin-Resistant Enterobacter aerogenes and Enterobacter cloacae. Antimicrob. Agents Chemother. 60, 3862–3863 (2016).</t>
    </r>
  </si>
  <si>
    <t>China</t>
  </si>
  <si>
    <t>Agar dilution method</t>
  </si>
  <si>
    <t>1/1</t>
  </si>
  <si>
    <t>mcr-1(1)</t>
  </si>
  <si>
    <t>F</t>
  </si>
  <si>
    <t>Infection</t>
  </si>
  <si>
    <t>Azithromycin &amp; Amoxicillin-lavu
lanic acid</t>
  </si>
  <si>
    <t>(Zeng et al., 2016)</t>
  </si>
  <si>
    <t>Cervical cerclage &amp; Mycoplasma
coinfection</t>
  </si>
  <si>
    <t xml:space="preserve">E. aerogenes(1) </t>
  </si>
  <si>
    <t xml:space="preserve">E. aerogenes GB68(1) </t>
  </si>
  <si>
    <t xml:space="preserve">1345/16556=8.1% </t>
  </si>
  <si>
    <t>65/1001</t>
  </si>
  <si>
    <t>Pregnant woman (37yrs)</t>
  </si>
  <si>
    <t>E. aerogenes</t>
  </si>
  <si>
    <t>Polymyxin resistance mechanisms of Gram-negative bacteria isolated in Pregnant women: up to 30 September 2020.</t>
  </si>
  <si>
    <t xml:space="preserve">soxS </t>
  </si>
  <si>
    <t xml:space="preserve"> ramA</t>
  </si>
  <si>
    <t xml:space="preserve"> acrB</t>
  </si>
  <si>
    <t>mcr-1</t>
  </si>
  <si>
    <t>Chnia</t>
  </si>
  <si>
    <t>tolC</t>
  </si>
  <si>
    <t>37 years</t>
  </si>
  <si>
    <t>Carbapenem resistance</t>
  </si>
  <si>
    <t>Polymyxins resistance</t>
  </si>
  <si>
    <t>Polymyxin resistance</t>
  </si>
  <si>
    <t>Count of patients (infants)</t>
  </si>
  <si>
    <t xml:space="preserve">Count of patients (Pregnant women) </t>
  </si>
  <si>
    <t>27 years</t>
  </si>
  <si>
    <t>30 years</t>
  </si>
  <si>
    <t>23-32 years</t>
  </si>
  <si>
    <t>1 day-1 year</t>
  </si>
  <si>
    <t>1-28 days (Neonates)</t>
  </si>
  <si>
    <t>1-60 days</t>
  </si>
  <si>
    <t>16-45 years</t>
  </si>
  <si>
    <t>7 days-36 months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</si>
</sst>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4" x14ac:knownFonts="1">
    <font>
      <sz val="11"/>
      <color theme="1"/>
      <name val="Calibri"/>
      <family val="2"/>
      <scheme val="minor"/>
    </font>
    <font>
      <b/>
      <sz val="8"/>
      <color theme="1"/>
      <name val="Times New Roman"/>
      <family val="1"/>
    </font>
    <font>
      <b/>
      <sz val="9"/>
      <color theme="1"/>
      <name val="Times New Roman"/>
      <family val="1"/>
    </font>
    <font>
      <sz val="11"/>
      <color theme="1"/>
      <name val="Times New Roman"/>
      <family val="1"/>
    </font>
    <font>
      <b/>
      <sz val="11"/>
      <color theme="1"/>
      <name val="Times New Roman"/>
      <family val="1"/>
    </font>
    <font>
      <b/>
      <sz val="9"/>
      <name val="Times New Roman"/>
      <family val="1"/>
    </font>
    <font>
      <sz val="11"/>
      <name val="Times New Roman"/>
      <family val="1"/>
    </font>
    <font>
      <b/>
      <sz val="9"/>
      <color rgb="FFFF0000"/>
      <name val="Times New Roman"/>
      <family val="1"/>
    </font>
    <font>
      <b/>
      <sz val="11"/>
      <color theme="1"/>
      <name val="Calibri"/>
      <family val="2"/>
      <scheme val="minor"/>
    </font>
    <font>
      <sz val="11"/>
      <color rgb="FF00B0F0"/>
      <name val="Times New Roman"/>
      <family val="1"/>
    </font>
    <font>
      <b/>
      <sz val="9"/>
      <color rgb="FF00B0F0"/>
      <name val="Times New Roman"/>
      <family val="1"/>
    </font>
    <font>
      <sz val="11"/>
      <color rgb="FFFF0000"/>
      <name val="Times New Roman"/>
      <family val="1"/>
    </font>
    <font>
      <sz val="9"/>
      <name val="Times New Roman"/>
      <family val="1"/>
    </font>
    <font>
      <i/>
      <sz val="9"/>
      <name val="Times New Roman"/>
      <family val="1"/>
    </font>
    <font>
      <b/>
      <u/>
      <sz val="9"/>
      <name val="Times New Roman"/>
      <family val="1"/>
    </font>
    <font>
      <b/>
      <i/>
      <sz val="9"/>
      <name val="Times New Roman"/>
      <family val="1"/>
    </font>
    <font>
      <b/>
      <sz val="9"/>
      <name val="Agency FB"/>
      <family val="2"/>
    </font>
    <font>
      <i/>
      <sz val="11"/>
      <color theme="1"/>
      <name val="Times New Roman"/>
      <family val="1"/>
    </font>
    <font>
      <b/>
      <sz val="11"/>
      <color theme="1"/>
      <name val="Arial Narrow"/>
      <family val="2"/>
    </font>
    <font>
      <sz val="11"/>
      <color theme="1"/>
      <name val="Arial Narrow"/>
      <family val="2"/>
    </font>
    <font>
      <b/>
      <i/>
      <sz val="11"/>
      <color rgb="FFFF0000"/>
      <name val="Arial Narrow"/>
      <family val="2"/>
    </font>
    <font>
      <i/>
      <sz val="11"/>
      <color rgb="FFFF0000"/>
      <name val="Arial Narrow"/>
      <family val="2"/>
    </font>
    <font>
      <b/>
      <sz val="11"/>
      <name val="Arial Narrow"/>
      <family val="2"/>
    </font>
    <font>
      <sz val="9"/>
      <name val="Arial Narrow"/>
      <family val="2"/>
    </font>
    <font>
      <sz val="11"/>
      <name val="Arial Narrow"/>
      <family val="2"/>
    </font>
    <font>
      <sz val="11"/>
      <color rgb="FFFF0000"/>
      <name val="Calibri"/>
      <family val="2"/>
      <scheme val="minor"/>
    </font>
    <font>
      <sz val="9"/>
      <color rgb="FFFF0000"/>
      <name val="Times New Roman"/>
      <family val="1"/>
    </font>
    <font>
      <sz val="11"/>
      <color rgb="FFFF0000"/>
      <name val="Arial Narrow"/>
      <family val="2"/>
    </font>
    <font>
      <b/>
      <sz val="11"/>
      <color rgb="FFFF0000"/>
      <name val="Arial Narrow"/>
      <family val="2"/>
    </font>
    <font>
      <sz val="9"/>
      <color rgb="FFFF0000"/>
      <name val="Arial Narrow"/>
      <family val="2"/>
    </font>
    <font>
      <i/>
      <sz val="9"/>
      <color rgb="FFFF0000"/>
      <name val="Times New Roman"/>
      <family val="1"/>
    </font>
    <font>
      <b/>
      <sz val="11"/>
      <color rgb="FFFF0000"/>
      <name val="Calibri"/>
      <family val="2"/>
      <scheme val="minor"/>
    </font>
    <font>
      <b/>
      <sz val="10"/>
      <color theme="1"/>
      <name val="Arial Narrow"/>
      <family val="2"/>
    </font>
    <font>
      <b/>
      <sz val="11"/>
      <color rgb="FFFF0000"/>
      <name val="Times New Roman"/>
      <family val="1"/>
    </font>
  </fonts>
  <fills count="15">
    <fill>
      <patternFill patternType="none"/>
    </fill>
    <fill>
      <patternFill patternType="gray125"/>
    </fill>
    <fill>
      <patternFill patternType="solid">
        <fgColor theme="9" tint="0.39997558519241921"/>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00B0F0"/>
        <bgColor indexed="64"/>
      </patternFill>
    </fill>
    <fill>
      <patternFill patternType="solid">
        <fgColor theme="9"/>
        <bgColor indexed="64"/>
      </patternFill>
    </fill>
    <fill>
      <patternFill patternType="solid">
        <fgColor theme="8" tint="0.39997558519241921"/>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FFFF0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rgb="FF002060"/>
      </left>
      <right style="thin">
        <color indexed="64"/>
      </right>
      <top style="thin">
        <color rgb="FF002060"/>
      </top>
      <bottom/>
      <diagonal/>
    </border>
    <border>
      <left style="thin">
        <color indexed="64"/>
      </left>
      <right style="thin">
        <color indexed="64"/>
      </right>
      <top style="thin">
        <color rgb="FF002060"/>
      </top>
      <bottom/>
      <diagonal/>
    </border>
    <border>
      <left style="thin">
        <color indexed="64"/>
      </left>
      <right style="thin">
        <color rgb="FF002060"/>
      </right>
      <top style="thin">
        <color rgb="FF002060"/>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198">
    <xf numFmtId="0" fontId="0" fillId="0" borderId="0" xfId="0"/>
    <xf numFmtId="0" fontId="1" fillId="0" borderId="1" xfId="0" applyFont="1" applyBorder="1" applyAlignment="1">
      <alignment horizontal="left" vertical="center" wrapText="1"/>
    </xf>
    <xf numFmtId="0" fontId="3" fillId="0" borderId="0" xfId="0" applyFont="1" applyAlignment="1">
      <alignment wrapText="1"/>
    </xf>
    <xf numFmtId="0" fontId="3" fillId="0" borderId="0" xfId="0" applyFont="1"/>
    <xf numFmtId="0" fontId="3" fillId="0" borderId="0" xfId="0" applyFont="1" applyAlignment="1">
      <alignment horizontal="center" wrapText="1"/>
    </xf>
    <xf numFmtId="0" fontId="3" fillId="0" borderId="0" xfId="0" applyFont="1" applyAlignment="1">
      <alignment horizontal="center"/>
    </xf>
    <xf numFmtId="0" fontId="3" fillId="0" borderId="0" xfId="0" applyFont="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left" wrapText="1"/>
    </xf>
    <xf numFmtId="0" fontId="3" fillId="0" borderId="0" xfId="0" applyFont="1" applyAlignment="1">
      <alignment horizontal="left"/>
    </xf>
    <xf numFmtId="0" fontId="6" fillId="0" borderId="0" xfId="0" applyFont="1" applyAlignment="1">
      <alignment horizontal="center" wrapText="1"/>
    </xf>
    <xf numFmtId="0" fontId="6" fillId="0" borderId="0" xfId="0" applyFont="1" applyAlignment="1">
      <alignment horizontal="center"/>
    </xf>
    <xf numFmtId="0" fontId="9" fillId="0" borderId="0" xfId="0" applyFont="1" applyAlignment="1">
      <alignment wrapText="1"/>
    </xf>
    <xf numFmtId="0" fontId="9" fillId="0" borderId="0" xfId="0" applyFont="1"/>
    <xf numFmtId="0" fontId="11" fillId="0" borderId="0" xfId="0" applyFont="1" applyAlignment="1">
      <alignment wrapText="1"/>
    </xf>
    <xf numFmtId="0" fontId="11" fillId="0" borderId="0" xfId="0" applyFont="1"/>
    <xf numFmtId="0" fontId="0" fillId="0" borderId="1" xfId="0" applyBorder="1" applyAlignment="1">
      <alignment horizontal="center"/>
    </xf>
    <xf numFmtId="0" fontId="10" fillId="3" borderId="1" xfId="0" applyFont="1" applyFill="1" applyBorder="1" applyAlignment="1">
      <alignment horizontal="left" vertical="center" wrapText="1"/>
    </xf>
    <xf numFmtId="0" fontId="2"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2" fillId="3" borderId="1" xfId="0" applyFont="1" applyFill="1" applyBorder="1" applyAlignment="1">
      <alignment horizontal="left" vertical="center" wrapText="1"/>
    </xf>
    <xf numFmtId="0" fontId="5" fillId="3" borderId="1" xfId="0" applyFont="1" applyFill="1" applyBorder="1" applyAlignment="1">
      <alignment horizontal="left" vertical="center" wrapText="1"/>
    </xf>
    <xf numFmtId="0" fontId="5" fillId="3" borderId="1" xfId="0" applyFont="1" applyFill="1" applyBorder="1" applyAlignment="1">
      <alignment horizontal="center" vertical="center" wrapText="1"/>
    </xf>
    <xf numFmtId="0" fontId="5" fillId="3" borderId="1" xfId="0" applyFont="1" applyFill="1" applyBorder="1" applyAlignment="1">
      <alignment vertical="center" wrapText="1"/>
    </xf>
    <xf numFmtId="0" fontId="7" fillId="3" borderId="1" xfId="0" applyFont="1" applyFill="1" applyBorder="1" applyAlignment="1">
      <alignment vertical="center" wrapText="1"/>
    </xf>
    <xf numFmtId="0" fontId="2" fillId="3" borderId="1" xfId="0" applyFont="1" applyFill="1" applyBorder="1" applyAlignment="1">
      <alignment vertical="center" wrapText="1"/>
    </xf>
    <xf numFmtId="0" fontId="12" fillId="0" borderId="1" xfId="0" applyFont="1" applyBorder="1" applyAlignment="1">
      <alignment horizontal="center" vertical="center" wrapText="1"/>
    </xf>
    <xf numFmtId="0" fontId="12" fillId="0" borderId="1" xfId="0" applyFont="1" applyFill="1" applyBorder="1" applyAlignment="1">
      <alignment horizontal="center" vertical="center" wrapText="1"/>
    </xf>
    <xf numFmtId="0" fontId="8" fillId="0" borderId="0" xfId="0" applyFont="1" applyAlignment="1">
      <alignment horizontal="center"/>
    </xf>
    <xf numFmtId="0" fontId="3" fillId="9" borderId="1" xfId="0" applyFont="1" applyFill="1" applyBorder="1"/>
    <xf numFmtId="0" fontId="3" fillId="2" borderId="1" xfId="0" applyFont="1" applyFill="1" applyBorder="1"/>
    <xf numFmtId="0" fontId="4" fillId="7" borderId="1" xfId="0" applyFont="1" applyFill="1" applyBorder="1" applyAlignment="1">
      <alignment horizontal="left"/>
    </xf>
    <xf numFmtId="0" fontId="8" fillId="0" borderId="1" xfId="0" applyFont="1" applyBorder="1" applyAlignment="1">
      <alignment horizontal="left"/>
    </xf>
    <xf numFmtId="0" fontId="12" fillId="0" borderId="2" xfId="0" applyFont="1" applyBorder="1" applyAlignment="1">
      <alignment horizontal="center" vertical="center"/>
    </xf>
    <xf numFmtId="0" fontId="12" fillId="0" borderId="2" xfId="0" applyFont="1" applyBorder="1" applyAlignment="1">
      <alignment horizontal="center" vertical="center" wrapText="1"/>
    </xf>
    <xf numFmtId="0" fontId="12" fillId="0" borderId="2" xfId="0" applyFont="1" applyBorder="1" applyAlignment="1">
      <alignment horizontal="left" wrapText="1"/>
    </xf>
    <xf numFmtId="0" fontId="14" fillId="0" borderId="2" xfId="0" applyFont="1" applyBorder="1" applyAlignment="1">
      <alignment vertical="top" wrapText="1"/>
    </xf>
    <xf numFmtId="0" fontId="6" fillId="0" borderId="0" xfId="0" applyFont="1" applyAlignment="1">
      <alignment horizontal="center" vertical="center" wrapText="1"/>
    </xf>
    <xf numFmtId="0" fontId="12" fillId="0" borderId="1" xfId="0" applyFont="1" applyBorder="1" applyAlignment="1">
      <alignment vertical="center" wrapText="1"/>
    </xf>
    <xf numFmtId="0" fontId="12" fillId="0" borderId="1" xfId="0" applyFont="1" applyBorder="1" applyAlignment="1">
      <alignment horizontal="left" vertical="center" wrapText="1"/>
    </xf>
    <xf numFmtId="0" fontId="6" fillId="0" borderId="0" xfId="0" applyFont="1" applyAlignment="1">
      <alignment wrapText="1"/>
    </xf>
    <xf numFmtId="0" fontId="6" fillId="0" borderId="0" xfId="0" applyFont="1" applyAlignment="1">
      <alignment vertical="center" wrapText="1"/>
    </xf>
    <xf numFmtId="0" fontId="13" fillId="0" borderId="1" xfId="0" applyFont="1" applyBorder="1" applyAlignment="1">
      <alignment vertical="center" wrapText="1"/>
    </xf>
    <xf numFmtId="0" fontId="15" fillId="3" borderId="1" xfId="0" applyFont="1" applyFill="1" applyBorder="1" applyAlignment="1">
      <alignment vertical="center" wrapText="1"/>
    </xf>
    <xf numFmtId="0" fontId="1" fillId="0" borderId="0" xfId="0" applyFont="1" applyAlignment="1">
      <alignment horizontal="left" vertical="center" wrapText="1"/>
    </xf>
    <xf numFmtId="164" fontId="12" fillId="0" borderId="2" xfId="0" applyNumberFormat="1" applyFont="1" applyBorder="1" applyAlignment="1">
      <alignment horizontal="center" vertical="center" wrapText="1"/>
    </xf>
    <xf numFmtId="0" fontId="12" fillId="0" borderId="2" xfId="0" applyFont="1" applyBorder="1" applyAlignment="1">
      <alignment vertical="center" wrapText="1"/>
    </xf>
    <xf numFmtId="0" fontId="5" fillId="0" borderId="2" xfId="0" applyFont="1" applyBorder="1" applyAlignment="1">
      <alignment horizontal="center" vertical="center" wrapText="1"/>
    </xf>
    <xf numFmtId="0" fontId="5" fillId="0" borderId="1" xfId="0" applyFont="1" applyBorder="1" applyAlignment="1">
      <alignment horizontal="center" vertical="center" wrapText="1"/>
    </xf>
    <xf numFmtId="164" fontId="5" fillId="0" borderId="2" xfId="0" applyNumberFormat="1" applyFont="1" applyBorder="1" applyAlignment="1">
      <alignment horizontal="center" vertical="center" wrapText="1"/>
    </xf>
    <xf numFmtId="0" fontId="12" fillId="0" borderId="1" xfId="0" applyFont="1" applyBorder="1" applyAlignment="1">
      <alignment horizontal="left" wrapText="1"/>
    </xf>
    <xf numFmtId="0" fontId="6" fillId="0" borderId="0" xfId="0" applyFont="1" applyAlignment="1">
      <alignment horizontal="left" wrapText="1"/>
    </xf>
    <xf numFmtId="0" fontId="6" fillId="0" borderId="0" xfId="0" applyFont="1" applyAlignment="1">
      <alignment horizontal="left" vertical="center" wrapText="1"/>
    </xf>
    <xf numFmtId="0" fontId="17" fillId="0" borderId="0" xfId="0" applyFont="1" applyAlignment="1">
      <alignment wrapText="1"/>
    </xf>
    <xf numFmtId="0" fontId="3" fillId="0" borderId="0" xfId="0" applyFont="1" applyAlignment="1">
      <alignment horizontal="left" vertical="center" wrapText="1"/>
    </xf>
    <xf numFmtId="0" fontId="17" fillId="0" borderId="0" xfId="0" applyFont="1"/>
    <xf numFmtId="0" fontId="3" fillId="0" borderId="0" xfId="0" applyFont="1" applyAlignment="1">
      <alignment horizontal="left" vertical="center"/>
    </xf>
    <xf numFmtId="0" fontId="19" fillId="0" borderId="0" xfId="0" applyFont="1"/>
    <xf numFmtId="0" fontId="18" fillId="6" borderId="1" xfId="0" applyFont="1" applyFill="1" applyBorder="1"/>
    <xf numFmtId="0" fontId="18" fillId="5" borderId="1" xfId="0" applyFont="1" applyFill="1" applyBorder="1"/>
    <xf numFmtId="0" fontId="18" fillId="0" borderId="1" xfId="0" applyFont="1" applyBorder="1"/>
    <xf numFmtId="0" fontId="19" fillId="0" borderId="1" xfId="0" applyFont="1" applyBorder="1"/>
    <xf numFmtId="0" fontId="20" fillId="0" borderId="1" xfId="0" applyFont="1" applyBorder="1" applyAlignment="1">
      <alignment horizontal="right"/>
    </xf>
    <xf numFmtId="0" fontId="21" fillId="0" borderId="1" xfId="0" applyFont="1" applyBorder="1"/>
    <xf numFmtId="0" fontId="21" fillId="0" borderId="0" xfId="0" applyFont="1"/>
    <xf numFmtId="0" fontId="18" fillId="0" borderId="0" xfId="0" applyFont="1"/>
    <xf numFmtId="0" fontId="22" fillId="7" borderId="1" xfId="0" applyFont="1" applyFill="1" applyBorder="1" applyAlignment="1">
      <alignment horizontal="center" vertical="center"/>
    </xf>
    <xf numFmtId="0" fontId="22" fillId="6" borderId="1" xfId="0" applyFont="1" applyFill="1" applyBorder="1" applyAlignment="1">
      <alignment horizontal="center" vertical="center"/>
    </xf>
    <xf numFmtId="0" fontId="22" fillId="5" borderId="1" xfId="0" applyFont="1" applyFill="1" applyBorder="1" applyAlignment="1">
      <alignment horizontal="center" wrapText="1"/>
    </xf>
    <xf numFmtId="0" fontId="19" fillId="11" borderId="1" xfId="0" applyFont="1" applyFill="1" applyBorder="1" applyAlignment="1">
      <alignment horizontal="center" wrapText="1"/>
    </xf>
    <xf numFmtId="0" fontId="19" fillId="0" borderId="1" xfId="0" applyFont="1" applyBorder="1" applyAlignment="1">
      <alignment horizontal="center"/>
    </xf>
    <xf numFmtId="0" fontId="23" fillId="0" borderId="1" xfId="0" applyFont="1" applyFill="1" applyBorder="1" applyAlignment="1">
      <alignment horizontal="center" vertical="center" wrapText="1"/>
    </xf>
    <xf numFmtId="0" fontId="24" fillId="0" borderId="1" xfId="0" applyFont="1" applyBorder="1" applyAlignment="1">
      <alignment horizontal="center"/>
    </xf>
    <xf numFmtId="0" fontId="21" fillId="0" borderId="1" xfId="0" applyFont="1" applyBorder="1" applyAlignment="1">
      <alignment horizontal="center"/>
    </xf>
    <xf numFmtId="0" fontId="21" fillId="0" borderId="0" xfId="0" applyFont="1" applyBorder="1" applyAlignment="1">
      <alignment horizontal="center"/>
    </xf>
    <xf numFmtId="0" fontId="18" fillId="0" borderId="0" xfId="0" applyFont="1" applyBorder="1"/>
    <xf numFmtId="0" fontId="19" fillId="0" borderId="0" xfId="0" applyFont="1" applyBorder="1" applyAlignment="1">
      <alignment horizontal="center"/>
    </xf>
    <xf numFmtId="0" fontId="19" fillId="0" borderId="0" xfId="0" applyFont="1" applyBorder="1"/>
    <xf numFmtId="0" fontId="19" fillId="0" borderId="0" xfId="0" applyFont="1" applyAlignment="1">
      <alignment horizontal="center"/>
    </xf>
    <xf numFmtId="0" fontId="22" fillId="7" borderId="1" xfId="0" applyFont="1" applyFill="1" applyBorder="1"/>
    <xf numFmtId="0" fontId="22" fillId="9" borderId="1" xfId="0" applyFont="1" applyFill="1" applyBorder="1" applyAlignment="1">
      <alignment wrapText="1"/>
    </xf>
    <xf numFmtId="0" fontId="18" fillId="6" borderId="1" xfId="0" applyFont="1" applyFill="1" applyBorder="1" applyAlignment="1">
      <alignment vertical="center"/>
    </xf>
    <xf numFmtId="0" fontId="18" fillId="5" borderId="1" xfId="0" applyFont="1" applyFill="1" applyBorder="1" applyAlignment="1">
      <alignment horizontal="center" vertical="center" wrapText="1"/>
    </xf>
    <xf numFmtId="0" fontId="19" fillId="12" borderId="1" xfId="0" applyFont="1" applyFill="1" applyBorder="1" applyAlignment="1">
      <alignment horizontal="center" vertical="center" wrapText="1"/>
    </xf>
    <xf numFmtId="0" fontId="19" fillId="3" borderId="1" xfId="0" applyFont="1" applyFill="1" applyBorder="1" applyAlignment="1">
      <alignment horizontal="center" vertical="center" wrapText="1"/>
    </xf>
    <xf numFmtId="164" fontId="19" fillId="0" borderId="1" xfId="0" applyNumberFormat="1" applyFont="1" applyBorder="1"/>
    <xf numFmtId="0" fontId="7" fillId="13" borderId="1" xfId="0" applyFont="1" applyFill="1" applyBorder="1" applyAlignment="1">
      <alignment horizontal="center" vertical="center" wrapText="1"/>
    </xf>
    <xf numFmtId="49" fontId="7" fillId="13" borderId="1" xfId="0" applyNumberFormat="1" applyFont="1" applyFill="1" applyBorder="1" applyAlignment="1">
      <alignment horizontal="center" vertical="center" wrapText="1"/>
    </xf>
    <xf numFmtId="0" fontId="27" fillId="0" borderId="1" xfId="0" applyFont="1" applyBorder="1" applyAlignment="1">
      <alignment horizontal="right"/>
    </xf>
    <xf numFmtId="0" fontId="28" fillId="0" borderId="1" xfId="0" applyFont="1" applyBorder="1" applyAlignment="1">
      <alignment horizontal="center"/>
    </xf>
    <xf numFmtId="0" fontId="27" fillId="0" borderId="1" xfId="0" applyFont="1" applyBorder="1" applyAlignment="1">
      <alignment horizontal="center"/>
    </xf>
    <xf numFmtId="0" fontId="29" fillId="0" borderId="1" xfId="0" applyFont="1" applyBorder="1" applyAlignment="1">
      <alignment horizontal="center" vertical="center" wrapText="1"/>
    </xf>
    <xf numFmtId="0" fontId="27" fillId="0" borderId="0" xfId="0" applyFont="1"/>
    <xf numFmtId="0" fontId="22" fillId="0" borderId="1" xfId="0" applyFont="1" applyBorder="1" applyAlignment="1">
      <alignment horizontal="center"/>
    </xf>
    <xf numFmtId="164" fontId="19" fillId="0" borderId="0" xfId="0" applyNumberFormat="1" applyFont="1" applyBorder="1"/>
    <xf numFmtId="164" fontId="19" fillId="0" borderId="0" xfId="0" applyNumberFormat="1" applyFont="1"/>
    <xf numFmtId="0" fontId="12" fillId="0" borderId="2" xfId="0"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164" fontId="12"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30" fillId="0" borderId="1" xfId="0" applyFont="1" applyBorder="1" applyAlignment="1">
      <alignment vertical="center" wrapText="1"/>
    </xf>
    <xf numFmtId="0" fontId="26" fillId="0" borderId="1" xfId="0" applyFont="1" applyBorder="1" applyAlignment="1">
      <alignment vertical="center" wrapText="1"/>
    </xf>
    <xf numFmtId="0" fontId="27" fillId="0" borderId="1" xfId="0" applyFont="1" applyBorder="1"/>
    <xf numFmtId="0" fontId="28" fillId="0" borderId="1" xfId="0" applyFont="1" applyBorder="1"/>
    <xf numFmtId="0" fontId="27" fillId="0" borderId="1" xfId="0" applyFont="1" applyBorder="1" applyAlignment="1">
      <alignment wrapText="1"/>
    </xf>
    <xf numFmtId="0" fontId="21" fillId="0" borderId="1" xfId="0" applyFont="1" applyBorder="1" applyAlignment="1">
      <alignment wrapText="1"/>
    </xf>
    <xf numFmtId="0" fontId="28" fillId="0" borderId="1" xfId="0" applyFont="1" applyBorder="1" applyAlignment="1">
      <alignment horizontal="center" vertical="center"/>
    </xf>
    <xf numFmtId="0" fontId="25" fillId="0" borderId="1" xfId="0" applyFont="1" applyBorder="1" applyAlignment="1">
      <alignment horizontal="center"/>
    </xf>
    <xf numFmtId="164" fontId="27" fillId="0" borderId="1" xfId="0" applyNumberFormat="1" applyFont="1" applyBorder="1"/>
    <xf numFmtId="0" fontId="0" fillId="0" borderId="1" xfId="0" applyBorder="1" applyAlignment="1">
      <alignment horizontal="center"/>
    </xf>
    <xf numFmtId="0" fontId="8" fillId="5" borderId="1" xfId="0" applyFont="1" applyFill="1" applyBorder="1"/>
    <xf numFmtId="0" fontId="0" fillId="0" borderId="1" xfId="0" applyBorder="1"/>
    <xf numFmtId="0" fontId="0" fillId="3" borderId="1" xfId="0" applyFill="1" applyBorder="1"/>
    <xf numFmtId="0" fontId="0" fillId="0" borderId="1" xfId="0" applyBorder="1" applyAlignment="1">
      <alignment wrapText="1"/>
    </xf>
    <xf numFmtId="0" fontId="0" fillId="14" borderId="1" xfId="0" applyFill="1" applyBorder="1" applyAlignment="1">
      <alignment horizontal="center"/>
    </xf>
    <xf numFmtId="0" fontId="20" fillId="0" borderId="1" xfId="0" applyFont="1" applyBorder="1" applyAlignment="1">
      <alignment horizontal="center"/>
    </xf>
    <xf numFmtId="0" fontId="18" fillId="7" borderId="1" xfId="0" applyFont="1" applyFill="1" applyBorder="1" applyAlignment="1">
      <alignment vertical="center"/>
    </xf>
    <xf numFmtId="0" fontId="22" fillId="8" borderId="1" xfId="0" applyFont="1" applyFill="1" applyBorder="1" applyAlignment="1">
      <alignment horizontal="center" wrapText="1"/>
    </xf>
    <xf numFmtId="0" fontId="19" fillId="5" borderId="1" xfId="0" applyFont="1" applyFill="1" applyBorder="1" applyAlignment="1">
      <alignment horizontal="center" wrapText="1"/>
    </xf>
    <xf numFmtId="0" fontId="19" fillId="10" borderId="1" xfId="0" applyFont="1" applyFill="1" applyBorder="1" applyAlignment="1">
      <alignment horizontal="center" vertical="center" wrapText="1"/>
    </xf>
    <xf numFmtId="0" fontId="23" fillId="0" borderId="1" xfId="0" applyFont="1" applyBorder="1" applyAlignment="1">
      <alignment horizontal="center" vertical="center" wrapText="1"/>
    </xf>
    <xf numFmtId="164" fontId="19" fillId="0" borderId="1" xfId="0" applyNumberFormat="1" applyFont="1" applyBorder="1" applyAlignment="1">
      <alignment horizontal="center"/>
    </xf>
    <xf numFmtId="0" fontId="26" fillId="0" borderId="1" xfId="0" applyFont="1" applyBorder="1" applyAlignment="1">
      <alignment horizontal="left" vertical="center" wrapText="1"/>
    </xf>
    <xf numFmtId="0" fontId="26" fillId="0" borderId="1" xfId="0" applyFont="1" applyBorder="1" applyAlignment="1">
      <alignment horizontal="center" vertical="center" wrapText="1"/>
    </xf>
    <xf numFmtId="164" fontId="7" fillId="0" borderId="2" xfId="0" applyNumberFormat="1" applyFont="1" applyBorder="1" applyAlignment="1">
      <alignment horizontal="center" vertical="center" wrapText="1"/>
    </xf>
    <xf numFmtId="49" fontId="26" fillId="0"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11" fillId="0" borderId="0" xfId="0" applyFont="1" applyAlignment="1">
      <alignment vertical="center" wrapText="1"/>
    </xf>
    <xf numFmtId="0" fontId="26" fillId="0" borderId="1" xfId="0" applyFont="1" applyFill="1" applyBorder="1" applyAlignment="1">
      <alignment horizontal="center" vertical="center" wrapText="1"/>
    </xf>
    <xf numFmtId="0" fontId="13" fillId="0" borderId="2" xfId="0" applyFont="1" applyBorder="1" applyAlignment="1">
      <alignment horizontal="left" vertical="center" wrapText="1"/>
    </xf>
    <xf numFmtId="0" fontId="12" fillId="0" borderId="2" xfId="0" applyFont="1" applyBorder="1" applyAlignment="1">
      <alignment horizontal="left" vertical="center" wrapText="1"/>
    </xf>
    <xf numFmtId="165" fontId="7" fillId="13" borderId="1" xfId="0" applyNumberFormat="1" applyFont="1" applyFill="1" applyBorder="1" applyAlignment="1">
      <alignment horizontal="center" vertical="center" wrapText="1"/>
    </xf>
    <xf numFmtId="0" fontId="28" fillId="0" borderId="1" xfId="0" applyFont="1" applyFill="1" applyBorder="1"/>
    <xf numFmtId="0" fontId="19" fillId="0" borderId="0" xfId="0" applyFont="1" applyFill="1"/>
    <xf numFmtId="0" fontId="19" fillId="0" borderId="0" xfId="0" applyFont="1" applyFill="1" applyAlignment="1"/>
    <xf numFmtId="0" fontId="28" fillId="0" borderId="1" xfId="0" applyFont="1" applyFill="1" applyBorder="1" applyAlignment="1">
      <alignment horizontal="center"/>
    </xf>
    <xf numFmtId="0" fontId="28" fillId="0" borderId="1" xfId="0" applyFont="1" applyFill="1" applyBorder="1" applyAlignment="1">
      <alignment horizontal="center" wrapText="1"/>
    </xf>
    <xf numFmtId="0" fontId="27" fillId="0" borderId="1" xfId="0" applyFont="1" applyFill="1" applyBorder="1" applyAlignment="1">
      <alignment horizontal="center" wrapText="1"/>
    </xf>
    <xf numFmtId="0" fontId="19" fillId="0" borderId="0" xfId="0" applyFont="1" applyFill="1" applyBorder="1"/>
    <xf numFmtId="0" fontId="28" fillId="0" borderId="1" xfId="0" applyFont="1" applyFill="1" applyBorder="1" applyAlignment="1">
      <alignment vertical="center"/>
    </xf>
    <xf numFmtId="0" fontId="27" fillId="0" borderId="1" xfId="0" applyFont="1" applyFill="1" applyBorder="1" applyAlignment="1">
      <alignment horizontal="center" vertical="center" wrapText="1"/>
    </xf>
    <xf numFmtId="0" fontId="27" fillId="0" borderId="1" xfId="0" applyFont="1" applyFill="1" applyBorder="1"/>
    <xf numFmtId="0" fontId="21" fillId="0" borderId="1" xfId="0" applyFont="1" applyFill="1" applyBorder="1" applyAlignment="1">
      <alignment wrapText="1"/>
    </xf>
    <xf numFmtId="0" fontId="27" fillId="0" borderId="4" xfId="0" applyFont="1" applyFill="1" applyBorder="1" applyAlignment="1">
      <alignment horizontal="center"/>
    </xf>
    <xf numFmtId="0" fontId="22" fillId="2" borderId="1" xfId="0" applyFont="1" applyFill="1" applyBorder="1" applyAlignment="1">
      <alignment horizontal="center"/>
    </xf>
    <xf numFmtId="0" fontId="31" fillId="0" borderId="0" xfId="0" applyFont="1" applyAlignment="1">
      <alignment horizontal="center"/>
    </xf>
    <xf numFmtId="0" fontId="25" fillId="0" borderId="0" xfId="0" applyFont="1"/>
    <xf numFmtId="0" fontId="33" fillId="7" borderId="1" xfId="0" applyFont="1" applyFill="1" applyBorder="1" applyAlignment="1">
      <alignment horizontal="left"/>
    </xf>
    <xf numFmtId="0" fontId="11" fillId="9" borderId="1" xfId="0" applyFont="1" applyFill="1" applyBorder="1"/>
    <xf numFmtId="0" fontId="11" fillId="2" borderId="1" xfId="0" applyFont="1" applyFill="1" applyBorder="1"/>
    <xf numFmtId="0" fontId="31" fillId="0" borderId="1" xfId="0" applyFont="1" applyBorder="1" applyAlignment="1">
      <alignment horizontal="left"/>
    </xf>
    <xf numFmtId="0" fontId="28" fillId="0" borderId="1" xfId="0" applyFont="1" applyFill="1" applyBorder="1" applyAlignment="1">
      <alignment horizontal="center" vertical="center" wrapText="1"/>
    </xf>
    <xf numFmtId="0" fontId="27" fillId="0" borderId="1" xfId="0" applyFont="1" applyFill="1" applyBorder="1" applyAlignment="1">
      <alignment vertical="center" wrapText="1"/>
    </xf>
    <xf numFmtId="164" fontId="27" fillId="0" borderId="1" xfId="0" applyNumberFormat="1" applyFont="1" applyFill="1" applyBorder="1" applyAlignment="1">
      <alignment vertical="center" wrapText="1"/>
    </xf>
    <xf numFmtId="0" fontId="31" fillId="0" borderId="1" xfId="0" applyFont="1" applyFill="1" applyBorder="1" applyAlignment="1">
      <alignment horizontal="center"/>
    </xf>
    <xf numFmtId="0" fontId="25" fillId="0" borderId="1" xfId="0" applyFont="1" applyFill="1" applyBorder="1" applyAlignment="1">
      <alignment horizontal="center"/>
    </xf>
    <xf numFmtId="0" fontId="31" fillId="0" borderId="0" xfId="0" applyFont="1" applyFill="1" applyAlignment="1">
      <alignment horizontal="center"/>
    </xf>
    <xf numFmtId="0" fontId="32" fillId="0" borderId="0" xfId="0" applyFont="1" applyBorder="1"/>
    <xf numFmtId="0" fontId="22" fillId="0" borderId="0" xfId="0" applyFont="1" applyBorder="1"/>
    <xf numFmtId="16" fontId="0" fillId="0" borderId="0" xfId="0" applyNumberFormat="1"/>
    <xf numFmtId="0" fontId="0" fillId="0" borderId="0" xfId="0" applyAlignment="1">
      <alignment horizontal="left"/>
    </xf>
    <xf numFmtId="0" fontId="8" fillId="0" borderId="0" xfId="0" applyFont="1"/>
    <xf numFmtId="10" fontId="8" fillId="0" borderId="0" xfId="0" applyNumberFormat="1" applyFont="1"/>
    <xf numFmtId="0" fontId="4" fillId="2" borderId="7" xfId="0" applyFont="1" applyFill="1" applyBorder="1" applyAlignment="1">
      <alignment horizontal="left" vertical="center"/>
    </xf>
    <xf numFmtId="0" fontId="4" fillId="2" borderId="8" xfId="0" applyFont="1" applyFill="1" applyBorder="1" applyAlignment="1">
      <alignment horizontal="left" vertical="center"/>
    </xf>
    <xf numFmtId="0" fontId="4" fillId="2" borderId="9" xfId="0" applyFont="1" applyFill="1" applyBorder="1" applyAlignment="1">
      <alignment horizontal="left" vertical="center"/>
    </xf>
    <xf numFmtId="0" fontId="6" fillId="4" borderId="5" xfId="0" applyFont="1" applyFill="1" applyBorder="1" applyAlignment="1">
      <alignment horizontal="left" vertical="center" wrapText="1"/>
    </xf>
    <xf numFmtId="0" fontId="6" fillId="4" borderId="6" xfId="0" applyFont="1" applyFill="1" applyBorder="1" applyAlignment="1">
      <alignment horizontal="left" vertical="center" wrapText="1"/>
    </xf>
    <xf numFmtId="0" fontId="6" fillId="4" borderId="3" xfId="0" applyFont="1" applyFill="1" applyBorder="1" applyAlignment="1">
      <alignment horizontal="left" vertical="center" wrapText="1"/>
    </xf>
    <xf numFmtId="0" fontId="6" fillId="0" borderId="16" xfId="0" applyFont="1" applyBorder="1" applyAlignment="1">
      <alignment horizontal="left" vertical="top" wrapText="1"/>
    </xf>
    <xf numFmtId="0" fontId="6" fillId="0" borderId="17" xfId="0" applyFont="1" applyBorder="1" applyAlignment="1">
      <alignment horizontal="left" vertical="top" wrapText="1"/>
    </xf>
    <xf numFmtId="0" fontId="6" fillId="0" borderId="18" xfId="0" applyFont="1" applyBorder="1" applyAlignment="1">
      <alignment horizontal="left" vertical="top" wrapText="1"/>
    </xf>
    <xf numFmtId="0" fontId="6" fillId="0" borderId="19" xfId="0" applyFont="1" applyBorder="1" applyAlignment="1">
      <alignment horizontal="left" vertical="top" wrapText="1"/>
    </xf>
    <xf numFmtId="0" fontId="6" fillId="0" borderId="0" xfId="0" applyFont="1" applyBorder="1" applyAlignment="1">
      <alignment horizontal="left" vertical="top" wrapText="1"/>
    </xf>
    <xf numFmtId="0" fontId="6" fillId="0" borderId="20" xfId="0" applyFont="1" applyBorder="1" applyAlignment="1">
      <alignment horizontal="left" vertical="top" wrapText="1"/>
    </xf>
    <xf numFmtId="0" fontId="6" fillId="0" borderId="21" xfId="0" applyFont="1" applyBorder="1" applyAlignment="1">
      <alignment horizontal="left" vertical="top" wrapText="1"/>
    </xf>
    <xf numFmtId="0" fontId="6" fillId="0" borderId="22" xfId="0" applyFont="1" applyBorder="1" applyAlignment="1">
      <alignment horizontal="left" vertical="top" wrapText="1"/>
    </xf>
    <xf numFmtId="0" fontId="6" fillId="0" borderId="23" xfId="0" applyFont="1" applyBorder="1" applyAlignment="1">
      <alignment horizontal="left" vertical="top" wrapText="1"/>
    </xf>
    <xf numFmtId="0" fontId="18" fillId="5" borderId="0" xfId="0" applyFont="1" applyFill="1" applyAlignment="1">
      <alignment horizontal="left" vertical="center"/>
    </xf>
    <xf numFmtId="0" fontId="18" fillId="5" borderId="10" xfId="0" applyFont="1" applyFill="1" applyBorder="1" applyAlignment="1">
      <alignment horizontal="left" vertical="center"/>
    </xf>
    <xf numFmtId="0" fontId="18" fillId="5" borderId="0" xfId="0" applyFont="1" applyFill="1" applyBorder="1" applyAlignment="1">
      <alignment horizontal="left" vertical="center"/>
    </xf>
    <xf numFmtId="0" fontId="18" fillId="5" borderId="1" xfId="0" applyFont="1" applyFill="1" applyBorder="1" applyAlignment="1">
      <alignment horizontal="left" vertical="center"/>
    </xf>
    <xf numFmtId="0" fontId="20" fillId="0" borderId="1" xfId="0" applyFont="1" applyBorder="1" applyAlignment="1">
      <alignment horizontal="center"/>
    </xf>
    <xf numFmtId="0" fontId="28" fillId="0" borderId="4" xfId="0" applyFont="1" applyBorder="1" applyAlignment="1">
      <alignment horizontal="center" vertical="center" wrapText="1"/>
    </xf>
    <xf numFmtId="0" fontId="28" fillId="0" borderId="15" xfId="0" applyFont="1" applyBorder="1" applyAlignment="1">
      <alignment horizontal="center" vertical="center" wrapText="1"/>
    </xf>
    <xf numFmtId="0" fontId="28" fillId="0" borderId="2" xfId="0" applyFont="1" applyBorder="1" applyAlignment="1">
      <alignment horizontal="center" vertical="center" wrapText="1"/>
    </xf>
    <xf numFmtId="0" fontId="8" fillId="5" borderId="1" xfId="0" applyFont="1" applyFill="1" applyBorder="1" applyAlignment="1">
      <alignment horizontal="left" vertical="center"/>
    </xf>
    <xf numFmtId="0" fontId="31" fillId="0" borderId="14" xfId="0" applyFont="1" applyBorder="1" applyAlignment="1">
      <alignment horizontal="center"/>
    </xf>
    <xf numFmtId="0" fontId="31" fillId="5" borderId="1" xfId="0" applyFont="1" applyFill="1" applyBorder="1" applyAlignment="1">
      <alignment horizontal="left" vertical="center"/>
    </xf>
    <xf numFmtId="0" fontId="31" fillId="0" borderId="4" xfId="0" applyFont="1" applyBorder="1" applyAlignment="1">
      <alignment horizontal="left" vertical="center"/>
    </xf>
    <xf numFmtId="0" fontId="31" fillId="0" borderId="15" xfId="0" applyFont="1" applyBorder="1" applyAlignment="1">
      <alignment horizontal="left" vertical="center"/>
    </xf>
    <xf numFmtId="0" fontId="31" fillId="0" borderId="2" xfId="0" applyFont="1" applyBorder="1" applyAlignment="1">
      <alignment horizontal="left" vertical="center"/>
    </xf>
    <xf numFmtId="0" fontId="18" fillId="5" borderId="13" xfId="0" applyFont="1" applyFill="1" applyBorder="1" applyAlignment="1">
      <alignment horizontal="left" vertical="center"/>
    </xf>
    <xf numFmtId="0" fontId="18" fillId="5" borderId="12" xfId="0" applyFont="1" applyFill="1" applyBorder="1" applyAlignment="1">
      <alignment horizontal="left" vertical="center"/>
    </xf>
    <xf numFmtId="0" fontId="18" fillId="5" borderId="11" xfId="0" applyFont="1" applyFill="1" applyBorder="1" applyAlignment="1">
      <alignment horizontal="left" vertical="center"/>
    </xf>
    <xf numFmtId="0" fontId="8" fillId="0" borderId="1" xfId="0" applyFont="1" applyBorder="1" applyAlignment="1">
      <alignment horizontal="center"/>
    </xf>
    <xf numFmtId="0" fontId="8" fillId="0" borderId="1" xfId="0" applyFont="1" applyBorder="1" applyAlignment="1">
      <alignment horizontal="center" vertical="center"/>
    </xf>
    <xf numFmtId="0" fontId="0" fillId="0" borderId="0" xfId="0"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4.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5.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6.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7.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ZA"/>
              <a:t>Total</a:t>
            </a:r>
            <a:r>
              <a:rPr lang="en-ZA" baseline="0"/>
              <a:t> number of infant participants per country</a:t>
            </a:r>
            <a:endParaRPr lang="en-ZA"/>
          </a:p>
        </c:rich>
      </c:tx>
      <c:overlay val="0"/>
      <c:spPr>
        <a:noFill/>
        <a:ln>
          <a:noFill/>
        </a:ln>
        <a:effectLst/>
      </c:spPr>
    </c:title>
    <c:autoTitleDeleted val="0"/>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'Number of participants'!$A$3:$A$8</c:f>
              <c:strCache>
                <c:ptCount val="6"/>
                <c:pt idx="0">
                  <c:v>China</c:v>
                </c:pt>
                <c:pt idx="1">
                  <c:v>India</c:v>
                </c:pt>
                <c:pt idx="2">
                  <c:v>Malaysia</c:v>
                </c:pt>
                <c:pt idx="3">
                  <c:v>Nepal</c:v>
                </c:pt>
                <c:pt idx="4">
                  <c:v>Thailand </c:v>
                </c:pt>
                <c:pt idx="5">
                  <c:v>Total</c:v>
                </c:pt>
              </c:strCache>
            </c:strRef>
          </c:cat>
          <c:val>
            <c:numRef>
              <c:f>'Number of participants'!$B$3:$B$8</c:f>
              <c:numCache>
                <c:formatCode>General</c:formatCode>
                <c:ptCount val="6"/>
                <c:pt idx="0">
                  <c:v>1</c:v>
                </c:pt>
                <c:pt idx="1">
                  <c:v>16118</c:v>
                </c:pt>
                <c:pt idx="2">
                  <c:v>0</c:v>
                </c:pt>
                <c:pt idx="3">
                  <c:v>336</c:v>
                </c:pt>
                <c:pt idx="4">
                  <c:v>101</c:v>
                </c:pt>
                <c:pt idx="5">
                  <c:v>16556</c:v>
                </c:pt>
              </c:numCache>
            </c:numRef>
          </c:val>
          <c:extLst>
            <c:ext xmlns:c16="http://schemas.microsoft.com/office/drawing/2014/chart" uri="{C3380CC4-5D6E-409C-BE32-E72D297353CC}">
              <c16:uniqueId val="{00000000-88E8-4802-A84B-B69A953216DE}"/>
            </c:ext>
          </c:extLst>
        </c:ser>
        <c:dLbls>
          <c:showLegendKey val="0"/>
          <c:showVal val="1"/>
          <c:showCatName val="0"/>
          <c:showSerName val="0"/>
          <c:showPercent val="0"/>
          <c:showBubbleSize val="0"/>
        </c:dLbls>
        <c:gapWidth val="115"/>
        <c:overlap val="-20"/>
        <c:axId val="169206144"/>
        <c:axId val="169208832"/>
      </c:barChart>
      <c:catAx>
        <c:axId val="169206144"/>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000" b="1" i="0" u="none" strike="noStrike" kern="1200" baseline="0">
                <a:solidFill>
                  <a:schemeClr val="lt1">
                    <a:lumMod val="85000"/>
                  </a:schemeClr>
                </a:solidFill>
                <a:latin typeface="+mn-lt"/>
                <a:ea typeface="+mn-ea"/>
                <a:cs typeface="+mn-cs"/>
              </a:defRPr>
            </a:pPr>
            <a:endParaRPr lang="en-US"/>
          </a:p>
        </c:txPr>
        <c:crossAx val="169208832"/>
        <c:crosses val="autoZero"/>
        <c:auto val="1"/>
        <c:lblAlgn val="ctr"/>
        <c:lblOffset val="100"/>
        <c:noMultiLvlLbl val="0"/>
      </c:catAx>
      <c:valAx>
        <c:axId val="169208832"/>
        <c:scaling>
          <c:orientation val="minMax"/>
          <c:max val="23000"/>
          <c:min val="0"/>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69206144"/>
        <c:crosses val="autoZero"/>
        <c:crossBetween val="between"/>
        <c:majorUnit val="5000"/>
        <c:minorUnit val="50"/>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ysClr val="windowText" lastClr="000000"/>
                </a:solidFill>
                <a:latin typeface="Arial Narrow" panose="020B0606020202030204" pitchFamily="34" charset="0"/>
                <a:ea typeface="+mn-ea"/>
                <a:cs typeface="+mn-cs"/>
              </a:defRPr>
            </a:pPr>
            <a:r>
              <a:rPr lang="en-ZA" sz="1600"/>
              <a:t>Isolation rate or prevalence of polymyxin-resistant GNB in infants per country</a:t>
            </a:r>
          </a:p>
        </c:rich>
      </c:tx>
      <c:overlay val="0"/>
      <c:spPr>
        <a:noFill/>
        <a:ln>
          <a:noFill/>
        </a:ln>
        <a:effectLst/>
      </c:spPr>
      <c:txPr>
        <a:bodyPr rot="0" spcFirstLastPara="1" vertOverflow="ellipsis" vert="horz" wrap="square" anchor="ctr" anchorCtr="1"/>
        <a:lstStyle/>
        <a:p>
          <a:pPr>
            <a:defRPr sz="1600" b="1" i="0" u="none" strike="noStrike" kern="1200" baseline="0">
              <a:solidFill>
                <a:sysClr val="windowText" lastClr="000000"/>
              </a:solidFill>
              <a:latin typeface="Arial Narrow" panose="020B0606020202030204" pitchFamily="34" charset="0"/>
              <a:ea typeface="+mn-ea"/>
              <a:cs typeface="+mn-cs"/>
            </a:defRPr>
          </a:pPr>
          <a:endParaRPr lang="en-US"/>
        </a:p>
      </c:txPr>
    </c:title>
    <c:autoTitleDeleted val="0"/>
    <c:plotArea>
      <c:layout/>
      <c:barChart>
        <c:barDir val="bar"/>
        <c:grouping val="clustered"/>
        <c:varyColors val="0"/>
        <c:ser>
          <c:idx val="0"/>
          <c:order val="0"/>
          <c:tx>
            <c:strRef>
              <c:f>'Polymyxin-resistant GNB spp'!$B$2</c:f>
              <c:strCache>
                <c:ptCount val="1"/>
                <c:pt idx="0">
                  <c:v>Sample size </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'Polymyxin-resistant GNB spp'!$A$3:$A$8</c:f>
              <c:strCache>
                <c:ptCount val="6"/>
                <c:pt idx="0">
                  <c:v>China</c:v>
                </c:pt>
                <c:pt idx="1">
                  <c:v>India</c:v>
                </c:pt>
                <c:pt idx="2">
                  <c:v>Malaysia</c:v>
                </c:pt>
                <c:pt idx="3">
                  <c:v>Nepal</c:v>
                </c:pt>
                <c:pt idx="4">
                  <c:v>Thailand </c:v>
                </c:pt>
                <c:pt idx="5">
                  <c:v>Total</c:v>
                </c:pt>
              </c:strCache>
            </c:strRef>
          </c:cat>
          <c:val>
            <c:numRef>
              <c:f>'Polymyxin-resistant GNB spp'!$B$3:$B$8</c:f>
              <c:numCache>
                <c:formatCode>General</c:formatCode>
                <c:ptCount val="6"/>
                <c:pt idx="0">
                  <c:v>1</c:v>
                </c:pt>
                <c:pt idx="1">
                  <c:v>16118</c:v>
                </c:pt>
                <c:pt idx="2">
                  <c:v>0</c:v>
                </c:pt>
                <c:pt idx="3">
                  <c:v>336</c:v>
                </c:pt>
                <c:pt idx="4">
                  <c:v>101</c:v>
                </c:pt>
                <c:pt idx="5">
                  <c:v>16556</c:v>
                </c:pt>
              </c:numCache>
            </c:numRef>
          </c:val>
          <c:extLst>
            <c:ext xmlns:c16="http://schemas.microsoft.com/office/drawing/2014/chart" uri="{C3380CC4-5D6E-409C-BE32-E72D297353CC}">
              <c16:uniqueId val="{00000000-BA76-4E11-9824-FA74FEE42D68}"/>
            </c:ext>
          </c:extLst>
        </c:ser>
        <c:ser>
          <c:idx val="1"/>
          <c:order val="1"/>
          <c:tx>
            <c:strRef>
              <c:f>'Polymyxin-resistant GNB spp'!$C$2</c:f>
              <c:strCache>
                <c:ptCount val="1"/>
                <c:pt idx="0">
                  <c:v>Count of GNB with AST data </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'Polymyxin-resistant GNB spp'!$A$3:$A$8</c:f>
              <c:strCache>
                <c:ptCount val="6"/>
                <c:pt idx="0">
                  <c:v>China</c:v>
                </c:pt>
                <c:pt idx="1">
                  <c:v>India</c:v>
                </c:pt>
                <c:pt idx="2">
                  <c:v>Malaysia</c:v>
                </c:pt>
                <c:pt idx="3">
                  <c:v>Nepal</c:v>
                </c:pt>
                <c:pt idx="4">
                  <c:v>Thailand </c:v>
                </c:pt>
                <c:pt idx="5">
                  <c:v>Total</c:v>
                </c:pt>
              </c:strCache>
            </c:strRef>
          </c:cat>
          <c:val>
            <c:numRef>
              <c:f>'Polymyxin-resistant GNB spp'!$C$3:$C$8</c:f>
              <c:numCache>
                <c:formatCode>General</c:formatCode>
                <c:ptCount val="6"/>
                <c:pt idx="0">
                  <c:v>1</c:v>
                </c:pt>
                <c:pt idx="1">
                  <c:v>795</c:v>
                </c:pt>
                <c:pt idx="2">
                  <c:v>76</c:v>
                </c:pt>
                <c:pt idx="3">
                  <c:v>53</c:v>
                </c:pt>
                <c:pt idx="4">
                  <c:v>76</c:v>
                </c:pt>
                <c:pt idx="5">
                  <c:v>1001</c:v>
                </c:pt>
              </c:numCache>
            </c:numRef>
          </c:val>
          <c:extLst>
            <c:ext xmlns:c16="http://schemas.microsoft.com/office/drawing/2014/chart" uri="{C3380CC4-5D6E-409C-BE32-E72D297353CC}">
              <c16:uniqueId val="{00000001-BA76-4E11-9824-FA74FEE42D68}"/>
            </c:ext>
          </c:extLst>
        </c:ser>
        <c:ser>
          <c:idx val="2"/>
          <c:order val="2"/>
          <c:tx>
            <c:strRef>
              <c:f>'Polymyxin-resistant GNB spp'!$D$2</c:f>
              <c:strCache>
                <c:ptCount val="1"/>
                <c:pt idx="0">
                  <c:v>Polymyxin-resistant GNB </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'Polymyxin-resistant GNB spp'!$A$3:$A$8</c:f>
              <c:strCache>
                <c:ptCount val="6"/>
                <c:pt idx="0">
                  <c:v>China</c:v>
                </c:pt>
                <c:pt idx="1">
                  <c:v>India</c:v>
                </c:pt>
                <c:pt idx="2">
                  <c:v>Malaysia</c:v>
                </c:pt>
                <c:pt idx="3">
                  <c:v>Nepal</c:v>
                </c:pt>
                <c:pt idx="4">
                  <c:v>Thailand </c:v>
                </c:pt>
                <c:pt idx="5">
                  <c:v>Total</c:v>
                </c:pt>
              </c:strCache>
            </c:strRef>
          </c:cat>
          <c:val>
            <c:numRef>
              <c:f>'Polymyxin-resistant GNB spp'!$D$3:$D$8</c:f>
              <c:numCache>
                <c:formatCode>General</c:formatCode>
                <c:ptCount val="6"/>
                <c:pt idx="0">
                  <c:v>1</c:v>
                </c:pt>
                <c:pt idx="1">
                  <c:v>9</c:v>
                </c:pt>
                <c:pt idx="2">
                  <c:v>7</c:v>
                </c:pt>
                <c:pt idx="3">
                  <c:v>5</c:v>
                </c:pt>
                <c:pt idx="4">
                  <c:v>43</c:v>
                </c:pt>
                <c:pt idx="5">
                  <c:v>65</c:v>
                </c:pt>
              </c:numCache>
            </c:numRef>
          </c:val>
          <c:extLst>
            <c:ext xmlns:c16="http://schemas.microsoft.com/office/drawing/2014/chart" uri="{C3380CC4-5D6E-409C-BE32-E72D297353CC}">
              <c16:uniqueId val="{00000000-FF19-40CB-8FEA-C46099E770FF}"/>
            </c:ext>
          </c:extLst>
        </c:ser>
        <c:ser>
          <c:idx val="3"/>
          <c:order val="3"/>
          <c:tx>
            <c:strRef>
              <c:f>'Polymyxin-resistant GNB spp'!$E$2</c:f>
              <c:strCache>
                <c:ptCount val="1"/>
                <c:pt idx="0">
                  <c:v>Polymyxin resistance rate (%)</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'Polymyxin-resistant GNB spp'!$A$3:$A$8</c:f>
              <c:strCache>
                <c:ptCount val="6"/>
                <c:pt idx="0">
                  <c:v>China</c:v>
                </c:pt>
                <c:pt idx="1">
                  <c:v>India</c:v>
                </c:pt>
                <c:pt idx="2">
                  <c:v>Malaysia</c:v>
                </c:pt>
                <c:pt idx="3">
                  <c:v>Nepal</c:v>
                </c:pt>
                <c:pt idx="4">
                  <c:v>Thailand </c:v>
                </c:pt>
                <c:pt idx="5">
                  <c:v>Total</c:v>
                </c:pt>
              </c:strCache>
            </c:strRef>
          </c:cat>
          <c:val>
            <c:numRef>
              <c:f>'Polymyxin-resistant GNB spp'!$E$3:$E$8</c:f>
              <c:numCache>
                <c:formatCode>0.0</c:formatCode>
                <c:ptCount val="6"/>
                <c:pt idx="0" formatCode="General">
                  <c:v>100</c:v>
                </c:pt>
                <c:pt idx="1">
                  <c:v>1.1000000000000001</c:v>
                </c:pt>
                <c:pt idx="2">
                  <c:v>9.2105263157894726</c:v>
                </c:pt>
                <c:pt idx="3">
                  <c:v>9.433962264150944</c:v>
                </c:pt>
                <c:pt idx="4">
                  <c:v>56.578947368421048</c:v>
                </c:pt>
                <c:pt idx="5" formatCode="General">
                  <c:v>6.5</c:v>
                </c:pt>
              </c:numCache>
            </c:numRef>
          </c:val>
          <c:extLst>
            <c:ext xmlns:c16="http://schemas.microsoft.com/office/drawing/2014/chart" uri="{C3380CC4-5D6E-409C-BE32-E72D297353CC}">
              <c16:uniqueId val="{00000001-B5D7-4AEE-A9B0-8870667BE68C}"/>
            </c:ext>
          </c:extLst>
        </c:ser>
        <c:dLbls>
          <c:dLblPos val="outEnd"/>
          <c:showLegendKey val="0"/>
          <c:showVal val="1"/>
          <c:showCatName val="0"/>
          <c:showSerName val="0"/>
          <c:showPercent val="0"/>
          <c:showBubbleSize val="0"/>
        </c:dLbls>
        <c:gapWidth val="115"/>
        <c:overlap val="-20"/>
        <c:axId val="188134528"/>
        <c:axId val="188136064"/>
      </c:barChart>
      <c:catAx>
        <c:axId val="188134528"/>
        <c:scaling>
          <c:orientation val="minMax"/>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Arial Narrow" panose="020B0606020202030204" pitchFamily="34" charset="0"/>
                <a:ea typeface="+mn-ea"/>
                <a:cs typeface="+mn-cs"/>
              </a:defRPr>
            </a:pPr>
            <a:endParaRPr lang="en-US"/>
          </a:p>
        </c:txPr>
        <c:crossAx val="188136064"/>
        <c:crosses val="autoZero"/>
        <c:auto val="1"/>
        <c:lblAlgn val="ctr"/>
        <c:lblOffset val="100"/>
        <c:noMultiLvlLbl val="0"/>
      </c:catAx>
      <c:valAx>
        <c:axId val="18813606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Arial Narrow" panose="020B0606020202030204" pitchFamily="34" charset="0"/>
                <a:ea typeface="+mn-ea"/>
                <a:cs typeface="+mn-cs"/>
              </a:defRPr>
            </a:pPr>
            <a:endParaRPr lang="en-US"/>
          </a:p>
        </c:txPr>
        <c:crossAx val="1881345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Arial Narrow" panose="020B0606020202030204" pitchFamily="34"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000" b="1" i="0">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ZA"/>
              <a:t>Polymyxin resistance rates</a:t>
            </a:r>
            <a:r>
              <a:rPr lang="en-ZA" baseline="0"/>
              <a:t> from infant cases per country</a:t>
            </a:r>
            <a:endParaRPr lang="en-ZA"/>
          </a:p>
        </c:rich>
      </c:tx>
      <c:overlay val="0"/>
      <c:spPr>
        <a:noFill/>
        <a:ln>
          <a:noFill/>
        </a:ln>
        <a:effectLst/>
      </c:spPr>
    </c:title>
    <c:autoTitleDeleted val="0"/>
    <c:plotArea>
      <c:layout>
        <c:manualLayout>
          <c:layoutTarget val="inner"/>
          <c:xMode val="edge"/>
          <c:yMode val="edge"/>
          <c:x val="0.11399470483895249"/>
          <c:y val="0.11664289110794104"/>
          <c:w val="0.84003688285847067"/>
          <c:h val="0.75003950112512685"/>
        </c:manualLayout>
      </c:layout>
      <c:barChart>
        <c:barDir val="bar"/>
        <c:grouping val="clustered"/>
        <c:varyColors val="0"/>
        <c:ser>
          <c:idx val="0"/>
          <c:order val="0"/>
          <c:tx>
            <c:strRef>
              <c:f>'Polymyxin-resistant GNB spp'!$B$11</c:f>
              <c:strCache>
                <c:ptCount val="1"/>
                <c:pt idx="0">
                  <c:v>Count of GNB with AST data (n)</c:v>
                </c:pt>
              </c:strCache>
            </c:strRef>
          </c:tx>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'Polymyxin-resistant GNB spp'!$A$12:$A$17</c:f>
              <c:strCache>
                <c:ptCount val="6"/>
                <c:pt idx="0">
                  <c:v>China</c:v>
                </c:pt>
                <c:pt idx="1">
                  <c:v>India</c:v>
                </c:pt>
                <c:pt idx="2">
                  <c:v>Malaysia</c:v>
                </c:pt>
                <c:pt idx="3">
                  <c:v>Nepal</c:v>
                </c:pt>
                <c:pt idx="4">
                  <c:v>Thailand </c:v>
                </c:pt>
                <c:pt idx="5">
                  <c:v>Total </c:v>
                </c:pt>
              </c:strCache>
            </c:strRef>
          </c:cat>
          <c:val>
            <c:numRef>
              <c:f>'Polymyxin-resistant GNB spp'!$B$12:$B$17</c:f>
              <c:numCache>
                <c:formatCode>General</c:formatCode>
                <c:ptCount val="6"/>
                <c:pt idx="0">
                  <c:v>1</c:v>
                </c:pt>
                <c:pt idx="1">
                  <c:v>795</c:v>
                </c:pt>
                <c:pt idx="2">
                  <c:v>76</c:v>
                </c:pt>
                <c:pt idx="3">
                  <c:v>53</c:v>
                </c:pt>
                <c:pt idx="4">
                  <c:v>76</c:v>
                </c:pt>
                <c:pt idx="5">
                  <c:v>1001</c:v>
                </c:pt>
              </c:numCache>
            </c:numRef>
          </c:val>
          <c:extLst>
            <c:ext xmlns:c16="http://schemas.microsoft.com/office/drawing/2014/chart" uri="{C3380CC4-5D6E-409C-BE32-E72D297353CC}">
              <c16:uniqueId val="{00000000-EF51-4913-9153-9D229DC4BE39}"/>
            </c:ext>
          </c:extLst>
        </c:ser>
        <c:ser>
          <c:idx val="1"/>
          <c:order val="1"/>
          <c:tx>
            <c:strRef>
              <c:f>'Polymyxin-resistant GNB spp'!$C$11</c:f>
              <c:strCache>
                <c:ptCount val="1"/>
                <c:pt idx="0">
                  <c:v>Polymyxin-resistant GNB (n)</c:v>
                </c:pt>
              </c:strCache>
            </c:strRef>
          </c:tx>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'Polymyxin-resistant GNB spp'!$A$12:$A$17</c:f>
              <c:strCache>
                <c:ptCount val="6"/>
                <c:pt idx="0">
                  <c:v>China</c:v>
                </c:pt>
                <c:pt idx="1">
                  <c:v>India</c:v>
                </c:pt>
                <c:pt idx="2">
                  <c:v>Malaysia</c:v>
                </c:pt>
                <c:pt idx="3">
                  <c:v>Nepal</c:v>
                </c:pt>
                <c:pt idx="4">
                  <c:v>Thailand </c:v>
                </c:pt>
                <c:pt idx="5">
                  <c:v>Total </c:v>
                </c:pt>
              </c:strCache>
            </c:strRef>
          </c:cat>
          <c:val>
            <c:numRef>
              <c:f>'Polymyxin-resistant GNB spp'!$C$12:$C$17</c:f>
              <c:numCache>
                <c:formatCode>General</c:formatCode>
                <c:ptCount val="6"/>
                <c:pt idx="0">
                  <c:v>1</c:v>
                </c:pt>
                <c:pt idx="1">
                  <c:v>9</c:v>
                </c:pt>
                <c:pt idx="2">
                  <c:v>7</c:v>
                </c:pt>
                <c:pt idx="3">
                  <c:v>5</c:v>
                </c:pt>
                <c:pt idx="4">
                  <c:v>43</c:v>
                </c:pt>
                <c:pt idx="5">
                  <c:v>65</c:v>
                </c:pt>
              </c:numCache>
            </c:numRef>
          </c:val>
          <c:extLst>
            <c:ext xmlns:c16="http://schemas.microsoft.com/office/drawing/2014/chart" uri="{C3380CC4-5D6E-409C-BE32-E72D297353CC}">
              <c16:uniqueId val="{00000001-EF51-4913-9153-9D229DC4BE39}"/>
            </c:ext>
          </c:extLst>
        </c:ser>
        <c:ser>
          <c:idx val="2"/>
          <c:order val="2"/>
          <c:tx>
            <c:strRef>
              <c:f>'Polymyxin-resistant GNB spp'!$D$11</c:f>
              <c:strCache>
                <c:ptCount val="1"/>
                <c:pt idx="0">
                  <c:v>polymyxin resistance rate (%)</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'Polymyxin-resistant GNB spp'!$A$12:$A$17</c:f>
              <c:strCache>
                <c:ptCount val="6"/>
                <c:pt idx="0">
                  <c:v>China</c:v>
                </c:pt>
                <c:pt idx="1">
                  <c:v>India</c:v>
                </c:pt>
                <c:pt idx="2">
                  <c:v>Malaysia</c:v>
                </c:pt>
                <c:pt idx="3">
                  <c:v>Nepal</c:v>
                </c:pt>
                <c:pt idx="4">
                  <c:v>Thailand </c:v>
                </c:pt>
                <c:pt idx="5">
                  <c:v>Total </c:v>
                </c:pt>
              </c:strCache>
            </c:strRef>
          </c:cat>
          <c:val>
            <c:numRef>
              <c:f>'Polymyxin-resistant GNB spp'!$D$12:$D$17</c:f>
              <c:numCache>
                <c:formatCode>0.0</c:formatCode>
                <c:ptCount val="6"/>
                <c:pt idx="0" formatCode="General">
                  <c:v>100</c:v>
                </c:pt>
                <c:pt idx="1">
                  <c:v>1.1000000000000001</c:v>
                </c:pt>
                <c:pt idx="2">
                  <c:v>9.2105263157894726</c:v>
                </c:pt>
                <c:pt idx="3">
                  <c:v>9.433962264150944</c:v>
                </c:pt>
                <c:pt idx="4">
                  <c:v>56.578947368421048</c:v>
                </c:pt>
                <c:pt idx="5" formatCode="General">
                  <c:v>6.5</c:v>
                </c:pt>
              </c:numCache>
            </c:numRef>
          </c:val>
          <c:extLst>
            <c:ext xmlns:c16="http://schemas.microsoft.com/office/drawing/2014/chart" uri="{C3380CC4-5D6E-409C-BE32-E72D297353CC}">
              <c16:uniqueId val="{00000002-EF51-4913-9153-9D229DC4BE39}"/>
            </c:ext>
          </c:extLst>
        </c:ser>
        <c:dLbls>
          <c:dLblPos val="outEnd"/>
          <c:showLegendKey val="0"/>
          <c:showVal val="1"/>
          <c:showCatName val="0"/>
          <c:showSerName val="0"/>
          <c:showPercent val="0"/>
          <c:showBubbleSize val="0"/>
        </c:dLbls>
        <c:gapWidth val="115"/>
        <c:overlap val="-20"/>
        <c:axId val="188460032"/>
        <c:axId val="188478208"/>
      </c:barChart>
      <c:catAx>
        <c:axId val="188460032"/>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000" b="1" i="0" u="none" strike="noStrike" kern="1200" baseline="0">
                <a:solidFill>
                  <a:schemeClr val="lt1">
                    <a:lumMod val="85000"/>
                  </a:schemeClr>
                </a:solidFill>
                <a:latin typeface="+mn-lt"/>
                <a:ea typeface="+mn-ea"/>
                <a:cs typeface="+mn-cs"/>
              </a:defRPr>
            </a:pPr>
            <a:endParaRPr lang="en-US"/>
          </a:p>
        </c:txPr>
        <c:crossAx val="188478208"/>
        <c:crosses val="autoZero"/>
        <c:auto val="1"/>
        <c:lblAlgn val="ctr"/>
        <c:lblOffset val="100"/>
        <c:noMultiLvlLbl val="0"/>
      </c:catAx>
      <c:valAx>
        <c:axId val="1884782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88460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1"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ysClr val="windowText" lastClr="000000"/>
                </a:solidFill>
                <a:latin typeface="+mn-lt"/>
                <a:ea typeface="+mn-ea"/>
                <a:cs typeface="+mn-cs"/>
              </a:defRPr>
            </a:pPr>
            <a:r>
              <a:rPr lang="en-US"/>
              <a:t>Count of polymyxin-resistant GNB species from infant cases per country </a:t>
            </a:r>
          </a:p>
        </c:rich>
      </c:tx>
      <c:overlay val="0"/>
      <c:spPr>
        <a:noFill/>
        <a:ln>
          <a:noFill/>
        </a:ln>
        <a:effectLst/>
      </c:spPr>
      <c:txPr>
        <a:bodyPr rot="0" spcFirstLastPara="1" vertOverflow="ellipsis" vert="horz" wrap="square" anchor="ctr" anchorCtr="1"/>
        <a:lstStyle/>
        <a:p>
          <a:pPr>
            <a:defRPr sz="1600" b="1" i="0" u="none" strike="noStrike" kern="1200" baseline="0">
              <a:solidFill>
                <a:sysClr val="windowText" lastClr="000000"/>
              </a:solidFill>
              <a:latin typeface="+mn-lt"/>
              <a:ea typeface="+mn-ea"/>
              <a:cs typeface="+mn-cs"/>
            </a:defRPr>
          </a:pPr>
          <a:endParaRPr lang="en-US"/>
        </a:p>
      </c:txPr>
    </c:title>
    <c:autoTitleDeleted val="0"/>
    <c:plotArea>
      <c:layout/>
      <c:barChart>
        <c:barDir val="bar"/>
        <c:grouping val="clustered"/>
        <c:varyColors val="0"/>
        <c:ser>
          <c:idx val="0"/>
          <c:order val="0"/>
          <c:tx>
            <c:strRef>
              <c:f>'PR_GNB spp'!$C$2</c:f>
              <c:strCache>
                <c:ptCount val="1"/>
                <c:pt idx="0">
                  <c:v>Count</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'PR_GNB spp'!$A$3:$B$16</c:f>
              <c:multiLvlStrCache>
                <c:ptCount val="14"/>
                <c:lvl>
                  <c:pt idx="0">
                    <c:v>E. aerogenes</c:v>
                  </c:pt>
                  <c:pt idx="1">
                    <c:v>K. pneumoniae</c:v>
                  </c:pt>
                  <c:pt idx="2">
                    <c:v>A. baumannii</c:v>
                  </c:pt>
                  <c:pt idx="3">
                    <c:v>Acinetobacter spp </c:v>
                  </c:pt>
                  <c:pt idx="4">
                    <c:v>Klebsiella spp</c:v>
                  </c:pt>
                  <c:pt idx="5">
                    <c:v>E. coli</c:v>
                  </c:pt>
                  <c:pt idx="6">
                    <c:v>Pseudomonas spp.</c:v>
                  </c:pt>
                  <c:pt idx="7">
                    <c:v>K. pneumoniae</c:v>
                  </c:pt>
                  <c:pt idx="8">
                    <c:v>Klebsiella spp </c:v>
                  </c:pt>
                  <c:pt idx="9">
                    <c:v>Acinetobacter spp </c:v>
                  </c:pt>
                  <c:pt idx="10">
                    <c:v>Serratia rubidaea</c:v>
                  </c:pt>
                  <c:pt idx="11">
                    <c:v>Enterobacter spp</c:v>
                  </c:pt>
                  <c:pt idx="12">
                    <c:v>A. baumannii</c:v>
                  </c:pt>
                </c:lvl>
                <c:lvl>
                  <c:pt idx="0">
                    <c:v>China</c:v>
                  </c:pt>
                  <c:pt idx="1">
                    <c:v>India</c:v>
                  </c:pt>
                  <c:pt idx="7">
                    <c:v>Malaysia</c:v>
                  </c:pt>
                  <c:pt idx="8">
                    <c:v>Nepal</c:v>
                  </c:pt>
                  <c:pt idx="12">
                    <c:v>Thailand </c:v>
                  </c:pt>
                  <c:pt idx="13">
                    <c:v>Total </c:v>
                  </c:pt>
                </c:lvl>
              </c:multiLvlStrCache>
            </c:multiLvlStrRef>
          </c:cat>
          <c:val>
            <c:numRef>
              <c:f>'PR_GNB spp'!$C$3:$C$16</c:f>
              <c:numCache>
                <c:formatCode>General</c:formatCode>
                <c:ptCount val="14"/>
                <c:pt idx="0">
                  <c:v>1</c:v>
                </c:pt>
                <c:pt idx="1">
                  <c:v>1</c:v>
                </c:pt>
                <c:pt idx="2">
                  <c:v>1</c:v>
                </c:pt>
                <c:pt idx="3">
                  <c:v>2</c:v>
                </c:pt>
                <c:pt idx="4">
                  <c:v>1</c:v>
                </c:pt>
                <c:pt idx="5">
                  <c:v>3</c:v>
                </c:pt>
                <c:pt idx="6">
                  <c:v>1</c:v>
                </c:pt>
                <c:pt idx="7">
                  <c:v>7</c:v>
                </c:pt>
                <c:pt idx="8">
                  <c:v>2</c:v>
                </c:pt>
                <c:pt idx="9">
                  <c:v>1</c:v>
                </c:pt>
                <c:pt idx="10">
                  <c:v>1</c:v>
                </c:pt>
                <c:pt idx="11">
                  <c:v>1</c:v>
                </c:pt>
                <c:pt idx="12">
                  <c:v>44</c:v>
                </c:pt>
                <c:pt idx="13">
                  <c:v>65</c:v>
                </c:pt>
              </c:numCache>
            </c:numRef>
          </c:val>
          <c:extLst>
            <c:ext xmlns:c16="http://schemas.microsoft.com/office/drawing/2014/chart" uri="{C3380CC4-5D6E-409C-BE32-E72D297353CC}">
              <c16:uniqueId val="{00000000-E40B-44BB-8463-B91D9C16BF31}"/>
            </c:ext>
          </c:extLst>
        </c:ser>
        <c:dLbls>
          <c:dLblPos val="outEnd"/>
          <c:showLegendKey val="0"/>
          <c:showVal val="1"/>
          <c:showCatName val="0"/>
          <c:showSerName val="0"/>
          <c:showPercent val="0"/>
          <c:showBubbleSize val="0"/>
        </c:dLbls>
        <c:gapWidth val="115"/>
        <c:overlap val="-20"/>
        <c:axId val="188777984"/>
        <c:axId val="188789120"/>
      </c:barChart>
      <c:catAx>
        <c:axId val="188777984"/>
        <c:scaling>
          <c:orientation val="minMax"/>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050" b="1" i="0" u="none" strike="noStrike" kern="1200" baseline="0">
                <a:solidFill>
                  <a:sysClr val="windowText" lastClr="000000"/>
                </a:solidFill>
                <a:latin typeface="+mn-lt"/>
                <a:ea typeface="+mn-ea"/>
                <a:cs typeface="+mn-cs"/>
              </a:defRPr>
            </a:pPr>
            <a:endParaRPr lang="en-US"/>
          </a:p>
        </c:txPr>
        <c:crossAx val="188789120"/>
        <c:crosses val="autoZero"/>
        <c:auto val="1"/>
        <c:lblAlgn val="ctr"/>
        <c:lblOffset val="100"/>
        <c:noMultiLvlLbl val="0"/>
      </c:catAx>
      <c:valAx>
        <c:axId val="1887891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crossAx val="18877798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b="1">
          <a:solidFill>
            <a:sysClr val="windowText" lastClr="000000"/>
          </a:solidFill>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ysClr val="windowText" lastClr="000000"/>
                </a:solidFill>
                <a:latin typeface="+mn-lt"/>
                <a:ea typeface="+mn-ea"/>
                <a:cs typeface="+mn-cs"/>
              </a:defRPr>
            </a:pPr>
            <a:r>
              <a:rPr lang="en-US">
                <a:solidFill>
                  <a:sysClr val="windowText" lastClr="000000"/>
                </a:solidFill>
              </a:rPr>
              <a:t>Polymyxin resistance rate in GNB among infants per country</a:t>
            </a:r>
          </a:p>
        </c:rich>
      </c:tx>
      <c:overlay val="0"/>
      <c:spPr>
        <a:noFill/>
        <a:ln>
          <a:noFill/>
        </a:ln>
        <a:effectLst/>
      </c:spPr>
      <c:txPr>
        <a:bodyPr rot="0" spcFirstLastPara="1" vertOverflow="ellipsis" vert="horz" wrap="square" anchor="ctr" anchorCtr="1"/>
        <a:lstStyle/>
        <a:p>
          <a:pPr>
            <a:defRPr sz="1600" b="1" i="0" u="none" strike="noStrike" kern="1200" baseline="0">
              <a:solidFill>
                <a:sysClr val="windowText" lastClr="000000"/>
              </a:solidFill>
              <a:latin typeface="+mn-lt"/>
              <a:ea typeface="+mn-ea"/>
              <a:cs typeface="+mn-cs"/>
            </a:defRPr>
          </a:pPr>
          <a:endParaRPr lang="en-US"/>
        </a:p>
      </c:txPr>
    </c:title>
    <c:autoTitleDeleted val="0"/>
    <c:plotArea>
      <c:layout/>
      <c:barChart>
        <c:barDir val="bar"/>
        <c:grouping val="clustered"/>
        <c:varyColors val="0"/>
        <c:ser>
          <c:idx val="0"/>
          <c:order val="0"/>
          <c:tx>
            <c:strRef>
              <c:f>'Resistance rate'!$C$2</c:f>
              <c:strCache>
                <c:ptCount val="1"/>
                <c:pt idx="0">
                  <c:v>Count of polymyxin-resistant GNB</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'Resistance rate'!$A$3:$A$8</c:f>
              <c:strCache>
                <c:ptCount val="6"/>
                <c:pt idx="0">
                  <c:v>Chnia</c:v>
                </c:pt>
                <c:pt idx="1">
                  <c:v>India</c:v>
                </c:pt>
                <c:pt idx="2">
                  <c:v>Malaysia</c:v>
                </c:pt>
                <c:pt idx="3">
                  <c:v>Nepal</c:v>
                </c:pt>
                <c:pt idx="4">
                  <c:v>Thailand </c:v>
                </c:pt>
                <c:pt idx="5">
                  <c:v>Total </c:v>
                </c:pt>
              </c:strCache>
            </c:strRef>
          </c:cat>
          <c:val>
            <c:numRef>
              <c:f>'Resistance rate'!$C$3:$C$8</c:f>
              <c:numCache>
                <c:formatCode>General</c:formatCode>
                <c:ptCount val="6"/>
                <c:pt idx="0">
                  <c:v>1</c:v>
                </c:pt>
                <c:pt idx="1">
                  <c:v>9</c:v>
                </c:pt>
                <c:pt idx="2">
                  <c:v>7</c:v>
                </c:pt>
                <c:pt idx="3">
                  <c:v>5</c:v>
                </c:pt>
                <c:pt idx="4">
                  <c:v>43</c:v>
                </c:pt>
                <c:pt idx="5">
                  <c:v>65</c:v>
                </c:pt>
              </c:numCache>
            </c:numRef>
          </c:val>
          <c:extLst>
            <c:ext xmlns:c16="http://schemas.microsoft.com/office/drawing/2014/chart" uri="{C3380CC4-5D6E-409C-BE32-E72D297353CC}">
              <c16:uniqueId val="{00000000-32A5-43DA-B889-4CD1093DE7CE}"/>
            </c:ext>
          </c:extLst>
        </c:ser>
        <c:ser>
          <c:idx val="1"/>
          <c:order val="1"/>
          <c:tx>
            <c:strRef>
              <c:f>'Resistance rate'!$D$2</c:f>
              <c:strCache>
                <c:ptCount val="1"/>
                <c:pt idx="0">
                  <c:v>Polymyxin resistance rate (%)</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'Resistance rate'!$A$3:$A$8</c:f>
              <c:strCache>
                <c:ptCount val="6"/>
                <c:pt idx="0">
                  <c:v>Chnia</c:v>
                </c:pt>
                <c:pt idx="1">
                  <c:v>India</c:v>
                </c:pt>
                <c:pt idx="2">
                  <c:v>Malaysia</c:v>
                </c:pt>
                <c:pt idx="3">
                  <c:v>Nepal</c:v>
                </c:pt>
                <c:pt idx="4">
                  <c:v>Thailand </c:v>
                </c:pt>
                <c:pt idx="5">
                  <c:v>Total </c:v>
                </c:pt>
              </c:strCache>
            </c:strRef>
          </c:cat>
          <c:val>
            <c:numRef>
              <c:f>'Resistance rate'!$D$3:$D$8</c:f>
              <c:numCache>
                <c:formatCode>0.0</c:formatCode>
                <c:ptCount val="6"/>
                <c:pt idx="0">
                  <c:v>100</c:v>
                </c:pt>
                <c:pt idx="1">
                  <c:v>5.5838193324233773E-2</c:v>
                </c:pt>
                <c:pt idx="2">
                  <c:v>0</c:v>
                </c:pt>
                <c:pt idx="3">
                  <c:v>1.4880952380952379</c:v>
                </c:pt>
                <c:pt idx="4">
                  <c:v>42.574257425742573</c:v>
                </c:pt>
                <c:pt idx="5">
                  <c:v>6.5</c:v>
                </c:pt>
              </c:numCache>
            </c:numRef>
          </c:val>
          <c:extLst>
            <c:ext xmlns:c16="http://schemas.microsoft.com/office/drawing/2014/chart" uri="{C3380CC4-5D6E-409C-BE32-E72D297353CC}">
              <c16:uniqueId val="{00000001-32A5-43DA-B889-4CD1093DE7CE}"/>
            </c:ext>
          </c:extLst>
        </c:ser>
        <c:dLbls>
          <c:dLblPos val="outEnd"/>
          <c:showLegendKey val="0"/>
          <c:showVal val="1"/>
          <c:showCatName val="0"/>
          <c:showSerName val="0"/>
          <c:showPercent val="0"/>
          <c:showBubbleSize val="0"/>
        </c:dLbls>
        <c:gapWidth val="115"/>
        <c:overlap val="-20"/>
        <c:axId val="188555264"/>
        <c:axId val="188556800"/>
      </c:barChart>
      <c:catAx>
        <c:axId val="188555264"/>
        <c:scaling>
          <c:orientation val="minMax"/>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Narrow" panose="020B0606020202030204" pitchFamily="34" charset="0"/>
                <a:ea typeface="+mn-ea"/>
                <a:cs typeface="+mn-cs"/>
              </a:defRPr>
            </a:pPr>
            <a:endParaRPr lang="en-US"/>
          </a:p>
        </c:txPr>
        <c:crossAx val="188556800"/>
        <c:crosses val="autoZero"/>
        <c:auto val="1"/>
        <c:lblAlgn val="ctr"/>
        <c:lblOffset val="100"/>
        <c:noMultiLvlLbl val="0"/>
      </c:catAx>
      <c:valAx>
        <c:axId val="18855680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crossAx val="1885552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1"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1">
          <a:solidFill>
            <a:sysClr val="windowText" lastClr="000000"/>
          </a:solidFill>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baseline="0">
                <a:solidFill>
                  <a:sysClr val="windowText" lastClr="000000"/>
                </a:solidFill>
                <a:latin typeface="Arial Narrow" panose="020B0606020202030204" pitchFamily="34" charset="0"/>
                <a:ea typeface="+mn-ea"/>
                <a:cs typeface="+mn-cs"/>
              </a:defRPr>
            </a:pPr>
            <a:r>
              <a:rPr lang="en-US"/>
              <a:t>Risk factors associated with polymxin-resistant GNB infection, colonization and mortality in infants per country </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Arial Narrow" panose="020B0606020202030204" pitchFamily="34" charset="0"/>
              <a:ea typeface="+mn-ea"/>
              <a:cs typeface="+mn-cs"/>
            </a:defRPr>
          </a:pPr>
          <a:endParaRPr lang="en-US"/>
        </a:p>
      </c:txPr>
    </c:title>
    <c:autoTitleDeleted val="0"/>
    <c:plotArea>
      <c:layout/>
      <c:barChart>
        <c:barDir val="bar"/>
        <c:grouping val="clustered"/>
        <c:varyColors val="0"/>
        <c:ser>
          <c:idx val="0"/>
          <c:order val="0"/>
          <c:tx>
            <c:strRef>
              <c:f>'Risk factors'!$C$2</c:f>
              <c:strCache>
                <c:ptCount val="1"/>
                <c:pt idx="0">
                  <c:v>Frequency(n)</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'Risk factors'!$A$3:$B$22</c:f>
              <c:multiLvlStrCache>
                <c:ptCount val="20"/>
                <c:lvl>
                  <c:pt idx="0">
                    <c:v>NR</c:v>
                  </c:pt>
                  <c:pt idx="1">
                    <c:v>Culture-positive sepsis by multidrug-resistant organisms  </c:v>
                  </c:pt>
                  <c:pt idx="2">
                    <c:v>Previous hospitalization</c:v>
                  </c:pt>
                  <c:pt idx="3">
                    <c:v>Mechanical ventilation</c:v>
                  </c:pt>
                  <c:pt idx="4">
                    <c:v>Antibiotic therapy</c:v>
                  </c:pt>
                  <c:pt idx="5">
                    <c:v>Prematurity</c:v>
                  </c:pt>
                  <c:pt idx="6">
                    <c:v>Perinatal asphyxia</c:v>
                  </c:pt>
                  <c:pt idx="7">
                    <c:v>Malformations</c:v>
                  </c:pt>
                  <c:pt idx="8">
                    <c:v>Gender</c:v>
                  </c:pt>
                  <c:pt idx="9">
                    <c:v>Delivery mode </c:v>
                  </c:pt>
                  <c:pt idx="10">
                    <c:v>Preterm</c:v>
                  </c:pt>
                  <c:pt idx="11">
                    <c:v>Maternal fever (within 7 days before delivery)</c:v>
                  </c:pt>
                  <c:pt idx="12">
                    <c:v>PROM of &gt;18 h</c:v>
                  </c:pt>
                  <c:pt idx="13">
                    <c:v>Maternal antibiotics (within 7 days before delivery)</c:v>
                  </c:pt>
                  <c:pt idx="14">
                    <c:v>Low birth weight</c:v>
                  </c:pt>
                  <c:pt idx="15">
                    <c:v>Mechanical Ventilation</c:v>
                  </c:pt>
                  <c:pt idx="16">
                    <c:v>Birthweight of 1000-1499 g</c:v>
                  </c:pt>
                  <c:pt idx="17">
                    <c:v>Caesarean section</c:v>
                  </c:pt>
                  <c:pt idx="18">
                    <c:v>Previous antibiotics use</c:v>
                  </c:pt>
                  <c:pt idx="19">
                    <c:v>Surfactant replacement</c:v>
                  </c:pt>
                </c:lvl>
                <c:lvl>
                  <c:pt idx="0">
                    <c:v>China</c:v>
                  </c:pt>
                  <c:pt idx="1">
                    <c:v>India </c:v>
                  </c:pt>
                  <c:pt idx="8">
                    <c:v>Malaysia </c:v>
                  </c:pt>
                  <c:pt idx="10">
                    <c:v>Nepal</c:v>
                  </c:pt>
                  <c:pt idx="15">
                    <c:v>Thailand</c:v>
                  </c:pt>
                </c:lvl>
              </c:multiLvlStrCache>
            </c:multiLvlStrRef>
          </c:cat>
          <c:val>
            <c:numRef>
              <c:f>'Risk factors'!$C$3:$C$22</c:f>
              <c:numCache>
                <c:formatCode>General</c:formatCode>
                <c:ptCount val="20"/>
                <c:pt idx="1">
                  <c:v>2</c:v>
                </c:pt>
                <c:pt idx="2">
                  <c:v>1</c:v>
                </c:pt>
                <c:pt idx="3">
                  <c:v>2</c:v>
                </c:pt>
                <c:pt idx="4">
                  <c:v>1</c:v>
                </c:pt>
                <c:pt idx="5">
                  <c:v>1</c:v>
                </c:pt>
                <c:pt idx="6">
                  <c:v>1</c:v>
                </c:pt>
                <c:pt idx="7">
                  <c:v>1</c:v>
                </c:pt>
                <c:pt idx="8">
                  <c:v>1</c:v>
                </c:pt>
                <c:pt idx="9">
                  <c:v>1</c:v>
                </c:pt>
                <c:pt idx="10">
                  <c:v>0</c:v>
                </c:pt>
                <c:pt idx="11">
                  <c:v>1</c:v>
                </c:pt>
                <c:pt idx="12">
                  <c:v>1</c:v>
                </c:pt>
                <c:pt idx="13">
                  <c:v>1</c:v>
                </c:pt>
                <c:pt idx="14">
                  <c:v>1</c:v>
                </c:pt>
                <c:pt idx="15">
                  <c:v>2</c:v>
                </c:pt>
                <c:pt idx="16">
                  <c:v>1</c:v>
                </c:pt>
                <c:pt idx="17">
                  <c:v>1</c:v>
                </c:pt>
                <c:pt idx="18">
                  <c:v>2</c:v>
                </c:pt>
                <c:pt idx="19">
                  <c:v>1</c:v>
                </c:pt>
              </c:numCache>
            </c:numRef>
          </c:val>
          <c:extLst>
            <c:ext xmlns:c16="http://schemas.microsoft.com/office/drawing/2014/chart" uri="{C3380CC4-5D6E-409C-BE32-E72D297353CC}">
              <c16:uniqueId val="{00000000-AB09-4E78-ADBA-64EC0363D051}"/>
            </c:ext>
          </c:extLst>
        </c:ser>
        <c:dLbls>
          <c:dLblPos val="outEnd"/>
          <c:showLegendKey val="0"/>
          <c:showVal val="1"/>
          <c:showCatName val="0"/>
          <c:showSerName val="0"/>
          <c:showPercent val="0"/>
          <c:showBubbleSize val="0"/>
        </c:dLbls>
        <c:gapWidth val="115"/>
        <c:overlap val="-20"/>
        <c:axId val="188262272"/>
        <c:axId val="188265216"/>
      </c:barChart>
      <c:catAx>
        <c:axId val="188262272"/>
        <c:scaling>
          <c:orientation val="minMax"/>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Arial Narrow" panose="020B0606020202030204" pitchFamily="34" charset="0"/>
                <a:ea typeface="+mn-ea"/>
                <a:cs typeface="+mn-cs"/>
              </a:defRPr>
            </a:pPr>
            <a:endParaRPr lang="en-US"/>
          </a:p>
        </c:txPr>
        <c:crossAx val="188265216"/>
        <c:crosses val="autoZero"/>
        <c:auto val="1"/>
        <c:lblAlgn val="ctr"/>
        <c:lblOffset val="100"/>
        <c:noMultiLvlLbl val="0"/>
      </c:catAx>
      <c:valAx>
        <c:axId val="188265216"/>
        <c:scaling>
          <c:orientation val="minMax"/>
          <c:max val="5"/>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Arial Narrow" panose="020B0606020202030204" pitchFamily="34" charset="0"/>
                <a:ea typeface="+mn-ea"/>
                <a:cs typeface="+mn-cs"/>
              </a:defRPr>
            </a:pPr>
            <a:endParaRPr lang="en-US"/>
          </a:p>
        </c:txPr>
        <c:crossAx val="188262272"/>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000" b="1">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ZA" sz="1400" b="1" i="0" u="none" strike="noStrike" baseline="0">
                <a:effectLst/>
              </a:rPr>
              <a:t>Age distribution of neonates, infants, and pregnant women infected with carbapenem and/or polymyxin-resistant Gram-negative bacteria.</a:t>
            </a:r>
            <a:endParaRPr lang="en-ZA"/>
          </a:p>
        </c:rich>
      </c:tx>
      <c:layout>
        <c:manualLayout>
          <c:xMode val="edge"/>
          <c:yMode val="edge"/>
          <c:x val="0.1079877417228676"/>
          <c:y val="2.0100502512562814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Age!$C$3</c:f>
              <c:strCache>
                <c:ptCount val="1"/>
                <c:pt idx="0">
                  <c:v>1-28 days (Neonates)</c:v>
                </c:pt>
              </c:strCache>
            </c:strRef>
          </c:tx>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Age!$D$1:$G$2</c15:sqref>
                  </c15:fullRef>
                  <c15:levelRef>
                    <c15:sqref>Age!$D$1:$G$1</c15:sqref>
                  </c15:levelRef>
                </c:ext>
              </c:extLst>
              <c:f>Age!$D$1:$G$1</c:f>
              <c:strCache>
                <c:ptCount val="4"/>
                <c:pt idx="0">
                  <c:v>Count of patients (infants)</c:v>
                </c:pt>
                <c:pt idx="2">
                  <c:v>Count of patients (Pregnant women) </c:v>
                </c:pt>
              </c:strCache>
            </c:strRef>
          </c:cat>
          <c:val>
            <c:numRef>
              <c:f>Age!$D$3:$G$3</c:f>
              <c:numCache>
                <c:formatCode>General</c:formatCode>
                <c:ptCount val="4"/>
                <c:pt idx="0">
                  <c:v>10240</c:v>
                </c:pt>
                <c:pt idx="1">
                  <c:v>1344</c:v>
                </c:pt>
                <c:pt idx="2">
                  <c:v>0</c:v>
                </c:pt>
                <c:pt idx="3">
                  <c:v>0</c:v>
                </c:pt>
              </c:numCache>
            </c:numRef>
          </c:val>
          <c:extLst>
            <c:ext xmlns:c16="http://schemas.microsoft.com/office/drawing/2014/chart" uri="{C3380CC4-5D6E-409C-BE32-E72D297353CC}">
              <c16:uniqueId val="{00000000-6027-4AB6-A7FF-868027F13F09}"/>
            </c:ext>
          </c:extLst>
        </c:ser>
        <c:ser>
          <c:idx val="1"/>
          <c:order val="1"/>
          <c:tx>
            <c:strRef>
              <c:f>Age!$C$4</c:f>
              <c:strCache>
                <c:ptCount val="1"/>
                <c:pt idx="0">
                  <c:v>1-60 days</c:v>
                </c:pt>
              </c:strCache>
            </c:strRef>
          </c:tx>
          <c:spPr>
            <a:solidFill>
              <a:schemeClr val="accent2"/>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Age!$D$1:$G$2</c15:sqref>
                  </c15:fullRef>
                  <c15:levelRef>
                    <c15:sqref>Age!$D$1:$G$1</c15:sqref>
                  </c15:levelRef>
                </c:ext>
              </c:extLst>
              <c:f>Age!$D$1:$G$1</c:f>
              <c:strCache>
                <c:ptCount val="4"/>
                <c:pt idx="0">
                  <c:v>Count of patients (infants)</c:v>
                </c:pt>
                <c:pt idx="2">
                  <c:v>Count of patients (Pregnant women) </c:v>
                </c:pt>
              </c:strCache>
            </c:strRef>
          </c:cat>
          <c:val>
            <c:numRef>
              <c:f>Age!$D$4:$G$4</c:f>
              <c:numCache>
                <c:formatCode>General</c:formatCode>
                <c:ptCount val="4"/>
                <c:pt idx="0">
                  <c:v>568</c:v>
                </c:pt>
                <c:pt idx="1">
                  <c:v>0</c:v>
                </c:pt>
                <c:pt idx="2">
                  <c:v>0</c:v>
                </c:pt>
                <c:pt idx="3">
                  <c:v>0</c:v>
                </c:pt>
              </c:numCache>
            </c:numRef>
          </c:val>
          <c:extLst>
            <c:ext xmlns:c16="http://schemas.microsoft.com/office/drawing/2014/chart" uri="{C3380CC4-5D6E-409C-BE32-E72D297353CC}">
              <c16:uniqueId val="{00000001-6027-4AB6-A7FF-868027F13F09}"/>
            </c:ext>
          </c:extLst>
        </c:ser>
        <c:ser>
          <c:idx val="2"/>
          <c:order val="2"/>
          <c:tx>
            <c:strRef>
              <c:f>Age!$C$5</c:f>
              <c:strCache>
                <c:ptCount val="1"/>
                <c:pt idx="0">
                  <c:v>1 day-1 year</c:v>
                </c:pt>
              </c:strCache>
            </c:strRef>
          </c:tx>
          <c:spPr>
            <a:solidFill>
              <a:schemeClr val="accent3"/>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Age!$D$1:$G$2</c15:sqref>
                  </c15:fullRef>
                  <c15:levelRef>
                    <c15:sqref>Age!$D$1:$G$1</c15:sqref>
                  </c15:levelRef>
                </c:ext>
              </c:extLst>
              <c:f>Age!$D$1:$G$1</c:f>
              <c:strCache>
                <c:ptCount val="4"/>
                <c:pt idx="0">
                  <c:v>Count of patients (infants)</c:v>
                </c:pt>
                <c:pt idx="2">
                  <c:v>Count of patients (Pregnant women) </c:v>
                </c:pt>
              </c:strCache>
            </c:strRef>
          </c:cat>
          <c:val>
            <c:numRef>
              <c:f>Age!$D$5:$G$5</c:f>
              <c:numCache>
                <c:formatCode>General</c:formatCode>
                <c:ptCount val="4"/>
                <c:pt idx="0">
                  <c:v>1180</c:v>
                </c:pt>
                <c:pt idx="1">
                  <c:v>0</c:v>
                </c:pt>
                <c:pt idx="2">
                  <c:v>0</c:v>
                </c:pt>
                <c:pt idx="3">
                  <c:v>0</c:v>
                </c:pt>
              </c:numCache>
            </c:numRef>
          </c:val>
          <c:extLst>
            <c:ext xmlns:c16="http://schemas.microsoft.com/office/drawing/2014/chart" uri="{C3380CC4-5D6E-409C-BE32-E72D297353CC}">
              <c16:uniqueId val="{00000002-6027-4AB6-A7FF-868027F13F09}"/>
            </c:ext>
          </c:extLst>
        </c:ser>
        <c:ser>
          <c:idx val="3"/>
          <c:order val="3"/>
          <c:tx>
            <c:strRef>
              <c:f>Age!$C$6</c:f>
              <c:strCache>
                <c:ptCount val="1"/>
                <c:pt idx="0">
                  <c:v>7 days-36 months</c:v>
                </c:pt>
              </c:strCache>
            </c:strRef>
          </c:tx>
          <c:spPr>
            <a:solidFill>
              <a:schemeClr val="accent4"/>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Age!$D$1:$G$2</c15:sqref>
                  </c15:fullRef>
                  <c15:levelRef>
                    <c15:sqref>Age!$D$1:$G$1</c15:sqref>
                  </c15:levelRef>
                </c:ext>
              </c:extLst>
              <c:f>Age!$D$1:$G$1</c:f>
              <c:strCache>
                <c:ptCount val="4"/>
                <c:pt idx="0">
                  <c:v>Count of patients (infants)</c:v>
                </c:pt>
                <c:pt idx="2">
                  <c:v>Count of patients (Pregnant women) </c:v>
                </c:pt>
              </c:strCache>
            </c:strRef>
          </c:cat>
          <c:val>
            <c:numRef>
              <c:f>Age!$D$6:$G$6</c:f>
              <c:numCache>
                <c:formatCode>General</c:formatCode>
                <c:ptCount val="4"/>
                <c:pt idx="0">
                  <c:v>21</c:v>
                </c:pt>
                <c:pt idx="1">
                  <c:v>0</c:v>
                </c:pt>
                <c:pt idx="2">
                  <c:v>0</c:v>
                </c:pt>
                <c:pt idx="3">
                  <c:v>0</c:v>
                </c:pt>
              </c:numCache>
            </c:numRef>
          </c:val>
          <c:extLst>
            <c:ext xmlns:c16="http://schemas.microsoft.com/office/drawing/2014/chart" uri="{C3380CC4-5D6E-409C-BE32-E72D297353CC}">
              <c16:uniqueId val="{00000003-6027-4AB6-A7FF-868027F13F09}"/>
            </c:ext>
          </c:extLst>
        </c:ser>
        <c:ser>
          <c:idx val="4"/>
          <c:order val="4"/>
          <c:tx>
            <c:strRef>
              <c:f>Age!$C$7</c:f>
              <c:strCache>
                <c:ptCount val="1"/>
                <c:pt idx="0">
                  <c:v>27 years</c:v>
                </c:pt>
              </c:strCache>
            </c:strRef>
          </c:tx>
          <c:spPr>
            <a:solidFill>
              <a:schemeClr val="accent5"/>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Age!$D$1:$G$2</c15:sqref>
                  </c15:fullRef>
                  <c15:levelRef>
                    <c15:sqref>Age!$D$1:$G$1</c15:sqref>
                  </c15:levelRef>
                </c:ext>
              </c:extLst>
              <c:f>Age!$D$1:$G$1</c:f>
              <c:strCache>
                <c:ptCount val="4"/>
                <c:pt idx="0">
                  <c:v>Count of patients (infants)</c:v>
                </c:pt>
                <c:pt idx="2">
                  <c:v>Count of patients (Pregnant women) </c:v>
                </c:pt>
              </c:strCache>
            </c:strRef>
          </c:cat>
          <c:val>
            <c:numRef>
              <c:f>Age!$D$7:$G$7</c:f>
              <c:numCache>
                <c:formatCode>General</c:formatCode>
                <c:ptCount val="4"/>
                <c:pt idx="0">
                  <c:v>0</c:v>
                </c:pt>
                <c:pt idx="1">
                  <c:v>0</c:v>
                </c:pt>
                <c:pt idx="2">
                  <c:v>1</c:v>
                </c:pt>
                <c:pt idx="3">
                  <c:v>0</c:v>
                </c:pt>
              </c:numCache>
            </c:numRef>
          </c:val>
          <c:extLst>
            <c:ext xmlns:c16="http://schemas.microsoft.com/office/drawing/2014/chart" uri="{C3380CC4-5D6E-409C-BE32-E72D297353CC}">
              <c16:uniqueId val="{00000004-6027-4AB6-A7FF-868027F13F09}"/>
            </c:ext>
          </c:extLst>
        </c:ser>
        <c:ser>
          <c:idx val="5"/>
          <c:order val="5"/>
          <c:tx>
            <c:strRef>
              <c:f>Age!$C$8</c:f>
              <c:strCache>
                <c:ptCount val="1"/>
                <c:pt idx="0">
                  <c:v>30 years</c:v>
                </c:pt>
              </c:strCache>
            </c:strRef>
          </c:tx>
          <c:spPr>
            <a:solidFill>
              <a:schemeClr val="accent6"/>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Age!$D$1:$G$2</c15:sqref>
                  </c15:fullRef>
                  <c15:levelRef>
                    <c15:sqref>Age!$D$1:$G$1</c15:sqref>
                  </c15:levelRef>
                </c:ext>
              </c:extLst>
              <c:f>Age!$D$1:$G$1</c:f>
              <c:strCache>
                <c:ptCount val="4"/>
                <c:pt idx="0">
                  <c:v>Count of patients (infants)</c:v>
                </c:pt>
                <c:pt idx="2">
                  <c:v>Count of patients (Pregnant women) </c:v>
                </c:pt>
              </c:strCache>
            </c:strRef>
          </c:cat>
          <c:val>
            <c:numRef>
              <c:f>Age!$D$8:$G$8</c:f>
              <c:numCache>
                <c:formatCode>General</c:formatCode>
                <c:ptCount val="4"/>
                <c:pt idx="0">
                  <c:v>0</c:v>
                </c:pt>
                <c:pt idx="1">
                  <c:v>0</c:v>
                </c:pt>
                <c:pt idx="2">
                  <c:v>1</c:v>
                </c:pt>
                <c:pt idx="3">
                  <c:v>0</c:v>
                </c:pt>
              </c:numCache>
            </c:numRef>
          </c:val>
          <c:extLst>
            <c:ext xmlns:c16="http://schemas.microsoft.com/office/drawing/2014/chart" uri="{C3380CC4-5D6E-409C-BE32-E72D297353CC}">
              <c16:uniqueId val="{00000005-6027-4AB6-A7FF-868027F13F09}"/>
            </c:ext>
          </c:extLst>
        </c:ser>
        <c:ser>
          <c:idx val="6"/>
          <c:order val="6"/>
          <c:tx>
            <c:strRef>
              <c:f>Age!$C$9</c:f>
              <c:strCache>
                <c:ptCount val="1"/>
                <c:pt idx="0">
                  <c:v>23-32 years</c:v>
                </c:pt>
              </c:strCache>
            </c:strRef>
          </c:tx>
          <c:spPr>
            <a:solidFill>
              <a:schemeClr val="accent1">
                <a:lumMod val="60000"/>
              </a:schemeClr>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Age!$D$1:$G$2</c15:sqref>
                  </c15:fullRef>
                  <c15:levelRef>
                    <c15:sqref>Age!$D$1:$G$1</c15:sqref>
                  </c15:levelRef>
                </c:ext>
              </c:extLst>
              <c:f>Age!$D$1:$G$1</c:f>
              <c:strCache>
                <c:ptCount val="4"/>
                <c:pt idx="0">
                  <c:v>Count of patients (infants)</c:v>
                </c:pt>
                <c:pt idx="2">
                  <c:v>Count of patients (Pregnant women) </c:v>
                </c:pt>
              </c:strCache>
            </c:strRef>
          </c:cat>
          <c:val>
            <c:numRef>
              <c:f>Age!$D$9:$G$9</c:f>
              <c:numCache>
                <c:formatCode>General</c:formatCode>
                <c:ptCount val="4"/>
                <c:pt idx="0">
                  <c:v>0</c:v>
                </c:pt>
                <c:pt idx="1">
                  <c:v>0</c:v>
                </c:pt>
                <c:pt idx="2">
                  <c:v>356</c:v>
                </c:pt>
                <c:pt idx="3">
                  <c:v>0</c:v>
                </c:pt>
              </c:numCache>
            </c:numRef>
          </c:val>
          <c:extLst>
            <c:ext xmlns:c16="http://schemas.microsoft.com/office/drawing/2014/chart" uri="{C3380CC4-5D6E-409C-BE32-E72D297353CC}">
              <c16:uniqueId val="{00000006-6027-4AB6-A7FF-868027F13F09}"/>
            </c:ext>
          </c:extLst>
        </c:ser>
        <c:ser>
          <c:idx val="7"/>
          <c:order val="7"/>
          <c:tx>
            <c:strRef>
              <c:f>Age!$C$10</c:f>
              <c:strCache>
                <c:ptCount val="1"/>
                <c:pt idx="0">
                  <c:v>37 years</c:v>
                </c:pt>
              </c:strCache>
            </c:strRef>
          </c:tx>
          <c:spPr>
            <a:solidFill>
              <a:schemeClr val="accent2">
                <a:lumMod val="60000"/>
              </a:schemeClr>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Age!$D$1:$G$2</c15:sqref>
                  </c15:fullRef>
                  <c15:levelRef>
                    <c15:sqref>Age!$D$1:$G$1</c15:sqref>
                  </c15:levelRef>
                </c:ext>
              </c:extLst>
              <c:f>Age!$D$1:$G$1</c:f>
              <c:strCache>
                <c:ptCount val="4"/>
                <c:pt idx="0">
                  <c:v>Count of patients (infants)</c:v>
                </c:pt>
                <c:pt idx="2">
                  <c:v>Count of patients (Pregnant women) </c:v>
                </c:pt>
              </c:strCache>
            </c:strRef>
          </c:cat>
          <c:val>
            <c:numRef>
              <c:f>Age!$D$10:$G$10</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7-6027-4AB6-A7FF-868027F13F09}"/>
            </c:ext>
          </c:extLst>
        </c:ser>
        <c:ser>
          <c:idx val="8"/>
          <c:order val="8"/>
          <c:tx>
            <c:strRef>
              <c:f>Age!$C$11</c:f>
              <c:strCache>
                <c:ptCount val="1"/>
                <c:pt idx="0">
                  <c:v>16-45 years</c:v>
                </c:pt>
              </c:strCache>
            </c:strRef>
          </c:tx>
          <c:spPr>
            <a:solidFill>
              <a:schemeClr val="accent3">
                <a:lumMod val="60000"/>
              </a:schemeClr>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Age!$D$1:$G$2</c15:sqref>
                  </c15:fullRef>
                  <c15:levelRef>
                    <c15:sqref>Age!$D$1:$G$1</c15:sqref>
                  </c15:levelRef>
                </c:ext>
              </c:extLst>
              <c:f>Age!$D$1:$G$1</c:f>
              <c:strCache>
                <c:ptCount val="4"/>
                <c:pt idx="0">
                  <c:v>Count of patients (infants)</c:v>
                </c:pt>
                <c:pt idx="2">
                  <c:v>Count of patients (Pregnant women) </c:v>
                </c:pt>
              </c:strCache>
            </c:strRef>
          </c:cat>
          <c:val>
            <c:numRef>
              <c:f>Age!$D$11:$G$11</c:f>
              <c:numCache>
                <c:formatCode>General</c:formatCode>
                <c:ptCount val="4"/>
                <c:pt idx="0">
                  <c:v>0</c:v>
                </c:pt>
                <c:pt idx="1">
                  <c:v>0</c:v>
                </c:pt>
                <c:pt idx="2">
                  <c:v>1020</c:v>
                </c:pt>
                <c:pt idx="3">
                  <c:v>0</c:v>
                </c:pt>
              </c:numCache>
            </c:numRef>
          </c:val>
          <c:extLst>
            <c:ext xmlns:c16="http://schemas.microsoft.com/office/drawing/2014/chart" uri="{C3380CC4-5D6E-409C-BE32-E72D297353CC}">
              <c16:uniqueId val="{00000008-6027-4AB6-A7FF-868027F13F09}"/>
            </c:ext>
          </c:extLst>
        </c:ser>
        <c:dLbls>
          <c:showLegendKey val="0"/>
          <c:showVal val="1"/>
          <c:showCatName val="0"/>
          <c:showSerName val="0"/>
          <c:showPercent val="0"/>
          <c:showBubbleSize val="0"/>
        </c:dLbls>
        <c:gapWidth val="57"/>
        <c:gapDepth val="168"/>
        <c:shape val="box"/>
        <c:axId val="92946191"/>
        <c:axId val="92959919"/>
        <c:axId val="0"/>
      </c:bar3DChart>
      <c:catAx>
        <c:axId val="92946191"/>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crossAx val="92959919"/>
        <c:crosses val="autoZero"/>
        <c:auto val="1"/>
        <c:lblAlgn val="ctr"/>
        <c:lblOffset val="100"/>
        <c:noMultiLvlLbl val="0"/>
      </c:catAx>
      <c:valAx>
        <c:axId val="9295991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r>
                  <a:rPr lang="en-ZA"/>
                  <a:t>Count</a:t>
                </a:r>
              </a:p>
            </c:rich>
          </c:tx>
          <c:layout>
            <c:manualLayout>
              <c:xMode val="edge"/>
              <c:yMode val="edge"/>
              <c:x val="1.690628448076293E-2"/>
              <c:y val="0.33606642226897832"/>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crossAx val="92946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1">
          <a:solidFill>
            <a:sysClr val="windowText" lastClr="000000"/>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4.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2</xdr:col>
      <xdr:colOff>600075</xdr:colOff>
      <xdr:row>1</xdr:row>
      <xdr:rowOff>80962</xdr:rowOff>
    </xdr:from>
    <xdr:to>
      <xdr:col>9</xdr:col>
      <xdr:colOff>601980</xdr:colOff>
      <xdr:row>16</xdr:row>
      <xdr:rowOff>99060</xdr:rowOff>
    </xdr:to>
    <xdr:graphicFrame macro="">
      <xdr:nvGraphicFramePr>
        <xdr:cNvPr id="2" name="Chart 1">
          <a:extLst>
            <a:ext uri="{FF2B5EF4-FFF2-40B4-BE49-F238E27FC236}">
              <a16:creationId xmlns:a16="http://schemas.microsoft.com/office/drawing/2014/main" id="{B5943BF2-C6C9-4C62-B675-5CFDC15F64B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8</xdr:col>
      <xdr:colOff>22859</xdr:colOff>
      <xdr:row>1</xdr:row>
      <xdr:rowOff>22860</xdr:rowOff>
    </xdr:from>
    <xdr:to>
      <xdr:col>15</xdr:col>
      <xdr:colOff>594360</xdr:colOff>
      <xdr:row>49</xdr:row>
      <xdr:rowOff>22860</xdr:rowOff>
    </xdr:to>
    <xdr:graphicFrame macro="">
      <xdr:nvGraphicFramePr>
        <xdr:cNvPr id="3" name="Chart 2">
          <a:extLst>
            <a:ext uri="{FF2B5EF4-FFF2-40B4-BE49-F238E27FC236}">
              <a16:creationId xmlns:a16="http://schemas.microsoft.com/office/drawing/2014/main" id="{F136B29C-8CF2-4AA5-806D-92A1FCD0FCB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30</xdr:row>
      <xdr:rowOff>68580</xdr:rowOff>
    </xdr:from>
    <xdr:to>
      <xdr:col>6</xdr:col>
      <xdr:colOff>365760</xdr:colOff>
      <xdr:row>60</xdr:row>
      <xdr:rowOff>152400</xdr:rowOff>
    </xdr:to>
    <xdr:graphicFrame macro="">
      <xdr:nvGraphicFramePr>
        <xdr:cNvPr id="5" name="Chart 4">
          <a:extLst>
            <a:ext uri="{FF2B5EF4-FFF2-40B4-BE49-F238E27FC236}">
              <a16:creationId xmlns:a16="http://schemas.microsoft.com/office/drawing/2014/main" id="{3CF4C252-CD7F-4A17-8CD9-B3A37063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200025</xdr:colOff>
      <xdr:row>1</xdr:row>
      <xdr:rowOff>100012</xdr:rowOff>
    </xdr:from>
    <xdr:to>
      <xdr:col>13</xdr:col>
      <xdr:colOff>7620</xdr:colOff>
      <xdr:row>49</xdr:row>
      <xdr:rowOff>0</xdr:rowOff>
    </xdr:to>
    <xdr:graphicFrame macro="">
      <xdr:nvGraphicFramePr>
        <xdr:cNvPr id="3" name="Chart 2">
          <a:extLst>
            <a:ext uri="{FF2B5EF4-FFF2-40B4-BE49-F238E27FC236}">
              <a16:creationId xmlns:a16="http://schemas.microsoft.com/office/drawing/2014/main" id="{C089A594-DC00-4DEA-8F10-EC81B9F2A33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11431</xdr:colOff>
      <xdr:row>1</xdr:row>
      <xdr:rowOff>128586</xdr:rowOff>
    </xdr:from>
    <xdr:to>
      <xdr:col>13</xdr:col>
      <xdr:colOff>601981</xdr:colOff>
      <xdr:row>67</xdr:row>
      <xdr:rowOff>68580</xdr:rowOff>
    </xdr:to>
    <xdr:graphicFrame macro="">
      <xdr:nvGraphicFramePr>
        <xdr:cNvPr id="3" name="Chart 2">
          <a:extLst>
            <a:ext uri="{FF2B5EF4-FFF2-40B4-BE49-F238E27FC236}">
              <a16:creationId xmlns:a16="http://schemas.microsoft.com/office/drawing/2014/main" id="{EEEF6713-85F1-4610-9C0C-223A35BF90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4</xdr:col>
      <xdr:colOff>1</xdr:colOff>
      <xdr:row>3</xdr:row>
      <xdr:rowOff>0</xdr:rowOff>
    </xdr:from>
    <xdr:to>
      <xdr:col>12</xdr:col>
      <xdr:colOff>312420</xdr:colOff>
      <xdr:row>38</xdr:row>
      <xdr:rowOff>38100</xdr:rowOff>
    </xdr:to>
    <xdr:graphicFrame macro="">
      <xdr:nvGraphicFramePr>
        <xdr:cNvPr id="3" name="Chart 2">
          <a:extLst>
            <a:ext uri="{FF2B5EF4-FFF2-40B4-BE49-F238E27FC236}">
              <a16:creationId xmlns:a16="http://schemas.microsoft.com/office/drawing/2014/main" id="{B6A97485-ABAE-4016-A387-ECED4E2A08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563880</xdr:colOff>
      <xdr:row>12</xdr:row>
      <xdr:rowOff>140970</xdr:rowOff>
    </xdr:from>
    <xdr:to>
      <xdr:col>7</xdr:col>
      <xdr:colOff>76200</xdr:colOff>
      <xdr:row>33</xdr:row>
      <xdr:rowOff>91440</xdr:rowOff>
    </xdr:to>
    <xdr:graphicFrame macro="">
      <xdr:nvGraphicFramePr>
        <xdr:cNvPr id="2" name="Chart 1">
          <a:extLst>
            <a:ext uri="{FF2B5EF4-FFF2-40B4-BE49-F238E27FC236}">
              <a16:creationId xmlns:a16="http://schemas.microsoft.com/office/drawing/2014/main" id="{443A3468-D395-4305-8F0B-3047EC20F24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C611"/>
  <sheetViews>
    <sheetView topLeftCell="A6" workbookViewId="0">
      <selection activeCell="O4" sqref="O4:O9"/>
    </sheetView>
  </sheetViews>
  <sheetFormatPr defaultColWidth="9.140625" defaultRowHeight="15" x14ac:dyDescent="0.25"/>
  <cols>
    <col min="1" max="1" width="9.85546875" style="13" customWidth="1"/>
    <col min="2" max="2" width="10.85546875" style="5" customWidth="1"/>
    <col min="3" max="3" width="11.42578125" style="5" customWidth="1"/>
    <col min="4" max="4" width="11.85546875" style="11" customWidth="1"/>
    <col min="5" max="5" width="15.85546875" style="11" customWidth="1"/>
    <col min="6" max="6" width="9.5703125" style="5" customWidth="1"/>
    <col min="7" max="7" width="11.7109375" style="3" customWidth="1"/>
    <col min="8" max="8" width="14.140625" style="7" customWidth="1"/>
    <col min="9" max="9" width="11.42578125" style="5" customWidth="1"/>
    <col min="10" max="10" width="16.7109375" style="55" customWidth="1"/>
    <col min="11" max="11" width="12" style="3" customWidth="1"/>
    <col min="12" max="12" width="10.5703125" style="15" customWidth="1"/>
    <col min="13" max="13" width="16.42578125" style="3" customWidth="1"/>
    <col min="14" max="14" width="19" style="3" customWidth="1"/>
    <col min="15" max="15" width="10" style="5" customWidth="1"/>
    <col min="16" max="16" width="7.85546875" style="5" customWidth="1"/>
    <col min="17" max="17" width="11.7109375" style="5" customWidth="1"/>
    <col min="18" max="18" width="19" style="9" customWidth="1"/>
    <col min="19" max="19" width="16.85546875" style="56" customWidth="1"/>
    <col min="20" max="20" width="8.140625" style="3" customWidth="1"/>
    <col min="21" max="21" width="13.42578125" style="3" customWidth="1"/>
    <col min="22" max="22" width="14.140625" style="3" customWidth="1"/>
    <col min="23" max="16384" width="9.140625" style="3"/>
  </cols>
  <sheetData>
    <row r="1" spans="1:861" ht="33.75" customHeight="1" x14ac:dyDescent="0.25">
      <c r="A1" s="163" t="s">
        <v>86</v>
      </c>
      <c r="B1" s="164"/>
      <c r="C1" s="164"/>
      <c r="D1" s="164"/>
      <c r="E1" s="164"/>
      <c r="F1" s="164"/>
      <c r="G1" s="164"/>
      <c r="H1" s="164"/>
      <c r="I1" s="164"/>
      <c r="J1" s="164"/>
      <c r="K1" s="164"/>
      <c r="L1" s="164"/>
      <c r="M1" s="164"/>
      <c r="N1" s="164"/>
      <c r="O1" s="164"/>
      <c r="P1" s="164"/>
      <c r="Q1" s="164"/>
      <c r="R1" s="164"/>
      <c r="S1" s="164"/>
      <c r="T1" s="164"/>
      <c r="U1" s="164"/>
      <c r="V1" s="165"/>
    </row>
    <row r="2" spans="1:861" s="1" customFormat="1" ht="73.5" customHeight="1" x14ac:dyDescent="0.25">
      <c r="A2" s="22" t="s">
        <v>0</v>
      </c>
      <c r="B2" s="18" t="s">
        <v>1</v>
      </c>
      <c r="C2" s="18" t="s">
        <v>53</v>
      </c>
      <c r="D2" s="22" t="s">
        <v>72</v>
      </c>
      <c r="E2" s="22" t="s">
        <v>73</v>
      </c>
      <c r="F2" s="18" t="s">
        <v>74</v>
      </c>
      <c r="G2" s="25" t="s">
        <v>2</v>
      </c>
      <c r="H2" s="22" t="s">
        <v>75</v>
      </c>
      <c r="I2" s="22" t="s">
        <v>3</v>
      </c>
      <c r="J2" s="43" t="s">
        <v>54</v>
      </c>
      <c r="K2" s="22" t="s">
        <v>103</v>
      </c>
      <c r="L2" s="22" t="s">
        <v>76</v>
      </c>
      <c r="M2" s="22" t="s">
        <v>55</v>
      </c>
      <c r="N2" s="23" t="s">
        <v>87</v>
      </c>
      <c r="O2" s="18" t="s">
        <v>4</v>
      </c>
      <c r="P2" s="18" t="s">
        <v>5</v>
      </c>
      <c r="Q2" s="18" t="s">
        <v>11</v>
      </c>
      <c r="R2" s="18" t="s">
        <v>6</v>
      </c>
      <c r="S2" s="20" t="s">
        <v>7</v>
      </c>
      <c r="T2" s="25" t="s">
        <v>8</v>
      </c>
      <c r="U2" s="25" t="s">
        <v>9</v>
      </c>
      <c r="V2" s="20" t="s">
        <v>10</v>
      </c>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c r="IW2" s="44"/>
      <c r="IX2" s="44"/>
      <c r="IY2" s="44"/>
      <c r="IZ2" s="44"/>
      <c r="JA2" s="44"/>
      <c r="JB2" s="44"/>
      <c r="JC2" s="44"/>
      <c r="JD2" s="44"/>
      <c r="JE2" s="44"/>
      <c r="JF2" s="44"/>
      <c r="JG2" s="44"/>
      <c r="JH2" s="44"/>
      <c r="JI2" s="44"/>
      <c r="JJ2" s="44"/>
      <c r="JK2" s="44"/>
      <c r="JL2" s="44"/>
      <c r="JM2" s="44"/>
      <c r="JN2" s="44"/>
      <c r="JO2" s="44"/>
      <c r="JP2" s="44"/>
      <c r="JQ2" s="44"/>
      <c r="JR2" s="44"/>
      <c r="JS2" s="44"/>
      <c r="JT2" s="44"/>
      <c r="JU2" s="44"/>
      <c r="JV2" s="44"/>
      <c r="JW2" s="44"/>
      <c r="JX2" s="44"/>
      <c r="JY2" s="44"/>
      <c r="JZ2" s="44"/>
      <c r="KA2" s="44"/>
      <c r="KB2" s="44"/>
      <c r="KC2" s="44"/>
      <c r="KD2" s="44"/>
      <c r="KE2" s="44"/>
      <c r="KF2" s="44"/>
      <c r="KG2" s="44"/>
      <c r="KH2" s="44"/>
      <c r="KI2" s="44"/>
      <c r="KJ2" s="44"/>
      <c r="KK2" s="44"/>
      <c r="KL2" s="44"/>
      <c r="KM2" s="44"/>
      <c r="KN2" s="44"/>
      <c r="KO2" s="44"/>
      <c r="KP2" s="44"/>
      <c r="KQ2" s="44"/>
      <c r="KR2" s="44"/>
      <c r="KS2" s="44"/>
      <c r="KT2" s="44"/>
      <c r="KU2" s="44"/>
      <c r="KV2" s="44"/>
      <c r="KW2" s="44"/>
      <c r="KX2" s="44"/>
      <c r="KY2" s="44"/>
      <c r="KZ2" s="44"/>
      <c r="LA2" s="44"/>
      <c r="LB2" s="44"/>
      <c r="LC2" s="44"/>
      <c r="LD2" s="44"/>
      <c r="LE2" s="44"/>
      <c r="LF2" s="44"/>
      <c r="LG2" s="44"/>
      <c r="LH2" s="44"/>
      <c r="LI2" s="44"/>
      <c r="LJ2" s="44"/>
      <c r="LK2" s="44"/>
      <c r="LL2" s="44"/>
      <c r="LM2" s="44"/>
      <c r="LN2" s="44"/>
      <c r="LO2" s="44"/>
      <c r="LP2" s="44"/>
      <c r="LQ2" s="44"/>
      <c r="LR2" s="44"/>
      <c r="LS2" s="44"/>
      <c r="LT2" s="44"/>
      <c r="LU2" s="44"/>
      <c r="LV2" s="44"/>
      <c r="LW2" s="44"/>
      <c r="LX2" s="44"/>
      <c r="LY2" s="44"/>
      <c r="LZ2" s="44"/>
      <c r="MA2" s="44"/>
      <c r="MB2" s="44"/>
      <c r="MC2" s="44"/>
      <c r="MD2" s="44"/>
      <c r="ME2" s="44"/>
      <c r="MF2" s="44"/>
      <c r="MG2" s="44"/>
      <c r="MH2" s="44"/>
      <c r="MI2" s="44"/>
      <c r="MJ2" s="44"/>
      <c r="MK2" s="44"/>
      <c r="ML2" s="44"/>
      <c r="MM2" s="44"/>
      <c r="MN2" s="44"/>
      <c r="MO2" s="44"/>
      <c r="MP2" s="44"/>
      <c r="MQ2" s="44"/>
      <c r="MR2" s="44"/>
      <c r="MS2" s="44"/>
      <c r="MT2" s="44"/>
      <c r="MU2" s="44"/>
      <c r="MV2" s="44"/>
      <c r="MW2" s="44"/>
      <c r="MX2" s="44"/>
      <c r="MY2" s="44"/>
      <c r="MZ2" s="44"/>
      <c r="NA2" s="44"/>
      <c r="NB2" s="44"/>
      <c r="NC2" s="44"/>
      <c r="ND2" s="44"/>
      <c r="NE2" s="44"/>
      <c r="NF2" s="44"/>
      <c r="NG2" s="44"/>
      <c r="NH2" s="44"/>
      <c r="NI2" s="44"/>
      <c r="NJ2" s="44"/>
      <c r="NK2" s="44"/>
      <c r="NL2" s="44"/>
      <c r="NM2" s="44"/>
      <c r="NN2" s="44"/>
      <c r="NO2" s="44"/>
      <c r="NP2" s="44"/>
      <c r="NQ2" s="44"/>
      <c r="NR2" s="44"/>
      <c r="NS2" s="44"/>
      <c r="NT2" s="44"/>
      <c r="NU2" s="44"/>
      <c r="NV2" s="44"/>
      <c r="NW2" s="44"/>
      <c r="NX2" s="44"/>
      <c r="NY2" s="44"/>
      <c r="NZ2" s="44"/>
      <c r="OA2" s="44"/>
      <c r="OB2" s="44"/>
      <c r="OC2" s="44"/>
      <c r="OD2" s="44"/>
      <c r="OE2" s="44"/>
      <c r="OF2" s="44"/>
      <c r="OG2" s="44"/>
      <c r="OH2" s="44"/>
      <c r="OI2" s="44"/>
      <c r="OJ2" s="44"/>
      <c r="OK2" s="44"/>
      <c r="OL2" s="44"/>
      <c r="OM2" s="44"/>
      <c r="ON2" s="44"/>
      <c r="OO2" s="44"/>
      <c r="OP2" s="44"/>
      <c r="OQ2" s="44"/>
      <c r="OR2" s="44"/>
      <c r="OS2" s="44"/>
      <c r="OT2" s="44"/>
      <c r="OU2" s="44"/>
      <c r="OV2" s="44"/>
      <c r="OW2" s="44"/>
      <c r="OX2" s="44"/>
      <c r="OY2" s="44"/>
      <c r="OZ2" s="44"/>
      <c r="PA2" s="44"/>
      <c r="PB2" s="44"/>
      <c r="PC2" s="44"/>
      <c r="PD2" s="44"/>
      <c r="PE2" s="44"/>
      <c r="PF2" s="44"/>
      <c r="PG2" s="44"/>
      <c r="PH2" s="44"/>
      <c r="PI2" s="44"/>
      <c r="PJ2" s="44"/>
      <c r="PK2" s="44"/>
      <c r="PL2" s="44"/>
      <c r="PM2" s="44"/>
      <c r="PN2" s="44"/>
      <c r="PO2" s="44"/>
      <c r="PP2" s="44"/>
      <c r="PQ2" s="44"/>
      <c r="PR2" s="44"/>
      <c r="PS2" s="44"/>
      <c r="PT2" s="44"/>
      <c r="PU2" s="44"/>
      <c r="PV2" s="44"/>
      <c r="PW2" s="44"/>
      <c r="PX2" s="44"/>
      <c r="PY2" s="44"/>
      <c r="PZ2" s="44"/>
      <c r="QA2" s="44"/>
      <c r="QB2" s="44"/>
      <c r="QC2" s="44"/>
      <c r="QD2" s="44"/>
      <c r="QE2" s="44"/>
      <c r="QF2" s="44"/>
      <c r="QG2" s="44"/>
      <c r="QH2" s="44"/>
      <c r="QI2" s="44"/>
      <c r="QJ2" s="44"/>
      <c r="QK2" s="44"/>
      <c r="QL2" s="44"/>
      <c r="QM2" s="44"/>
      <c r="QN2" s="44"/>
      <c r="QO2" s="44"/>
      <c r="QP2" s="44"/>
      <c r="QQ2" s="44"/>
      <c r="QR2" s="44"/>
      <c r="QS2" s="44"/>
      <c r="QT2" s="44"/>
      <c r="QU2" s="44"/>
      <c r="QV2" s="44"/>
      <c r="QW2" s="44"/>
      <c r="QX2" s="44"/>
      <c r="QY2" s="44"/>
      <c r="QZ2" s="44"/>
      <c r="RA2" s="44"/>
      <c r="RB2" s="44"/>
      <c r="RC2" s="44"/>
      <c r="RD2" s="44"/>
      <c r="RE2" s="44"/>
      <c r="RF2" s="44"/>
      <c r="RG2" s="44"/>
      <c r="RH2" s="44"/>
      <c r="RI2" s="44"/>
      <c r="RJ2" s="44"/>
      <c r="RK2" s="44"/>
      <c r="RL2" s="44"/>
      <c r="RM2" s="44"/>
      <c r="RN2" s="44"/>
      <c r="RO2" s="44"/>
      <c r="RP2" s="44"/>
      <c r="RQ2" s="44"/>
      <c r="RR2" s="44"/>
      <c r="RS2" s="44"/>
      <c r="RT2" s="44"/>
      <c r="RU2" s="44"/>
      <c r="RV2" s="44"/>
      <c r="RW2" s="44"/>
      <c r="RX2" s="44"/>
      <c r="RY2" s="44"/>
      <c r="RZ2" s="44"/>
      <c r="SA2" s="44"/>
      <c r="SB2" s="44"/>
      <c r="SC2" s="44"/>
      <c r="SD2" s="44"/>
      <c r="SE2" s="44"/>
      <c r="SF2" s="44"/>
      <c r="SG2" s="44"/>
      <c r="SH2" s="44"/>
      <c r="SI2" s="44"/>
      <c r="SJ2" s="44"/>
      <c r="SK2" s="44"/>
      <c r="SL2" s="44"/>
      <c r="SM2" s="44"/>
      <c r="SN2" s="44"/>
      <c r="SO2" s="44"/>
      <c r="SP2" s="44"/>
      <c r="SQ2" s="44"/>
      <c r="SR2" s="44"/>
      <c r="SS2" s="44"/>
      <c r="ST2" s="44"/>
      <c r="SU2" s="44"/>
      <c r="SV2" s="44"/>
      <c r="SW2" s="44"/>
      <c r="SX2" s="44"/>
      <c r="SY2" s="44"/>
      <c r="SZ2" s="44"/>
      <c r="TA2" s="44"/>
      <c r="TB2" s="44"/>
      <c r="TC2" s="44"/>
      <c r="TD2" s="44"/>
      <c r="TE2" s="44"/>
      <c r="TF2" s="44"/>
      <c r="TG2" s="44"/>
      <c r="TH2" s="44"/>
      <c r="TI2" s="44"/>
      <c r="TJ2" s="44"/>
      <c r="TK2" s="44"/>
      <c r="TL2" s="44"/>
      <c r="TM2" s="44"/>
      <c r="TN2" s="44"/>
      <c r="TO2" s="44"/>
      <c r="TP2" s="44"/>
      <c r="TQ2" s="44"/>
      <c r="TR2" s="44"/>
      <c r="TS2" s="44"/>
      <c r="TT2" s="44"/>
      <c r="TU2" s="44"/>
      <c r="TV2" s="44"/>
      <c r="TW2" s="44"/>
      <c r="TX2" s="44"/>
      <c r="TY2" s="44"/>
      <c r="TZ2" s="44"/>
      <c r="UA2" s="44"/>
      <c r="UB2" s="44"/>
      <c r="UC2" s="44"/>
      <c r="UD2" s="44"/>
      <c r="UE2" s="44"/>
      <c r="UF2" s="44"/>
      <c r="UG2" s="44"/>
      <c r="UH2" s="44"/>
      <c r="UI2" s="44"/>
      <c r="UJ2" s="44"/>
      <c r="UK2" s="44"/>
      <c r="UL2" s="44"/>
      <c r="UM2" s="44"/>
      <c r="UN2" s="44"/>
      <c r="UO2" s="44"/>
      <c r="UP2" s="44"/>
      <c r="UQ2" s="44"/>
      <c r="UR2" s="44"/>
      <c r="US2" s="44"/>
      <c r="UT2" s="44"/>
      <c r="UU2" s="44"/>
      <c r="UV2" s="44"/>
      <c r="UW2" s="44"/>
      <c r="UX2" s="44"/>
      <c r="UY2" s="44"/>
      <c r="UZ2" s="44"/>
      <c r="VA2" s="44"/>
      <c r="VB2" s="44"/>
      <c r="VC2" s="44"/>
      <c r="VD2" s="44"/>
      <c r="VE2" s="44"/>
      <c r="VF2" s="44"/>
      <c r="VG2" s="44"/>
      <c r="VH2" s="44"/>
      <c r="VI2" s="44"/>
      <c r="VJ2" s="44"/>
      <c r="VK2" s="44"/>
      <c r="VL2" s="44"/>
      <c r="VM2" s="44"/>
      <c r="VN2" s="44"/>
      <c r="VO2" s="44"/>
      <c r="VP2" s="44"/>
      <c r="VQ2" s="44"/>
      <c r="VR2" s="44"/>
      <c r="VS2" s="44"/>
      <c r="VT2" s="44"/>
      <c r="VU2" s="44"/>
      <c r="VV2" s="44"/>
      <c r="VW2" s="44"/>
      <c r="VX2" s="44"/>
      <c r="VY2" s="44"/>
      <c r="VZ2" s="44"/>
      <c r="WA2" s="44"/>
      <c r="WB2" s="44"/>
      <c r="WC2" s="44"/>
      <c r="WD2" s="44"/>
      <c r="WE2" s="44"/>
      <c r="WF2" s="44"/>
      <c r="WG2" s="44"/>
      <c r="WH2" s="44"/>
      <c r="WI2" s="44"/>
      <c r="WJ2" s="44"/>
      <c r="WK2" s="44"/>
      <c r="WL2" s="44"/>
      <c r="WM2" s="44"/>
      <c r="WN2" s="44"/>
      <c r="WO2" s="44"/>
      <c r="WP2" s="44"/>
      <c r="WQ2" s="44"/>
      <c r="WR2" s="44"/>
      <c r="WS2" s="44"/>
      <c r="WT2" s="44"/>
      <c r="WU2" s="44"/>
      <c r="WV2" s="44"/>
      <c r="WW2" s="44"/>
      <c r="WX2" s="44"/>
      <c r="WY2" s="44"/>
      <c r="WZ2" s="44"/>
      <c r="XA2" s="44"/>
      <c r="XB2" s="44"/>
      <c r="XC2" s="44"/>
      <c r="XD2" s="44"/>
      <c r="XE2" s="44"/>
      <c r="XF2" s="44"/>
      <c r="XG2" s="44"/>
      <c r="XH2" s="44"/>
      <c r="XI2" s="44"/>
      <c r="XJ2" s="44"/>
      <c r="XK2" s="44"/>
      <c r="XL2" s="44"/>
      <c r="XM2" s="44"/>
      <c r="XN2" s="44"/>
      <c r="XO2" s="44"/>
      <c r="XP2" s="44"/>
      <c r="XQ2" s="44"/>
      <c r="XR2" s="44"/>
      <c r="XS2" s="44"/>
      <c r="XT2" s="44"/>
      <c r="XU2" s="44"/>
      <c r="XV2" s="44"/>
      <c r="XW2" s="44"/>
      <c r="XX2" s="44"/>
      <c r="XY2" s="44"/>
      <c r="XZ2" s="44"/>
      <c r="YA2" s="44"/>
      <c r="YB2" s="44"/>
      <c r="YC2" s="44"/>
      <c r="YD2" s="44"/>
      <c r="YE2" s="44"/>
      <c r="YF2" s="44"/>
      <c r="YG2" s="44"/>
      <c r="YH2" s="44"/>
      <c r="YI2" s="44"/>
      <c r="YJ2" s="44"/>
      <c r="YK2" s="44"/>
      <c r="YL2" s="44"/>
      <c r="YM2" s="44"/>
      <c r="YN2" s="44"/>
      <c r="YO2" s="44"/>
      <c r="YP2" s="44"/>
      <c r="YQ2" s="44"/>
      <c r="YR2" s="44"/>
      <c r="YS2" s="44"/>
      <c r="YT2" s="44"/>
      <c r="YU2" s="44"/>
      <c r="YV2" s="44"/>
      <c r="YW2" s="44"/>
      <c r="YX2" s="44"/>
      <c r="YY2" s="44"/>
      <c r="YZ2" s="44"/>
      <c r="ZA2" s="44"/>
      <c r="ZB2" s="44"/>
      <c r="ZC2" s="44"/>
      <c r="ZD2" s="44"/>
      <c r="ZE2" s="44"/>
      <c r="ZF2" s="44"/>
      <c r="ZG2" s="44"/>
      <c r="ZH2" s="44"/>
      <c r="ZI2" s="44"/>
      <c r="ZJ2" s="44"/>
      <c r="ZK2" s="44"/>
      <c r="ZL2" s="44"/>
      <c r="ZM2" s="44"/>
      <c r="ZN2" s="44"/>
      <c r="ZO2" s="44"/>
      <c r="ZP2" s="44"/>
      <c r="ZQ2" s="44"/>
      <c r="ZR2" s="44"/>
      <c r="ZS2" s="44"/>
      <c r="ZT2" s="44"/>
      <c r="ZU2" s="44"/>
      <c r="ZV2" s="44"/>
      <c r="ZW2" s="44"/>
      <c r="ZX2" s="44"/>
      <c r="ZY2" s="44"/>
      <c r="ZZ2" s="44"/>
      <c r="AAA2" s="44"/>
      <c r="AAB2" s="44"/>
      <c r="AAC2" s="44"/>
      <c r="AAD2" s="44"/>
      <c r="AAE2" s="44"/>
      <c r="AAF2" s="44"/>
      <c r="AAG2" s="44"/>
      <c r="AAH2" s="44"/>
      <c r="AAI2" s="44"/>
      <c r="AAJ2" s="44"/>
      <c r="AAK2" s="44"/>
      <c r="AAL2" s="44"/>
      <c r="AAM2" s="44"/>
      <c r="AAN2" s="44"/>
      <c r="AAO2" s="44"/>
      <c r="AAP2" s="44"/>
      <c r="AAQ2" s="44"/>
      <c r="AAR2" s="44"/>
      <c r="AAS2" s="44"/>
      <c r="AAT2" s="44"/>
      <c r="AAU2" s="44"/>
      <c r="AAV2" s="44"/>
      <c r="AAW2" s="44"/>
      <c r="AAX2" s="44"/>
      <c r="AAY2" s="44"/>
      <c r="AAZ2" s="44"/>
      <c r="ABA2" s="44"/>
      <c r="ABB2" s="44"/>
      <c r="ABC2" s="44"/>
      <c r="ABD2" s="44"/>
      <c r="ABE2" s="44"/>
      <c r="ABF2" s="44"/>
      <c r="ABG2" s="44"/>
      <c r="ABH2" s="44"/>
      <c r="ABI2" s="44"/>
      <c r="ABJ2" s="44"/>
      <c r="ABK2" s="44"/>
      <c r="ABL2" s="44"/>
      <c r="ABM2" s="44"/>
      <c r="ABN2" s="44"/>
      <c r="ABO2" s="44"/>
      <c r="ABP2" s="44"/>
      <c r="ABQ2" s="44"/>
      <c r="ABR2" s="44"/>
      <c r="ABS2" s="44"/>
      <c r="ABT2" s="44"/>
      <c r="ABU2" s="44"/>
      <c r="ABV2" s="44"/>
      <c r="ABW2" s="44"/>
      <c r="ABX2" s="44"/>
      <c r="ABY2" s="44"/>
      <c r="ABZ2" s="44"/>
      <c r="ACA2" s="44"/>
      <c r="ACB2" s="44"/>
      <c r="ACC2" s="44"/>
      <c r="ACD2" s="44"/>
      <c r="ACE2" s="44"/>
      <c r="ACF2" s="44"/>
      <c r="ACG2" s="44"/>
      <c r="ACH2" s="44"/>
      <c r="ACI2" s="44"/>
      <c r="ACJ2" s="44"/>
      <c r="ACK2" s="44"/>
      <c r="ACL2" s="44"/>
      <c r="ACM2" s="44"/>
      <c r="ACN2" s="44"/>
      <c r="ACO2" s="44"/>
      <c r="ACP2" s="44"/>
      <c r="ACQ2" s="44"/>
      <c r="ACR2" s="44"/>
      <c r="ACS2" s="44"/>
      <c r="ACT2" s="44"/>
      <c r="ACU2" s="44"/>
      <c r="ACV2" s="44"/>
      <c r="ACW2" s="44"/>
      <c r="ACX2" s="44"/>
      <c r="ACY2" s="44"/>
      <c r="ACZ2" s="44"/>
      <c r="ADA2" s="44"/>
      <c r="ADB2" s="44"/>
      <c r="ADC2" s="44"/>
      <c r="ADD2" s="44"/>
      <c r="ADE2" s="44"/>
      <c r="ADF2" s="44"/>
      <c r="ADG2" s="44"/>
      <c r="ADH2" s="44"/>
      <c r="ADI2" s="44"/>
      <c r="ADJ2" s="44"/>
      <c r="ADK2" s="44"/>
      <c r="ADL2" s="44"/>
      <c r="ADM2" s="44"/>
      <c r="ADN2" s="44"/>
      <c r="ADO2" s="44"/>
      <c r="ADP2" s="44"/>
      <c r="ADQ2" s="44"/>
      <c r="ADR2" s="44"/>
      <c r="ADS2" s="44"/>
      <c r="ADT2" s="44"/>
      <c r="ADU2" s="44"/>
      <c r="ADV2" s="44"/>
      <c r="ADW2" s="44"/>
      <c r="ADX2" s="44"/>
      <c r="ADY2" s="44"/>
      <c r="ADZ2" s="44"/>
      <c r="AEA2" s="44"/>
      <c r="AEB2" s="44"/>
      <c r="AEC2" s="44"/>
      <c r="AED2" s="44"/>
      <c r="AEE2" s="44"/>
      <c r="AEF2" s="44"/>
      <c r="AEG2" s="44"/>
      <c r="AEH2" s="44"/>
      <c r="AEI2" s="44"/>
      <c r="AEJ2" s="44"/>
      <c r="AEK2" s="44"/>
      <c r="AEL2" s="44"/>
      <c r="AEM2" s="44"/>
      <c r="AEN2" s="44"/>
      <c r="AEO2" s="44"/>
      <c r="AEP2" s="44"/>
      <c r="AEQ2" s="44"/>
      <c r="AER2" s="44"/>
      <c r="AES2" s="44"/>
      <c r="AET2" s="44"/>
      <c r="AEU2" s="44"/>
      <c r="AEV2" s="44"/>
      <c r="AEW2" s="44"/>
      <c r="AEX2" s="44"/>
      <c r="AEY2" s="44"/>
      <c r="AEZ2" s="44"/>
      <c r="AFA2" s="44"/>
      <c r="AFB2" s="44"/>
      <c r="AFC2" s="44"/>
      <c r="AFD2" s="44"/>
      <c r="AFE2" s="44"/>
      <c r="AFF2" s="44"/>
      <c r="AFG2" s="44"/>
      <c r="AFH2" s="44"/>
      <c r="AFI2" s="44"/>
      <c r="AFJ2" s="44"/>
      <c r="AFK2" s="44"/>
      <c r="AFL2" s="44"/>
      <c r="AFM2" s="44"/>
      <c r="AFN2" s="44"/>
      <c r="AFO2" s="44"/>
      <c r="AFP2" s="44"/>
      <c r="AFQ2" s="44"/>
      <c r="AFR2" s="44"/>
      <c r="AFS2" s="44"/>
      <c r="AFT2" s="44"/>
      <c r="AFU2" s="44"/>
      <c r="AFV2" s="44"/>
      <c r="AFW2" s="44"/>
      <c r="AFX2" s="44"/>
      <c r="AFY2" s="44"/>
      <c r="AFZ2" s="44"/>
      <c r="AGA2" s="44"/>
      <c r="AGB2" s="44"/>
      <c r="AGC2" s="44"/>
    </row>
    <row r="3" spans="1:861" s="44" customFormat="1" ht="24.75" customHeight="1" x14ac:dyDescent="0.25">
      <c r="A3" s="17"/>
      <c r="B3" s="18"/>
      <c r="C3" s="18"/>
      <c r="D3" s="22"/>
      <c r="E3" s="22"/>
      <c r="F3" s="18"/>
      <c r="G3" s="25"/>
      <c r="H3" s="21"/>
      <c r="I3" s="22"/>
      <c r="J3" s="43"/>
      <c r="K3" s="22"/>
      <c r="L3" s="19"/>
      <c r="M3" s="22"/>
      <c r="N3" s="24"/>
      <c r="O3" s="18"/>
      <c r="P3" s="18"/>
      <c r="Q3" s="18"/>
      <c r="R3" s="20"/>
      <c r="S3" s="20"/>
      <c r="T3" s="25"/>
      <c r="U3" s="25"/>
      <c r="V3" s="20"/>
    </row>
    <row r="4" spans="1:861" s="37" customFormat="1" ht="72.75" customHeight="1" x14ac:dyDescent="0.2">
      <c r="A4" s="33" t="s">
        <v>34</v>
      </c>
      <c r="B4" s="33" t="s">
        <v>12</v>
      </c>
      <c r="C4" s="33">
        <v>13530</v>
      </c>
      <c r="D4" s="33">
        <v>840</v>
      </c>
      <c r="E4" s="45">
        <f>SUM(D4/C4*100)</f>
        <v>6.2084257206208431</v>
      </c>
      <c r="F4" s="33">
        <v>640</v>
      </c>
      <c r="G4" s="46" t="s">
        <v>21</v>
      </c>
      <c r="H4" s="34" t="s">
        <v>18</v>
      </c>
      <c r="I4" s="34" t="s">
        <v>18</v>
      </c>
      <c r="J4" s="129" t="s">
        <v>90</v>
      </c>
      <c r="K4" s="96" t="s">
        <v>35</v>
      </c>
      <c r="L4" s="96">
        <v>1.1000000000000001</v>
      </c>
      <c r="M4" s="130" t="s">
        <v>90</v>
      </c>
      <c r="N4" s="34" t="s">
        <v>18</v>
      </c>
      <c r="O4" s="34" t="s">
        <v>49</v>
      </c>
      <c r="P4" s="34" t="s">
        <v>17</v>
      </c>
      <c r="Q4" s="34" t="s">
        <v>13</v>
      </c>
      <c r="R4" s="35" t="s">
        <v>77</v>
      </c>
      <c r="S4" s="34" t="s">
        <v>16</v>
      </c>
      <c r="T4" s="34" t="s">
        <v>16</v>
      </c>
      <c r="U4" s="36" t="s">
        <v>71</v>
      </c>
      <c r="V4" s="47" t="s">
        <v>14</v>
      </c>
    </row>
    <row r="5" spans="1:861" s="41" customFormat="1" ht="87.75" customHeight="1" x14ac:dyDescent="0.25">
      <c r="A5" s="39" t="s">
        <v>37</v>
      </c>
      <c r="B5" s="26" t="s">
        <v>12</v>
      </c>
      <c r="C5" s="26">
        <v>2588</v>
      </c>
      <c r="D5" s="26">
        <v>339</v>
      </c>
      <c r="E5" s="45">
        <f>SUM(D5/C5*100)</f>
        <v>13.098918083462133</v>
      </c>
      <c r="F5" s="26">
        <v>151</v>
      </c>
      <c r="G5" s="38" t="s">
        <v>56</v>
      </c>
      <c r="H5" s="26" t="s">
        <v>18</v>
      </c>
      <c r="I5" s="26" t="s">
        <v>18</v>
      </c>
      <c r="J5" s="42" t="s">
        <v>91</v>
      </c>
      <c r="K5" s="27" t="s">
        <v>39</v>
      </c>
      <c r="L5" s="27">
        <v>0.7</v>
      </c>
      <c r="M5" s="42" t="s">
        <v>92</v>
      </c>
      <c r="N5" s="26" t="s">
        <v>18</v>
      </c>
      <c r="O5" s="26" t="s">
        <v>50</v>
      </c>
      <c r="P5" s="26" t="s">
        <v>17</v>
      </c>
      <c r="Q5" s="26" t="s">
        <v>20</v>
      </c>
      <c r="R5" s="39" t="s">
        <v>58</v>
      </c>
      <c r="S5" s="39" t="s">
        <v>38</v>
      </c>
      <c r="T5" s="26" t="s">
        <v>16</v>
      </c>
      <c r="U5" s="38" t="s">
        <v>59</v>
      </c>
      <c r="V5" s="48" t="s">
        <v>22</v>
      </c>
    </row>
    <row r="6" spans="1:861" s="41" customFormat="1" ht="51" customHeight="1" x14ac:dyDescent="0.25">
      <c r="A6" s="39" t="s">
        <v>40</v>
      </c>
      <c r="B6" s="26" t="s">
        <v>12</v>
      </c>
      <c r="C6" s="26" t="s">
        <v>16</v>
      </c>
      <c r="D6" s="26">
        <v>4</v>
      </c>
      <c r="E6" s="49" t="s">
        <v>78</v>
      </c>
      <c r="F6" s="26">
        <v>4</v>
      </c>
      <c r="G6" s="38" t="s">
        <v>24</v>
      </c>
      <c r="H6" s="26" t="s">
        <v>51</v>
      </c>
      <c r="I6" s="26" t="s">
        <v>36</v>
      </c>
      <c r="J6" s="42" t="s">
        <v>93</v>
      </c>
      <c r="K6" s="97" t="s">
        <v>25</v>
      </c>
      <c r="L6" s="98">
        <v>25</v>
      </c>
      <c r="M6" s="42" t="s">
        <v>94</v>
      </c>
      <c r="N6" s="122" t="s">
        <v>138</v>
      </c>
      <c r="O6" s="26" t="s">
        <v>50</v>
      </c>
      <c r="P6" s="26" t="s">
        <v>17</v>
      </c>
      <c r="Q6" s="26" t="s">
        <v>20</v>
      </c>
      <c r="R6" s="26" t="s">
        <v>16</v>
      </c>
      <c r="S6" s="26" t="s">
        <v>16</v>
      </c>
      <c r="T6" s="26" t="s">
        <v>16</v>
      </c>
      <c r="U6" s="26" t="s">
        <v>16</v>
      </c>
      <c r="V6" s="126" t="s">
        <v>23</v>
      </c>
    </row>
    <row r="7" spans="1:861" s="41" customFormat="1" ht="78" customHeight="1" x14ac:dyDescent="0.25">
      <c r="A7" s="39" t="s">
        <v>41</v>
      </c>
      <c r="B7" s="26" t="s">
        <v>26</v>
      </c>
      <c r="C7" s="26">
        <v>336</v>
      </c>
      <c r="D7" s="26">
        <v>69</v>
      </c>
      <c r="E7" s="45">
        <f>SUM(D7/C7*100)</f>
        <v>20.535714285714285</v>
      </c>
      <c r="F7" s="26">
        <v>53</v>
      </c>
      <c r="G7" s="38" t="s">
        <v>21</v>
      </c>
      <c r="H7" s="26" t="s">
        <v>18</v>
      </c>
      <c r="I7" s="26" t="s">
        <v>18</v>
      </c>
      <c r="J7" s="38" t="s">
        <v>95</v>
      </c>
      <c r="K7" s="27" t="s">
        <v>27</v>
      </c>
      <c r="L7" s="27">
        <v>9.4</v>
      </c>
      <c r="M7" s="38" t="s">
        <v>95</v>
      </c>
      <c r="N7" s="26" t="s">
        <v>18</v>
      </c>
      <c r="O7" s="26" t="s">
        <v>50</v>
      </c>
      <c r="P7" s="26" t="s">
        <v>17</v>
      </c>
      <c r="Q7" s="26" t="s">
        <v>20</v>
      </c>
      <c r="R7" s="39" t="s">
        <v>42</v>
      </c>
      <c r="S7" s="39" t="s">
        <v>16</v>
      </c>
      <c r="T7" s="26" t="s">
        <v>16</v>
      </c>
      <c r="U7" s="38" t="s">
        <v>43</v>
      </c>
      <c r="V7" s="48" t="s">
        <v>28</v>
      </c>
    </row>
    <row r="8" spans="1:861" s="41" customFormat="1" ht="51" customHeight="1" x14ac:dyDescent="0.2">
      <c r="A8" s="39" t="s">
        <v>44</v>
      </c>
      <c r="B8" s="26" t="s">
        <v>45</v>
      </c>
      <c r="C8" s="26">
        <v>101</v>
      </c>
      <c r="D8" s="26">
        <v>76</v>
      </c>
      <c r="E8" s="45">
        <f>SUM(D8/C8*100)</f>
        <v>75.247524752475243</v>
      </c>
      <c r="F8" s="26">
        <v>76</v>
      </c>
      <c r="G8" s="38" t="s">
        <v>21</v>
      </c>
      <c r="H8" s="26" t="s">
        <v>18</v>
      </c>
      <c r="I8" s="26" t="s">
        <v>18</v>
      </c>
      <c r="J8" s="42" t="s">
        <v>96</v>
      </c>
      <c r="K8" s="27" t="s">
        <v>46</v>
      </c>
      <c r="L8" s="27">
        <v>56.6</v>
      </c>
      <c r="M8" s="42" t="s">
        <v>97</v>
      </c>
      <c r="N8" s="26" t="s">
        <v>18</v>
      </c>
      <c r="O8" s="26" t="s">
        <v>50</v>
      </c>
      <c r="P8" s="26" t="s">
        <v>17</v>
      </c>
      <c r="Q8" s="26" t="s">
        <v>30</v>
      </c>
      <c r="R8" s="50" t="s">
        <v>48</v>
      </c>
      <c r="S8" s="26" t="s">
        <v>16</v>
      </c>
      <c r="T8" s="26" t="s">
        <v>16</v>
      </c>
      <c r="U8" s="38" t="s">
        <v>47</v>
      </c>
      <c r="V8" s="48" t="s">
        <v>31</v>
      </c>
    </row>
    <row r="9" spans="1:861" s="41" customFormat="1" ht="51" customHeight="1" x14ac:dyDescent="0.25">
      <c r="A9" s="39">
        <v>2016</v>
      </c>
      <c r="B9" s="26" t="s">
        <v>32</v>
      </c>
      <c r="C9" s="26" t="s">
        <v>16</v>
      </c>
      <c r="D9" s="26">
        <v>16</v>
      </c>
      <c r="E9" s="49" t="s">
        <v>79</v>
      </c>
      <c r="F9" s="26">
        <v>76</v>
      </c>
      <c r="G9" s="38" t="s">
        <v>57</v>
      </c>
      <c r="H9" s="26" t="s">
        <v>15</v>
      </c>
      <c r="I9" s="26" t="s">
        <v>19</v>
      </c>
      <c r="J9" s="42" t="s">
        <v>98</v>
      </c>
      <c r="K9" s="27" t="s">
        <v>60</v>
      </c>
      <c r="L9" s="27">
        <v>9.1999999999999993</v>
      </c>
      <c r="M9" s="42" t="s">
        <v>98</v>
      </c>
      <c r="N9" s="26" t="s">
        <v>16</v>
      </c>
      <c r="O9" s="26" t="s">
        <v>50</v>
      </c>
      <c r="P9" s="26" t="s">
        <v>17</v>
      </c>
      <c r="Q9" s="26" t="s">
        <v>20</v>
      </c>
      <c r="R9" s="26" t="s">
        <v>16</v>
      </c>
      <c r="S9" s="26" t="s">
        <v>16</v>
      </c>
      <c r="T9" s="26" t="s">
        <v>16</v>
      </c>
      <c r="U9" s="38" t="s">
        <v>52</v>
      </c>
      <c r="V9" s="48" t="s">
        <v>33</v>
      </c>
    </row>
    <row r="10" spans="1:861" s="127" customFormat="1" ht="51" customHeight="1" x14ac:dyDescent="0.25">
      <c r="A10" s="122">
        <v>2014</v>
      </c>
      <c r="B10" s="123" t="s">
        <v>140</v>
      </c>
      <c r="C10" s="123">
        <v>1</v>
      </c>
      <c r="D10" s="123">
        <v>1</v>
      </c>
      <c r="E10" s="124">
        <v>100</v>
      </c>
      <c r="F10" s="123">
        <v>1</v>
      </c>
      <c r="G10" s="101" t="s">
        <v>141</v>
      </c>
      <c r="H10" s="123" t="s">
        <v>15</v>
      </c>
      <c r="I10" s="123" t="s">
        <v>36</v>
      </c>
      <c r="J10" s="100" t="s">
        <v>150</v>
      </c>
      <c r="K10" s="125" t="s">
        <v>142</v>
      </c>
      <c r="L10" s="128">
        <v>100</v>
      </c>
      <c r="M10" s="100" t="s">
        <v>149</v>
      </c>
      <c r="N10" s="123" t="s">
        <v>143</v>
      </c>
      <c r="O10" s="123" t="s">
        <v>153</v>
      </c>
      <c r="P10" s="123" t="s">
        <v>144</v>
      </c>
      <c r="Q10" s="123" t="s">
        <v>145</v>
      </c>
      <c r="R10" s="123" t="s">
        <v>148</v>
      </c>
      <c r="S10" s="123" t="s">
        <v>146</v>
      </c>
      <c r="T10" s="123" t="s">
        <v>16</v>
      </c>
      <c r="U10" s="101" t="s">
        <v>16</v>
      </c>
      <c r="V10" s="126" t="s">
        <v>147</v>
      </c>
    </row>
    <row r="11" spans="1:861" s="41" customFormat="1" ht="40.5" customHeight="1" x14ac:dyDescent="0.25">
      <c r="A11" s="39"/>
      <c r="B11" s="26"/>
      <c r="C11" s="86">
        <f>SUM(C4:C10)</f>
        <v>16556</v>
      </c>
      <c r="D11" s="86">
        <f>SUM(D4:D10)</f>
        <v>1345</v>
      </c>
      <c r="E11" s="87" t="s">
        <v>151</v>
      </c>
      <c r="F11" s="86">
        <f>SUM(F4:F10)</f>
        <v>1001</v>
      </c>
      <c r="G11" s="38"/>
      <c r="H11" s="26"/>
      <c r="I11" s="26"/>
      <c r="J11" s="42"/>
      <c r="K11" s="86" t="s">
        <v>152</v>
      </c>
      <c r="L11" s="131">
        <v>6.5000000000000002E-2</v>
      </c>
      <c r="M11" s="38"/>
      <c r="N11" s="38"/>
      <c r="O11" s="26"/>
      <c r="P11" s="26"/>
      <c r="Q11" s="26"/>
      <c r="R11" s="39"/>
      <c r="S11" s="39"/>
      <c r="T11" s="99" t="s">
        <v>68</v>
      </c>
      <c r="U11" s="27"/>
      <c r="V11" s="39"/>
    </row>
    <row r="12" spans="1:861" s="40" customFormat="1" ht="51" customHeight="1" thickBot="1" x14ac:dyDescent="0.3">
      <c r="A12" s="166" t="s">
        <v>89</v>
      </c>
      <c r="B12" s="167"/>
      <c r="C12" s="167"/>
      <c r="D12" s="167"/>
      <c r="E12" s="167"/>
      <c r="F12" s="167"/>
      <c r="G12" s="167"/>
      <c r="H12" s="167"/>
      <c r="I12" s="167"/>
      <c r="J12" s="167"/>
      <c r="K12" s="167"/>
      <c r="L12" s="167"/>
      <c r="M12" s="167"/>
      <c r="N12" s="167"/>
      <c r="O12" s="167"/>
      <c r="P12" s="167"/>
      <c r="Q12" s="167"/>
      <c r="R12" s="167"/>
      <c r="S12" s="167"/>
      <c r="T12" s="167"/>
      <c r="U12" s="168"/>
    </row>
    <row r="13" spans="1:861" s="40" customFormat="1" ht="51" customHeight="1" x14ac:dyDescent="0.25">
      <c r="A13" s="169" t="s">
        <v>139</v>
      </c>
      <c r="B13" s="170"/>
      <c r="C13" s="170"/>
      <c r="D13" s="170"/>
      <c r="E13" s="170"/>
      <c r="F13" s="170"/>
      <c r="G13" s="170"/>
      <c r="H13" s="170"/>
      <c r="I13" s="170"/>
      <c r="J13" s="170"/>
      <c r="K13" s="170"/>
      <c r="L13" s="170"/>
      <c r="M13" s="170"/>
      <c r="N13" s="170"/>
      <c r="O13" s="171"/>
      <c r="P13" s="10"/>
      <c r="Q13" s="10"/>
      <c r="R13" s="51"/>
      <c r="S13" s="52"/>
    </row>
    <row r="14" spans="1:861" s="2" customFormat="1" ht="51" customHeight="1" x14ac:dyDescent="0.25">
      <c r="A14" s="172"/>
      <c r="B14" s="173"/>
      <c r="C14" s="173"/>
      <c r="D14" s="173"/>
      <c r="E14" s="173"/>
      <c r="F14" s="173"/>
      <c r="G14" s="173"/>
      <c r="H14" s="173"/>
      <c r="I14" s="173"/>
      <c r="J14" s="173"/>
      <c r="K14" s="173"/>
      <c r="L14" s="173"/>
      <c r="M14" s="173"/>
      <c r="N14" s="173"/>
      <c r="O14" s="174"/>
      <c r="P14" s="4"/>
      <c r="Q14" s="4"/>
      <c r="R14" s="8"/>
      <c r="S14" s="54"/>
    </row>
    <row r="15" spans="1:861" s="2" customFormat="1" ht="51" customHeight="1" x14ac:dyDescent="0.25">
      <c r="A15" s="172"/>
      <c r="B15" s="173"/>
      <c r="C15" s="173"/>
      <c r="D15" s="173"/>
      <c r="E15" s="173"/>
      <c r="F15" s="173"/>
      <c r="G15" s="173"/>
      <c r="H15" s="173"/>
      <c r="I15" s="173"/>
      <c r="J15" s="173"/>
      <c r="K15" s="173"/>
      <c r="L15" s="173"/>
      <c r="M15" s="173"/>
      <c r="N15" s="173"/>
      <c r="O15" s="174"/>
      <c r="P15" s="4"/>
      <c r="Q15" s="4"/>
      <c r="R15" s="8"/>
      <c r="S15" s="54"/>
    </row>
    <row r="16" spans="1:861" s="2" customFormat="1" ht="51" customHeight="1" x14ac:dyDescent="0.25">
      <c r="A16" s="172"/>
      <c r="B16" s="173"/>
      <c r="C16" s="173"/>
      <c r="D16" s="173"/>
      <c r="E16" s="173"/>
      <c r="F16" s="173"/>
      <c r="G16" s="173"/>
      <c r="H16" s="173"/>
      <c r="I16" s="173"/>
      <c r="J16" s="173"/>
      <c r="K16" s="173"/>
      <c r="L16" s="173"/>
      <c r="M16" s="173"/>
      <c r="N16" s="173"/>
      <c r="O16" s="174"/>
      <c r="P16" s="4"/>
      <c r="Q16" s="4"/>
      <c r="R16" s="8"/>
      <c r="S16" s="54"/>
    </row>
    <row r="17" spans="1:19" s="2" customFormat="1" ht="51" customHeight="1" thickBot="1" x14ac:dyDescent="0.3">
      <c r="A17" s="175"/>
      <c r="B17" s="176"/>
      <c r="C17" s="176"/>
      <c r="D17" s="176"/>
      <c r="E17" s="176"/>
      <c r="F17" s="176"/>
      <c r="G17" s="176"/>
      <c r="H17" s="176"/>
      <c r="I17" s="176"/>
      <c r="J17" s="176"/>
      <c r="K17" s="176"/>
      <c r="L17" s="176"/>
      <c r="M17" s="176"/>
      <c r="N17" s="176"/>
      <c r="O17" s="177"/>
      <c r="P17" s="4"/>
      <c r="Q17" s="4"/>
      <c r="R17" s="8"/>
      <c r="S17" s="54"/>
    </row>
    <row r="18" spans="1:19" s="2" customFormat="1" ht="51" customHeight="1" x14ac:dyDescent="0.25">
      <c r="A18" s="12"/>
      <c r="B18" s="4"/>
      <c r="C18" s="4"/>
      <c r="D18" s="10"/>
      <c r="E18" s="10"/>
      <c r="F18" s="4"/>
      <c r="H18" s="6"/>
      <c r="I18" s="4"/>
      <c r="J18" s="53"/>
      <c r="L18" s="14"/>
      <c r="O18" s="4"/>
      <c r="P18" s="4"/>
      <c r="Q18" s="4"/>
      <c r="R18" s="8"/>
      <c r="S18" s="54"/>
    </row>
    <row r="19" spans="1:19" s="2" customFormat="1" ht="51" customHeight="1" x14ac:dyDescent="0.25">
      <c r="A19" s="12"/>
      <c r="B19" s="4"/>
      <c r="C19" s="4"/>
      <c r="D19" s="10"/>
      <c r="E19" s="10"/>
      <c r="F19" s="4"/>
      <c r="H19" s="6"/>
      <c r="I19" s="4"/>
      <c r="J19" s="53"/>
      <c r="L19" s="14"/>
      <c r="O19" s="4"/>
      <c r="P19" s="4"/>
      <c r="Q19" s="4"/>
      <c r="R19" s="8"/>
      <c r="S19" s="54"/>
    </row>
    <row r="20" spans="1:19" s="2" customFormat="1" ht="51" customHeight="1" x14ac:dyDescent="0.25">
      <c r="A20" s="12"/>
      <c r="B20" s="4"/>
      <c r="C20" s="4"/>
      <c r="D20" s="10"/>
      <c r="E20" s="10"/>
      <c r="F20" s="4"/>
      <c r="H20" s="6"/>
      <c r="I20" s="4"/>
      <c r="J20" s="53"/>
      <c r="L20" s="14"/>
      <c r="O20" s="4"/>
      <c r="P20" s="4"/>
      <c r="Q20" s="4"/>
      <c r="R20" s="8"/>
      <c r="S20" s="54"/>
    </row>
    <row r="21" spans="1:19" s="2" customFormat="1" ht="51" customHeight="1" x14ac:dyDescent="0.25">
      <c r="A21" s="12"/>
      <c r="B21" s="4"/>
      <c r="C21" s="4"/>
      <c r="D21" s="10"/>
      <c r="E21" s="10"/>
      <c r="F21" s="4"/>
      <c r="H21" s="6"/>
      <c r="I21" s="4"/>
      <c r="J21" s="53"/>
      <c r="L21" s="14"/>
      <c r="O21" s="4"/>
      <c r="P21" s="4"/>
      <c r="Q21" s="4"/>
      <c r="R21" s="8"/>
      <c r="S21" s="54"/>
    </row>
    <row r="22" spans="1:19" s="2" customFormat="1" ht="51" customHeight="1" x14ac:dyDescent="0.25">
      <c r="A22" s="12"/>
      <c r="B22" s="4"/>
      <c r="C22" s="4"/>
      <c r="D22" s="10"/>
      <c r="E22" s="10"/>
      <c r="F22" s="4"/>
      <c r="H22" s="6"/>
      <c r="I22" s="4"/>
      <c r="J22" s="53"/>
      <c r="L22" s="14"/>
      <c r="O22" s="4"/>
      <c r="P22" s="4"/>
      <c r="Q22" s="4"/>
      <c r="R22" s="8"/>
      <c r="S22" s="54"/>
    </row>
    <row r="23" spans="1:19" s="2" customFormat="1" ht="51" customHeight="1" x14ac:dyDescent="0.25">
      <c r="A23" s="12"/>
      <c r="B23" s="4"/>
      <c r="C23" s="4"/>
      <c r="D23" s="10"/>
      <c r="E23" s="10"/>
      <c r="F23" s="4"/>
      <c r="H23" s="6"/>
      <c r="I23" s="4"/>
      <c r="J23" s="53"/>
      <c r="L23" s="14"/>
      <c r="O23" s="4"/>
      <c r="P23" s="4"/>
      <c r="Q23" s="4"/>
      <c r="R23" s="8"/>
      <c r="S23" s="54"/>
    </row>
    <row r="24" spans="1:19" s="2" customFormat="1" ht="51" customHeight="1" x14ac:dyDescent="0.25">
      <c r="A24" s="12"/>
      <c r="B24" s="4"/>
      <c r="C24" s="4"/>
      <c r="D24" s="10"/>
      <c r="E24" s="10"/>
      <c r="F24" s="4"/>
      <c r="H24" s="6"/>
      <c r="I24" s="4"/>
      <c r="J24" s="53"/>
      <c r="L24" s="14"/>
      <c r="O24" s="4"/>
      <c r="P24" s="4"/>
      <c r="Q24" s="4"/>
      <c r="R24" s="8"/>
      <c r="S24" s="54"/>
    </row>
    <row r="25" spans="1:19" s="2" customFormat="1" ht="51" customHeight="1" x14ac:dyDescent="0.25">
      <c r="A25" s="12"/>
      <c r="B25" s="4"/>
      <c r="C25" s="4"/>
      <c r="D25" s="10"/>
      <c r="E25" s="10"/>
      <c r="F25" s="4"/>
      <c r="H25" s="6"/>
      <c r="I25" s="4"/>
      <c r="J25" s="53"/>
      <c r="L25" s="14"/>
      <c r="O25" s="4"/>
      <c r="P25" s="4"/>
      <c r="Q25" s="4"/>
      <c r="R25" s="8"/>
      <c r="S25" s="54"/>
    </row>
    <row r="26" spans="1:19" s="2" customFormat="1" ht="51" customHeight="1" x14ac:dyDescent="0.25">
      <c r="A26" s="12"/>
      <c r="B26" s="4"/>
      <c r="C26" s="4"/>
      <c r="D26" s="10"/>
      <c r="E26" s="10"/>
      <c r="F26" s="4"/>
      <c r="H26" s="6"/>
      <c r="I26" s="4"/>
      <c r="J26" s="53"/>
      <c r="L26" s="14"/>
      <c r="O26" s="4"/>
      <c r="P26" s="4"/>
      <c r="Q26" s="4"/>
      <c r="R26" s="8"/>
      <c r="S26" s="54"/>
    </row>
    <row r="27" spans="1:19" s="2" customFormat="1" ht="51" customHeight="1" x14ac:dyDescent="0.25">
      <c r="A27" s="12"/>
      <c r="B27" s="4"/>
      <c r="C27" s="4"/>
      <c r="D27" s="10"/>
      <c r="E27" s="10"/>
      <c r="F27" s="4"/>
      <c r="H27" s="6"/>
      <c r="I27" s="4"/>
      <c r="J27" s="53"/>
      <c r="L27" s="14"/>
      <c r="O27" s="4"/>
      <c r="P27" s="4"/>
      <c r="Q27" s="4"/>
      <c r="R27" s="8"/>
      <c r="S27" s="54"/>
    </row>
    <row r="28" spans="1:19" s="2" customFormat="1" ht="51" customHeight="1" x14ac:dyDescent="0.25">
      <c r="A28" s="12"/>
      <c r="B28" s="4"/>
      <c r="C28" s="4"/>
      <c r="D28" s="10"/>
      <c r="E28" s="10"/>
      <c r="F28" s="4"/>
      <c r="H28" s="6"/>
      <c r="I28" s="4"/>
      <c r="J28" s="53"/>
      <c r="L28" s="14"/>
      <c r="O28" s="4"/>
      <c r="P28" s="4"/>
      <c r="Q28" s="4"/>
      <c r="R28" s="8"/>
      <c r="S28" s="54"/>
    </row>
    <row r="29" spans="1:19" s="2" customFormat="1" ht="51" customHeight="1" x14ac:dyDescent="0.25">
      <c r="A29" s="12"/>
      <c r="B29" s="4"/>
      <c r="C29" s="4"/>
      <c r="D29" s="10"/>
      <c r="E29" s="10"/>
      <c r="F29" s="4"/>
      <c r="H29" s="6"/>
      <c r="I29" s="4"/>
      <c r="J29" s="53"/>
      <c r="L29" s="14"/>
      <c r="O29" s="4"/>
      <c r="P29" s="4"/>
      <c r="Q29" s="4"/>
      <c r="R29" s="8"/>
      <c r="S29" s="54"/>
    </row>
    <row r="30" spans="1:19" s="2" customFormat="1" ht="51" customHeight="1" x14ac:dyDescent="0.25">
      <c r="A30" s="12"/>
      <c r="B30" s="4"/>
      <c r="C30" s="4"/>
      <c r="D30" s="10"/>
      <c r="E30" s="10"/>
      <c r="F30" s="4"/>
      <c r="H30" s="6"/>
      <c r="I30" s="4"/>
      <c r="J30" s="53"/>
      <c r="L30" s="14"/>
      <c r="O30" s="4"/>
      <c r="P30" s="4"/>
      <c r="Q30" s="4"/>
      <c r="R30" s="8"/>
      <c r="S30" s="54"/>
    </row>
    <row r="31" spans="1:19" s="2" customFormat="1" ht="51" customHeight="1" x14ac:dyDescent="0.25">
      <c r="A31" s="12"/>
      <c r="B31" s="4"/>
      <c r="C31" s="4"/>
      <c r="D31" s="10"/>
      <c r="E31" s="10"/>
      <c r="F31" s="4"/>
      <c r="H31" s="6"/>
      <c r="I31" s="4"/>
      <c r="J31" s="53"/>
      <c r="L31" s="14"/>
      <c r="O31" s="4"/>
      <c r="P31" s="4"/>
      <c r="Q31" s="4"/>
      <c r="R31" s="8"/>
      <c r="S31" s="54"/>
    </row>
    <row r="32" spans="1:19" s="2" customFormat="1" ht="51" customHeight="1" x14ac:dyDescent="0.25">
      <c r="A32" s="12"/>
      <c r="B32" s="4"/>
      <c r="C32" s="4"/>
      <c r="D32" s="10"/>
      <c r="E32" s="10"/>
      <c r="F32" s="4"/>
      <c r="H32" s="6"/>
      <c r="I32" s="4"/>
      <c r="J32" s="53"/>
      <c r="L32" s="14"/>
      <c r="O32" s="4"/>
      <c r="P32" s="4"/>
      <c r="Q32" s="4"/>
      <c r="R32" s="8"/>
      <c r="S32" s="54"/>
    </row>
    <row r="33" spans="1:19" s="2" customFormat="1" ht="51" customHeight="1" x14ac:dyDescent="0.25">
      <c r="A33" s="12"/>
      <c r="B33" s="4"/>
      <c r="C33" s="4"/>
      <c r="D33" s="10"/>
      <c r="E33" s="10"/>
      <c r="F33" s="4"/>
      <c r="H33" s="6"/>
      <c r="I33" s="4"/>
      <c r="J33" s="53"/>
      <c r="L33" s="14"/>
      <c r="O33" s="4"/>
      <c r="P33" s="4"/>
      <c r="Q33" s="4"/>
      <c r="R33" s="8"/>
      <c r="S33" s="54"/>
    </row>
    <row r="34" spans="1:19" s="2" customFormat="1" ht="51" customHeight="1" x14ac:dyDescent="0.25">
      <c r="A34" s="12"/>
      <c r="B34" s="4"/>
      <c r="C34" s="4"/>
      <c r="D34" s="10"/>
      <c r="E34" s="10"/>
      <c r="F34" s="4"/>
      <c r="H34" s="6"/>
      <c r="I34" s="4"/>
      <c r="J34" s="53"/>
      <c r="L34" s="14"/>
      <c r="O34" s="4"/>
      <c r="P34" s="4"/>
      <c r="Q34" s="4"/>
      <c r="R34" s="8"/>
      <c r="S34" s="54"/>
    </row>
    <row r="35" spans="1:19" s="2" customFormat="1" ht="51" customHeight="1" x14ac:dyDescent="0.25">
      <c r="A35" s="12"/>
      <c r="B35" s="4"/>
      <c r="C35" s="4"/>
      <c r="D35" s="10"/>
      <c r="E35" s="10"/>
      <c r="F35" s="4"/>
      <c r="H35" s="6"/>
      <c r="I35" s="4"/>
      <c r="J35" s="53"/>
      <c r="L35" s="14"/>
      <c r="O35" s="4"/>
      <c r="P35" s="4"/>
      <c r="Q35" s="4"/>
      <c r="R35" s="8"/>
      <c r="S35" s="54"/>
    </row>
    <row r="36" spans="1:19" s="2" customFormat="1" ht="51" customHeight="1" x14ac:dyDescent="0.25">
      <c r="A36" s="12"/>
      <c r="B36" s="4"/>
      <c r="C36" s="4"/>
      <c r="D36" s="10"/>
      <c r="E36" s="10"/>
      <c r="F36" s="4"/>
      <c r="H36" s="6"/>
      <c r="I36" s="4"/>
      <c r="J36" s="53"/>
      <c r="L36" s="14"/>
      <c r="O36" s="4"/>
      <c r="P36" s="4"/>
      <c r="Q36" s="4"/>
      <c r="R36" s="8"/>
      <c r="S36" s="54"/>
    </row>
    <row r="37" spans="1:19" s="2" customFormat="1" ht="51" customHeight="1" x14ac:dyDescent="0.25">
      <c r="A37" s="12"/>
      <c r="B37" s="4"/>
      <c r="C37" s="4"/>
      <c r="D37" s="10"/>
      <c r="E37" s="10"/>
      <c r="F37" s="4"/>
      <c r="H37" s="6"/>
      <c r="I37" s="4"/>
      <c r="J37" s="53"/>
      <c r="L37" s="14"/>
      <c r="O37" s="4"/>
      <c r="P37" s="4"/>
      <c r="Q37" s="4"/>
      <c r="R37" s="8"/>
      <c r="S37" s="54"/>
    </row>
    <row r="38" spans="1:19" s="2" customFormat="1" ht="51" customHeight="1" x14ac:dyDescent="0.25">
      <c r="A38" s="12"/>
      <c r="B38" s="4"/>
      <c r="C38" s="4"/>
      <c r="D38" s="10"/>
      <c r="E38" s="10"/>
      <c r="F38" s="4"/>
      <c r="H38" s="6"/>
      <c r="I38" s="4"/>
      <c r="J38" s="53"/>
      <c r="L38" s="14"/>
      <c r="O38" s="4"/>
      <c r="P38" s="4"/>
      <c r="Q38" s="4"/>
      <c r="R38" s="8"/>
      <c r="S38" s="54"/>
    </row>
    <row r="39" spans="1:19" s="2" customFormat="1" ht="51" customHeight="1" x14ac:dyDescent="0.25">
      <c r="A39" s="12"/>
      <c r="B39" s="4"/>
      <c r="C39" s="4"/>
      <c r="D39" s="10"/>
      <c r="E39" s="10"/>
      <c r="F39" s="4"/>
      <c r="H39" s="6"/>
      <c r="I39" s="4"/>
      <c r="J39" s="53"/>
      <c r="L39" s="14"/>
      <c r="O39" s="4"/>
      <c r="P39" s="4"/>
      <c r="Q39" s="4"/>
      <c r="R39" s="8"/>
      <c r="S39" s="54"/>
    </row>
    <row r="40" spans="1:19" s="2" customFormat="1" ht="51" customHeight="1" x14ac:dyDescent="0.25">
      <c r="A40" s="12"/>
      <c r="B40" s="4"/>
      <c r="C40" s="4"/>
      <c r="D40" s="10"/>
      <c r="E40" s="10"/>
      <c r="F40" s="4"/>
      <c r="H40" s="6"/>
      <c r="I40" s="4"/>
      <c r="J40" s="53"/>
      <c r="L40" s="14"/>
      <c r="O40" s="4"/>
      <c r="P40" s="4"/>
      <c r="Q40" s="4"/>
      <c r="R40" s="8"/>
      <c r="S40" s="54"/>
    </row>
    <row r="41" spans="1:19" s="2" customFormat="1" ht="51" customHeight="1" x14ac:dyDescent="0.25">
      <c r="A41" s="12"/>
      <c r="B41" s="4"/>
      <c r="C41" s="4"/>
      <c r="D41" s="10"/>
      <c r="E41" s="10"/>
      <c r="F41" s="4"/>
      <c r="H41" s="6"/>
      <c r="I41" s="4"/>
      <c r="J41" s="53"/>
      <c r="L41" s="14"/>
      <c r="O41" s="4"/>
      <c r="P41" s="4"/>
      <c r="Q41" s="4"/>
      <c r="R41" s="8"/>
      <c r="S41" s="54"/>
    </row>
    <row r="42" spans="1:19" s="2" customFormat="1" ht="51" customHeight="1" x14ac:dyDescent="0.25">
      <c r="A42" s="12"/>
      <c r="B42" s="4"/>
      <c r="C42" s="4"/>
      <c r="D42" s="10"/>
      <c r="E42" s="10"/>
      <c r="F42" s="4"/>
      <c r="H42" s="6"/>
      <c r="I42" s="4"/>
      <c r="J42" s="53"/>
      <c r="L42" s="14"/>
      <c r="O42" s="4"/>
      <c r="P42" s="4"/>
      <c r="Q42" s="4"/>
      <c r="R42" s="8"/>
      <c r="S42" s="54"/>
    </row>
    <row r="43" spans="1:19" s="2" customFormat="1" ht="51" customHeight="1" x14ac:dyDescent="0.25">
      <c r="A43" s="12"/>
      <c r="B43" s="4"/>
      <c r="C43" s="4"/>
      <c r="D43" s="10"/>
      <c r="E43" s="10"/>
      <c r="F43" s="4"/>
      <c r="H43" s="6"/>
      <c r="I43" s="4"/>
      <c r="J43" s="53"/>
      <c r="L43" s="14"/>
      <c r="O43" s="4"/>
      <c r="P43" s="4"/>
      <c r="Q43" s="4"/>
      <c r="R43" s="8"/>
      <c r="S43" s="54"/>
    </row>
    <row r="44" spans="1:19" s="2" customFormat="1" ht="51" customHeight="1" x14ac:dyDescent="0.25">
      <c r="A44" s="12"/>
      <c r="B44" s="4"/>
      <c r="C44" s="4"/>
      <c r="D44" s="10"/>
      <c r="E44" s="10"/>
      <c r="F44" s="4"/>
      <c r="H44" s="6"/>
      <c r="I44" s="4"/>
      <c r="J44" s="53"/>
      <c r="L44" s="14"/>
      <c r="O44" s="4"/>
      <c r="P44" s="4"/>
      <c r="Q44" s="4"/>
      <c r="R44" s="8"/>
      <c r="S44" s="54"/>
    </row>
    <row r="45" spans="1:19" s="2" customFormat="1" ht="51" customHeight="1" x14ac:dyDescent="0.25">
      <c r="A45" s="12"/>
      <c r="B45" s="4"/>
      <c r="C45" s="4"/>
      <c r="D45" s="10"/>
      <c r="E45" s="10"/>
      <c r="F45" s="4"/>
      <c r="H45" s="6"/>
      <c r="I45" s="4"/>
      <c r="J45" s="53"/>
      <c r="L45" s="14"/>
      <c r="O45" s="4"/>
      <c r="P45" s="4"/>
      <c r="Q45" s="4"/>
      <c r="R45" s="8"/>
      <c r="S45" s="54"/>
    </row>
    <row r="46" spans="1:19" s="2" customFormat="1" ht="51" customHeight="1" x14ac:dyDescent="0.25">
      <c r="A46" s="12"/>
      <c r="B46" s="4"/>
      <c r="C46" s="4"/>
      <c r="D46" s="10"/>
      <c r="E46" s="10"/>
      <c r="F46" s="4"/>
      <c r="H46" s="6"/>
      <c r="I46" s="4"/>
      <c r="J46" s="53"/>
      <c r="L46" s="14"/>
      <c r="O46" s="4"/>
      <c r="P46" s="4"/>
      <c r="Q46" s="4"/>
      <c r="R46" s="8"/>
      <c r="S46" s="54"/>
    </row>
    <row r="47" spans="1:19" s="2" customFormat="1" ht="51" customHeight="1" x14ac:dyDescent="0.25">
      <c r="A47" s="12"/>
      <c r="B47" s="4"/>
      <c r="C47" s="4"/>
      <c r="D47" s="10"/>
      <c r="E47" s="10"/>
      <c r="F47" s="4"/>
      <c r="H47" s="6"/>
      <c r="I47" s="4"/>
      <c r="J47" s="53"/>
      <c r="L47" s="14"/>
      <c r="O47" s="4"/>
      <c r="P47" s="4"/>
      <c r="Q47" s="4"/>
      <c r="R47" s="8"/>
      <c r="S47" s="54"/>
    </row>
    <row r="48" spans="1:19" s="2" customFormat="1" ht="51" customHeight="1" x14ac:dyDescent="0.25">
      <c r="A48" s="12"/>
      <c r="B48" s="4"/>
      <c r="C48" s="4"/>
      <c r="D48" s="10"/>
      <c r="E48" s="10"/>
      <c r="F48" s="4"/>
      <c r="H48" s="6"/>
      <c r="I48" s="4"/>
      <c r="J48" s="53"/>
      <c r="L48" s="14"/>
      <c r="O48" s="4"/>
      <c r="P48" s="4"/>
      <c r="Q48" s="4"/>
      <c r="R48" s="8"/>
      <c r="S48" s="54"/>
    </row>
    <row r="49" spans="1:19" s="2" customFormat="1" ht="51" customHeight="1" x14ac:dyDescent="0.25">
      <c r="A49" s="12"/>
      <c r="B49" s="4"/>
      <c r="C49" s="4"/>
      <c r="D49" s="10"/>
      <c r="E49" s="10"/>
      <c r="F49" s="4"/>
      <c r="H49" s="6"/>
      <c r="I49" s="4"/>
      <c r="J49" s="53"/>
      <c r="L49" s="14"/>
      <c r="O49" s="4"/>
      <c r="P49" s="4"/>
      <c r="Q49" s="4"/>
      <c r="R49" s="8"/>
      <c r="S49" s="54"/>
    </row>
    <row r="50" spans="1:19" s="2" customFormat="1" ht="51" customHeight="1" x14ac:dyDescent="0.25">
      <c r="A50" s="12"/>
      <c r="B50" s="4"/>
      <c r="C50" s="4"/>
      <c r="D50" s="10"/>
      <c r="E50" s="10"/>
      <c r="F50" s="4"/>
      <c r="H50" s="6"/>
      <c r="I50" s="4"/>
      <c r="J50" s="53"/>
      <c r="L50" s="14"/>
      <c r="O50" s="4"/>
      <c r="P50" s="4"/>
      <c r="Q50" s="4"/>
      <c r="R50" s="8"/>
      <c r="S50" s="54"/>
    </row>
    <row r="51" spans="1:19" s="2" customFormat="1" ht="51" customHeight="1" x14ac:dyDescent="0.25">
      <c r="A51" s="12"/>
      <c r="B51" s="4"/>
      <c r="C51" s="4"/>
      <c r="D51" s="10"/>
      <c r="E51" s="10"/>
      <c r="F51" s="4"/>
      <c r="H51" s="6"/>
      <c r="I51" s="4"/>
      <c r="J51" s="53"/>
      <c r="L51" s="14"/>
      <c r="O51" s="4"/>
      <c r="P51" s="4"/>
      <c r="Q51" s="4"/>
      <c r="R51" s="8"/>
      <c r="S51" s="54"/>
    </row>
    <row r="52" spans="1:19" s="2" customFormat="1" ht="51" customHeight="1" x14ac:dyDescent="0.25">
      <c r="A52" s="12"/>
      <c r="B52" s="4"/>
      <c r="C52" s="4"/>
      <c r="D52" s="10"/>
      <c r="E52" s="10"/>
      <c r="F52" s="4"/>
      <c r="H52" s="6"/>
      <c r="I52" s="4"/>
      <c r="J52" s="53"/>
      <c r="L52" s="14"/>
      <c r="O52" s="4"/>
      <c r="P52" s="4"/>
      <c r="Q52" s="4"/>
      <c r="R52" s="8"/>
      <c r="S52" s="54"/>
    </row>
    <row r="53" spans="1:19" s="2" customFormat="1" ht="51" customHeight="1" x14ac:dyDescent="0.25">
      <c r="A53" s="12"/>
      <c r="B53" s="4"/>
      <c r="C53" s="4"/>
      <c r="D53" s="10"/>
      <c r="E53" s="10"/>
      <c r="F53" s="4"/>
      <c r="H53" s="6"/>
      <c r="I53" s="4"/>
      <c r="J53" s="53"/>
      <c r="L53" s="14"/>
      <c r="O53" s="4"/>
      <c r="P53" s="4"/>
      <c r="Q53" s="4"/>
      <c r="R53" s="8"/>
      <c r="S53" s="54"/>
    </row>
    <row r="54" spans="1:19" s="2" customFormat="1" ht="51" customHeight="1" x14ac:dyDescent="0.25">
      <c r="A54" s="12"/>
      <c r="B54" s="4"/>
      <c r="C54" s="4"/>
      <c r="D54" s="10"/>
      <c r="E54" s="10"/>
      <c r="F54" s="4"/>
      <c r="H54" s="6"/>
      <c r="I54" s="4"/>
      <c r="J54" s="53"/>
      <c r="L54" s="14"/>
      <c r="O54" s="4"/>
      <c r="P54" s="4"/>
      <c r="Q54" s="4"/>
      <c r="R54" s="8"/>
      <c r="S54" s="54"/>
    </row>
    <row r="55" spans="1:19" s="2" customFormat="1" ht="51" customHeight="1" x14ac:dyDescent="0.25">
      <c r="A55" s="12"/>
      <c r="B55" s="4"/>
      <c r="C55" s="4"/>
      <c r="D55" s="10"/>
      <c r="E55" s="10"/>
      <c r="F55" s="4"/>
      <c r="H55" s="6"/>
      <c r="I55" s="4"/>
      <c r="J55" s="53"/>
      <c r="L55" s="14"/>
      <c r="O55" s="4"/>
      <c r="P55" s="4"/>
      <c r="Q55" s="4"/>
      <c r="R55" s="8"/>
      <c r="S55" s="54"/>
    </row>
    <row r="56" spans="1:19" s="2" customFormat="1" ht="51" customHeight="1" x14ac:dyDescent="0.25">
      <c r="A56" s="12"/>
      <c r="B56" s="4"/>
      <c r="C56" s="4"/>
      <c r="D56" s="10"/>
      <c r="E56" s="10"/>
      <c r="F56" s="4"/>
      <c r="H56" s="6"/>
      <c r="I56" s="4"/>
      <c r="J56" s="53"/>
      <c r="L56" s="14"/>
      <c r="O56" s="4"/>
      <c r="P56" s="4"/>
      <c r="Q56" s="4"/>
      <c r="R56" s="8"/>
      <c r="S56" s="54"/>
    </row>
    <row r="57" spans="1:19" s="2" customFormat="1" ht="51" customHeight="1" x14ac:dyDescent="0.25">
      <c r="A57" s="12"/>
      <c r="B57" s="4"/>
      <c r="C57" s="4"/>
      <c r="D57" s="10"/>
      <c r="E57" s="10"/>
      <c r="F57" s="4"/>
      <c r="H57" s="6"/>
      <c r="I57" s="4"/>
      <c r="J57" s="53"/>
      <c r="L57" s="14"/>
      <c r="O57" s="4"/>
      <c r="P57" s="4"/>
      <c r="Q57" s="4"/>
      <c r="R57" s="8"/>
      <c r="S57" s="54"/>
    </row>
    <row r="58" spans="1:19" s="2" customFormat="1" ht="51" customHeight="1" x14ac:dyDescent="0.25">
      <c r="A58" s="12"/>
      <c r="B58" s="4"/>
      <c r="C58" s="4"/>
      <c r="D58" s="10"/>
      <c r="E58" s="10"/>
      <c r="F58" s="4"/>
      <c r="H58" s="6"/>
      <c r="I58" s="4"/>
      <c r="J58" s="53"/>
      <c r="L58" s="14"/>
      <c r="O58" s="4"/>
      <c r="P58" s="4"/>
      <c r="Q58" s="4"/>
      <c r="R58" s="8"/>
      <c r="S58" s="54"/>
    </row>
    <row r="59" spans="1:19" s="2" customFormat="1" ht="51" customHeight="1" x14ac:dyDescent="0.25">
      <c r="A59" s="12"/>
      <c r="B59" s="4"/>
      <c r="C59" s="4"/>
      <c r="D59" s="10"/>
      <c r="E59" s="10"/>
      <c r="F59" s="4"/>
      <c r="H59" s="6"/>
      <c r="I59" s="4"/>
      <c r="J59" s="53"/>
      <c r="L59" s="14"/>
      <c r="O59" s="4"/>
      <c r="P59" s="4"/>
      <c r="Q59" s="4"/>
      <c r="R59" s="8"/>
      <c r="S59" s="54"/>
    </row>
    <row r="60" spans="1:19" s="2" customFormat="1" ht="51" customHeight="1" x14ac:dyDescent="0.25">
      <c r="A60" s="12"/>
      <c r="B60" s="4"/>
      <c r="C60" s="4"/>
      <c r="D60" s="10"/>
      <c r="E60" s="10"/>
      <c r="F60" s="4"/>
      <c r="H60" s="6"/>
      <c r="I60" s="4"/>
      <c r="J60" s="53"/>
      <c r="L60" s="14"/>
      <c r="O60" s="4"/>
      <c r="P60" s="4"/>
      <c r="Q60" s="4"/>
      <c r="R60" s="8"/>
      <c r="S60" s="54"/>
    </row>
    <row r="61" spans="1:19" s="2" customFormat="1" ht="51" customHeight="1" x14ac:dyDescent="0.25">
      <c r="A61" s="12"/>
      <c r="B61" s="4"/>
      <c r="C61" s="4"/>
      <c r="D61" s="10"/>
      <c r="E61" s="10"/>
      <c r="F61" s="4"/>
      <c r="H61" s="6"/>
      <c r="I61" s="4"/>
      <c r="J61" s="53"/>
      <c r="L61" s="14"/>
      <c r="O61" s="4"/>
      <c r="P61" s="4"/>
      <c r="Q61" s="4"/>
      <c r="R61" s="8"/>
      <c r="S61" s="54"/>
    </row>
    <row r="62" spans="1:19" s="2" customFormat="1" ht="51" customHeight="1" x14ac:dyDescent="0.25">
      <c r="A62" s="12"/>
      <c r="B62" s="4"/>
      <c r="C62" s="4"/>
      <c r="D62" s="10"/>
      <c r="E62" s="10"/>
      <c r="F62" s="4"/>
      <c r="H62" s="6"/>
      <c r="I62" s="4"/>
      <c r="J62" s="53"/>
      <c r="L62" s="14"/>
      <c r="O62" s="4"/>
      <c r="P62" s="4"/>
      <c r="Q62" s="4"/>
      <c r="R62" s="8"/>
      <c r="S62" s="54"/>
    </row>
    <row r="63" spans="1:19" s="2" customFormat="1" ht="51" customHeight="1" x14ac:dyDescent="0.25">
      <c r="A63" s="12"/>
      <c r="B63" s="4"/>
      <c r="C63" s="4"/>
      <c r="D63" s="10"/>
      <c r="E63" s="10"/>
      <c r="F63" s="4"/>
      <c r="H63" s="6"/>
      <c r="I63" s="4"/>
      <c r="J63" s="53"/>
      <c r="L63" s="14"/>
      <c r="O63" s="4"/>
      <c r="P63" s="4"/>
      <c r="Q63" s="4"/>
      <c r="R63" s="8"/>
      <c r="S63" s="54"/>
    </row>
    <row r="64" spans="1:19" s="2" customFormat="1" ht="51" customHeight="1" x14ac:dyDescent="0.25">
      <c r="A64" s="12"/>
      <c r="B64" s="4"/>
      <c r="C64" s="4"/>
      <c r="D64" s="10"/>
      <c r="E64" s="10"/>
      <c r="F64" s="4"/>
      <c r="H64" s="6"/>
      <c r="I64" s="4"/>
      <c r="J64" s="53"/>
      <c r="L64" s="14"/>
      <c r="O64" s="4"/>
      <c r="P64" s="4"/>
      <c r="Q64" s="4"/>
      <c r="R64" s="8"/>
      <c r="S64" s="54"/>
    </row>
    <row r="65" spans="1:19" s="2" customFormat="1" ht="51" customHeight="1" x14ac:dyDescent="0.25">
      <c r="A65" s="12"/>
      <c r="B65" s="4"/>
      <c r="C65" s="4"/>
      <c r="D65" s="10"/>
      <c r="E65" s="10"/>
      <c r="F65" s="4"/>
      <c r="H65" s="6"/>
      <c r="I65" s="4"/>
      <c r="J65" s="53"/>
      <c r="L65" s="14"/>
      <c r="O65" s="4"/>
      <c r="P65" s="4"/>
      <c r="Q65" s="4"/>
      <c r="R65" s="8"/>
      <c r="S65" s="54"/>
    </row>
    <row r="66" spans="1:19" s="2" customFormat="1" ht="51" customHeight="1" x14ac:dyDescent="0.25">
      <c r="A66" s="12"/>
      <c r="B66" s="4"/>
      <c r="C66" s="4"/>
      <c r="D66" s="10"/>
      <c r="E66" s="10"/>
      <c r="F66" s="4"/>
      <c r="H66" s="6"/>
      <c r="I66" s="4"/>
      <c r="J66" s="53"/>
      <c r="L66" s="14"/>
      <c r="O66" s="4"/>
      <c r="P66" s="4"/>
      <c r="Q66" s="4"/>
      <c r="R66" s="8"/>
      <c r="S66" s="54"/>
    </row>
    <row r="67" spans="1:19" s="2" customFormat="1" ht="51" customHeight="1" x14ac:dyDescent="0.25">
      <c r="A67" s="12"/>
      <c r="B67" s="4"/>
      <c r="C67" s="4"/>
      <c r="D67" s="10"/>
      <c r="E67" s="10"/>
      <c r="F67" s="4"/>
      <c r="H67" s="6"/>
      <c r="I67" s="4"/>
      <c r="J67" s="53"/>
      <c r="L67" s="14"/>
      <c r="O67" s="4"/>
      <c r="P67" s="4"/>
      <c r="Q67" s="4"/>
      <c r="R67" s="8"/>
      <c r="S67" s="54"/>
    </row>
    <row r="68" spans="1:19" s="2" customFormat="1" ht="51" customHeight="1" x14ac:dyDescent="0.25">
      <c r="A68" s="12"/>
      <c r="B68" s="4"/>
      <c r="C68" s="4"/>
      <c r="D68" s="10"/>
      <c r="E68" s="10"/>
      <c r="F68" s="4"/>
      <c r="H68" s="6"/>
      <c r="I68" s="4"/>
      <c r="J68" s="53"/>
      <c r="L68" s="14"/>
      <c r="O68" s="4"/>
      <c r="P68" s="4"/>
      <c r="Q68" s="4"/>
      <c r="R68" s="8"/>
      <c r="S68" s="54"/>
    </row>
    <row r="69" spans="1:19" s="2" customFormat="1" ht="51" customHeight="1" x14ac:dyDescent="0.25">
      <c r="A69" s="12"/>
      <c r="B69" s="4"/>
      <c r="C69" s="4"/>
      <c r="D69" s="10"/>
      <c r="E69" s="10"/>
      <c r="F69" s="4"/>
      <c r="H69" s="6"/>
      <c r="I69" s="4"/>
      <c r="J69" s="53"/>
      <c r="L69" s="14"/>
      <c r="O69" s="4"/>
      <c r="P69" s="4"/>
      <c r="Q69" s="4"/>
      <c r="R69" s="8"/>
      <c r="S69" s="54"/>
    </row>
    <row r="70" spans="1:19" s="2" customFormat="1" ht="51" customHeight="1" x14ac:dyDescent="0.25">
      <c r="A70" s="12"/>
      <c r="B70" s="4"/>
      <c r="C70" s="4"/>
      <c r="D70" s="10"/>
      <c r="E70" s="10"/>
      <c r="F70" s="4"/>
      <c r="H70" s="6"/>
      <c r="I70" s="4"/>
      <c r="J70" s="53"/>
      <c r="L70" s="14"/>
      <c r="O70" s="4"/>
      <c r="P70" s="4"/>
      <c r="Q70" s="4"/>
      <c r="R70" s="8"/>
      <c r="S70" s="54"/>
    </row>
    <row r="71" spans="1:19" s="2" customFormat="1" ht="51" customHeight="1" x14ac:dyDescent="0.25">
      <c r="A71" s="12"/>
      <c r="B71" s="4"/>
      <c r="C71" s="4"/>
      <c r="D71" s="10"/>
      <c r="E71" s="10"/>
      <c r="F71" s="4"/>
      <c r="H71" s="6"/>
      <c r="I71" s="4"/>
      <c r="J71" s="53"/>
      <c r="L71" s="14"/>
      <c r="O71" s="4"/>
      <c r="P71" s="4"/>
      <c r="Q71" s="4"/>
      <c r="R71" s="8"/>
      <c r="S71" s="54"/>
    </row>
    <row r="72" spans="1:19" s="2" customFormat="1" ht="51" customHeight="1" x14ac:dyDescent="0.25">
      <c r="A72" s="12"/>
      <c r="B72" s="4"/>
      <c r="C72" s="4"/>
      <c r="D72" s="10"/>
      <c r="E72" s="10"/>
      <c r="F72" s="4"/>
      <c r="H72" s="6"/>
      <c r="I72" s="4"/>
      <c r="J72" s="53"/>
      <c r="L72" s="14"/>
      <c r="O72" s="4"/>
      <c r="P72" s="4"/>
      <c r="Q72" s="4"/>
      <c r="R72" s="8"/>
      <c r="S72" s="54"/>
    </row>
    <row r="73" spans="1:19" s="2" customFormat="1" ht="51" customHeight="1" x14ac:dyDescent="0.25">
      <c r="A73" s="12"/>
      <c r="B73" s="4"/>
      <c r="C73" s="4"/>
      <c r="D73" s="10"/>
      <c r="E73" s="10"/>
      <c r="F73" s="4"/>
      <c r="H73" s="6"/>
      <c r="I73" s="4"/>
      <c r="J73" s="53"/>
      <c r="L73" s="14"/>
      <c r="O73" s="4"/>
      <c r="P73" s="4"/>
      <c r="Q73" s="4"/>
      <c r="R73" s="8"/>
      <c r="S73" s="54"/>
    </row>
    <row r="74" spans="1:19" s="2" customFormat="1" ht="51" customHeight="1" x14ac:dyDescent="0.25">
      <c r="A74" s="12"/>
      <c r="B74" s="4"/>
      <c r="C74" s="4"/>
      <c r="D74" s="10"/>
      <c r="E74" s="10"/>
      <c r="F74" s="4"/>
      <c r="H74" s="6"/>
      <c r="I74" s="4"/>
      <c r="J74" s="53"/>
      <c r="L74" s="14"/>
      <c r="O74" s="4"/>
      <c r="P74" s="4"/>
      <c r="Q74" s="4"/>
      <c r="R74" s="8"/>
      <c r="S74" s="54"/>
    </row>
    <row r="75" spans="1:19" s="2" customFormat="1" ht="51" customHeight="1" x14ac:dyDescent="0.25">
      <c r="A75" s="12"/>
      <c r="B75" s="4"/>
      <c r="C75" s="4"/>
      <c r="D75" s="10"/>
      <c r="E75" s="10"/>
      <c r="F75" s="4"/>
      <c r="H75" s="6"/>
      <c r="I75" s="4"/>
      <c r="J75" s="53"/>
      <c r="L75" s="14"/>
      <c r="O75" s="4"/>
      <c r="P75" s="4"/>
      <c r="Q75" s="4"/>
      <c r="R75" s="8"/>
      <c r="S75" s="54"/>
    </row>
    <row r="76" spans="1:19" s="2" customFormat="1" ht="51" customHeight="1" x14ac:dyDescent="0.25">
      <c r="A76" s="12"/>
      <c r="B76" s="4"/>
      <c r="C76" s="4"/>
      <c r="D76" s="10"/>
      <c r="E76" s="10"/>
      <c r="F76" s="4"/>
      <c r="H76" s="6"/>
      <c r="I76" s="4"/>
      <c r="J76" s="53"/>
      <c r="L76" s="14"/>
      <c r="O76" s="4"/>
      <c r="P76" s="4"/>
      <c r="Q76" s="4"/>
      <c r="R76" s="8"/>
      <c r="S76" s="54"/>
    </row>
    <row r="77" spans="1:19" s="2" customFormat="1" ht="51" customHeight="1" x14ac:dyDescent="0.25">
      <c r="A77" s="12"/>
      <c r="B77" s="4"/>
      <c r="C77" s="4"/>
      <c r="D77" s="10"/>
      <c r="E77" s="10"/>
      <c r="F77" s="4"/>
      <c r="H77" s="6"/>
      <c r="I77" s="4"/>
      <c r="J77" s="53"/>
      <c r="L77" s="14"/>
      <c r="O77" s="4"/>
      <c r="P77" s="4"/>
      <c r="Q77" s="4"/>
      <c r="R77" s="8"/>
      <c r="S77" s="54"/>
    </row>
    <row r="78" spans="1:19" s="2" customFormat="1" ht="51" customHeight="1" x14ac:dyDescent="0.25">
      <c r="A78" s="12"/>
      <c r="B78" s="4"/>
      <c r="C78" s="4"/>
      <c r="D78" s="10"/>
      <c r="E78" s="10"/>
      <c r="F78" s="4"/>
      <c r="H78" s="6"/>
      <c r="I78" s="4"/>
      <c r="J78" s="53"/>
      <c r="L78" s="14"/>
      <c r="O78" s="4"/>
      <c r="P78" s="4"/>
      <c r="Q78" s="4"/>
      <c r="R78" s="8"/>
      <c r="S78" s="54"/>
    </row>
    <row r="79" spans="1:19" s="2" customFormat="1" ht="51" customHeight="1" x14ac:dyDescent="0.25">
      <c r="A79" s="12"/>
      <c r="B79" s="4"/>
      <c r="C79" s="4"/>
      <c r="D79" s="10"/>
      <c r="E79" s="10"/>
      <c r="F79" s="4"/>
      <c r="H79" s="6"/>
      <c r="I79" s="4"/>
      <c r="J79" s="53"/>
      <c r="L79" s="14"/>
      <c r="O79" s="4"/>
      <c r="P79" s="4"/>
      <c r="Q79" s="4"/>
      <c r="R79" s="8"/>
      <c r="S79" s="54"/>
    </row>
    <row r="80" spans="1:19" s="2" customFormat="1" ht="51" customHeight="1" x14ac:dyDescent="0.25">
      <c r="A80" s="12"/>
      <c r="B80" s="4"/>
      <c r="C80" s="4"/>
      <c r="D80" s="10"/>
      <c r="E80" s="10"/>
      <c r="F80" s="4"/>
      <c r="H80" s="6"/>
      <c r="I80" s="4"/>
      <c r="J80" s="53"/>
      <c r="L80" s="14"/>
      <c r="O80" s="4"/>
      <c r="P80" s="4"/>
      <c r="Q80" s="4"/>
      <c r="R80" s="8"/>
      <c r="S80" s="54"/>
    </row>
    <row r="81" spans="1:19" s="2" customFormat="1" ht="51" customHeight="1" x14ac:dyDescent="0.25">
      <c r="A81" s="12"/>
      <c r="B81" s="4"/>
      <c r="C81" s="4"/>
      <c r="D81" s="10"/>
      <c r="E81" s="10"/>
      <c r="F81" s="4"/>
      <c r="H81" s="6"/>
      <c r="I81" s="4"/>
      <c r="J81" s="53"/>
      <c r="L81" s="14"/>
      <c r="O81" s="4"/>
      <c r="P81" s="4"/>
      <c r="Q81" s="4"/>
      <c r="R81" s="8"/>
      <c r="S81" s="54"/>
    </row>
    <row r="82" spans="1:19" s="2" customFormat="1" ht="51" customHeight="1" x14ac:dyDescent="0.25">
      <c r="A82" s="12"/>
      <c r="B82" s="4"/>
      <c r="C82" s="4"/>
      <c r="D82" s="10"/>
      <c r="E82" s="10"/>
      <c r="F82" s="4"/>
      <c r="H82" s="6"/>
      <c r="I82" s="4"/>
      <c r="J82" s="53"/>
      <c r="L82" s="14"/>
      <c r="O82" s="4"/>
      <c r="P82" s="4"/>
      <c r="Q82" s="4"/>
      <c r="R82" s="8"/>
      <c r="S82" s="54"/>
    </row>
    <row r="83" spans="1:19" s="2" customFormat="1" ht="51" customHeight="1" x14ac:dyDescent="0.25">
      <c r="A83" s="12"/>
      <c r="B83" s="4"/>
      <c r="C83" s="4"/>
      <c r="D83" s="10"/>
      <c r="E83" s="10"/>
      <c r="F83" s="4"/>
      <c r="H83" s="6"/>
      <c r="I83" s="4"/>
      <c r="J83" s="53"/>
      <c r="L83" s="14"/>
      <c r="O83" s="4"/>
      <c r="P83" s="4"/>
      <c r="Q83" s="4"/>
      <c r="R83" s="8"/>
      <c r="S83" s="54"/>
    </row>
    <row r="84" spans="1:19" s="2" customFormat="1" ht="51" customHeight="1" x14ac:dyDescent="0.25">
      <c r="A84" s="12"/>
      <c r="B84" s="4"/>
      <c r="C84" s="4"/>
      <c r="D84" s="10"/>
      <c r="E84" s="10"/>
      <c r="F84" s="4"/>
      <c r="H84" s="6"/>
      <c r="I84" s="4"/>
      <c r="J84" s="53"/>
      <c r="L84" s="14"/>
      <c r="O84" s="4"/>
      <c r="P84" s="4"/>
      <c r="Q84" s="4"/>
      <c r="R84" s="8"/>
      <c r="S84" s="54"/>
    </row>
    <row r="85" spans="1:19" s="2" customFormat="1" ht="51" customHeight="1" x14ac:dyDescent="0.25">
      <c r="A85" s="12"/>
      <c r="B85" s="4"/>
      <c r="C85" s="4"/>
      <c r="D85" s="10"/>
      <c r="E85" s="10"/>
      <c r="F85" s="4"/>
      <c r="H85" s="6"/>
      <c r="I85" s="4"/>
      <c r="J85" s="53"/>
      <c r="L85" s="14"/>
      <c r="O85" s="4"/>
      <c r="P85" s="4"/>
      <c r="Q85" s="4"/>
      <c r="R85" s="8"/>
      <c r="S85" s="54"/>
    </row>
    <row r="86" spans="1:19" s="2" customFormat="1" ht="51" customHeight="1" x14ac:dyDescent="0.25">
      <c r="A86" s="12"/>
      <c r="B86" s="4"/>
      <c r="C86" s="4"/>
      <c r="D86" s="10"/>
      <c r="E86" s="10"/>
      <c r="F86" s="4"/>
      <c r="H86" s="6"/>
      <c r="I86" s="4"/>
      <c r="J86" s="53"/>
      <c r="L86" s="14"/>
      <c r="O86" s="4"/>
      <c r="P86" s="4"/>
      <c r="Q86" s="4"/>
      <c r="R86" s="8"/>
      <c r="S86" s="54"/>
    </row>
    <row r="87" spans="1:19" s="2" customFormat="1" ht="51" customHeight="1" x14ac:dyDescent="0.25">
      <c r="A87" s="12"/>
      <c r="B87" s="4"/>
      <c r="C87" s="4"/>
      <c r="D87" s="10"/>
      <c r="E87" s="10"/>
      <c r="F87" s="4"/>
      <c r="H87" s="6"/>
      <c r="I87" s="4"/>
      <c r="J87" s="53"/>
      <c r="L87" s="14"/>
      <c r="O87" s="4"/>
      <c r="P87" s="4"/>
      <c r="Q87" s="4"/>
      <c r="R87" s="8"/>
      <c r="S87" s="54"/>
    </row>
    <row r="88" spans="1:19" s="2" customFormat="1" ht="51" customHeight="1" x14ac:dyDescent="0.25">
      <c r="A88" s="12"/>
      <c r="B88" s="4"/>
      <c r="C88" s="4"/>
      <c r="D88" s="10"/>
      <c r="E88" s="10"/>
      <c r="F88" s="4"/>
      <c r="H88" s="6"/>
      <c r="I88" s="4"/>
      <c r="J88" s="53"/>
      <c r="L88" s="14"/>
      <c r="O88" s="4"/>
      <c r="P88" s="4"/>
      <c r="Q88" s="4"/>
      <c r="R88" s="8"/>
      <c r="S88" s="54"/>
    </row>
    <row r="89" spans="1:19" s="2" customFormat="1" ht="51" customHeight="1" x14ac:dyDescent="0.25">
      <c r="A89" s="12"/>
      <c r="B89" s="4"/>
      <c r="C89" s="4"/>
      <c r="D89" s="10"/>
      <c r="E89" s="10"/>
      <c r="F89" s="4"/>
      <c r="H89" s="6"/>
      <c r="I89" s="4"/>
      <c r="J89" s="53"/>
      <c r="L89" s="14"/>
      <c r="O89" s="4"/>
      <c r="P89" s="4"/>
      <c r="Q89" s="4"/>
      <c r="R89" s="8"/>
      <c r="S89" s="54"/>
    </row>
    <row r="90" spans="1:19" s="2" customFormat="1" ht="51" customHeight="1" x14ac:dyDescent="0.25">
      <c r="A90" s="12"/>
      <c r="B90" s="4"/>
      <c r="C90" s="4"/>
      <c r="D90" s="10"/>
      <c r="E90" s="10"/>
      <c r="F90" s="4"/>
      <c r="H90" s="6"/>
      <c r="I90" s="4"/>
      <c r="J90" s="53"/>
      <c r="L90" s="14"/>
      <c r="O90" s="4"/>
      <c r="P90" s="4"/>
      <c r="Q90" s="4"/>
      <c r="R90" s="8"/>
      <c r="S90" s="54"/>
    </row>
    <row r="91" spans="1:19" s="2" customFormat="1" ht="51" customHeight="1" x14ac:dyDescent="0.25">
      <c r="A91" s="12"/>
      <c r="B91" s="4"/>
      <c r="C91" s="4"/>
      <c r="D91" s="10"/>
      <c r="E91" s="10"/>
      <c r="F91" s="4"/>
      <c r="H91" s="6"/>
      <c r="I91" s="4"/>
      <c r="J91" s="53"/>
      <c r="L91" s="14"/>
      <c r="O91" s="4"/>
      <c r="P91" s="4"/>
      <c r="Q91" s="4"/>
      <c r="R91" s="8"/>
      <c r="S91" s="54"/>
    </row>
    <row r="92" spans="1:19" s="2" customFormat="1" ht="51" customHeight="1" x14ac:dyDescent="0.25">
      <c r="A92" s="12"/>
      <c r="B92" s="4"/>
      <c r="C92" s="4"/>
      <c r="D92" s="10"/>
      <c r="E92" s="10"/>
      <c r="F92" s="4"/>
      <c r="H92" s="6"/>
      <c r="I92" s="4"/>
      <c r="J92" s="53"/>
      <c r="L92" s="14"/>
      <c r="O92" s="4"/>
      <c r="P92" s="4"/>
      <c r="Q92" s="4"/>
      <c r="R92" s="8"/>
      <c r="S92" s="54"/>
    </row>
    <row r="93" spans="1:19" s="2" customFormat="1" ht="51" customHeight="1" x14ac:dyDescent="0.25">
      <c r="A93" s="12"/>
      <c r="B93" s="4"/>
      <c r="C93" s="4"/>
      <c r="D93" s="10"/>
      <c r="E93" s="10"/>
      <c r="F93" s="4"/>
      <c r="H93" s="6"/>
      <c r="I93" s="4"/>
      <c r="J93" s="53"/>
      <c r="L93" s="14"/>
      <c r="O93" s="4"/>
      <c r="P93" s="4"/>
      <c r="Q93" s="4"/>
      <c r="R93" s="8"/>
      <c r="S93" s="54"/>
    </row>
    <row r="94" spans="1:19" s="2" customFormat="1" ht="51" customHeight="1" x14ac:dyDescent="0.25">
      <c r="A94" s="12"/>
      <c r="B94" s="4"/>
      <c r="C94" s="4"/>
      <c r="D94" s="10"/>
      <c r="E94" s="10"/>
      <c r="F94" s="4"/>
      <c r="H94" s="6"/>
      <c r="I94" s="4"/>
      <c r="J94" s="53"/>
      <c r="L94" s="14"/>
      <c r="O94" s="4"/>
      <c r="P94" s="4"/>
      <c r="Q94" s="4"/>
      <c r="R94" s="8"/>
      <c r="S94" s="54"/>
    </row>
    <row r="95" spans="1:19" s="2" customFormat="1" ht="51" customHeight="1" x14ac:dyDescent="0.25">
      <c r="A95" s="12"/>
      <c r="B95" s="4"/>
      <c r="C95" s="4"/>
      <c r="D95" s="10"/>
      <c r="E95" s="10"/>
      <c r="F95" s="4"/>
      <c r="H95" s="6"/>
      <c r="I95" s="4"/>
      <c r="J95" s="53"/>
      <c r="L95" s="14"/>
      <c r="O95" s="4"/>
      <c r="P95" s="4"/>
      <c r="Q95" s="4"/>
      <c r="R95" s="8"/>
      <c r="S95" s="54"/>
    </row>
    <row r="96" spans="1:19" s="2" customFormat="1" ht="51" customHeight="1" x14ac:dyDescent="0.25">
      <c r="A96" s="12"/>
      <c r="B96" s="4"/>
      <c r="C96" s="4"/>
      <c r="D96" s="10"/>
      <c r="E96" s="10"/>
      <c r="F96" s="4"/>
      <c r="H96" s="6"/>
      <c r="I96" s="4"/>
      <c r="J96" s="53"/>
      <c r="L96" s="14"/>
      <c r="O96" s="4"/>
      <c r="P96" s="4"/>
      <c r="Q96" s="4"/>
      <c r="R96" s="8"/>
      <c r="S96" s="54"/>
    </row>
    <row r="97" spans="1:19" s="2" customFormat="1" ht="51" customHeight="1" x14ac:dyDescent="0.25">
      <c r="A97" s="12"/>
      <c r="B97" s="4"/>
      <c r="C97" s="4"/>
      <c r="D97" s="10"/>
      <c r="E97" s="10"/>
      <c r="F97" s="4"/>
      <c r="H97" s="6"/>
      <c r="I97" s="4"/>
      <c r="J97" s="53"/>
      <c r="L97" s="14"/>
      <c r="O97" s="4"/>
      <c r="P97" s="4"/>
      <c r="Q97" s="4"/>
      <c r="R97" s="8"/>
      <c r="S97" s="54"/>
    </row>
    <row r="98" spans="1:19" s="2" customFormat="1" ht="51" customHeight="1" x14ac:dyDescent="0.25">
      <c r="A98" s="12"/>
      <c r="B98" s="4"/>
      <c r="C98" s="4"/>
      <c r="D98" s="10"/>
      <c r="E98" s="10"/>
      <c r="F98" s="4"/>
      <c r="H98" s="6"/>
      <c r="I98" s="4"/>
      <c r="J98" s="53"/>
      <c r="L98" s="14"/>
      <c r="O98" s="4"/>
      <c r="P98" s="4"/>
      <c r="Q98" s="4"/>
      <c r="R98" s="8"/>
      <c r="S98" s="54"/>
    </row>
    <row r="99" spans="1:19" s="2" customFormat="1" ht="51" customHeight="1" x14ac:dyDescent="0.25">
      <c r="A99" s="12"/>
      <c r="B99" s="4"/>
      <c r="C99" s="4"/>
      <c r="D99" s="10"/>
      <c r="E99" s="10"/>
      <c r="F99" s="4"/>
      <c r="H99" s="6"/>
      <c r="I99" s="4"/>
      <c r="J99" s="53"/>
      <c r="L99" s="14"/>
      <c r="O99" s="4"/>
      <c r="P99" s="4"/>
      <c r="Q99" s="4"/>
      <c r="R99" s="8"/>
      <c r="S99" s="54"/>
    </row>
    <row r="100" spans="1:19" s="2" customFormat="1" ht="51" customHeight="1" x14ac:dyDescent="0.25">
      <c r="A100" s="12"/>
      <c r="B100" s="4"/>
      <c r="C100" s="4"/>
      <c r="D100" s="10"/>
      <c r="E100" s="10"/>
      <c r="F100" s="4"/>
      <c r="H100" s="6"/>
      <c r="I100" s="4"/>
      <c r="J100" s="53"/>
      <c r="L100" s="14"/>
      <c r="O100" s="4"/>
      <c r="P100" s="4"/>
      <c r="Q100" s="4"/>
      <c r="R100" s="8"/>
      <c r="S100" s="54"/>
    </row>
    <row r="101" spans="1:19" s="2" customFormat="1" ht="51" customHeight="1" x14ac:dyDescent="0.25">
      <c r="A101" s="12"/>
      <c r="B101" s="4"/>
      <c r="C101" s="4"/>
      <c r="D101" s="10"/>
      <c r="E101" s="10"/>
      <c r="F101" s="4"/>
      <c r="H101" s="6"/>
      <c r="I101" s="4"/>
      <c r="J101" s="53"/>
      <c r="L101" s="14"/>
      <c r="O101" s="4"/>
      <c r="P101" s="4"/>
      <c r="Q101" s="4"/>
      <c r="R101" s="8"/>
      <c r="S101" s="54"/>
    </row>
    <row r="102" spans="1:19" s="2" customFormat="1" ht="51" customHeight="1" x14ac:dyDescent="0.25">
      <c r="A102" s="12"/>
      <c r="B102" s="4"/>
      <c r="C102" s="4"/>
      <c r="D102" s="10"/>
      <c r="E102" s="10"/>
      <c r="F102" s="4"/>
      <c r="H102" s="6"/>
      <c r="I102" s="4"/>
      <c r="J102" s="53"/>
      <c r="L102" s="14"/>
      <c r="O102" s="4"/>
      <c r="P102" s="4"/>
      <c r="Q102" s="4"/>
      <c r="R102" s="8"/>
      <c r="S102" s="54"/>
    </row>
    <row r="103" spans="1:19" s="2" customFormat="1" ht="51" customHeight="1" x14ac:dyDescent="0.25">
      <c r="A103" s="12"/>
      <c r="B103" s="4"/>
      <c r="C103" s="4"/>
      <c r="D103" s="10"/>
      <c r="E103" s="10"/>
      <c r="F103" s="4"/>
      <c r="H103" s="6"/>
      <c r="I103" s="4"/>
      <c r="J103" s="53"/>
      <c r="L103" s="14"/>
      <c r="O103" s="4"/>
      <c r="P103" s="4"/>
      <c r="Q103" s="4"/>
      <c r="R103" s="8"/>
      <c r="S103" s="54"/>
    </row>
    <row r="104" spans="1:19" s="2" customFormat="1" ht="51" customHeight="1" x14ac:dyDescent="0.25">
      <c r="A104" s="12"/>
      <c r="B104" s="4"/>
      <c r="C104" s="4"/>
      <c r="D104" s="10"/>
      <c r="E104" s="10"/>
      <c r="F104" s="4"/>
      <c r="H104" s="6"/>
      <c r="I104" s="4"/>
      <c r="J104" s="53"/>
      <c r="L104" s="14"/>
      <c r="O104" s="4"/>
      <c r="P104" s="4"/>
      <c r="Q104" s="4"/>
      <c r="R104" s="8"/>
      <c r="S104" s="54"/>
    </row>
    <row r="105" spans="1:19" s="2" customFormat="1" ht="51" customHeight="1" x14ac:dyDescent="0.25">
      <c r="A105" s="12"/>
      <c r="B105" s="4"/>
      <c r="C105" s="4"/>
      <c r="D105" s="10"/>
      <c r="E105" s="10"/>
      <c r="F105" s="4"/>
      <c r="H105" s="6"/>
      <c r="I105" s="4"/>
      <c r="J105" s="53"/>
      <c r="L105" s="14"/>
      <c r="O105" s="4"/>
      <c r="P105" s="4"/>
      <c r="Q105" s="4"/>
      <c r="R105" s="8"/>
      <c r="S105" s="54"/>
    </row>
    <row r="106" spans="1:19" s="2" customFormat="1" ht="51" customHeight="1" x14ac:dyDescent="0.25">
      <c r="A106" s="12"/>
      <c r="B106" s="4"/>
      <c r="C106" s="4"/>
      <c r="D106" s="10"/>
      <c r="E106" s="10"/>
      <c r="F106" s="4"/>
      <c r="H106" s="6"/>
      <c r="I106" s="4"/>
      <c r="J106" s="53"/>
      <c r="L106" s="14"/>
      <c r="O106" s="4"/>
      <c r="P106" s="4"/>
      <c r="Q106" s="4"/>
      <c r="R106" s="8"/>
      <c r="S106" s="54"/>
    </row>
    <row r="107" spans="1:19" s="2" customFormat="1" ht="51" customHeight="1" x14ac:dyDescent="0.25">
      <c r="A107" s="12"/>
      <c r="B107" s="4"/>
      <c r="C107" s="4"/>
      <c r="D107" s="10"/>
      <c r="E107" s="10"/>
      <c r="F107" s="4"/>
      <c r="H107" s="6"/>
      <c r="I107" s="4"/>
      <c r="J107" s="53"/>
      <c r="L107" s="14"/>
      <c r="O107" s="4"/>
      <c r="P107" s="4"/>
      <c r="Q107" s="4"/>
      <c r="R107" s="8"/>
      <c r="S107" s="54"/>
    </row>
    <row r="108" spans="1:19" s="2" customFormat="1" ht="51" customHeight="1" x14ac:dyDescent="0.25">
      <c r="A108" s="12"/>
      <c r="B108" s="4"/>
      <c r="C108" s="4"/>
      <c r="D108" s="10"/>
      <c r="E108" s="10"/>
      <c r="F108" s="4"/>
      <c r="H108" s="6"/>
      <c r="I108" s="4"/>
      <c r="J108" s="53"/>
      <c r="L108" s="14"/>
      <c r="O108" s="4"/>
      <c r="P108" s="4"/>
      <c r="Q108" s="4"/>
      <c r="R108" s="8"/>
      <c r="S108" s="54"/>
    </row>
    <row r="109" spans="1:19" s="2" customFormat="1" ht="51" customHeight="1" x14ac:dyDescent="0.25">
      <c r="A109" s="12"/>
      <c r="B109" s="4"/>
      <c r="C109" s="4"/>
      <c r="D109" s="10"/>
      <c r="E109" s="10"/>
      <c r="F109" s="4"/>
      <c r="H109" s="6"/>
      <c r="I109" s="4"/>
      <c r="J109" s="53"/>
      <c r="L109" s="14"/>
      <c r="O109" s="4"/>
      <c r="P109" s="4"/>
      <c r="Q109" s="4"/>
      <c r="R109" s="8"/>
      <c r="S109" s="54"/>
    </row>
    <row r="110" spans="1:19" s="2" customFormat="1" ht="51" customHeight="1" x14ac:dyDescent="0.25">
      <c r="A110" s="12"/>
      <c r="B110" s="4"/>
      <c r="C110" s="4"/>
      <c r="D110" s="10"/>
      <c r="E110" s="10"/>
      <c r="F110" s="4"/>
      <c r="H110" s="6"/>
      <c r="I110" s="4"/>
      <c r="J110" s="53"/>
      <c r="L110" s="14"/>
      <c r="O110" s="4"/>
      <c r="P110" s="4"/>
      <c r="Q110" s="4"/>
      <c r="R110" s="8"/>
      <c r="S110" s="54"/>
    </row>
    <row r="111" spans="1:19" s="2" customFormat="1" ht="51" customHeight="1" x14ac:dyDescent="0.25">
      <c r="A111" s="12"/>
      <c r="B111" s="4"/>
      <c r="C111" s="4"/>
      <c r="D111" s="10"/>
      <c r="E111" s="10"/>
      <c r="F111" s="4"/>
      <c r="H111" s="6"/>
      <c r="I111" s="4"/>
      <c r="J111" s="53"/>
      <c r="L111" s="14"/>
      <c r="O111" s="4"/>
      <c r="P111" s="4"/>
      <c r="Q111" s="4"/>
      <c r="R111" s="8"/>
      <c r="S111" s="54"/>
    </row>
    <row r="112" spans="1:19" s="2" customFormat="1" ht="51" customHeight="1" x14ac:dyDescent="0.25">
      <c r="A112" s="12"/>
      <c r="B112" s="4"/>
      <c r="C112" s="4"/>
      <c r="D112" s="10"/>
      <c r="E112" s="10"/>
      <c r="F112" s="4"/>
      <c r="H112" s="6"/>
      <c r="I112" s="4"/>
      <c r="J112" s="53"/>
      <c r="L112" s="14"/>
      <c r="O112" s="4"/>
      <c r="P112" s="4"/>
      <c r="Q112" s="4"/>
      <c r="R112" s="8"/>
      <c r="S112" s="54"/>
    </row>
    <row r="113" spans="1:19" s="2" customFormat="1" ht="51" customHeight="1" x14ac:dyDescent="0.25">
      <c r="A113" s="12"/>
      <c r="B113" s="4"/>
      <c r="C113" s="4"/>
      <c r="D113" s="10"/>
      <c r="E113" s="10"/>
      <c r="F113" s="4"/>
      <c r="H113" s="6"/>
      <c r="I113" s="4"/>
      <c r="J113" s="53"/>
      <c r="L113" s="14"/>
      <c r="O113" s="4"/>
      <c r="P113" s="4"/>
      <c r="Q113" s="4"/>
      <c r="R113" s="8"/>
      <c r="S113" s="54"/>
    </row>
    <row r="114" spans="1:19" s="2" customFormat="1" ht="51" customHeight="1" x14ac:dyDescent="0.25">
      <c r="A114" s="12"/>
      <c r="B114" s="4"/>
      <c r="C114" s="4"/>
      <c r="D114" s="10"/>
      <c r="E114" s="10"/>
      <c r="F114" s="4"/>
      <c r="H114" s="6"/>
      <c r="I114" s="4"/>
      <c r="J114" s="53"/>
      <c r="L114" s="14"/>
      <c r="O114" s="4"/>
      <c r="P114" s="4"/>
      <c r="Q114" s="4"/>
      <c r="R114" s="8"/>
      <c r="S114" s="54"/>
    </row>
    <row r="115" spans="1:19" s="2" customFormat="1" ht="51" customHeight="1" x14ac:dyDescent="0.25">
      <c r="A115" s="12"/>
      <c r="B115" s="4"/>
      <c r="C115" s="4"/>
      <c r="D115" s="10"/>
      <c r="E115" s="10"/>
      <c r="F115" s="4"/>
      <c r="H115" s="6"/>
      <c r="I115" s="4"/>
      <c r="J115" s="53"/>
      <c r="L115" s="14"/>
      <c r="O115" s="4"/>
      <c r="P115" s="4"/>
      <c r="Q115" s="4"/>
      <c r="R115" s="8"/>
      <c r="S115" s="54"/>
    </row>
    <row r="116" spans="1:19" s="2" customFormat="1" ht="51" customHeight="1" x14ac:dyDescent="0.25">
      <c r="A116" s="12"/>
      <c r="B116" s="4"/>
      <c r="C116" s="4"/>
      <c r="D116" s="10"/>
      <c r="E116" s="10"/>
      <c r="F116" s="4"/>
      <c r="H116" s="6"/>
      <c r="I116" s="4"/>
      <c r="J116" s="53"/>
      <c r="L116" s="14"/>
      <c r="O116" s="4"/>
      <c r="P116" s="4"/>
      <c r="Q116" s="4"/>
      <c r="R116" s="8"/>
      <c r="S116" s="54"/>
    </row>
    <row r="117" spans="1:19" s="2" customFormat="1" ht="51" customHeight="1" x14ac:dyDescent="0.25">
      <c r="A117" s="12"/>
      <c r="B117" s="4"/>
      <c r="C117" s="4"/>
      <c r="D117" s="10"/>
      <c r="E117" s="10"/>
      <c r="F117" s="4"/>
      <c r="H117" s="6"/>
      <c r="I117" s="4"/>
      <c r="J117" s="53"/>
      <c r="L117" s="14"/>
      <c r="O117" s="4"/>
      <c r="P117" s="4"/>
      <c r="Q117" s="4"/>
      <c r="R117" s="8"/>
      <c r="S117" s="54"/>
    </row>
    <row r="118" spans="1:19" s="2" customFormat="1" ht="51" customHeight="1" x14ac:dyDescent="0.25">
      <c r="A118" s="12"/>
      <c r="B118" s="4"/>
      <c r="C118" s="4"/>
      <c r="D118" s="10"/>
      <c r="E118" s="10"/>
      <c r="F118" s="4"/>
      <c r="H118" s="6"/>
      <c r="I118" s="4"/>
      <c r="J118" s="53"/>
      <c r="L118" s="14"/>
      <c r="O118" s="4"/>
      <c r="P118" s="4"/>
      <c r="Q118" s="4"/>
      <c r="R118" s="8"/>
      <c r="S118" s="54"/>
    </row>
    <row r="119" spans="1:19" s="2" customFormat="1" ht="51" customHeight="1" x14ac:dyDescent="0.25">
      <c r="A119" s="12"/>
      <c r="B119" s="4"/>
      <c r="C119" s="4"/>
      <c r="D119" s="10"/>
      <c r="E119" s="10"/>
      <c r="F119" s="4"/>
      <c r="H119" s="6"/>
      <c r="I119" s="4"/>
      <c r="J119" s="53"/>
      <c r="L119" s="14"/>
      <c r="O119" s="4"/>
      <c r="P119" s="4"/>
      <c r="Q119" s="4"/>
      <c r="R119" s="8"/>
      <c r="S119" s="54"/>
    </row>
    <row r="120" spans="1:19" s="2" customFormat="1" ht="51" customHeight="1" x14ac:dyDescent="0.25">
      <c r="A120" s="12"/>
      <c r="B120" s="4"/>
      <c r="C120" s="4"/>
      <c r="D120" s="10"/>
      <c r="E120" s="10"/>
      <c r="F120" s="4"/>
      <c r="H120" s="6"/>
      <c r="I120" s="4"/>
      <c r="J120" s="53"/>
      <c r="L120" s="14"/>
      <c r="O120" s="4"/>
      <c r="P120" s="4"/>
      <c r="Q120" s="4"/>
      <c r="R120" s="8"/>
      <c r="S120" s="54"/>
    </row>
    <row r="121" spans="1:19" s="2" customFormat="1" ht="51" customHeight="1" x14ac:dyDescent="0.25">
      <c r="A121" s="12"/>
      <c r="B121" s="4"/>
      <c r="C121" s="4"/>
      <c r="D121" s="10"/>
      <c r="E121" s="10"/>
      <c r="F121" s="4"/>
      <c r="H121" s="6"/>
      <c r="I121" s="4"/>
      <c r="J121" s="53"/>
      <c r="L121" s="14"/>
      <c r="O121" s="4"/>
      <c r="P121" s="4"/>
      <c r="Q121" s="4"/>
      <c r="R121" s="8"/>
      <c r="S121" s="54"/>
    </row>
    <row r="122" spans="1:19" s="2" customFormat="1" ht="51" customHeight="1" x14ac:dyDescent="0.25">
      <c r="A122" s="12"/>
      <c r="B122" s="4"/>
      <c r="C122" s="4"/>
      <c r="D122" s="10"/>
      <c r="E122" s="10"/>
      <c r="F122" s="4"/>
      <c r="H122" s="6"/>
      <c r="I122" s="4"/>
      <c r="J122" s="53"/>
      <c r="L122" s="14"/>
      <c r="O122" s="4"/>
      <c r="P122" s="4"/>
      <c r="Q122" s="4"/>
      <c r="R122" s="8"/>
      <c r="S122" s="54"/>
    </row>
    <row r="123" spans="1:19" s="2" customFormat="1" ht="51" customHeight="1" x14ac:dyDescent="0.25">
      <c r="A123" s="12"/>
      <c r="B123" s="4"/>
      <c r="C123" s="4"/>
      <c r="D123" s="10"/>
      <c r="E123" s="10"/>
      <c r="F123" s="4"/>
      <c r="H123" s="6"/>
      <c r="I123" s="4"/>
      <c r="J123" s="53"/>
      <c r="L123" s="14"/>
      <c r="O123" s="4"/>
      <c r="P123" s="4"/>
      <c r="Q123" s="4"/>
      <c r="R123" s="8"/>
      <c r="S123" s="54"/>
    </row>
    <row r="124" spans="1:19" s="2" customFormat="1" ht="51" customHeight="1" x14ac:dyDescent="0.25">
      <c r="A124" s="12"/>
      <c r="B124" s="4"/>
      <c r="C124" s="4"/>
      <c r="D124" s="10"/>
      <c r="E124" s="10"/>
      <c r="F124" s="4"/>
      <c r="H124" s="6"/>
      <c r="I124" s="4"/>
      <c r="J124" s="53"/>
      <c r="L124" s="14"/>
      <c r="O124" s="4"/>
      <c r="P124" s="4"/>
      <c r="Q124" s="4"/>
      <c r="R124" s="8"/>
      <c r="S124" s="54"/>
    </row>
    <row r="125" spans="1:19" s="2" customFormat="1" ht="51" customHeight="1" x14ac:dyDescent="0.25">
      <c r="A125" s="12"/>
      <c r="B125" s="4"/>
      <c r="C125" s="4"/>
      <c r="D125" s="10"/>
      <c r="E125" s="10"/>
      <c r="F125" s="4"/>
      <c r="H125" s="6"/>
      <c r="I125" s="4"/>
      <c r="J125" s="53"/>
      <c r="L125" s="14"/>
      <c r="O125" s="4"/>
      <c r="P125" s="4"/>
      <c r="Q125" s="4"/>
      <c r="R125" s="8"/>
      <c r="S125" s="54"/>
    </row>
    <row r="126" spans="1:19" s="2" customFormat="1" ht="51" customHeight="1" x14ac:dyDescent="0.25">
      <c r="A126" s="12"/>
      <c r="B126" s="4"/>
      <c r="C126" s="4"/>
      <c r="D126" s="10"/>
      <c r="E126" s="10"/>
      <c r="F126" s="4"/>
      <c r="H126" s="6"/>
      <c r="I126" s="4"/>
      <c r="J126" s="53"/>
      <c r="L126" s="14"/>
      <c r="O126" s="4"/>
      <c r="P126" s="4"/>
      <c r="Q126" s="4"/>
      <c r="R126" s="8"/>
      <c r="S126" s="54"/>
    </row>
    <row r="127" spans="1:19" s="2" customFormat="1" ht="51" customHeight="1" x14ac:dyDescent="0.25">
      <c r="A127" s="12"/>
      <c r="B127" s="4"/>
      <c r="C127" s="4"/>
      <c r="D127" s="10"/>
      <c r="E127" s="10"/>
      <c r="F127" s="4"/>
      <c r="H127" s="6"/>
      <c r="I127" s="4"/>
      <c r="J127" s="53"/>
      <c r="L127" s="14"/>
      <c r="O127" s="4"/>
      <c r="P127" s="4"/>
      <c r="Q127" s="4"/>
      <c r="R127" s="8"/>
      <c r="S127" s="54"/>
    </row>
    <row r="128" spans="1:19" s="2" customFormat="1" ht="51" customHeight="1" x14ac:dyDescent="0.25">
      <c r="A128" s="12"/>
      <c r="B128" s="4"/>
      <c r="C128" s="4"/>
      <c r="D128" s="10"/>
      <c r="E128" s="10"/>
      <c r="F128" s="4"/>
      <c r="H128" s="6"/>
      <c r="I128" s="4"/>
      <c r="J128" s="53"/>
      <c r="L128" s="14"/>
      <c r="O128" s="4"/>
      <c r="P128" s="4"/>
      <c r="Q128" s="4"/>
      <c r="R128" s="8"/>
      <c r="S128" s="54"/>
    </row>
    <row r="129" spans="1:19" s="2" customFormat="1" ht="51" customHeight="1" x14ac:dyDescent="0.25">
      <c r="A129" s="12"/>
      <c r="B129" s="4"/>
      <c r="C129" s="4"/>
      <c r="D129" s="10"/>
      <c r="E129" s="10"/>
      <c r="F129" s="4"/>
      <c r="H129" s="6"/>
      <c r="I129" s="4"/>
      <c r="J129" s="53"/>
      <c r="L129" s="14"/>
      <c r="O129" s="4"/>
      <c r="P129" s="4"/>
      <c r="Q129" s="4"/>
      <c r="R129" s="8"/>
      <c r="S129" s="54"/>
    </row>
    <row r="130" spans="1:19" s="2" customFormat="1" ht="51" customHeight="1" x14ac:dyDescent="0.25">
      <c r="A130" s="12"/>
      <c r="B130" s="4"/>
      <c r="C130" s="4"/>
      <c r="D130" s="10"/>
      <c r="E130" s="10"/>
      <c r="F130" s="4"/>
      <c r="H130" s="6"/>
      <c r="I130" s="4"/>
      <c r="J130" s="53"/>
      <c r="L130" s="14"/>
      <c r="O130" s="4"/>
      <c r="P130" s="4"/>
      <c r="Q130" s="4"/>
      <c r="R130" s="8"/>
      <c r="S130" s="54"/>
    </row>
    <row r="131" spans="1:19" s="2" customFormat="1" ht="51" customHeight="1" x14ac:dyDescent="0.25">
      <c r="A131" s="12"/>
      <c r="B131" s="4"/>
      <c r="C131" s="4"/>
      <c r="D131" s="10"/>
      <c r="E131" s="10"/>
      <c r="F131" s="4"/>
      <c r="H131" s="6"/>
      <c r="I131" s="4"/>
      <c r="J131" s="53"/>
      <c r="L131" s="14"/>
      <c r="O131" s="4"/>
      <c r="P131" s="4"/>
      <c r="Q131" s="4"/>
      <c r="R131" s="8"/>
      <c r="S131" s="54"/>
    </row>
    <row r="132" spans="1:19" s="2" customFormat="1" ht="51" customHeight="1" x14ac:dyDescent="0.25">
      <c r="A132" s="12"/>
      <c r="B132" s="4"/>
      <c r="C132" s="4"/>
      <c r="D132" s="10"/>
      <c r="E132" s="10"/>
      <c r="F132" s="4"/>
      <c r="H132" s="6"/>
      <c r="I132" s="4"/>
      <c r="J132" s="53"/>
      <c r="L132" s="14"/>
      <c r="O132" s="4"/>
      <c r="P132" s="4"/>
      <c r="Q132" s="4"/>
      <c r="R132" s="8"/>
      <c r="S132" s="54"/>
    </row>
    <row r="133" spans="1:19" s="2" customFormat="1" ht="51" customHeight="1" x14ac:dyDescent="0.25">
      <c r="A133" s="12"/>
      <c r="B133" s="4"/>
      <c r="C133" s="4"/>
      <c r="D133" s="10"/>
      <c r="E133" s="10"/>
      <c r="F133" s="4"/>
      <c r="H133" s="6"/>
      <c r="I133" s="4"/>
      <c r="J133" s="53"/>
      <c r="L133" s="14"/>
      <c r="O133" s="4"/>
      <c r="P133" s="4"/>
      <c r="Q133" s="4"/>
      <c r="R133" s="8"/>
      <c r="S133" s="54"/>
    </row>
    <row r="134" spans="1:19" s="2" customFormat="1" ht="51" customHeight="1" x14ac:dyDescent="0.25">
      <c r="A134" s="12"/>
      <c r="B134" s="4"/>
      <c r="C134" s="4"/>
      <c r="D134" s="10"/>
      <c r="E134" s="10"/>
      <c r="F134" s="4"/>
      <c r="H134" s="6"/>
      <c r="I134" s="4"/>
      <c r="J134" s="53"/>
      <c r="L134" s="14"/>
      <c r="O134" s="4"/>
      <c r="P134" s="4"/>
      <c r="Q134" s="4"/>
      <c r="R134" s="8"/>
      <c r="S134" s="54"/>
    </row>
    <row r="135" spans="1:19" s="2" customFormat="1" ht="51" customHeight="1" x14ac:dyDescent="0.25">
      <c r="A135" s="12"/>
      <c r="B135" s="4"/>
      <c r="C135" s="4"/>
      <c r="D135" s="10"/>
      <c r="E135" s="10"/>
      <c r="F135" s="4"/>
      <c r="H135" s="6"/>
      <c r="I135" s="4"/>
      <c r="J135" s="53"/>
      <c r="L135" s="14"/>
      <c r="O135" s="4"/>
      <c r="P135" s="4"/>
      <c r="Q135" s="4"/>
      <c r="R135" s="8"/>
      <c r="S135" s="54"/>
    </row>
    <row r="136" spans="1:19" s="2" customFormat="1" ht="51" customHeight="1" x14ac:dyDescent="0.25">
      <c r="A136" s="12"/>
      <c r="B136" s="4"/>
      <c r="C136" s="4"/>
      <c r="D136" s="10"/>
      <c r="E136" s="10"/>
      <c r="F136" s="4"/>
      <c r="H136" s="6"/>
      <c r="I136" s="4"/>
      <c r="J136" s="53"/>
      <c r="L136" s="14"/>
      <c r="O136" s="4"/>
      <c r="P136" s="4"/>
      <c r="Q136" s="4"/>
      <c r="R136" s="8"/>
      <c r="S136" s="54"/>
    </row>
    <row r="137" spans="1:19" s="2" customFormat="1" ht="51" customHeight="1" x14ac:dyDescent="0.25">
      <c r="A137" s="12"/>
      <c r="B137" s="4"/>
      <c r="C137" s="4"/>
      <c r="D137" s="10"/>
      <c r="E137" s="10"/>
      <c r="F137" s="4"/>
      <c r="H137" s="6"/>
      <c r="I137" s="4"/>
      <c r="J137" s="53"/>
      <c r="L137" s="14"/>
      <c r="O137" s="4"/>
      <c r="P137" s="4"/>
      <c r="Q137" s="4"/>
      <c r="R137" s="8"/>
      <c r="S137" s="54"/>
    </row>
    <row r="138" spans="1:19" s="2" customFormat="1" ht="51" customHeight="1" x14ac:dyDescent="0.25">
      <c r="A138" s="12"/>
      <c r="B138" s="4"/>
      <c r="C138" s="4"/>
      <c r="D138" s="10"/>
      <c r="E138" s="10"/>
      <c r="F138" s="4"/>
      <c r="H138" s="6"/>
      <c r="I138" s="4"/>
      <c r="J138" s="53"/>
      <c r="L138" s="14"/>
      <c r="O138" s="4"/>
      <c r="P138" s="4"/>
      <c r="Q138" s="4"/>
      <c r="R138" s="8"/>
      <c r="S138" s="54"/>
    </row>
    <row r="139" spans="1:19" s="2" customFormat="1" ht="51" customHeight="1" x14ac:dyDescent="0.25">
      <c r="A139" s="12"/>
      <c r="B139" s="4"/>
      <c r="C139" s="4"/>
      <c r="D139" s="10"/>
      <c r="E139" s="10"/>
      <c r="F139" s="4"/>
      <c r="H139" s="6"/>
      <c r="I139" s="4"/>
      <c r="J139" s="53"/>
      <c r="L139" s="14"/>
      <c r="O139" s="4"/>
      <c r="P139" s="4"/>
      <c r="Q139" s="4"/>
      <c r="R139" s="8"/>
      <c r="S139" s="54"/>
    </row>
    <row r="140" spans="1:19" s="2" customFormat="1" ht="51" customHeight="1" x14ac:dyDescent="0.25">
      <c r="A140" s="12"/>
      <c r="B140" s="4"/>
      <c r="C140" s="4"/>
      <c r="D140" s="10"/>
      <c r="E140" s="10"/>
      <c r="F140" s="4"/>
      <c r="H140" s="6"/>
      <c r="I140" s="4"/>
      <c r="J140" s="53"/>
      <c r="L140" s="14"/>
      <c r="O140" s="4"/>
      <c r="P140" s="4"/>
      <c r="Q140" s="4"/>
      <c r="R140" s="8"/>
      <c r="S140" s="54"/>
    </row>
    <row r="141" spans="1:19" s="2" customFormat="1" ht="51" customHeight="1" x14ac:dyDescent="0.25">
      <c r="A141" s="12"/>
      <c r="B141" s="4"/>
      <c r="C141" s="4"/>
      <c r="D141" s="10"/>
      <c r="E141" s="10"/>
      <c r="F141" s="4"/>
      <c r="H141" s="6"/>
      <c r="I141" s="4"/>
      <c r="J141" s="53"/>
      <c r="L141" s="14"/>
      <c r="O141" s="4"/>
      <c r="P141" s="4"/>
      <c r="Q141" s="4"/>
      <c r="R141" s="8"/>
      <c r="S141" s="54"/>
    </row>
    <row r="142" spans="1:19" s="2" customFormat="1" ht="51" customHeight="1" x14ac:dyDescent="0.25">
      <c r="A142" s="12"/>
      <c r="B142" s="4"/>
      <c r="C142" s="4"/>
      <c r="D142" s="10"/>
      <c r="E142" s="10"/>
      <c r="F142" s="4"/>
      <c r="H142" s="6"/>
      <c r="I142" s="4"/>
      <c r="J142" s="53"/>
      <c r="L142" s="14"/>
      <c r="O142" s="4"/>
      <c r="P142" s="4"/>
      <c r="Q142" s="4"/>
      <c r="R142" s="8"/>
      <c r="S142" s="54"/>
    </row>
    <row r="143" spans="1:19" s="2" customFormat="1" ht="51" customHeight="1" x14ac:dyDescent="0.25">
      <c r="A143" s="12"/>
      <c r="B143" s="4"/>
      <c r="C143" s="4"/>
      <c r="D143" s="10"/>
      <c r="E143" s="10"/>
      <c r="F143" s="4"/>
      <c r="H143" s="6"/>
      <c r="I143" s="4"/>
      <c r="J143" s="53"/>
      <c r="L143" s="14"/>
      <c r="O143" s="4"/>
      <c r="P143" s="4"/>
      <c r="Q143" s="4"/>
      <c r="R143" s="8"/>
      <c r="S143" s="54"/>
    </row>
    <row r="144" spans="1:19" s="2" customFormat="1" ht="51" customHeight="1" x14ac:dyDescent="0.25">
      <c r="A144" s="12"/>
      <c r="B144" s="4"/>
      <c r="C144" s="4"/>
      <c r="D144" s="10"/>
      <c r="E144" s="10"/>
      <c r="F144" s="4"/>
      <c r="H144" s="6"/>
      <c r="I144" s="4"/>
      <c r="J144" s="53"/>
      <c r="L144" s="14"/>
      <c r="O144" s="4"/>
      <c r="P144" s="4"/>
      <c r="Q144" s="4"/>
      <c r="R144" s="8"/>
      <c r="S144" s="54"/>
    </row>
    <row r="145" spans="1:19" s="2" customFormat="1" ht="51" customHeight="1" x14ac:dyDescent="0.25">
      <c r="A145" s="12"/>
      <c r="B145" s="4"/>
      <c r="C145" s="4"/>
      <c r="D145" s="10"/>
      <c r="E145" s="10"/>
      <c r="F145" s="4"/>
      <c r="H145" s="6"/>
      <c r="I145" s="4"/>
      <c r="J145" s="53"/>
      <c r="L145" s="14"/>
      <c r="O145" s="4"/>
      <c r="P145" s="4"/>
      <c r="Q145" s="4"/>
      <c r="R145" s="8"/>
      <c r="S145" s="54"/>
    </row>
    <row r="146" spans="1:19" s="2" customFormat="1" ht="51" customHeight="1" x14ac:dyDescent="0.25">
      <c r="A146" s="12"/>
      <c r="B146" s="4"/>
      <c r="C146" s="4"/>
      <c r="D146" s="10"/>
      <c r="E146" s="10"/>
      <c r="F146" s="4"/>
      <c r="H146" s="6"/>
      <c r="I146" s="4"/>
      <c r="J146" s="53"/>
      <c r="L146" s="14"/>
      <c r="O146" s="4"/>
      <c r="P146" s="4"/>
      <c r="Q146" s="4"/>
      <c r="R146" s="8"/>
      <c r="S146" s="54"/>
    </row>
    <row r="147" spans="1:19" s="2" customFormat="1" ht="51" customHeight="1" x14ac:dyDescent="0.25">
      <c r="A147" s="12"/>
      <c r="B147" s="4"/>
      <c r="C147" s="4"/>
      <c r="D147" s="10"/>
      <c r="E147" s="10"/>
      <c r="F147" s="4"/>
      <c r="H147" s="6"/>
      <c r="I147" s="4"/>
      <c r="J147" s="53"/>
      <c r="L147" s="14"/>
      <c r="O147" s="4"/>
      <c r="P147" s="4"/>
      <c r="Q147" s="4"/>
      <c r="R147" s="8"/>
      <c r="S147" s="54"/>
    </row>
    <row r="148" spans="1:19" s="2" customFormat="1" ht="51" customHeight="1" x14ac:dyDescent="0.25">
      <c r="A148" s="12"/>
      <c r="B148" s="4"/>
      <c r="C148" s="4"/>
      <c r="D148" s="10"/>
      <c r="E148" s="10"/>
      <c r="F148" s="4"/>
      <c r="H148" s="6"/>
      <c r="I148" s="4"/>
      <c r="J148" s="53"/>
      <c r="L148" s="14"/>
      <c r="O148" s="4"/>
      <c r="P148" s="4"/>
      <c r="Q148" s="4"/>
      <c r="R148" s="8"/>
      <c r="S148" s="54"/>
    </row>
    <row r="149" spans="1:19" s="2" customFormat="1" ht="51" customHeight="1" x14ac:dyDescent="0.25">
      <c r="A149" s="12"/>
      <c r="B149" s="4"/>
      <c r="C149" s="4"/>
      <c r="D149" s="10"/>
      <c r="E149" s="10"/>
      <c r="F149" s="4"/>
      <c r="H149" s="6"/>
      <c r="I149" s="4"/>
      <c r="J149" s="53"/>
      <c r="L149" s="14"/>
      <c r="O149" s="4"/>
      <c r="P149" s="4"/>
      <c r="Q149" s="4"/>
      <c r="R149" s="8"/>
      <c r="S149" s="54"/>
    </row>
    <row r="150" spans="1:19" s="2" customFormat="1" ht="51" customHeight="1" x14ac:dyDescent="0.25">
      <c r="A150" s="12"/>
      <c r="B150" s="4"/>
      <c r="C150" s="4"/>
      <c r="D150" s="10"/>
      <c r="E150" s="10"/>
      <c r="F150" s="4"/>
      <c r="H150" s="6"/>
      <c r="I150" s="4"/>
      <c r="J150" s="53"/>
      <c r="L150" s="14"/>
      <c r="O150" s="4"/>
      <c r="P150" s="4"/>
      <c r="Q150" s="4"/>
      <c r="R150" s="8"/>
      <c r="S150" s="54"/>
    </row>
    <row r="151" spans="1:19" s="2" customFormat="1" ht="51" customHeight="1" x14ac:dyDescent="0.25">
      <c r="A151" s="12"/>
      <c r="B151" s="4"/>
      <c r="C151" s="4"/>
      <c r="D151" s="10"/>
      <c r="E151" s="10"/>
      <c r="F151" s="4"/>
      <c r="H151" s="6"/>
      <c r="I151" s="4"/>
      <c r="J151" s="53"/>
      <c r="L151" s="14"/>
      <c r="O151" s="4"/>
      <c r="P151" s="4"/>
      <c r="Q151" s="4"/>
      <c r="R151" s="8"/>
      <c r="S151" s="54"/>
    </row>
    <row r="152" spans="1:19" s="2" customFormat="1" ht="51" customHeight="1" x14ac:dyDescent="0.25">
      <c r="A152" s="12"/>
      <c r="B152" s="4"/>
      <c r="C152" s="4"/>
      <c r="D152" s="10"/>
      <c r="E152" s="10"/>
      <c r="F152" s="4"/>
      <c r="H152" s="6"/>
      <c r="I152" s="4"/>
      <c r="J152" s="53"/>
      <c r="L152" s="14"/>
      <c r="O152" s="4"/>
      <c r="P152" s="4"/>
      <c r="Q152" s="4"/>
      <c r="R152" s="8"/>
      <c r="S152" s="54"/>
    </row>
    <row r="153" spans="1:19" s="2" customFormat="1" ht="51" customHeight="1" x14ac:dyDescent="0.25">
      <c r="A153" s="12"/>
      <c r="B153" s="4"/>
      <c r="C153" s="4"/>
      <c r="D153" s="10"/>
      <c r="E153" s="10"/>
      <c r="F153" s="4"/>
      <c r="H153" s="6"/>
      <c r="I153" s="4"/>
      <c r="J153" s="53"/>
      <c r="L153" s="14"/>
      <c r="O153" s="4"/>
      <c r="P153" s="4"/>
      <c r="Q153" s="4"/>
      <c r="R153" s="8"/>
      <c r="S153" s="54"/>
    </row>
    <row r="154" spans="1:19" s="2" customFormat="1" ht="51" customHeight="1" x14ac:dyDescent="0.25">
      <c r="A154" s="12"/>
      <c r="B154" s="4"/>
      <c r="C154" s="4"/>
      <c r="D154" s="10"/>
      <c r="E154" s="10"/>
      <c r="F154" s="4"/>
      <c r="H154" s="6"/>
      <c r="I154" s="4"/>
      <c r="J154" s="53"/>
      <c r="L154" s="14"/>
      <c r="O154" s="4"/>
      <c r="P154" s="4"/>
      <c r="Q154" s="4"/>
      <c r="R154" s="8"/>
      <c r="S154" s="54"/>
    </row>
    <row r="155" spans="1:19" s="2" customFormat="1" ht="51" customHeight="1" x14ac:dyDescent="0.25">
      <c r="A155" s="12"/>
      <c r="B155" s="4"/>
      <c r="C155" s="4"/>
      <c r="D155" s="10"/>
      <c r="E155" s="10"/>
      <c r="F155" s="4"/>
      <c r="H155" s="6"/>
      <c r="I155" s="4"/>
      <c r="J155" s="53"/>
      <c r="L155" s="14"/>
      <c r="O155" s="4"/>
      <c r="P155" s="4"/>
      <c r="Q155" s="4"/>
      <c r="R155" s="8"/>
      <c r="S155" s="54"/>
    </row>
    <row r="156" spans="1:19" s="2" customFormat="1" ht="51" customHeight="1" x14ac:dyDescent="0.25">
      <c r="A156" s="12"/>
      <c r="B156" s="4"/>
      <c r="C156" s="4"/>
      <c r="D156" s="10"/>
      <c r="E156" s="10"/>
      <c r="F156" s="4"/>
      <c r="H156" s="6"/>
      <c r="I156" s="4"/>
      <c r="J156" s="53"/>
      <c r="L156" s="14"/>
      <c r="O156" s="4"/>
      <c r="P156" s="4"/>
      <c r="Q156" s="4"/>
      <c r="R156" s="8"/>
      <c r="S156" s="54"/>
    </row>
    <row r="157" spans="1:19" s="2" customFormat="1" ht="51" customHeight="1" x14ac:dyDescent="0.25">
      <c r="A157" s="12"/>
      <c r="B157" s="4"/>
      <c r="C157" s="4"/>
      <c r="D157" s="10"/>
      <c r="E157" s="10"/>
      <c r="F157" s="4"/>
      <c r="H157" s="6"/>
      <c r="I157" s="4"/>
      <c r="J157" s="53"/>
      <c r="L157" s="14"/>
      <c r="O157" s="4"/>
      <c r="P157" s="4"/>
      <c r="Q157" s="4"/>
      <c r="R157" s="8"/>
      <c r="S157" s="54"/>
    </row>
    <row r="158" spans="1:19" s="2" customFormat="1" ht="51" customHeight="1" x14ac:dyDescent="0.25">
      <c r="A158" s="12"/>
      <c r="B158" s="4"/>
      <c r="C158" s="4"/>
      <c r="D158" s="10"/>
      <c r="E158" s="10"/>
      <c r="F158" s="4"/>
      <c r="H158" s="6"/>
      <c r="I158" s="4"/>
      <c r="J158" s="53"/>
      <c r="L158" s="14"/>
      <c r="O158" s="4"/>
      <c r="P158" s="4"/>
      <c r="Q158" s="4"/>
      <c r="R158" s="8"/>
      <c r="S158" s="54"/>
    </row>
    <row r="159" spans="1:19" s="2" customFormat="1" ht="51" customHeight="1" x14ac:dyDescent="0.25">
      <c r="A159" s="12"/>
      <c r="B159" s="4"/>
      <c r="C159" s="4"/>
      <c r="D159" s="10"/>
      <c r="E159" s="10"/>
      <c r="F159" s="4"/>
      <c r="H159" s="6"/>
      <c r="I159" s="4"/>
      <c r="J159" s="53"/>
      <c r="L159" s="14"/>
      <c r="O159" s="4"/>
      <c r="P159" s="4"/>
      <c r="Q159" s="4"/>
      <c r="R159" s="8"/>
      <c r="S159" s="54"/>
    </row>
    <row r="160" spans="1:19" s="2" customFormat="1" ht="51" customHeight="1" x14ac:dyDescent="0.25">
      <c r="A160" s="12"/>
      <c r="B160" s="4"/>
      <c r="C160" s="4"/>
      <c r="D160" s="10"/>
      <c r="E160" s="10"/>
      <c r="F160" s="4"/>
      <c r="H160" s="6"/>
      <c r="I160" s="4"/>
      <c r="J160" s="53"/>
      <c r="L160" s="14"/>
      <c r="O160" s="4"/>
      <c r="P160" s="4"/>
      <c r="Q160" s="4"/>
      <c r="R160" s="8"/>
      <c r="S160" s="54"/>
    </row>
    <row r="161" spans="1:19" s="2" customFormat="1" ht="51" customHeight="1" x14ac:dyDescent="0.25">
      <c r="A161" s="12"/>
      <c r="B161" s="4"/>
      <c r="C161" s="4"/>
      <c r="D161" s="10"/>
      <c r="E161" s="10"/>
      <c r="F161" s="4"/>
      <c r="H161" s="6"/>
      <c r="I161" s="4"/>
      <c r="J161" s="53"/>
      <c r="L161" s="14"/>
      <c r="O161" s="4"/>
      <c r="P161" s="4"/>
      <c r="Q161" s="4"/>
      <c r="R161" s="8"/>
      <c r="S161" s="54"/>
    </row>
    <row r="162" spans="1:19" s="2" customFormat="1" ht="51" customHeight="1" x14ac:dyDescent="0.25">
      <c r="A162" s="12"/>
      <c r="B162" s="4"/>
      <c r="C162" s="4"/>
      <c r="D162" s="10"/>
      <c r="E162" s="10"/>
      <c r="F162" s="4"/>
      <c r="H162" s="6"/>
      <c r="I162" s="4"/>
      <c r="J162" s="53"/>
      <c r="L162" s="14"/>
      <c r="O162" s="4"/>
      <c r="P162" s="4"/>
      <c r="Q162" s="4"/>
      <c r="R162" s="8"/>
      <c r="S162" s="54"/>
    </row>
    <row r="163" spans="1:19" s="2" customFormat="1" ht="51" customHeight="1" x14ac:dyDescent="0.25">
      <c r="A163" s="12"/>
      <c r="B163" s="4"/>
      <c r="C163" s="4"/>
      <c r="D163" s="10"/>
      <c r="E163" s="10"/>
      <c r="F163" s="4"/>
      <c r="H163" s="6"/>
      <c r="I163" s="4"/>
      <c r="J163" s="53"/>
      <c r="L163" s="14"/>
      <c r="O163" s="4"/>
      <c r="P163" s="4"/>
      <c r="Q163" s="4"/>
      <c r="R163" s="8"/>
      <c r="S163" s="54"/>
    </row>
    <row r="164" spans="1:19" s="2" customFormat="1" ht="51" customHeight="1" x14ac:dyDescent="0.25">
      <c r="A164" s="12"/>
      <c r="B164" s="4"/>
      <c r="C164" s="4"/>
      <c r="D164" s="10"/>
      <c r="E164" s="10"/>
      <c r="F164" s="4"/>
      <c r="H164" s="6"/>
      <c r="I164" s="4"/>
      <c r="J164" s="53"/>
      <c r="L164" s="14"/>
      <c r="O164" s="4"/>
      <c r="P164" s="4"/>
      <c r="Q164" s="4"/>
      <c r="R164" s="8"/>
      <c r="S164" s="54"/>
    </row>
    <row r="165" spans="1:19" s="2" customFormat="1" ht="51" customHeight="1" x14ac:dyDescent="0.25">
      <c r="A165" s="12"/>
      <c r="B165" s="4"/>
      <c r="C165" s="4"/>
      <c r="D165" s="10"/>
      <c r="E165" s="10"/>
      <c r="F165" s="4"/>
      <c r="H165" s="6"/>
      <c r="I165" s="4"/>
      <c r="J165" s="53"/>
      <c r="L165" s="14"/>
      <c r="O165" s="4"/>
      <c r="P165" s="4"/>
      <c r="Q165" s="4"/>
      <c r="R165" s="8"/>
      <c r="S165" s="54"/>
    </row>
    <row r="166" spans="1:19" s="2" customFormat="1" ht="51" customHeight="1" x14ac:dyDescent="0.25">
      <c r="A166" s="12"/>
      <c r="B166" s="4"/>
      <c r="C166" s="4"/>
      <c r="D166" s="10"/>
      <c r="E166" s="10"/>
      <c r="F166" s="4"/>
      <c r="H166" s="6"/>
      <c r="I166" s="4"/>
      <c r="J166" s="53"/>
      <c r="L166" s="14"/>
      <c r="O166" s="4"/>
      <c r="P166" s="4"/>
      <c r="Q166" s="4"/>
      <c r="R166" s="8"/>
      <c r="S166" s="54"/>
    </row>
    <row r="167" spans="1:19" s="2" customFormat="1" ht="51" customHeight="1" x14ac:dyDescent="0.25">
      <c r="A167" s="12"/>
      <c r="B167" s="4"/>
      <c r="C167" s="4"/>
      <c r="D167" s="10"/>
      <c r="E167" s="10"/>
      <c r="F167" s="4"/>
      <c r="H167" s="6"/>
      <c r="I167" s="4"/>
      <c r="J167" s="53"/>
      <c r="L167" s="14"/>
      <c r="O167" s="4"/>
      <c r="P167" s="4"/>
      <c r="Q167" s="4"/>
      <c r="R167" s="8"/>
      <c r="S167" s="54"/>
    </row>
    <row r="168" spans="1:19" s="2" customFormat="1" ht="51" customHeight="1" x14ac:dyDescent="0.25">
      <c r="A168" s="12"/>
      <c r="B168" s="4"/>
      <c r="C168" s="4"/>
      <c r="D168" s="10"/>
      <c r="E168" s="10"/>
      <c r="F168" s="4"/>
      <c r="H168" s="6"/>
      <c r="I168" s="4"/>
      <c r="J168" s="53"/>
      <c r="L168" s="14"/>
      <c r="O168" s="4"/>
      <c r="P168" s="4"/>
      <c r="Q168" s="4"/>
      <c r="R168" s="8"/>
      <c r="S168" s="54"/>
    </row>
    <row r="169" spans="1:19" s="2" customFormat="1" ht="51" customHeight="1" x14ac:dyDescent="0.25">
      <c r="A169" s="12"/>
      <c r="B169" s="4"/>
      <c r="C169" s="4"/>
      <c r="D169" s="10"/>
      <c r="E169" s="10"/>
      <c r="F169" s="4"/>
      <c r="H169" s="6"/>
      <c r="I169" s="4"/>
      <c r="J169" s="53"/>
      <c r="L169" s="14"/>
      <c r="O169" s="4"/>
      <c r="P169" s="4"/>
      <c r="Q169" s="4"/>
      <c r="R169" s="8"/>
      <c r="S169" s="54"/>
    </row>
    <row r="170" spans="1:19" s="2" customFormat="1" ht="51" customHeight="1" x14ac:dyDescent="0.25">
      <c r="A170" s="12"/>
      <c r="B170" s="4"/>
      <c r="C170" s="4"/>
      <c r="D170" s="10"/>
      <c r="E170" s="10"/>
      <c r="F170" s="4"/>
      <c r="H170" s="6"/>
      <c r="I170" s="4"/>
      <c r="J170" s="53"/>
      <c r="L170" s="14"/>
      <c r="O170" s="4"/>
      <c r="P170" s="4"/>
      <c r="Q170" s="4"/>
      <c r="R170" s="8"/>
      <c r="S170" s="54"/>
    </row>
    <row r="171" spans="1:19" s="2" customFormat="1" ht="51" customHeight="1" x14ac:dyDescent="0.25">
      <c r="A171" s="12"/>
      <c r="B171" s="4"/>
      <c r="C171" s="4"/>
      <c r="D171" s="10"/>
      <c r="E171" s="10"/>
      <c r="F171" s="4"/>
      <c r="H171" s="6"/>
      <c r="I171" s="4"/>
      <c r="J171" s="53"/>
      <c r="L171" s="14"/>
      <c r="O171" s="4"/>
      <c r="P171" s="4"/>
      <c r="Q171" s="4"/>
      <c r="R171" s="8"/>
      <c r="S171" s="54"/>
    </row>
    <row r="172" spans="1:19" s="2" customFormat="1" ht="51" customHeight="1" x14ac:dyDescent="0.25">
      <c r="A172" s="12"/>
      <c r="B172" s="4"/>
      <c r="C172" s="4"/>
      <c r="D172" s="10"/>
      <c r="E172" s="10"/>
      <c r="F172" s="4"/>
      <c r="H172" s="6"/>
      <c r="I172" s="4"/>
      <c r="J172" s="53"/>
      <c r="L172" s="14"/>
      <c r="O172" s="4"/>
      <c r="P172" s="4"/>
      <c r="Q172" s="4"/>
      <c r="R172" s="8"/>
      <c r="S172" s="54"/>
    </row>
    <row r="173" spans="1:19" s="2" customFormat="1" ht="51" customHeight="1" x14ac:dyDescent="0.25">
      <c r="A173" s="12"/>
      <c r="B173" s="4"/>
      <c r="C173" s="4"/>
      <c r="D173" s="10"/>
      <c r="E173" s="10"/>
      <c r="F173" s="4"/>
      <c r="H173" s="6"/>
      <c r="I173" s="4"/>
      <c r="J173" s="53"/>
      <c r="L173" s="14"/>
      <c r="O173" s="4"/>
      <c r="P173" s="4"/>
      <c r="Q173" s="4"/>
      <c r="R173" s="8"/>
      <c r="S173" s="54"/>
    </row>
    <row r="174" spans="1:19" s="2" customFormat="1" ht="51" customHeight="1" x14ac:dyDescent="0.25">
      <c r="A174" s="12"/>
      <c r="B174" s="4"/>
      <c r="C174" s="4"/>
      <c r="D174" s="10"/>
      <c r="E174" s="10"/>
      <c r="F174" s="4"/>
      <c r="H174" s="6"/>
      <c r="I174" s="4"/>
      <c r="J174" s="53"/>
      <c r="L174" s="14"/>
      <c r="O174" s="4"/>
      <c r="P174" s="4"/>
      <c r="Q174" s="4"/>
      <c r="R174" s="8"/>
      <c r="S174" s="54"/>
    </row>
    <row r="175" spans="1:19" s="2" customFormat="1" ht="51" customHeight="1" x14ac:dyDescent="0.25">
      <c r="A175" s="12"/>
      <c r="B175" s="4"/>
      <c r="C175" s="4"/>
      <c r="D175" s="10"/>
      <c r="E175" s="10"/>
      <c r="F175" s="4"/>
      <c r="H175" s="6"/>
      <c r="I175" s="4"/>
      <c r="J175" s="53"/>
      <c r="L175" s="14"/>
      <c r="O175" s="4"/>
      <c r="P175" s="4"/>
      <c r="Q175" s="4"/>
      <c r="R175" s="8"/>
      <c r="S175" s="54"/>
    </row>
    <row r="176" spans="1:19" s="2" customFormat="1" ht="51" customHeight="1" x14ac:dyDescent="0.25">
      <c r="A176" s="12"/>
      <c r="B176" s="4"/>
      <c r="C176" s="4"/>
      <c r="D176" s="10"/>
      <c r="E176" s="10"/>
      <c r="F176" s="4"/>
      <c r="H176" s="6"/>
      <c r="I176" s="4"/>
      <c r="J176" s="53"/>
      <c r="L176" s="14"/>
      <c r="O176" s="4"/>
      <c r="P176" s="4"/>
      <c r="Q176" s="4"/>
      <c r="R176" s="8"/>
      <c r="S176" s="54"/>
    </row>
    <row r="177" spans="1:19" s="2" customFormat="1" ht="51" customHeight="1" x14ac:dyDescent="0.25">
      <c r="A177" s="12"/>
      <c r="B177" s="4"/>
      <c r="C177" s="4"/>
      <c r="D177" s="10"/>
      <c r="E177" s="10"/>
      <c r="F177" s="4"/>
      <c r="H177" s="6"/>
      <c r="I177" s="4"/>
      <c r="J177" s="53"/>
      <c r="L177" s="14"/>
      <c r="O177" s="4"/>
      <c r="P177" s="4"/>
      <c r="Q177" s="4"/>
      <c r="R177" s="8"/>
      <c r="S177" s="54"/>
    </row>
    <row r="178" spans="1:19" s="2" customFormat="1" ht="51" customHeight="1" x14ac:dyDescent="0.25">
      <c r="A178" s="12"/>
      <c r="B178" s="4"/>
      <c r="C178" s="4"/>
      <c r="D178" s="10"/>
      <c r="E178" s="10"/>
      <c r="F178" s="4"/>
      <c r="H178" s="6"/>
      <c r="I178" s="4"/>
      <c r="J178" s="53"/>
      <c r="L178" s="14"/>
      <c r="O178" s="4"/>
      <c r="P178" s="4"/>
      <c r="Q178" s="4"/>
      <c r="R178" s="8"/>
      <c r="S178" s="54"/>
    </row>
    <row r="179" spans="1:19" s="2" customFormat="1" ht="51" customHeight="1" x14ac:dyDescent="0.25">
      <c r="A179" s="12"/>
      <c r="B179" s="4"/>
      <c r="C179" s="4"/>
      <c r="D179" s="10"/>
      <c r="E179" s="10"/>
      <c r="F179" s="4"/>
      <c r="H179" s="6"/>
      <c r="I179" s="4"/>
      <c r="J179" s="53"/>
      <c r="L179" s="14"/>
      <c r="O179" s="4"/>
      <c r="P179" s="4"/>
      <c r="Q179" s="4"/>
      <c r="R179" s="8"/>
      <c r="S179" s="54"/>
    </row>
    <row r="180" spans="1:19" s="2" customFormat="1" ht="51" customHeight="1" x14ac:dyDescent="0.25">
      <c r="A180" s="12"/>
      <c r="B180" s="4"/>
      <c r="C180" s="4"/>
      <c r="D180" s="10"/>
      <c r="E180" s="10"/>
      <c r="F180" s="4"/>
      <c r="H180" s="6"/>
      <c r="I180" s="4"/>
      <c r="J180" s="53"/>
      <c r="L180" s="14"/>
      <c r="O180" s="4"/>
      <c r="P180" s="4"/>
      <c r="Q180" s="4"/>
      <c r="R180" s="8"/>
      <c r="S180" s="54"/>
    </row>
    <row r="181" spans="1:19" s="2" customFormat="1" ht="51" customHeight="1" x14ac:dyDescent="0.25">
      <c r="A181" s="12"/>
      <c r="B181" s="4"/>
      <c r="C181" s="4"/>
      <c r="D181" s="10"/>
      <c r="E181" s="10"/>
      <c r="F181" s="4"/>
      <c r="H181" s="6"/>
      <c r="I181" s="4"/>
      <c r="J181" s="53"/>
      <c r="L181" s="14"/>
      <c r="O181" s="4"/>
      <c r="P181" s="4"/>
      <c r="Q181" s="4"/>
      <c r="R181" s="8"/>
      <c r="S181" s="54"/>
    </row>
    <row r="182" spans="1:19" s="2" customFormat="1" ht="51" customHeight="1" x14ac:dyDescent="0.25">
      <c r="A182" s="12"/>
      <c r="B182" s="4"/>
      <c r="C182" s="4"/>
      <c r="D182" s="10"/>
      <c r="E182" s="10"/>
      <c r="F182" s="4"/>
      <c r="H182" s="6"/>
      <c r="I182" s="4"/>
      <c r="J182" s="53"/>
      <c r="L182" s="14"/>
      <c r="O182" s="4"/>
      <c r="P182" s="4"/>
      <c r="Q182" s="4"/>
      <c r="R182" s="8"/>
      <c r="S182" s="54"/>
    </row>
    <row r="183" spans="1:19" s="2" customFormat="1" ht="51" customHeight="1" x14ac:dyDescent="0.25">
      <c r="A183" s="12"/>
      <c r="B183" s="4"/>
      <c r="C183" s="4"/>
      <c r="D183" s="10"/>
      <c r="E183" s="10"/>
      <c r="F183" s="4"/>
      <c r="H183" s="6"/>
      <c r="I183" s="4"/>
      <c r="J183" s="53"/>
      <c r="L183" s="14"/>
      <c r="O183" s="4"/>
      <c r="P183" s="4"/>
      <c r="Q183" s="4"/>
      <c r="R183" s="8"/>
      <c r="S183" s="54"/>
    </row>
    <row r="184" spans="1:19" s="2" customFormat="1" ht="51" customHeight="1" x14ac:dyDescent="0.25">
      <c r="A184" s="12"/>
      <c r="B184" s="4"/>
      <c r="C184" s="4"/>
      <c r="D184" s="10"/>
      <c r="E184" s="10"/>
      <c r="F184" s="4"/>
      <c r="H184" s="6"/>
      <c r="I184" s="4"/>
      <c r="J184" s="53"/>
      <c r="L184" s="14"/>
      <c r="O184" s="4"/>
      <c r="P184" s="4"/>
      <c r="Q184" s="4"/>
      <c r="R184" s="8"/>
      <c r="S184" s="54"/>
    </row>
    <row r="185" spans="1:19" s="2" customFormat="1" ht="51" customHeight="1" x14ac:dyDescent="0.25">
      <c r="A185" s="12"/>
      <c r="B185" s="4"/>
      <c r="C185" s="4"/>
      <c r="D185" s="10"/>
      <c r="E185" s="10"/>
      <c r="F185" s="4"/>
      <c r="H185" s="6"/>
      <c r="I185" s="4"/>
      <c r="J185" s="53"/>
      <c r="L185" s="14"/>
      <c r="O185" s="4"/>
      <c r="P185" s="4"/>
      <c r="Q185" s="4"/>
      <c r="R185" s="8"/>
      <c r="S185" s="54"/>
    </row>
    <row r="186" spans="1:19" s="2" customFormat="1" ht="51" customHeight="1" x14ac:dyDescent="0.25">
      <c r="A186" s="12"/>
      <c r="B186" s="4"/>
      <c r="C186" s="4"/>
      <c r="D186" s="10"/>
      <c r="E186" s="10"/>
      <c r="F186" s="4"/>
      <c r="H186" s="6"/>
      <c r="I186" s="4"/>
      <c r="J186" s="53"/>
      <c r="L186" s="14"/>
      <c r="O186" s="4"/>
      <c r="P186" s="4"/>
      <c r="Q186" s="4"/>
      <c r="R186" s="8"/>
      <c r="S186" s="54"/>
    </row>
    <row r="187" spans="1:19" s="2" customFormat="1" ht="51" customHeight="1" x14ac:dyDescent="0.25">
      <c r="A187" s="12"/>
      <c r="B187" s="4"/>
      <c r="C187" s="4"/>
      <c r="D187" s="10"/>
      <c r="E187" s="10"/>
      <c r="F187" s="4"/>
      <c r="H187" s="6"/>
      <c r="I187" s="4"/>
      <c r="J187" s="53"/>
      <c r="L187" s="14"/>
      <c r="O187" s="4"/>
      <c r="P187" s="4"/>
      <c r="Q187" s="4"/>
      <c r="R187" s="8"/>
      <c r="S187" s="54"/>
    </row>
    <row r="188" spans="1:19" s="2" customFormat="1" ht="51" customHeight="1" x14ac:dyDescent="0.25">
      <c r="A188" s="12"/>
      <c r="B188" s="4"/>
      <c r="C188" s="4"/>
      <c r="D188" s="10"/>
      <c r="E188" s="10"/>
      <c r="F188" s="4"/>
      <c r="H188" s="6"/>
      <c r="I188" s="4"/>
      <c r="J188" s="53"/>
      <c r="L188" s="14"/>
      <c r="O188" s="4"/>
      <c r="P188" s="4"/>
      <c r="Q188" s="4"/>
      <c r="R188" s="8"/>
      <c r="S188" s="54"/>
    </row>
    <row r="189" spans="1:19" s="2" customFormat="1" ht="51" customHeight="1" x14ac:dyDescent="0.25">
      <c r="A189" s="12"/>
      <c r="B189" s="4"/>
      <c r="C189" s="4"/>
      <c r="D189" s="10"/>
      <c r="E189" s="10"/>
      <c r="F189" s="4"/>
      <c r="H189" s="6"/>
      <c r="I189" s="4"/>
      <c r="J189" s="53"/>
      <c r="L189" s="14"/>
      <c r="O189" s="4"/>
      <c r="P189" s="4"/>
      <c r="Q189" s="4"/>
      <c r="R189" s="8"/>
      <c r="S189" s="54"/>
    </row>
    <row r="190" spans="1:19" s="2" customFormat="1" ht="51" customHeight="1" x14ac:dyDescent="0.25">
      <c r="A190" s="12"/>
      <c r="B190" s="4"/>
      <c r="C190" s="4"/>
      <c r="D190" s="10"/>
      <c r="E190" s="10"/>
      <c r="F190" s="4"/>
      <c r="H190" s="6"/>
      <c r="I190" s="4"/>
      <c r="J190" s="53"/>
      <c r="L190" s="14"/>
      <c r="O190" s="4"/>
      <c r="P190" s="4"/>
      <c r="Q190" s="4"/>
      <c r="R190" s="8"/>
      <c r="S190" s="54"/>
    </row>
    <row r="191" spans="1:19" s="2" customFormat="1" ht="51" customHeight="1" x14ac:dyDescent="0.25">
      <c r="A191" s="12"/>
      <c r="B191" s="4"/>
      <c r="C191" s="4"/>
      <c r="D191" s="10"/>
      <c r="E191" s="10"/>
      <c r="F191" s="4"/>
      <c r="H191" s="6"/>
      <c r="I191" s="4"/>
      <c r="J191" s="53"/>
      <c r="L191" s="14"/>
      <c r="O191" s="4"/>
      <c r="P191" s="4"/>
      <c r="Q191" s="4"/>
      <c r="R191" s="8"/>
      <c r="S191" s="54"/>
    </row>
    <row r="192" spans="1:19" s="2" customFormat="1" ht="51" customHeight="1" x14ac:dyDescent="0.25">
      <c r="A192" s="12"/>
      <c r="B192" s="4"/>
      <c r="C192" s="4"/>
      <c r="D192" s="10"/>
      <c r="E192" s="10"/>
      <c r="F192" s="4"/>
      <c r="H192" s="6"/>
      <c r="I192" s="4"/>
      <c r="J192" s="53"/>
      <c r="L192" s="14"/>
      <c r="O192" s="4"/>
      <c r="P192" s="4"/>
      <c r="Q192" s="4"/>
      <c r="R192" s="8"/>
      <c r="S192" s="54"/>
    </row>
    <row r="193" spans="1:19" s="2" customFormat="1" ht="51" customHeight="1" x14ac:dyDescent="0.25">
      <c r="A193" s="12"/>
      <c r="B193" s="4"/>
      <c r="C193" s="4"/>
      <c r="D193" s="10"/>
      <c r="E193" s="10"/>
      <c r="F193" s="4"/>
      <c r="H193" s="6"/>
      <c r="I193" s="4"/>
      <c r="J193" s="53"/>
      <c r="L193" s="14"/>
      <c r="O193" s="4"/>
      <c r="P193" s="4"/>
      <c r="Q193" s="4"/>
      <c r="R193" s="8"/>
      <c r="S193" s="54"/>
    </row>
    <row r="194" spans="1:19" s="2" customFormat="1" ht="51" customHeight="1" x14ac:dyDescent="0.25">
      <c r="A194" s="12"/>
      <c r="B194" s="4"/>
      <c r="C194" s="4"/>
      <c r="D194" s="10"/>
      <c r="E194" s="10"/>
      <c r="F194" s="4"/>
      <c r="H194" s="6"/>
      <c r="I194" s="4"/>
      <c r="J194" s="53"/>
      <c r="L194" s="14"/>
      <c r="O194" s="4"/>
      <c r="P194" s="4"/>
      <c r="Q194" s="4"/>
      <c r="R194" s="8"/>
      <c r="S194" s="54"/>
    </row>
    <row r="195" spans="1:19" s="2" customFormat="1" ht="51" customHeight="1" x14ac:dyDescent="0.25">
      <c r="A195" s="12"/>
      <c r="B195" s="4"/>
      <c r="C195" s="4"/>
      <c r="D195" s="10"/>
      <c r="E195" s="10"/>
      <c r="F195" s="4"/>
      <c r="H195" s="6"/>
      <c r="I195" s="4"/>
      <c r="J195" s="53"/>
      <c r="L195" s="14"/>
      <c r="O195" s="4"/>
      <c r="P195" s="4"/>
      <c r="Q195" s="4"/>
      <c r="R195" s="8"/>
      <c r="S195" s="54"/>
    </row>
    <row r="196" spans="1:19" s="2" customFormat="1" ht="51" customHeight="1" x14ac:dyDescent="0.25">
      <c r="A196" s="12"/>
      <c r="B196" s="4"/>
      <c r="C196" s="4"/>
      <c r="D196" s="10"/>
      <c r="E196" s="10"/>
      <c r="F196" s="4"/>
      <c r="H196" s="6"/>
      <c r="I196" s="4"/>
      <c r="J196" s="53"/>
      <c r="L196" s="14"/>
      <c r="O196" s="4"/>
      <c r="P196" s="4"/>
      <c r="Q196" s="4"/>
      <c r="R196" s="8"/>
      <c r="S196" s="54"/>
    </row>
    <row r="197" spans="1:19" s="2" customFormat="1" ht="51" customHeight="1" x14ac:dyDescent="0.25">
      <c r="A197" s="12"/>
      <c r="B197" s="4"/>
      <c r="C197" s="4"/>
      <c r="D197" s="10"/>
      <c r="E197" s="10"/>
      <c r="F197" s="4"/>
      <c r="H197" s="6"/>
      <c r="I197" s="4"/>
      <c r="J197" s="53"/>
      <c r="L197" s="14"/>
      <c r="O197" s="4"/>
      <c r="P197" s="4"/>
      <c r="Q197" s="4"/>
      <c r="R197" s="8"/>
      <c r="S197" s="54"/>
    </row>
    <row r="198" spans="1:19" s="2" customFormat="1" ht="51" customHeight="1" x14ac:dyDescent="0.25">
      <c r="A198" s="12"/>
      <c r="B198" s="4"/>
      <c r="C198" s="4"/>
      <c r="D198" s="10"/>
      <c r="E198" s="10"/>
      <c r="F198" s="4"/>
      <c r="H198" s="6"/>
      <c r="I198" s="4"/>
      <c r="J198" s="53"/>
      <c r="L198" s="14"/>
      <c r="O198" s="4"/>
      <c r="P198" s="4"/>
      <c r="Q198" s="4"/>
      <c r="R198" s="8"/>
      <c r="S198" s="54"/>
    </row>
    <row r="199" spans="1:19" s="2" customFormat="1" ht="51" customHeight="1" x14ac:dyDescent="0.25">
      <c r="A199" s="12"/>
      <c r="B199" s="4"/>
      <c r="C199" s="4"/>
      <c r="D199" s="10"/>
      <c r="E199" s="10"/>
      <c r="F199" s="4"/>
      <c r="H199" s="6"/>
      <c r="I199" s="4"/>
      <c r="J199" s="53"/>
      <c r="L199" s="14"/>
      <c r="O199" s="4"/>
      <c r="P199" s="4"/>
      <c r="Q199" s="4"/>
      <c r="R199" s="8"/>
      <c r="S199" s="54"/>
    </row>
    <row r="200" spans="1:19" s="2" customFormat="1" ht="51" customHeight="1" x14ac:dyDescent="0.25">
      <c r="A200" s="12"/>
      <c r="B200" s="4"/>
      <c r="C200" s="4"/>
      <c r="D200" s="10"/>
      <c r="E200" s="10"/>
      <c r="F200" s="4"/>
      <c r="H200" s="6"/>
      <c r="I200" s="4"/>
      <c r="J200" s="53"/>
      <c r="L200" s="14"/>
      <c r="O200" s="4"/>
      <c r="P200" s="4"/>
      <c r="Q200" s="4"/>
      <c r="R200" s="8"/>
      <c r="S200" s="54"/>
    </row>
    <row r="201" spans="1:19" s="2" customFormat="1" ht="51" customHeight="1" x14ac:dyDescent="0.25">
      <c r="A201" s="12"/>
      <c r="B201" s="4"/>
      <c r="C201" s="4"/>
      <c r="D201" s="10"/>
      <c r="E201" s="10"/>
      <c r="F201" s="4"/>
      <c r="H201" s="6"/>
      <c r="I201" s="4"/>
      <c r="J201" s="53"/>
      <c r="L201" s="14"/>
      <c r="O201" s="4"/>
      <c r="P201" s="4"/>
      <c r="Q201" s="4"/>
      <c r="R201" s="8"/>
      <c r="S201" s="54"/>
    </row>
    <row r="202" spans="1:19" s="2" customFormat="1" ht="51" customHeight="1" x14ac:dyDescent="0.25">
      <c r="A202" s="12"/>
      <c r="B202" s="4"/>
      <c r="C202" s="4"/>
      <c r="D202" s="10"/>
      <c r="E202" s="10"/>
      <c r="F202" s="4"/>
      <c r="H202" s="6"/>
      <c r="I202" s="4"/>
      <c r="J202" s="53"/>
      <c r="L202" s="14"/>
      <c r="O202" s="4"/>
      <c r="P202" s="4"/>
      <c r="Q202" s="4"/>
      <c r="R202" s="8"/>
      <c r="S202" s="54"/>
    </row>
    <row r="203" spans="1:19" s="2" customFormat="1" ht="51" customHeight="1" x14ac:dyDescent="0.25">
      <c r="A203" s="12"/>
      <c r="B203" s="4"/>
      <c r="C203" s="4"/>
      <c r="D203" s="10"/>
      <c r="E203" s="10"/>
      <c r="F203" s="4"/>
      <c r="H203" s="6"/>
      <c r="I203" s="4"/>
      <c r="J203" s="53"/>
      <c r="L203" s="14"/>
      <c r="O203" s="4"/>
      <c r="P203" s="4"/>
      <c r="Q203" s="4"/>
      <c r="R203" s="8"/>
      <c r="S203" s="54"/>
    </row>
    <row r="204" spans="1:19" s="2" customFormat="1" ht="51" customHeight="1" x14ac:dyDescent="0.25">
      <c r="A204" s="12"/>
      <c r="B204" s="4"/>
      <c r="C204" s="4"/>
      <c r="D204" s="10"/>
      <c r="E204" s="10"/>
      <c r="F204" s="4"/>
      <c r="H204" s="6"/>
      <c r="I204" s="4"/>
      <c r="J204" s="53"/>
      <c r="L204" s="14"/>
      <c r="O204" s="4"/>
      <c r="P204" s="4"/>
      <c r="Q204" s="4"/>
      <c r="R204" s="8"/>
      <c r="S204" s="54"/>
    </row>
    <row r="205" spans="1:19" s="2" customFormat="1" ht="51" customHeight="1" x14ac:dyDescent="0.25">
      <c r="A205" s="12"/>
      <c r="B205" s="4"/>
      <c r="C205" s="4"/>
      <c r="D205" s="10"/>
      <c r="E205" s="10"/>
      <c r="F205" s="4"/>
      <c r="H205" s="6"/>
      <c r="I205" s="4"/>
      <c r="J205" s="53"/>
      <c r="L205" s="14"/>
      <c r="O205" s="4"/>
      <c r="P205" s="4"/>
      <c r="Q205" s="4"/>
      <c r="R205" s="8"/>
      <c r="S205" s="54"/>
    </row>
    <row r="206" spans="1:19" s="2" customFormat="1" ht="51" customHeight="1" x14ac:dyDescent="0.25">
      <c r="A206" s="12"/>
      <c r="B206" s="4"/>
      <c r="C206" s="4"/>
      <c r="D206" s="10"/>
      <c r="E206" s="10"/>
      <c r="F206" s="4"/>
      <c r="H206" s="6"/>
      <c r="I206" s="4"/>
      <c r="J206" s="53"/>
      <c r="L206" s="14"/>
      <c r="O206" s="4"/>
      <c r="P206" s="4"/>
      <c r="Q206" s="4"/>
      <c r="R206" s="8"/>
      <c r="S206" s="54"/>
    </row>
    <row r="207" spans="1:19" s="2" customFormat="1" ht="51" customHeight="1" x14ac:dyDescent="0.25">
      <c r="A207" s="12"/>
      <c r="B207" s="4"/>
      <c r="C207" s="4"/>
      <c r="D207" s="10"/>
      <c r="E207" s="10"/>
      <c r="F207" s="4"/>
      <c r="H207" s="6"/>
      <c r="I207" s="4"/>
      <c r="J207" s="53"/>
      <c r="L207" s="14"/>
      <c r="O207" s="4"/>
      <c r="P207" s="4"/>
      <c r="Q207" s="4"/>
      <c r="R207" s="8"/>
      <c r="S207" s="54"/>
    </row>
    <row r="208" spans="1:19" s="2" customFormat="1" ht="51" customHeight="1" x14ac:dyDescent="0.25">
      <c r="A208" s="12"/>
      <c r="B208" s="4"/>
      <c r="C208" s="4"/>
      <c r="D208" s="10"/>
      <c r="E208" s="10"/>
      <c r="F208" s="4"/>
      <c r="H208" s="6"/>
      <c r="I208" s="4"/>
      <c r="J208" s="53"/>
      <c r="L208" s="14"/>
      <c r="O208" s="4"/>
      <c r="P208" s="4"/>
      <c r="Q208" s="4"/>
      <c r="R208" s="8"/>
      <c r="S208" s="54"/>
    </row>
    <row r="209" spans="1:19" s="2" customFormat="1" ht="51" customHeight="1" x14ac:dyDescent="0.25">
      <c r="A209" s="12"/>
      <c r="B209" s="4"/>
      <c r="C209" s="4"/>
      <c r="D209" s="10"/>
      <c r="E209" s="10"/>
      <c r="F209" s="4"/>
      <c r="H209" s="6"/>
      <c r="I209" s="4"/>
      <c r="J209" s="53"/>
      <c r="L209" s="14"/>
      <c r="O209" s="4"/>
      <c r="P209" s="4"/>
      <c r="Q209" s="4"/>
      <c r="R209" s="8"/>
      <c r="S209" s="54"/>
    </row>
    <row r="210" spans="1:19" s="2" customFormat="1" ht="51" customHeight="1" x14ac:dyDescent="0.25">
      <c r="A210" s="12"/>
      <c r="B210" s="4"/>
      <c r="C210" s="4"/>
      <c r="D210" s="10"/>
      <c r="E210" s="10"/>
      <c r="F210" s="4"/>
      <c r="H210" s="6"/>
      <c r="I210" s="4"/>
      <c r="J210" s="53"/>
      <c r="L210" s="14"/>
      <c r="O210" s="4"/>
      <c r="P210" s="4"/>
      <c r="Q210" s="4"/>
      <c r="R210" s="8"/>
      <c r="S210" s="54"/>
    </row>
    <row r="211" spans="1:19" s="2" customFormat="1" ht="51" customHeight="1" x14ac:dyDescent="0.25">
      <c r="A211" s="12"/>
      <c r="B211" s="4"/>
      <c r="C211" s="4"/>
      <c r="D211" s="10"/>
      <c r="E211" s="10"/>
      <c r="F211" s="4"/>
      <c r="H211" s="6"/>
      <c r="I211" s="4"/>
      <c r="J211" s="53"/>
      <c r="L211" s="14"/>
      <c r="O211" s="4"/>
      <c r="P211" s="4"/>
      <c r="Q211" s="4"/>
      <c r="R211" s="8"/>
      <c r="S211" s="54"/>
    </row>
    <row r="212" spans="1:19" s="2" customFormat="1" ht="51" customHeight="1" x14ac:dyDescent="0.25">
      <c r="A212" s="12"/>
      <c r="B212" s="4"/>
      <c r="C212" s="4"/>
      <c r="D212" s="10"/>
      <c r="E212" s="10"/>
      <c r="F212" s="4"/>
      <c r="H212" s="6"/>
      <c r="I212" s="4"/>
      <c r="J212" s="53"/>
      <c r="L212" s="14"/>
      <c r="O212" s="4"/>
      <c r="P212" s="4"/>
      <c r="Q212" s="4"/>
      <c r="R212" s="8"/>
      <c r="S212" s="54"/>
    </row>
    <row r="213" spans="1:19" s="2" customFormat="1" ht="51" customHeight="1" x14ac:dyDescent="0.25">
      <c r="A213" s="12"/>
      <c r="B213" s="4"/>
      <c r="C213" s="4"/>
      <c r="D213" s="10"/>
      <c r="E213" s="10"/>
      <c r="F213" s="4"/>
      <c r="H213" s="6"/>
      <c r="I213" s="4"/>
      <c r="J213" s="53"/>
      <c r="L213" s="14"/>
      <c r="O213" s="4"/>
      <c r="P213" s="4"/>
      <c r="Q213" s="4"/>
      <c r="R213" s="8"/>
      <c r="S213" s="54"/>
    </row>
    <row r="214" spans="1:19" s="2" customFormat="1" ht="51" customHeight="1" x14ac:dyDescent="0.25">
      <c r="A214" s="12"/>
      <c r="B214" s="4"/>
      <c r="C214" s="4"/>
      <c r="D214" s="10"/>
      <c r="E214" s="10"/>
      <c r="F214" s="4"/>
      <c r="H214" s="6"/>
      <c r="I214" s="4"/>
      <c r="J214" s="53"/>
      <c r="L214" s="14"/>
      <c r="O214" s="4"/>
      <c r="P214" s="4"/>
      <c r="Q214" s="4"/>
      <c r="R214" s="8"/>
      <c r="S214" s="54"/>
    </row>
    <row r="215" spans="1:19" s="2" customFormat="1" ht="51" customHeight="1" x14ac:dyDescent="0.25">
      <c r="A215" s="12"/>
      <c r="B215" s="4"/>
      <c r="C215" s="4"/>
      <c r="D215" s="10"/>
      <c r="E215" s="10"/>
      <c r="F215" s="4"/>
      <c r="H215" s="6"/>
      <c r="I215" s="4"/>
      <c r="J215" s="53"/>
      <c r="L215" s="14"/>
      <c r="O215" s="4"/>
      <c r="P215" s="4"/>
      <c r="Q215" s="4"/>
      <c r="R215" s="8"/>
      <c r="S215" s="54"/>
    </row>
    <row r="216" spans="1:19" s="2" customFormat="1" ht="51" customHeight="1" x14ac:dyDescent="0.25">
      <c r="A216" s="12"/>
      <c r="B216" s="4"/>
      <c r="C216" s="4"/>
      <c r="D216" s="10"/>
      <c r="E216" s="10"/>
      <c r="F216" s="4"/>
      <c r="H216" s="6"/>
      <c r="I216" s="4"/>
      <c r="J216" s="53"/>
      <c r="L216" s="14"/>
      <c r="O216" s="4"/>
      <c r="P216" s="4"/>
      <c r="Q216" s="4"/>
      <c r="R216" s="8"/>
      <c r="S216" s="54"/>
    </row>
    <row r="217" spans="1:19" s="2" customFormat="1" ht="51" customHeight="1" x14ac:dyDescent="0.25">
      <c r="A217" s="12"/>
      <c r="B217" s="4"/>
      <c r="C217" s="4"/>
      <c r="D217" s="10"/>
      <c r="E217" s="10"/>
      <c r="F217" s="4"/>
      <c r="H217" s="6"/>
      <c r="I217" s="4"/>
      <c r="J217" s="53"/>
      <c r="L217" s="14"/>
      <c r="O217" s="4"/>
      <c r="P217" s="4"/>
      <c r="Q217" s="4"/>
      <c r="R217" s="8"/>
      <c r="S217" s="54"/>
    </row>
    <row r="218" spans="1:19" s="2" customFormat="1" ht="51" customHeight="1" x14ac:dyDescent="0.25">
      <c r="A218" s="12"/>
      <c r="B218" s="4"/>
      <c r="C218" s="4"/>
      <c r="D218" s="10"/>
      <c r="E218" s="10"/>
      <c r="F218" s="4"/>
      <c r="H218" s="6"/>
      <c r="I218" s="4"/>
      <c r="J218" s="53"/>
      <c r="L218" s="14"/>
      <c r="O218" s="4"/>
      <c r="P218" s="4"/>
      <c r="Q218" s="4"/>
      <c r="R218" s="8"/>
      <c r="S218" s="54"/>
    </row>
    <row r="219" spans="1:19" s="2" customFormat="1" ht="51" customHeight="1" x14ac:dyDescent="0.25">
      <c r="A219" s="12"/>
      <c r="B219" s="4"/>
      <c r="C219" s="4"/>
      <c r="D219" s="10"/>
      <c r="E219" s="10"/>
      <c r="F219" s="4"/>
      <c r="H219" s="6"/>
      <c r="I219" s="4"/>
      <c r="J219" s="53"/>
      <c r="L219" s="14"/>
      <c r="O219" s="4"/>
      <c r="P219" s="4"/>
      <c r="Q219" s="4"/>
      <c r="R219" s="8"/>
      <c r="S219" s="54"/>
    </row>
    <row r="220" spans="1:19" s="2" customFormat="1" ht="51" customHeight="1" x14ac:dyDescent="0.25">
      <c r="A220" s="12"/>
      <c r="B220" s="4"/>
      <c r="C220" s="4"/>
      <c r="D220" s="10"/>
      <c r="E220" s="10"/>
      <c r="F220" s="4"/>
      <c r="H220" s="6"/>
      <c r="I220" s="4"/>
      <c r="J220" s="53"/>
      <c r="L220" s="14"/>
      <c r="O220" s="4"/>
      <c r="P220" s="4"/>
      <c r="Q220" s="4"/>
      <c r="R220" s="8"/>
      <c r="S220" s="54"/>
    </row>
    <row r="221" spans="1:19" s="2" customFormat="1" ht="51" customHeight="1" x14ac:dyDescent="0.25">
      <c r="A221" s="12"/>
      <c r="B221" s="4"/>
      <c r="C221" s="4"/>
      <c r="D221" s="10"/>
      <c r="E221" s="10"/>
      <c r="F221" s="4"/>
      <c r="H221" s="6"/>
      <c r="I221" s="4"/>
      <c r="J221" s="53"/>
      <c r="L221" s="14"/>
      <c r="O221" s="4"/>
      <c r="P221" s="4"/>
      <c r="Q221" s="4"/>
      <c r="R221" s="8"/>
      <c r="S221" s="54"/>
    </row>
    <row r="222" spans="1:19" s="2" customFormat="1" ht="51" customHeight="1" x14ac:dyDescent="0.25">
      <c r="A222" s="12"/>
      <c r="B222" s="4"/>
      <c r="C222" s="4"/>
      <c r="D222" s="10"/>
      <c r="E222" s="10"/>
      <c r="F222" s="4"/>
      <c r="H222" s="6"/>
      <c r="I222" s="4"/>
      <c r="J222" s="53"/>
      <c r="L222" s="14"/>
      <c r="O222" s="4"/>
      <c r="P222" s="4"/>
      <c r="Q222" s="4"/>
      <c r="R222" s="8"/>
      <c r="S222" s="54"/>
    </row>
    <row r="223" spans="1:19" s="2" customFormat="1" ht="51" customHeight="1" x14ac:dyDescent="0.25">
      <c r="A223" s="12"/>
      <c r="B223" s="4"/>
      <c r="C223" s="4"/>
      <c r="D223" s="10"/>
      <c r="E223" s="10"/>
      <c r="F223" s="4"/>
      <c r="H223" s="6"/>
      <c r="I223" s="4"/>
      <c r="J223" s="53"/>
      <c r="L223" s="14"/>
      <c r="O223" s="4"/>
      <c r="P223" s="4"/>
      <c r="Q223" s="4"/>
      <c r="R223" s="8"/>
      <c r="S223" s="54"/>
    </row>
    <row r="224" spans="1:19" s="2" customFormat="1" ht="51" customHeight="1" x14ac:dyDescent="0.25">
      <c r="A224" s="12"/>
      <c r="B224" s="4"/>
      <c r="C224" s="4"/>
      <c r="D224" s="10"/>
      <c r="E224" s="10"/>
      <c r="F224" s="4"/>
      <c r="H224" s="6"/>
      <c r="I224" s="4"/>
      <c r="J224" s="53"/>
      <c r="L224" s="14"/>
      <c r="O224" s="4"/>
      <c r="P224" s="4"/>
      <c r="Q224" s="4"/>
      <c r="R224" s="8"/>
      <c r="S224" s="54"/>
    </row>
    <row r="225" spans="1:19" s="2" customFormat="1" ht="51" customHeight="1" x14ac:dyDescent="0.25">
      <c r="A225" s="12"/>
      <c r="B225" s="4"/>
      <c r="C225" s="4"/>
      <c r="D225" s="10"/>
      <c r="E225" s="10"/>
      <c r="F225" s="4"/>
      <c r="H225" s="6"/>
      <c r="I225" s="4"/>
      <c r="J225" s="53"/>
      <c r="L225" s="14"/>
      <c r="O225" s="4"/>
      <c r="P225" s="4"/>
      <c r="Q225" s="4"/>
      <c r="R225" s="8"/>
      <c r="S225" s="54"/>
    </row>
    <row r="226" spans="1:19" s="2" customFormat="1" ht="51" customHeight="1" x14ac:dyDescent="0.25">
      <c r="A226" s="12"/>
      <c r="B226" s="4"/>
      <c r="C226" s="4"/>
      <c r="D226" s="10"/>
      <c r="E226" s="10"/>
      <c r="F226" s="4"/>
      <c r="H226" s="6"/>
      <c r="I226" s="4"/>
      <c r="J226" s="53"/>
      <c r="L226" s="14"/>
      <c r="O226" s="4"/>
      <c r="P226" s="4"/>
      <c r="Q226" s="4"/>
      <c r="R226" s="8"/>
      <c r="S226" s="54"/>
    </row>
    <row r="227" spans="1:19" s="2" customFormat="1" ht="51" customHeight="1" x14ac:dyDescent="0.25">
      <c r="A227" s="12"/>
      <c r="B227" s="4"/>
      <c r="C227" s="4"/>
      <c r="D227" s="10"/>
      <c r="E227" s="10"/>
      <c r="F227" s="4"/>
      <c r="H227" s="6"/>
      <c r="I227" s="4"/>
      <c r="J227" s="53"/>
      <c r="L227" s="14"/>
      <c r="O227" s="4"/>
      <c r="P227" s="4"/>
      <c r="Q227" s="4"/>
      <c r="R227" s="8"/>
      <c r="S227" s="54"/>
    </row>
    <row r="228" spans="1:19" s="2" customFormat="1" ht="51" customHeight="1" x14ac:dyDescent="0.25">
      <c r="A228" s="12"/>
      <c r="B228" s="4"/>
      <c r="C228" s="4"/>
      <c r="D228" s="10"/>
      <c r="E228" s="10"/>
      <c r="F228" s="4"/>
      <c r="H228" s="6"/>
      <c r="I228" s="4"/>
      <c r="J228" s="53"/>
      <c r="L228" s="14"/>
      <c r="O228" s="4"/>
      <c r="P228" s="4"/>
      <c r="Q228" s="4"/>
      <c r="R228" s="8"/>
      <c r="S228" s="54"/>
    </row>
    <row r="229" spans="1:19" s="2" customFormat="1" ht="51" customHeight="1" x14ac:dyDescent="0.25">
      <c r="A229" s="12"/>
      <c r="B229" s="4"/>
      <c r="C229" s="4"/>
      <c r="D229" s="10"/>
      <c r="E229" s="10"/>
      <c r="F229" s="4"/>
      <c r="H229" s="6"/>
      <c r="I229" s="4"/>
      <c r="J229" s="53"/>
      <c r="L229" s="14"/>
      <c r="O229" s="4"/>
      <c r="P229" s="4"/>
      <c r="Q229" s="4"/>
      <c r="R229" s="8"/>
      <c r="S229" s="54"/>
    </row>
    <row r="230" spans="1:19" s="2" customFormat="1" ht="51" customHeight="1" x14ac:dyDescent="0.25">
      <c r="A230" s="12"/>
      <c r="B230" s="4"/>
      <c r="C230" s="4"/>
      <c r="D230" s="10"/>
      <c r="E230" s="10"/>
      <c r="F230" s="4"/>
      <c r="H230" s="6"/>
      <c r="I230" s="4"/>
      <c r="J230" s="53"/>
      <c r="L230" s="14"/>
      <c r="O230" s="4"/>
      <c r="P230" s="4"/>
      <c r="Q230" s="4"/>
      <c r="R230" s="8"/>
      <c r="S230" s="54"/>
    </row>
    <row r="231" spans="1:19" s="2" customFormat="1" ht="51" customHeight="1" x14ac:dyDescent="0.25">
      <c r="A231" s="12"/>
      <c r="B231" s="4"/>
      <c r="C231" s="4"/>
      <c r="D231" s="10"/>
      <c r="E231" s="10"/>
      <c r="F231" s="4"/>
      <c r="H231" s="6"/>
      <c r="I231" s="4"/>
      <c r="J231" s="53"/>
      <c r="L231" s="14"/>
      <c r="O231" s="4"/>
      <c r="P231" s="4"/>
      <c r="Q231" s="4"/>
      <c r="R231" s="8"/>
      <c r="S231" s="54"/>
    </row>
    <row r="232" spans="1:19" s="2" customFormat="1" ht="51" customHeight="1" x14ac:dyDescent="0.25">
      <c r="A232" s="12"/>
      <c r="B232" s="4"/>
      <c r="C232" s="4"/>
      <c r="D232" s="10"/>
      <c r="E232" s="10"/>
      <c r="F232" s="4"/>
      <c r="H232" s="6"/>
      <c r="I232" s="4"/>
      <c r="J232" s="53"/>
      <c r="L232" s="14"/>
      <c r="O232" s="4"/>
      <c r="P232" s="4"/>
      <c r="Q232" s="4"/>
      <c r="R232" s="8"/>
      <c r="S232" s="54"/>
    </row>
    <row r="233" spans="1:19" s="2" customFormat="1" ht="51" customHeight="1" x14ac:dyDescent="0.25">
      <c r="A233" s="12"/>
      <c r="B233" s="4"/>
      <c r="C233" s="4"/>
      <c r="D233" s="10"/>
      <c r="E233" s="10"/>
      <c r="F233" s="4"/>
      <c r="H233" s="6"/>
      <c r="I233" s="4"/>
      <c r="J233" s="53"/>
      <c r="L233" s="14"/>
      <c r="O233" s="4"/>
      <c r="P233" s="4"/>
      <c r="Q233" s="4"/>
      <c r="R233" s="8"/>
      <c r="S233" s="54"/>
    </row>
    <row r="234" spans="1:19" s="2" customFormat="1" ht="51" customHeight="1" x14ac:dyDescent="0.25">
      <c r="A234" s="12"/>
      <c r="B234" s="4"/>
      <c r="C234" s="4"/>
      <c r="D234" s="10"/>
      <c r="E234" s="10"/>
      <c r="F234" s="4"/>
      <c r="H234" s="6"/>
      <c r="I234" s="4"/>
      <c r="J234" s="53"/>
      <c r="L234" s="14"/>
      <c r="O234" s="4"/>
      <c r="P234" s="4"/>
      <c r="Q234" s="4"/>
      <c r="R234" s="8"/>
      <c r="S234" s="54"/>
    </row>
    <row r="235" spans="1:19" s="2" customFormat="1" ht="51" customHeight="1" x14ac:dyDescent="0.25">
      <c r="A235" s="12"/>
      <c r="B235" s="4"/>
      <c r="C235" s="4"/>
      <c r="D235" s="10"/>
      <c r="E235" s="10"/>
      <c r="F235" s="4"/>
      <c r="H235" s="6"/>
      <c r="I235" s="4"/>
      <c r="J235" s="53"/>
      <c r="L235" s="14"/>
      <c r="O235" s="4"/>
      <c r="P235" s="4"/>
      <c r="Q235" s="4"/>
      <c r="R235" s="8"/>
      <c r="S235" s="54"/>
    </row>
    <row r="236" spans="1:19" s="2" customFormat="1" ht="51" customHeight="1" x14ac:dyDescent="0.25">
      <c r="A236" s="12"/>
      <c r="B236" s="4"/>
      <c r="C236" s="4"/>
      <c r="D236" s="10"/>
      <c r="E236" s="10"/>
      <c r="F236" s="4"/>
      <c r="H236" s="6"/>
      <c r="I236" s="4"/>
      <c r="J236" s="53"/>
      <c r="L236" s="14"/>
      <c r="O236" s="4"/>
      <c r="P236" s="4"/>
      <c r="Q236" s="4"/>
      <c r="R236" s="8"/>
      <c r="S236" s="54"/>
    </row>
    <row r="237" spans="1:19" s="2" customFormat="1" ht="51" customHeight="1" x14ac:dyDescent="0.25">
      <c r="A237" s="12"/>
      <c r="B237" s="4"/>
      <c r="C237" s="4"/>
      <c r="D237" s="10"/>
      <c r="E237" s="10"/>
      <c r="F237" s="4"/>
      <c r="H237" s="6"/>
      <c r="I237" s="4"/>
      <c r="J237" s="53"/>
      <c r="L237" s="14"/>
      <c r="O237" s="4"/>
      <c r="P237" s="4"/>
      <c r="Q237" s="4"/>
      <c r="R237" s="8"/>
      <c r="S237" s="54"/>
    </row>
    <row r="238" spans="1:19" s="2" customFormat="1" ht="51" customHeight="1" x14ac:dyDescent="0.25">
      <c r="A238" s="12"/>
      <c r="B238" s="4"/>
      <c r="C238" s="4"/>
      <c r="D238" s="10"/>
      <c r="E238" s="10"/>
      <c r="F238" s="4"/>
      <c r="H238" s="6"/>
      <c r="I238" s="4"/>
      <c r="J238" s="53"/>
      <c r="L238" s="14"/>
      <c r="O238" s="4"/>
      <c r="P238" s="4"/>
      <c r="Q238" s="4"/>
      <c r="R238" s="8"/>
      <c r="S238" s="54"/>
    </row>
    <row r="239" spans="1:19" s="2" customFormat="1" ht="51" customHeight="1" x14ac:dyDescent="0.25">
      <c r="A239" s="12"/>
      <c r="B239" s="4"/>
      <c r="C239" s="4"/>
      <c r="D239" s="10"/>
      <c r="E239" s="10"/>
      <c r="F239" s="4"/>
      <c r="H239" s="6"/>
      <c r="I239" s="4"/>
      <c r="J239" s="53"/>
      <c r="L239" s="14"/>
      <c r="O239" s="4"/>
      <c r="P239" s="4"/>
      <c r="Q239" s="4"/>
      <c r="R239" s="8"/>
      <c r="S239" s="54"/>
    </row>
    <row r="240" spans="1:19" s="2" customFormat="1" ht="51" customHeight="1" x14ac:dyDescent="0.25">
      <c r="A240" s="12"/>
      <c r="B240" s="4"/>
      <c r="C240" s="4"/>
      <c r="D240" s="10"/>
      <c r="E240" s="10"/>
      <c r="F240" s="4"/>
      <c r="H240" s="6"/>
      <c r="I240" s="4"/>
      <c r="J240" s="53"/>
      <c r="L240" s="14"/>
      <c r="O240" s="4"/>
      <c r="P240" s="4"/>
      <c r="Q240" s="4"/>
      <c r="R240" s="8"/>
      <c r="S240" s="54"/>
    </row>
    <row r="241" spans="1:19" s="2" customFormat="1" ht="51" customHeight="1" x14ac:dyDescent="0.25">
      <c r="A241" s="12"/>
      <c r="B241" s="4"/>
      <c r="C241" s="4"/>
      <c r="D241" s="10"/>
      <c r="E241" s="10"/>
      <c r="F241" s="4"/>
      <c r="H241" s="6"/>
      <c r="I241" s="4"/>
      <c r="J241" s="53"/>
      <c r="L241" s="14"/>
      <c r="O241" s="4"/>
      <c r="P241" s="4"/>
      <c r="Q241" s="4"/>
      <c r="R241" s="8"/>
      <c r="S241" s="54"/>
    </row>
    <row r="242" spans="1:19" s="2" customFormat="1" ht="51" customHeight="1" x14ac:dyDescent="0.25">
      <c r="A242" s="12"/>
      <c r="B242" s="4"/>
      <c r="C242" s="4"/>
      <c r="D242" s="10"/>
      <c r="E242" s="10"/>
      <c r="F242" s="4"/>
      <c r="H242" s="6"/>
      <c r="I242" s="4"/>
      <c r="J242" s="53"/>
      <c r="L242" s="14"/>
      <c r="O242" s="4"/>
      <c r="P242" s="4"/>
      <c r="Q242" s="4"/>
      <c r="R242" s="8"/>
      <c r="S242" s="54"/>
    </row>
    <row r="243" spans="1:19" s="2" customFormat="1" ht="51" customHeight="1" x14ac:dyDescent="0.25">
      <c r="A243" s="12"/>
      <c r="B243" s="4"/>
      <c r="C243" s="4"/>
      <c r="D243" s="10"/>
      <c r="E243" s="10"/>
      <c r="F243" s="4"/>
      <c r="H243" s="6"/>
      <c r="I243" s="4"/>
      <c r="J243" s="53"/>
      <c r="L243" s="14"/>
      <c r="O243" s="4"/>
      <c r="P243" s="4"/>
      <c r="Q243" s="4"/>
      <c r="R243" s="8"/>
      <c r="S243" s="54"/>
    </row>
    <row r="244" spans="1:19" s="2" customFormat="1" ht="51" customHeight="1" x14ac:dyDescent="0.25">
      <c r="A244" s="12"/>
      <c r="B244" s="4"/>
      <c r="C244" s="4"/>
      <c r="D244" s="10"/>
      <c r="E244" s="10"/>
      <c r="F244" s="4"/>
      <c r="H244" s="6"/>
      <c r="I244" s="4"/>
      <c r="J244" s="53"/>
      <c r="L244" s="14"/>
      <c r="O244" s="4"/>
      <c r="P244" s="4"/>
      <c r="Q244" s="4"/>
      <c r="R244" s="8"/>
      <c r="S244" s="54"/>
    </row>
    <row r="245" spans="1:19" s="2" customFormat="1" ht="51" customHeight="1" x14ac:dyDescent="0.25">
      <c r="A245" s="12"/>
      <c r="B245" s="4"/>
      <c r="C245" s="4"/>
      <c r="D245" s="10"/>
      <c r="E245" s="10"/>
      <c r="F245" s="4"/>
      <c r="H245" s="6"/>
      <c r="I245" s="4"/>
      <c r="J245" s="53"/>
      <c r="L245" s="14"/>
      <c r="O245" s="4"/>
      <c r="P245" s="4"/>
      <c r="Q245" s="4"/>
      <c r="R245" s="8"/>
      <c r="S245" s="54"/>
    </row>
    <row r="246" spans="1:19" s="2" customFormat="1" ht="51" customHeight="1" x14ac:dyDescent="0.25">
      <c r="A246" s="12"/>
      <c r="B246" s="4"/>
      <c r="C246" s="4"/>
      <c r="D246" s="10"/>
      <c r="E246" s="10"/>
      <c r="F246" s="4"/>
      <c r="H246" s="6"/>
      <c r="I246" s="4"/>
      <c r="J246" s="53"/>
      <c r="L246" s="14"/>
      <c r="O246" s="4"/>
      <c r="P246" s="4"/>
      <c r="Q246" s="4"/>
      <c r="R246" s="8"/>
      <c r="S246" s="54"/>
    </row>
    <row r="247" spans="1:19" s="2" customFormat="1" ht="51" customHeight="1" x14ac:dyDescent="0.25">
      <c r="A247" s="12"/>
      <c r="B247" s="4"/>
      <c r="C247" s="4"/>
      <c r="D247" s="10"/>
      <c r="E247" s="10"/>
      <c r="F247" s="4"/>
      <c r="H247" s="6"/>
      <c r="I247" s="4"/>
      <c r="J247" s="53"/>
      <c r="L247" s="14"/>
      <c r="O247" s="4"/>
      <c r="P247" s="4"/>
      <c r="Q247" s="4"/>
      <c r="R247" s="8"/>
      <c r="S247" s="54"/>
    </row>
    <row r="248" spans="1:19" s="2" customFormat="1" ht="51" customHeight="1" x14ac:dyDescent="0.25">
      <c r="A248" s="12"/>
      <c r="B248" s="4"/>
      <c r="C248" s="4"/>
      <c r="D248" s="10"/>
      <c r="E248" s="10"/>
      <c r="F248" s="4"/>
      <c r="H248" s="6"/>
      <c r="I248" s="4"/>
      <c r="J248" s="53"/>
      <c r="L248" s="14"/>
      <c r="O248" s="4"/>
      <c r="P248" s="4"/>
      <c r="Q248" s="4"/>
      <c r="R248" s="8"/>
      <c r="S248" s="54"/>
    </row>
    <row r="249" spans="1:19" s="2" customFormat="1" ht="51" customHeight="1" x14ac:dyDescent="0.25">
      <c r="A249" s="12"/>
      <c r="B249" s="4"/>
      <c r="C249" s="4"/>
      <c r="D249" s="10"/>
      <c r="E249" s="10"/>
      <c r="F249" s="4"/>
      <c r="H249" s="6"/>
      <c r="I249" s="4"/>
      <c r="J249" s="53"/>
      <c r="L249" s="14"/>
      <c r="O249" s="4"/>
      <c r="P249" s="4"/>
      <c r="Q249" s="4"/>
      <c r="R249" s="8"/>
      <c r="S249" s="54"/>
    </row>
    <row r="250" spans="1:19" s="2" customFormat="1" ht="51" customHeight="1" x14ac:dyDescent="0.25">
      <c r="A250" s="12"/>
      <c r="B250" s="4"/>
      <c r="C250" s="4"/>
      <c r="D250" s="10"/>
      <c r="E250" s="10"/>
      <c r="F250" s="4"/>
      <c r="H250" s="6"/>
      <c r="I250" s="4"/>
      <c r="J250" s="53"/>
      <c r="L250" s="14"/>
      <c r="O250" s="4"/>
      <c r="P250" s="4"/>
      <c r="Q250" s="4"/>
      <c r="R250" s="8"/>
      <c r="S250" s="54"/>
    </row>
    <row r="251" spans="1:19" s="2" customFormat="1" ht="51" customHeight="1" x14ac:dyDescent="0.25">
      <c r="A251" s="12"/>
      <c r="B251" s="4"/>
      <c r="C251" s="4"/>
      <c r="D251" s="10"/>
      <c r="E251" s="10"/>
      <c r="F251" s="4"/>
      <c r="H251" s="6"/>
      <c r="I251" s="4"/>
      <c r="J251" s="53"/>
      <c r="L251" s="14"/>
      <c r="O251" s="4"/>
      <c r="P251" s="4"/>
      <c r="Q251" s="4"/>
      <c r="R251" s="8"/>
      <c r="S251" s="54"/>
    </row>
    <row r="252" spans="1:19" s="2" customFormat="1" ht="51" customHeight="1" x14ac:dyDescent="0.25">
      <c r="A252" s="12"/>
      <c r="B252" s="4"/>
      <c r="C252" s="4"/>
      <c r="D252" s="10"/>
      <c r="E252" s="10"/>
      <c r="F252" s="4"/>
      <c r="H252" s="6"/>
      <c r="I252" s="4"/>
      <c r="J252" s="53"/>
      <c r="L252" s="14"/>
      <c r="O252" s="4"/>
      <c r="P252" s="4"/>
      <c r="Q252" s="4"/>
      <c r="R252" s="8"/>
      <c r="S252" s="54"/>
    </row>
    <row r="253" spans="1:19" s="2" customFormat="1" ht="51" customHeight="1" x14ac:dyDescent="0.25">
      <c r="A253" s="12"/>
      <c r="B253" s="4"/>
      <c r="C253" s="4"/>
      <c r="D253" s="10"/>
      <c r="E253" s="10"/>
      <c r="F253" s="4"/>
      <c r="H253" s="6"/>
      <c r="I253" s="4"/>
      <c r="J253" s="53"/>
      <c r="L253" s="14"/>
      <c r="O253" s="4"/>
      <c r="P253" s="4"/>
      <c r="Q253" s="4"/>
      <c r="R253" s="8"/>
      <c r="S253" s="54"/>
    </row>
    <row r="254" spans="1:19" s="2" customFormat="1" ht="51" customHeight="1" x14ac:dyDescent="0.25">
      <c r="A254" s="12"/>
      <c r="B254" s="4"/>
      <c r="C254" s="4"/>
      <c r="D254" s="10"/>
      <c r="E254" s="10"/>
      <c r="F254" s="4"/>
      <c r="H254" s="6"/>
      <c r="I254" s="4"/>
      <c r="J254" s="53"/>
      <c r="L254" s="14"/>
      <c r="O254" s="4"/>
      <c r="P254" s="4"/>
      <c r="Q254" s="4"/>
      <c r="R254" s="8"/>
      <c r="S254" s="54"/>
    </row>
    <row r="255" spans="1:19" s="2" customFormat="1" ht="51" customHeight="1" x14ac:dyDescent="0.25">
      <c r="A255" s="12"/>
      <c r="B255" s="4"/>
      <c r="C255" s="4"/>
      <c r="D255" s="10"/>
      <c r="E255" s="10"/>
      <c r="F255" s="4"/>
      <c r="H255" s="6"/>
      <c r="I255" s="4"/>
      <c r="J255" s="53"/>
      <c r="L255" s="14"/>
      <c r="O255" s="4"/>
      <c r="P255" s="4"/>
      <c r="Q255" s="4"/>
      <c r="R255" s="8"/>
      <c r="S255" s="54"/>
    </row>
    <row r="256" spans="1:19" s="2" customFormat="1" ht="51" customHeight="1" x14ac:dyDescent="0.25">
      <c r="A256" s="12"/>
      <c r="B256" s="4"/>
      <c r="C256" s="4"/>
      <c r="D256" s="10"/>
      <c r="E256" s="10"/>
      <c r="F256" s="4"/>
      <c r="H256" s="6"/>
      <c r="I256" s="4"/>
      <c r="J256" s="53"/>
      <c r="L256" s="14"/>
      <c r="O256" s="4"/>
      <c r="P256" s="4"/>
      <c r="Q256" s="4"/>
      <c r="R256" s="8"/>
      <c r="S256" s="54"/>
    </row>
    <row r="257" spans="1:19" s="2" customFormat="1" ht="51" customHeight="1" x14ac:dyDescent="0.25">
      <c r="A257" s="12"/>
      <c r="B257" s="4"/>
      <c r="C257" s="4"/>
      <c r="D257" s="10"/>
      <c r="E257" s="10"/>
      <c r="F257" s="4"/>
      <c r="H257" s="6"/>
      <c r="I257" s="4"/>
      <c r="J257" s="53"/>
      <c r="L257" s="14"/>
      <c r="O257" s="4"/>
      <c r="P257" s="4"/>
      <c r="Q257" s="4"/>
      <c r="R257" s="8"/>
      <c r="S257" s="54"/>
    </row>
    <row r="258" spans="1:19" s="2" customFormat="1" ht="51" customHeight="1" x14ac:dyDescent="0.25">
      <c r="A258" s="12"/>
      <c r="B258" s="4"/>
      <c r="C258" s="4"/>
      <c r="D258" s="10"/>
      <c r="E258" s="10"/>
      <c r="F258" s="4"/>
      <c r="H258" s="6"/>
      <c r="I258" s="4"/>
      <c r="J258" s="53"/>
      <c r="L258" s="14"/>
      <c r="O258" s="4"/>
      <c r="P258" s="4"/>
      <c r="Q258" s="4"/>
      <c r="R258" s="8"/>
      <c r="S258" s="54"/>
    </row>
    <row r="259" spans="1:19" s="2" customFormat="1" ht="51" customHeight="1" x14ac:dyDescent="0.25">
      <c r="A259" s="12"/>
      <c r="B259" s="4"/>
      <c r="C259" s="4"/>
      <c r="D259" s="10"/>
      <c r="E259" s="10"/>
      <c r="F259" s="4"/>
      <c r="H259" s="6"/>
      <c r="I259" s="4"/>
      <c r="J259" s="53"/>
      <c r="L259" s="14"/>
      <c r="O259" s="4"/>
      <c r="P259" s="4"/>
      <c r="Q259" s="4"/>
      <c r="R259" s="8"/>
      <c r="S259" s="54"/>
    </row>
    <row r="260" spans="1:19" s="2" customFormat="1" ht="51" customHeight="1" x14ac:dyDescent="0.25">
      <c r="A260" s="12"/>
      <c r="B260" s="4"/>
      <c r="C260" s="4"/>
      <c r="D260" s="10"/>
      <c r="E260" s="10"/>
      <c r="F260" s="4"/>
      <c r="H260" s="6"/>
      <c r="I260" s="4"/>
      <c r="J260" s="53"/>
      <c r="L260" s="14"/>
      <c r="O260" s="4"/>
      <c r="P260" s="4"/>
      <c r="Q260" s="4"/>
      <c r="R260" s="8"/>
      <c r="S260" s="54"/>
    </row>
    <row r="261" spans="1:19" s="2" customFormat="1" ht="51" customHeight="1" x14ac:dyDescent="0.25">
      <c r="A261" s="12"/>
      <c r="B261" s="4"/>
      <c r="C261" s="4"/>
      <c r="D261" s="10"/>
      <c r="E261" s="10"/>
      <c r="F261" s="4"/>
      <c r="H261" s="6"/>
      <c r="I261" s="4"/>
      <c r="J261" s="53"/>
      <c r="L261" s="14"/>
      <c r="O261" s="4"/>
      <c r="P261" s="4"/>
      <c r="Q261" s="4"/>
      <c r="R261" s="8"/>
      <c r="S261" s="54"/>
    </row>
    <row r="262" spans="1:19" s="2" customFormat="1" ht="51" customHeight="1" x14ac:dyDescent="0.25">
      <c r="A262" s="12"/>
      <c r="B262" s="4"/>
      <c r="C262" s="4"/>
      <c r="D262" s="10"/>
      <c r="E262" s="10"/>
      <c r="F262" s="4"/>
      <c r="H262" s="6"/>
      <c r="I262" s="4"/>
      <c r="J262" s="53"/>
      <c r="L262" s="14"/>
      <c r="O262" s="4"/>
      <c r="P262" s="4"/>
      <c r="Q262" s="4"/>
      <c r="R262" s="8"/>
      <c r="S262" s="54"/>
    </row>
    <row r="263" spans="1:19" s="2" customFormat="1" ht="51" customHeight="1" x14ac:dyDescent="0.25">
      <c r="A263" s="12"/>
      <c r="B263" s="4"/>
      <c r="C263" s="4"/>
      <c r="D263" s="10"/>
      <c r="E263" s="10"/>
      <c r="F263" s="4"/>
      <c r="H263" s="6"/>
      <c r="I263" s="4"/>
      <c r="J263" s="53"/>
      <c r="L263" s="14"/>
      <c r="O263" s="4"/>
      <c r="P263" s="4"/>
      <c r="Q263" s="4"/>
      <c r="R263" s="8"/>
      <c r="S263" s="54"/>
    </row>
    <row r="264" spans="1:19" s="2" customFormat="1" ht="51" customHeight="1" x14ac:dyDescent="0.25">
      <c r="A264" s="12"/>
      <c r="B264" s="4"/>
      <c r="C264" s="4"/>
      <c r="D264" s="10"/>
      <c r="E264" s="10"/>
      <c r="F264" s="4"/>
      <c r="H264" s="6"/>
      <c r="I264" s="4"/>
      <c r="J264" s="53"/>
      <c r="L264" s="14"/>
      <c r="O264" s="4"/>
      <c r="P264" s="4"/>
      <c r="Q264" s="4"/>
      <c r="R264" s="8"/>
      <c r="S264" s="54"/>
    </row>
    <row r="265" spans="1:19" s="2" customFormat="1" ht="51" customHeight="1" x14ac:dyDescent="0.25">
      <c r="A265" s="12"/>
      <c r="B265" s="4"/>
      <c r="C265" s="4"/>
      <c r="D265" s="10"/>
      <c r="E265" s="10"/>
      <c r="F265" s="4"/>
      <c r="H265" s="6"/>
      <c r="I265" s="4"/>
      <c r="J265" s="53"/>
      <c r="L265" s="14"/>
      <c r="O265" s="4"/>
      <c r="P265" s="4"/>
      <c r="Q265" s="4"/>
      <c r="R265" s="8"/>
      <c r="S265" s="54"/>
    </row>
    <row r="266" spans="1:19" s="2" customFormat="1" ht="51" customHeight="1" x14ac:dyDescent="0.25">
      <c r="A266" s="12"/>
      <c r="B266" s="4"/>
      <c r="C266" s="4"/>
      <c r="D266" s="10"/>
      <c r="E266" s="10"/>
      <c r="F266" s="4"/>
      <c r="H266" s="6"/>
      <c r="I266" s="4"/>
      <c r="J266" s="53"/>
      <c r="L266" s="14"/>
      <c r="O266" s="4"/>
      <c r="P266" s="4"/>
      <c r="Q266" s="4"/>
      <c r="R266" s="8"/>
      <c r="S266" s="54"/>
    </row>
    <row r="267" spans="1:19" s="2" customFormat="1" ht="51" customHeight="1" x14ac:dyDescent="0.25">
      <c r="A267" s="12"/>
      <c r="B267" s="4"/>
      <c r="C267" s="4"/>
      <c r="D267" s="10"/>
      <c r="E267" s="10"/>
      <c r="F267" s="4"/>
      <c r="H267" s="6"/>
      <c r="I267" s="4"/>
      <c r="J267" s="53"/>
      <c r="L267" s="14"/>
      <c r="O267" s="4"/>
      <c r="P267" s="4"/>
      <c r="Q267" s="4"/>
      <c r="R267" s="8"/>
      <c r="S267" s="54"/>
    </row>
    <row r="268" spans="1:19" s="2" customFormat="1" ht="51" customHeight="1" x14ac:dyDescent="0.25">
      <c r="A268" s="12"/>
      <c r="B268" s="4"/>
      <c r="C268" s="4"/>
      <c r="D268" s="10"/>
      <c r="E268" s="10"/>
      <c r="F268" s="4"/>
      <c r="H268" s="6"/>
      <c r="I268" s="4"/>
      <c r="J268" s="53"/>
      <c r="L268" s="14"/>
      <c r="O268" s="4"/>
      <c r="P268" s="4"/>
      <c r="Q268" s="4"/>
      <c r="R268" s="8"/>
      <c r="S268" s="54"/>
    </row>
    <row r="269" spans="1:19" s="2" customFormat="1" ht="51" customHeight="1" x14ac:dyDescent="0.25">
      <c r="A269" s="12"/>
      <c r="B269" s="4"/>
      <c r="C269" s="4"/>
      <c r="D269" s="10"/>
      <c r="E269" s="10"/>
      <c r="F269" s="4"/>
      <c r="H269" s="6"/>
      <c r="I269" s="4"/>
      <c r="J269" s="53"/>
      <c r="L269" s="14"/>
      <c r="O269" s="4"/>
      <c r="P269" s="4"/>
      <c r="Q269" s="4"/>
      <c r="R269" s="8"/>
      <c r="S269" s="54"/>
    </row>
    <row r="270" spans="1:19" s="2" customFormat="1" ht="51" customHeight="1" x14ac:dyDescent="0.25">
      <c r="A270" s="12"/>
      <c r="B270" s="4"/>
      <c r="C270" s="4"/>
      <c r="D270" s="10"/>
      <c r="E270" s="10"/>
      <c r="F270" s="4"/>
      <c r="H270" s="6"/>
      <c r="I270" s="4"/>
      <c r="J270" s="53"/>
      <c r="L270" s="14"/>
      <c r="O270" s="4"/>
      <c r="P270" s="4"/>
      <c r="Q270" s="4"/>
      <c r="R270" s="8"/>
      <c r="S270" s="54"/>
    </row>
    <row r="271" spans="1:19" s="2" customFormat="1" ht="51" customHeight="1" x14ac:dyDescent="0.25">
      <c r="A271" s="12"/>
      <c r="B271" s="4"/>
      <c r="C271" s="4"/>
      <c r="D271" s="10"/>
      <c r="E271" s="10"/>
      <c r="F271" s="4"/>
      <c r="H271" s="6"/>
      <c r="I271" s="4"/>
      <c r="J271" s="53"/>
      <c r="L271" s="14"/>
      <c r="O271" s="4"/>
      <c r="P271" s="4"/>
      <c r="Q271" s="4"/>
      <c r="R271" s="8"/>
      <c r="S271" s="54"/>
    </row>
    <row r="272" spans="1:19" s="2" customFormat="1" ht="51" customHeight="1" x14ac:dyDescent="0.25">
      <c r="A272" s="12"/>
      <c r="B272" s="4"/>
      <c r="C272" s="4"/>
      <c r="D272" s="10"/>
      <c r="E272" s="10"/>
      <c r="F272" s="4"/>
      <c r="H272" s="6"/>
      <c r="I272" s="4"/>
      <c r="J272" s="53"/>
      <c r="L272" s="14"/>
      <c r="O272" s="4"/>
      <c r="P272" s="4"/>
      <c r="Q272" s="4"/>
      <c r="R272" s="8"/>
      <c r="S272" s="54"/>
    </row>
    <row r="273" spans="1:19" s="2" customFormat="1" ht="51" customHeight="1" x14ac:dyDescent="0.25">
      <c r="A273" s="12"/>
      <c r="B273" s="4"/>
      <c r="C273" s="4"/>
      <c r="D273" s="10"/>
      <c r="E273" s="10"/>
      <c r="F273" s="4"/>
      <c r="H273" s="6"/>
      <c r="I273" s="4"/>
      <c r="J273" s="53"/>
      <c r="L273" s="14"/>
      <c r="O273" s="4"/>
      <c r="P273" s="4"/>
      <c r="Q273" s="4"/>
      <c r="R273" s="8"/>
      <c r="S273" s="54"/>
    </row>
    <row r="274" spans="1:19" s="2" customFormat="1" ht="51" customHeight="1" x14ac:dyDescent="0.25">
      <c r="A274" s="12"/>
      <c r="B274" s="4"/>
      <c r="C274" s="4"/>
      <c r="D274" s="10"/>
      <c r="E274" s="10"/>
      <c r="F274" s="4"/>
      <c r="H274" s="6"/>
      <c r="I274" s="4"/>
      <c r="J274" s="53"/>
      <c r="L274" s="14"/>
      <c r="O274" s="4"/>
      <c r="P274" s="4"/>
      <c r="Q274" s="4"/>
      <c r="R274" s="8"/>
      <c r="S274" s="54"/>
    </row>
    <row r="275" spans="1:19" s="2" customFormat="1" ht="51" customHeight="1" x14ac:dyDescent="0.25">
      <c r="A275" s="12"/>
      <c r="B275" s="4"/>
      <c r="C275" s="4"/>
      <c r="D275" s="10"/>
      <c r="E275" s="10"/>
      <c r="F275" s="4"/>
      <c r="H275" s="6"/>
      <c r="I275" s="4"/>
      <c r="J275" s="53"/>
      <c r="L275" s="14"/>
      <c r="O275" s="4"/>
      <c r="P275" s="4"/>
      <c r="Q275" s="4"/>
      <c r="R275" s="8"/>
      <c r="S275" s="54"/>
    </row>
    <row r="276" spans="1:19" s="2" customFormat="1" ht="51" customHeight="1" x14ac:dyDescent="0.25">
      <c r="A276" s="12"/>
      <c r="B276" s="4"/>
      <c r="C276" s="4"/>
      <c r="D276" s="10"/>
      <c r="E276" s="10"/>
      <c r="F276" s="4"/>
      <c r="H276" s="6"/>
      <c r="I276" s="4"/>
      <c r="J276" s="53"/>
      <c r="L276" s="14"/>
      <c r="O276" s="4"/>
      <c r="P276" s="4"/>
      <c r="Q276" s="4"/>
      <c r="R276" s="8"/>
      <c r="S276" s="54"/>
    </row>
    <row r="277" spans="1:19" s="2" customFormat="1" ht="51" customHeight="1" x14ac:dyDescent="0.25">
      <c r="A277" s="12"/>
      <c r="B277" s="4"/>
      <c r="C277" s="4"/>
      <c r="D277" s="10"/>
      <c r="E277" s="10"/>
      <c r="F277" s="4"/>
      <c r="H277" s="6"/>
      <c r="I277" s="4"/>
      <c r="J277" s="53"/>
      <c r="L277" s="14"/>
      <c r="O277" s="4"/>
      <c r="P277" s="4"/>
      <c r="Q277" s="4"/>
      <c r="R277" s="8"/>
      <c r="S277" s="54"/>
    </row>
    <row r="278" spans="1:19" s="2" customFormat="1" ht="51" customHeight="1" x14ac:dyDescent="0.25">
      <c r="A278" s="12"/>
      <c r="B278" s="4"/>
      <c r="C278" s="4"/>
      <c r="D278" s="10"/>
      <c r="E278" s="10"/>
      <c r="F278" s="4"/>
      <c r="H278" s="6"/>
      <c r="I278" s="4"/>
      <c r="J278" s="53"/>
      <c r="L278" s="14"/>
      <c r="O278" s="4"/>
      <c r="P278" s="4"/>
      <c r="Q278" s="4"/>
      <c r="R278" s="8"/>
      <c r="S278" s="54"/>
    </row>
    <row r="279" spans="1:19" s="2" customFormat="1" ht="51" customHeight="1" x14ac:dyDescent="0.25">
      <c r="A279" s="12"/>
      <c r="B279" s="4"/>
      <c r="C279" s="4"/>
      <c r="D279" s="10"/>
      <c r="E279" s="10"/>
      <c r="F279" s="4"/>
      <c r="H279" s="6"/>
      <c r="I279" s="4"/>
      <c r="J279" s="53"/>
      <c r="L279" s="14"/>
      <c r="O279" s="4"/>
      <c r="P279" s="4"/>
      <c r="Q279" s="4"/>
      <c r="R279" s="8"/>
      <c r="S279" s="54"/>
    </row>
    <row r="280" spans="1:19" s="2" customFormat="1" ht="51" customHeight="1" x14ac:dyDescent="0.25">
      <c r="A280" s="12"/>
      <c r="B280" s="4"/>
      <c r="C280" s="4"/>
      <c r="D280" s="10"/>
      <c r="E280" s="10"/>
      <c r="F280" s="4"/>
      <c r="H280" s="6"/>
      <c r="I280" s="4"/>
      <c r="J280" s="53"/>
      <c r="L280" s="14"/>
      <c r="O280" s="4"/>
      <c r="P280" s="4"/>
      <c r="Q280" s="4"/>
      <c r="R280" s="8"/>
      <c r="S280" s="54"/>
    </row>
    <row r="281" spans="1:19" s="2" customFormat="1" ht="51" customHeight="1" x14ac:dyDescent="0.25">
      <c r="A281" s="12"/>
      <c r="B281" s="4"/>
      <c r="C281" s="4"/>
      <c r="D281" s="10"/>
      <c r="E281" s="10"/>
      <c r="F281" s="4"/>
      <c r="H281" s="6"/>
      <c r="I281" s="4"/>
      <c r="J281" s="53"/>
      <c r="L281" s="14"/>
      <c r="O281" s="4"/>
      <c r="P281" s="4"/>
      <c r="Q281" s="4"/>
      <c r="R281" s="8"/>
      <c r="S281" s="54"/>
    </row>
    <row r="282" spans="1:19" s="2" customFormat="1" ht="51" customHeight="1" x14ac:dyDescent="0.25">
      <c r="A282" s="12"/>
      <c r="B282" s="4"/>
      <c r="C282" s="4"/>
      <c r="D282" s="10"/>
      <c r="E282" s="10"/>
      <c r="F282" s="4"/>
      <c r="H282" s="6"/>
      <c r="I282" s="4"/>
      <c r="J282" s="53"/>
      <c r="L282" s="14"/>
      <c r="O282" s="4"/>
      <c r="P282" s="4"/>
      <c r="Q282" s="4"/>
      <c r="R282" s="8"/>
      <c r="S282" s="54"/>
    </row>
    <row r="283" spans="1:19" s="2" customFormat="1" ht="51" customHeight="1" x14ac:dyDescent="0.25">
      <c r="A283" s="12"/>
      <c r="B283" s="4"/>
      <c r="C283" s="4"/>
      <c r="D283" s="10"/>
      <c r="E283" s="10"/>
      <c r="F283" s="4"/>
      <c r="H283" s="6"/>
      <c r="I283" s="4"/>
      <c r="J283" s="53"/>
      <c r="L283" s="14"/>
      <c r="O283" s="4"/>
      <c r="P283" s="4"/>
      <c r="Q283" s="4"/>
      <c r="R283" s="8"/>
      <c r="S283" s="54"/>
    </row>
    <row r="284" spans="1:19" s="2" customFormat="1" ht="51" customHeight="1" x14ac:dyDescent="0.25">
      <c r="A284" s="12"/>
      <c r="B284" s="4"/>
      <c r="C284" s="4"/>
      <c r="D284" s="10"/>
      <c r="E284" s="10"/>
      <c r="F284" s="4"/>
      <c r="H284" s="6"/>
      <c r="I284" s="4"/>
      <c r="J284" s="53"/>
      <c r="L284" s="14"/>
      <c r="O284" s="4"/>
      <c r="P284" s="4"/>
      <c r="Q284" s="4"/>
      <c r="R284" s="8"/>
      <c r="S284" s="54"/>
    </row>
    <row r="285" spans="1:19" s="2" customFormat="1" ht="51" customHeight="1" x14ac:dyDescent="0.25">
      <c r="A285" s="12"/>
      <c r="B285" s="4"/>
      <c r="C285" s="4"/>
      <c r="D285" s="10"/>
      <c r="E285" s="10"/>
      <c r="F285" s="4"/>
      <c r="H285" s="6"/>
      <c r="I285" s="4"/>
      <c r="J285" s="53"/>
      <c r="L285" s="14"/>
      <c r="O285" s="4"/>
      <c r="P285" s="4"/>
      <c r="Q285" s="4"/>
      <c r="R285" s="8"/>
      <c r="S285" s="54"/>
    </row>
    <row r="286" spans="1:19" s="2" customFormat="1" ht="51" customHeight="1" x14ac:dyDescent="0.25">
      <c r="A286" s="12"/>
      <c r="B286" s="4"/>
      <c r="C286" s="4"/>
      <c r="D286" s="10"/>
      <c r="E286" s="10"/>
      <c r="F286" s="4"/>
      <c r="H286" s="6"/>
      <c r="I286" s="4"/>
      <c r="J286" s="53"/>
      <c r="L286" s="14"/>
      <c r="O286" s="4"/>
      <c r="P286" s="4"/>
      <c r="Q286" s="4"/>
      <c r="R286" s="8"/>
      <c r="S286" s="54"/>
    </row>
    <row r="287" spans="1:19" s="2" customFormat="1" ht="51" customHeight="1" x14ac:dyDescent="0.25">
      <c r="A287" s="12"/>
      <c r="B287" s="4"/>
      <c r="C287" s="4"/>
      <c r="D287" s="10"/>
      <c r="E287" s="10"/>
      <c r="F287" s="4"/>
      <c r="H287" s="6"/>
      <c r="I287" s="4"/>
      <c r="J287" s="53"/>
      <c r="L287" s="14"/>
      <c r="O287" s="4"/>
      <c r="P287" s="4"/>
      <c r="Q287" s="4"/>
      <c r="R287" s="8"/>
      <c r="S287" s="54"/>
    </row>
    <row r="288" spans="1:19" s="2" customFormat="1" ht="51" customHeight="1" x14ac:dyDescent="0.25">
      <c r="A288" s="12"/>
      <c r="B288" s="4"/>
      <c r="C288" s="4"/>
      <c r="D288" s="10"/>
      <c r="E288" s="10"/>
      <c r="F288" s="4"/>
      <c r="H288" s="6"/>
      <c r="I288" s="4"/>
      <c r="J288" s="53"/>
      <c r="L288" s="14"/>
      <c r="O288" s="4"/>
      <c r="P288" s="4"/>
      <c r="Q288" s="4"/>
      <c r="R288" s="8"/>
      <c r="S288" s="54"/>
    </row>
    <row r="289" spans="1:19" s="2" customFormat="1" ht="51" customHeight="1" x14ac:dyDescent="0.25">
      <c r="A289" s="12"/>
      <c r="B289" s="4"/>
      <c r="C289" s="4"/>
      <c r="D289" s="10"/>
      <c r="E289" s="10"/>
      <c r="F289" s="4"/>
      <c r="H289" s="6"/>
      <c r="I289" s="4"/>
      <c r="J289" s="53"/>
      <c r="L289" s="14"/>
      <c r="O289" s="4"/>
      <c r="P289" s="4"/>
      <c r="Q289" s="4"/>
      <c r="R289" s="8"/>
      <c r="S289" s="54"/>
    </row>
    <row r="290" spans="1:19" s="2" customFormat="1" ht="51" customHeight="1" x14ac:dyDescent="0.25">
      <c r="A290" s="12"/>
      <c r="B290" s="4"/>
      <c r="C290" s="4"/>
      <c r="D290" s="10"/>
      <c r="E290" s="10"/>
      <c r="F290" s="4"/>
      <c r="H290" s="6"/>
      <c r="I290" s="4"/>
      <c r="J290" s="53"/>
      <c r="L290" s="14"/>
      <c r="O290" s="4"/>
      <c r="P290" s="4"/>
      <c r="Q290" s="4"/>
      <c r="R290" s="8"/>
      <c r="S290" s="54"/>
    </row>
    <row r="291" spans="1:19" s="2" customFormat="1" ht="51" customHeight="1" x14ac:dyDescent="0.25">
      <c r="A291" s="12"/>
      <c r="B291" s="4"/>
      <c r="C291" s="4"/>
      <c r="D291" s="10"/>
      <c r="E291" s="10"/>
      <c r="F291" s="4"/>
      <c r="H291" s="6"/>
      <c r="I291" s="4"/>
      <c r="J291" s="53"/>
      <c r="L291" s="14"/>
      <c r="O291" s="4"/>
      <c r="P291" s="4"/>
      <c r="Q291" s="4"/>
      <c r="R291" s="8"/>
      <c r="S291" s="54"/>
    </row>
    <row r="292" spans="1:19" s="2" customFormat="1" ht="51" customHeight="1" x14ac:dyDescent="0.25">
      <c r="A292" s="12"/>
      <c r="B292" s="4"/>
      <c r="C292" s="4"/>
      <c r="D292" s="10"/>
      <c r="E292" s="10"/>
      <c r="F292" s="4"/>
      <c r="H292" s="6"/>
      <c r="I292" s="4"/>
      <c r="J292" s="53"/>
      <c r="L292" s="14"/>
      <c r="O292" s="4"/>
      <c r="P292" s="4"/>
      <c r="Q292" s="4"/>
      <c r="R292" s="8"/>
      <c r="S292" s="54"/>
    </row>
    <row r="293" spans="1:19" s="2" customFormat="1" ht="51" customHeight="1" x14ac:dyDescent="0.25">
      <c r="A293" s="12"/>
      <c r="B293" s="4"/>
      <c r="C293" s="4"/>
      <c r="D293" s="10"/>
      <c r="E293" s="10"/>
      <c r="F293" s="4"/>
      <c r="H293" s="6"/>
      <c r="I293" s="4"/>
      <c r="J293" s="53"/>
      <c r="L293" s="14"/>
      <c r="O293" s="4"/>
      <c r="P293" s="4"/>
      <c r="Q293" s="4"/>
      <c r="R293" s="8"/>
      <c r="S293" s="54"/>
    </row>
    <row r="294" spans="1:19" s="2" customFormat="1" ht="51" customHeight="1" x14ac:dyDescent="0.25">
      <c r="A294" s="12"/>
      <c r="B294" s="4"/>
      <c r="C294" s="4"/>
      <c r="D294" s="10"/>
      <c r="E294" s="10"/>
      <c r="F294" s="4"/>
      <c r="H294" s="6"/>
      <c r="I294" s="4"/>
      <c r="J294" s="53"/>
      <c r="L294" s="14"/>
      <c r="O294" s="4"/>
      <c r="P294" s="4"/>
      <c r="Q294" s="4"/>
      <c r="R294" s="8"/>
      <c r="S294" s="54"/>
    </row>
    <row r="295" spans="1:19" s="2" customFormat="1" ht="51" customHeight="1" x14ac:dyDescent="0.25">
      <c r="A295" s="12"/>
      <c r="B295" s="4"/>
      <c r="C295" s="4"/>
      <c r="D295" s="10"/>
      <c r="E295" s="10"/>
      <c r="F295" s="4"/>
      <c r="H295" s="6"/>
      <c r="I295" s="4"/>
      <c r="J295" s="53"/>
      <c r="L295" s="14"/>
      <c r="O295" s="4"/>
      <c r="P295" s="4"/>
      <c r="Q295" s="4"/>
      <c r="R295" s="8"/>
      <c r="S295" s="54"/>
    </row>
    <row r="296" spans="1:19" s="2" customFormat="1" ht="51" customHeight="1" x14ac:dyDescent="0.25">
      <c r="A296" s="12"/>
      <c r="B296" s="4"/>
      <c r="C296" s="4"/>
      <c r="D296" s="10"/>
      <c r="E296" s="10"/>
      <c r="F296" s="4"/>
      <c r="H296" s="6"/>
      <c r="I296" s="4"/>
      <c r="J296" s="53"/>
      <c r="L296" s="14"/>
      <c r="O296" s="4"/>
      <c r="P296" s="4"/>
      <c r="Q296" s="4"/>
      <c r="R296" s="8"/>
      <c r="S296" s="54"/>
    </row>
    <row r="297" spans="1:19" s="2" customFormat="1" ht="51" customHeight="1" x14ac:dyDescent="0.25">
      <c r="A297" s="12"/>
      <c r="B297" s="4"/>
      <c r="C297" s="4"/>
      <c r="D297" s="10"/>
      <c r="E297" s="10"/>
      <c r="F297" s="4"/>
      <c r="H297" s="6"/>
      <c r="I297" s="4"/>
      <c r="J297" s="53"/>
      <c r="L297" s="14"/>
      <c r="O297" s="4"/>
      <c r="P297" s="4"/>
      <c r="Q297" s="4"/>
      <c r="R297" s="8"/>
      <c r="S297" s="54"/>
    </row>
    <row r="298" spans="1:19" s="2" customFormat="1" ht="51" customHeight="1" x14ac:dyDescent="0.25">
      <c r="A298" s="12"/>
      <c r="B298" s="4"/>
      <c r="C298" s="4"/>
      <c r="D298" s="10"/>
      <c r="E298" s="10"/>
      <c r="F298" s="4"/>
      <c r="H298" s="6"/>
      <c r="I298" s="4"/>
      <c r="J298" s="53"/>
      <c r="L298" s="14"/>
      <c r="O298" s="4"/>
      <c r="P298" s="4"/>
      <c r="Q298" s="4"/>
      <c r="R298" s="8"/>
      <c r="S298" s="54"/>
    </row>
    <row r="299" spans="1:19" s="2" customFormat="1" ht="51" customHeight="1" x14ac:dyDescent="0.25">
      <c r="A299" s="12"/>
      <c r="B299" s="4"/>
      <c r="C299" s="4"/>
      <c r="D299" s="10"/>
      <c r="E299" s="10"/>
      <c r="F299" s="4"/>
      <c r="H299" s="6"/>
      <c r="I299" s="4"/>
      <c r="J299" s="53"/>
      <c r="L299" s="14"/>
      <c r="O299" s="4"/>
      <c r="P299" s="4"/>
      <c r="Q299" s="4"/>
      <c r="R299" s="8"/>
      <c r="S299" s="54"/>
    </row>
    <row r="300" spans="1:19" s="2" customFormat="1" ht="51" customHeight="1" x14ac:dyDescent="0.25">
      <c r="A300" s="12"/>
      <c r="B300" s="4"/>
      <c r="C300" s="4"/>
      <c r="D300" s="10"/>
      <c r="E300" s="10"/>
      <c r="F300" s="4"/>
      <c r="H300" s="6"/>
      <c r="I300" s="4"/>
      <c r="J300" s="53"/>
      <c r="L300" s="14"/>
      <c r="O300" s="4"/>
      <c r="P300" s="4"/>
      <c r="Q300" s="4"/>
      <c r="R300" s="8"/>
      <c r="S300" s="54"/>
    </row>
    <row r="301" spans="1:19" s="2" customFormat="1" ht="51" customHeight="1" x14ac:dyDescent="0.25">
      <c r="A301" s="12"/>
      <c r="B301" s="4"/>
      <c r="C301" s="4"/>
      <c r="D301" s="10"/>
      <c r="E301" s="10"/>
      <c r="F301" s="4"/>
      <c r="H301" s="6"/>
      <c r="I301" s="4"/>
      <c r="J301" s="53"/>
      <c r="L301" s="14"/>
      <c r="O301" s="4"/>
      <c r="P301" s="4"/>
      <c r="Q301" s="4"/>
      <c r="R301" s="8"/>
      <c r="S301" s="54"/>
    </row>
    <row r="302" spans="1:19" s="2" customFormat="1" ht="51" customHeight="1" x14ac:dyDescent="0.25">
      <c r="A302" s="12"/>
      <c r="B302" s="4"/>
      <c r="C302" s="4"/>
      <c r="D302" s="10"/>
      <c r="E302" s="10"/>
      <c r="F302" s="4"/>
      <c r="H302" s="6"/>
      <c r="I302" s="4"/>
      <c r="J302" s="53"/>
      <c r="L302" s="14"/>
      <c r="O302" s="4"/>
      <c r="P302" s="4"/>
      <c r="Q302" s="4"/>
      <c r="R302" s="8"/>
      <c r="S302" s="54"/>
    </row>
    <row r="303" spans="1:19" s="2" customFormat="1" ht="51" customHeight="1" x14ac:dyDescent="0.25">
      <c r="A303" s="12"/>
      <c r="B303" s="4"/>
      <c r="C303" s="4"/>
      <c r="D303" s="10"/>
      <c r="E303" s="10"/>
      <c r="F303" s="4"/>
      <c r="H303" s="6"/>
      <c r="I303" s="4"/>
      <c r="J303" s="53"/>
      <c r="L303" s="14"/>
      <c r="O303" s="4"/>
      <c r="P303" s="4"/>
      <c r="Q303" s="4"/>
      <c r="R303" s="8"/>
      <c r="S303" s="54"/>
    </row>
    <row r="304" spans="1:19" s="2" customFormat="1" ht="51" customHeight="1" x14ac:dyDescent="0.25">
      <c r="A304" s="12"/>
      <c r="B304" s="4"/>
      <c r="C304" s="4"/>
      <c r="D304" s="10"/>
      <c r="E304" s="10"/>
      <c r="F304" s="4"/>
      <c r="H304" s="6"/>
      <c r="I304" s="4"/>
      <c r="J304" s="53"/>
      <c r="L304" s="14"/>
      <c r="O304" s="4"/>
      <c r="P304" s="4"/>
      <c r="Q304" s="4"/>
      <c r="R304" s="8"/>
      <c r="S304" s="54"/>
    </row>
    <row r="305" spans="1:19" s="2" customFormat="1" ht="51" customHeight="1" x14ac:dyDescent="0.25">
      <c r="A305" s="12"/>
      <c r="B305" s="4"/>
      <c r="C305" s="4"/>
      <c r="D305" s="10"/>
      <c r="E305" s="10"/>
      <c r="F305" s="4"/>
      <c r="H305" s="6"/>
      <c r="I305" s="4"/>
      <c r="J305" s="53"/>
      <c r="L305" s="14"/>
      <c r="O305" s="4"/>
      <c r="P305" s="4"/>
      <c r="Q305" s="4"/>
      <c r="R305" s="8"/>
      <c r="S305" s="54"/>
    </row>
    <row r="306" spans="1:19" s="2" customFormat="1" ht="51" customHeight="1" x14ac:dyDescent="0.25">
      <c r="A306" s="12"/>
      <c r="B306" s="4"/>
      <c r="C306" s="4"/>
      <c r="D306" s="10"/>
      <c r="E306" s="10"/>
      <c r="F306" s="4"/>
      <c r="H306" s="6"/>
      <c r="I306" s="4"/>
      <c r="J306" s="53"/>
      <c r="L306" s="14"/>
      <c r="O306" s="4"/>
      <c r="P306" s="4"/>
      <c r="Q306" s="4"/>
      <c r="R306" s="8"/>
      <c r="S306" s="54"/>
    </row>
    <row r="307" spans="1:19" s="2" customFormat="1" ht="51" customHeight="1" x14ac:dyDescent="0.25">
      <c r="A307" s="12"/>
      <c r="B307" s="4"/>
      <c r="C307" s="4"/>
      <c r="D307" s="10"/>
      <c r="E307" s="10"/>
      <c r="F307" s="4"/>
      <c r="H307" s="6"/>
      <c r="I307" s="4"/>
      <c r="J307" s="53"/>
      <c r="L307" s="14"/>
      <c r="O307" s="4"/>
      <c r="P307" s="4"/>
      <c r="Q307" s="4"/>
      <c r="R307" s="8"/>
      <c r="S307" s="54"/>
    </row>
    <row r="308" spans="1:19" s="2" customFormat="1" ht="51" customHeight="1" x14ac:dyDescent="0.25">
      <c r="A308" s="12"/>
      <c r="B308" s="4"/>
      <c r="C308" s="4"/>
      <c r="D308" s="10"/>
      <c r="E308" s="10"/>
      <c r="F308" s="4"/>
      <c r="H308" s="6"/>
      <c r="I308" s="4"/>
      <c r="J308" s="53"/>
      <c r="L308" s="14"/>
      <c r="O308" s="4"/>
      <c r="P308" s="4"/>
      <c r="Q308" s="4"/>
      <c r="R308" s="8"/>
      <c r="S308" s="54"/>
    </row>
    <row r="309" spans="1:19" s="2" customFormat="1" ht="51" customHeight="1" x14ac:dyDescent="0.25">
      <c r="A309" s="12"/>
      <c r="B309" s="4"/>
      <c r="C309" s="4"/>
      <c r="D309" s="10"/>
      <c r="E309" s="10"/>
      <c r="F309" s="4"/>
      <c r="H309" s="6"/>
      <c r="I309" s="4"/>
      <c r="J309" s="53"/>
      <c r="L309" s="14"/>
      <c r="O309" s="4"/>
      <c r="P309" s="4"/>
      <c r="Q309" s="4"/>
      <c r="R309" s="8"/>
      <c r="S309" s="54"/>
    </row>
    <row r="310" spans="1:19" s="2" customFormat="1" ht="51" customHeight="1" x14ac:dyDescent="0.25">
      <c r="A310" s="12"/>
      <c r="B310" s="4"/>
      <c r="C310" s="4"/>
      <c r="D310" s="10"/>
      <c r="E310" s="10"/>
      <c r="F310" s="4"/>
      <c r="H310" s="6"/>
      <c r="I310" s="4"/>
      <c r="J310" s="53"/>
      <c r="L310" s="14"/>
      <c r="O310" s="4"/>
      <c r="P310" s="4"/>
      <c r="Q310" s="4"/>
      <c r="R310" s="8"/>
      <c r="S310" s="54"/>
    </row>
    <row r="311" spans="1:19" s="2" customFormat="1" ht="51" customHeight="1" x14ac:dyDescent="0.25">
      <c r="A311" s="12"/>
      <c r="B311" s="4"/>
      <c r="C311" s="4"/>
      <c r="D311" s="10"/>
      <c r="E311" s="10"/>
      <c r="F311" s="4"/>
      <c r="H311" s="6"/>
      <c r="I311" s="4"/>
      <c r="J311" s="53"/>
      <c r="L311" s="14"/>
      <c r="O311" s="4"/>
      <c r="P311" s="4"/>
      <c r="Q311" s="4"/>
      <c r="R311" s="8"/>
      <c r="S311" s="54"/>
    </row>
    <row r="312" spans="1:19" s="2" customFormat="1" ht="51" customHeight="1" x14ac:dyDescent="0.25">
      <c r="A312" s="12"/>
      <c r="B312" s="4"/>
      <c r="C312" s="4"/>
      <c r="D312" s="10"/>
      <c r="E312" s="10"/>
      <c r="F312" s="4"/>
      <c r="H312" s="6"/>
      <c r="I312" s="4"/>
      <c r="J312" s="53"/>
      <c r="L312" s="14"/>
      <c r="O312" s="4"/>
      <c r="P312" s="4"/>
      <c r="Q312" s="4"/>
      <c r="R312" s="8"/>
      <c r="S312" s="54"/>
    </row>
    <row r="313" spans="1:19" s="2" customFormat="1" ht="51" customHeight="1" x14ac:dyDescent="0.25">
      <c r="A313" s="12"/>
      <c r="B313" s="4"/>
      <c r="C313" s="4"/>
      <c r="D313" s="10"/>
      <c r="E313" s="10"/>
      <c r="F313" s="4"/>
      <c r="H313" s="6"/>
      <c r="I313" s="4"/>
      <c r="J313" s="53"/>
      <c r="L313" s="14"/>
      <c r="O313" s="4"/>
      <c r="P313" s="4"/>
      <c r="Q313" s="4"/>
      <c r="R313" s="8"/>
      <c r="S313" s="54"/>
    </row>
    <row r="314" spans="1:19" s="2" customFormat="1" ht="51" customHeight="1" x14ac:dyDescent="0.25">
      <c r="A314" s="12"/>
      <c r="B314" s="4"/>
      <c r="C314" s="4"/>
      <c r="D314" s="10"/>
      <c r="E314" s="10"/>
      <c r="F314" s="4"/>
      <c r="H314" s="6"/>
      <c r="I314" s="4"/>
      <c r="J314" s="53"/>
      <c r="L314" s="14"/>
      <c r="O314" s="4"/>
      <c r="P314" s="4"/>
      <c r="Q314" s="4"/>
      <c r="R314" s="8"/>
      <c r="S314" s="54"/>
    </row>
    <row r="315" spans="1:19" s="2" customFormat="1" ht="51" customHeight="1" x14ac:dyDescent="0.25">
      <c r="A315" s="12"/>
      <c r="B315" s="4"/>
      <c r="C315" s="4"/>
      <c r="D315" s="10"/>
      <c r="E315" s="10"/>
      <c r="F315" s="4"/>
      <c r="H315" s="6"/>
      <c r="I315" s="4"/>
      <c r="J315" s="53"/>
      <c r="L315" s="14"/>
      <c r="O315" s="4"/>
      <c r="P315" s="4"/>
      <c r="Q315" s="4"/>
      <c r="R315" s="8"/>
      <c r="S315" s="54"/>
    </row>
    <row r="316" spans="1:19" s="2" customFormat="1" ht="51" customHeight="1" x14ac:dyDescent="0.25">
      <c r="A316" s="12"/>
      <c r="B316" s="4"/>
      <c r="C316" s="4"/>
      <c r="D316" s="10"/>
      <c r="E316" s="10"/>
      <c r="F316" s="4"/>
      <c r="H316" s="6"/>
      <c r="I316" s="4"/>
      <c r="J316" s="53"/>
      <c r="L316" s="14"/>
      <c r="O316" s="4"/>
      <c r="P316" s="4"/>
      <c r="Q316" s="4"/>
      <c r="R316" s="8"/>
      <c r="S316" s="54"/>
    </row>
    <row r="317" spans="1:19" s="2" customFormat="1" ht="51" customHeight="1" x14ac:dyDescent="0.25">
      <c r="A317" s="12"/>
      <c r="B317" s="4"/>
      <c r="C317" s="4"/>
      <c r="D317" s="10"/>
      <c r="E317" s="10"/>
      <c r="F317" s="4"/>
      <c r="H317" s="6"/>
      <c r="I317" s="4"/>
      <c r="J317" s="53"/>
      <c r="L317" s="14"/>
      <c r="O317" s="4"/>
      <c r="P317" s="4"/>
      <c r="Q317" s="4"/>
      <c r="R317" s="8"/>
      <c r="S317" s="54"/>
    </row>
    <row r="318" spans="1:19" s="2" customFormat="1" ht="51" customHeight="1" x14ac:dyDescent="0.25">
      <c r="A318" s="12"/>
      <c r="B318" s="4"/>
      <c r="C318" s="4"/>
      <c r="D318" s="10"/>
      <c r="E318" s="10"/>
      <c r="F318" s="4"/>
      <c r="H318" s="6"/>
      <c r="I318" s="4"/>
      <c r="J318" s="53"/>
      <c r="L318" s="14"/>
      <c r="O318" s="4"/>
      <c r="P318" s="4"/>
      <c r="Q318" s="4"/>
      <c r="R318" s="8"/>
      <c r="S318" s="54"/>
    </row>
    <row r="319" spans="1:19" s="2" customFormat="1" ht="51" customHeight="1" x14ac:dyDescent="0.25">
      <c r="A319" s="12"/>
      <c r="B319" s="4"/>
      <c r="C319" s="4"/>
      <c r="D319" s="10"/>
      <c r="E319" s="10"/>
      <c r="F319" s="4"/>
      <c r="H319" s="6"/>
      <c r="I319" s="4"/>
      <c r="J319" s="53"/>
      <c r="L319" s="14"/>
      <c r="O319" s="4"/>
      <c r="P319" s="4"/>
      <c r="Q319" s="4"/>
      <c r="R319" s="8"/>
      <c r="S319" s="54"/>
    </row>
    <row r="320" spans="1:19" s="2" customFormat="1" ht="51" customHeight="1" x14ac:dyDescent="0.25">
      <c r="A320" s="12"/>
      <c r="B320" s="4"/>
      <c r="C320" s="4"/>
      <c r="D320" s="10"/>
      <c r="E320" s="10"/>
      <c r="F320" s="4"/>
      <c r="H320" s="6"/>
      <c r="I320" s="4"/>
      <c r="J320" s="53"/>
      <c r="L320" s="14"/>
      <c r="O320" s="4"/>
      <c r="P320" s="4"/>
      <c r="Q320" s="4"/>
      <c r="R320" s="8"/>
      <c r="S320" s="54"/>
    </row>
    <row r="321" spans="1:19" s="2" customFormat="1" ht="51" customHeight="1" x14ac:dyDescent="0.25">
      <c r="A321" s="12"/>
      <c r="B321" s="4"/>
      <c r="C321" s="4"/>
      <c r="D321" s="10"/>
      <c r="E321" s="10"/>
      <c r="F321" s="4"/>
      <c r="H321" s="6"/>
      <c r="I321" s="4"/>
      <c r="J321" s="53"/>
      <c r="L321" s="14"/>
      <c r="O321" s="4"/>
      <c r="P321" s="4"/>
      <c r="Q321" s="4"/>
      <c r="R321" s="8"/>
      <c r="S321" s="54"/>
    </row>
    <row r="322" spans="1:19" s="2" customFormat="1" ht="51" customHeight="1" x14ac:dyDescent="0.25">
      <c r="A322" s="12"/>
      <c r="B322" s="4"/>
      <c r="C322" s="4"/>
      <c r="D322" s="10"/>
      <c r="E322" s="10"/>
      <c r="F322" s="4"/>
      <c r="H322" s="6"/>
      <c r="I322" s="4"/>
      <c r="J322" s="53"/>
      <c r="L322" s="14"/>
      <c r="O322" s="4"/>
      <c r="P322" s="4"/>
      <c r="Q322" s="4"/>
      <c r="R322" s="8"/>
      <c r="S322" s="54"/>
    </row>
    <row r="323" spans="1:19" s="2" customFormat="1" ht="51" customHeight="1" x14ac:dyDescent="0.25">
      <c r="A323" s="12"/>
      <c r="B323" s="4"/>
      <c r="C323" s="4"/>
      <c r="D323" s="10"/>
      <c r="E323" s="10"/>
      <c r="F323" s="4"/>
      <c r="H323" s="6"/>
      <c r="I323" s="4"/>
      <c r="J323" s="53"/>
      <c r="L323" s="14"/>
      <c r="O323" s="4"/>
      <c r="P323" s="4"/>
      <c r="Q323" s="4"/>
      <c r="R323" s="8"/>
      <c r="S323" s="54"/>
    </row>
    <row r="324" spans="1:19" s="2" customFormat="1" ht="51" customHeight="1" x14ac:dyDescent="0.25">
      <c r="A324" s="12"/>
      <c r="B324" s="4"/>
      <c r="C324" s="4"/>
      <c r="D324" s="10"/>
      <c r="E324" s="10"/>
      <c r="F324" s="4"/>
      <c r="H324" s="6"/>
      <c r="I324" s="4"/>
      <c r="J324" s="53"/>
      <c r="L324" s="14"/>
      <c r="O324" s="4"/>
      <c r="P324" s="4"/>
      <c r="Q324" s="4"/>
      <c r="R324" s="8"/>
      <c r="S324" s="54"/>
    </row>
    <row r="325" spans="1:19" s="2" customFormat="1" ht="51" customHeight="1" x14ac:dyDescent="0.25">
      <c r="A325" s="12"/>
      <c r="B325" s="4"/>
      <c r="C325" s="4"/>
      <c r="D325" s="10"/>
      <c r="E325" s="10"/>
      <c r="F325" s="4"/>
      <c r="H325" s="6"/>
      <c r="I325" s="4"/>
      <c r="J325" s="53"/>
      <c r="L325" s="14"/>
      <c r="O325" s="4"/>
      <c r="P325" s="4"/>
      <c r="Q325" s="4"/>
      <c r="R325" s="8"/>
      <c r="S325" s="54"/>
    </row>
    <row r="326" spans="1:19" s="2" customFormat="1" ht="51" customHeight="1" x14ac:dyDescent="0.25">
      <c r="A326" s="12"/>
      <c r="B326" s="4"/>
      <c r="C326" s="4"/>
      <c r="D326" s="10"/>
      <c r="E326" s="10"/>
      <c r="F326" s="4"/>
      <c r="H326" s="6"/>
      <c r="I326" s="4"/>
      <c r="J326" s="53"/>
      <c r="L326" s="14"/>
      <c r="O326" s="4"/>
      <c r="P326" s="4"/>
      <c r="Q326" s="4"/>
      <c r="R326" s="8"/>
      <c r="S326" s="54"/>
    </row>
    <row r="327" spans="1:19" s="2" customFormat="1" ht="51" customHeight="1" x14ac:dyDescent="0.25">
      <c r="A327" s="12"/>
      <c r="B327" s="4"/>
      <c r="C327" s="4"/>
      <c r="D327" s="10"/>
      <c r="E327" s="10"/>
      <c r="F327" s="4"/>
      <c r="H327" s="6"/>
      <c r="I327" s="4"/>
      <c r="J327" s="53"/>
      <c r="L327" s="14"/>
      <c r="O327" s="4"/>
      <c r="P327" s="4"/>
      <c r="Q327" s="4"/>
      <c r="R327" s="8"/>
      <c r="S327" s="54"/>
    </row>
    <row r="328" spans="1:19" s="2" customFormat="1" ht="51" customHeight="1" x14ac:dyDescent="0.25">
      <c r="A328" s="12"/>
      <c r="B328" s="4"/>
      <c r="C328" s="4"/>
      <c r="D328" s="10"/>
      <c r="E328" s="10"/>
      <c r="F328" s="4"/>
      <c r="H328" s="6"/>
      <c r="I328" s="4"/>
      <c r="J328" s="53"/>
      <c r="L328" s="14"/>
      <c r="O328" s="4"/>
      <c r="P328" s="4"/>
      <c r="Q328" s="4"/>
      <c r="R328" s="8"/>
      <c r="S328" s="54"/>
    </row>
    <row r="329" spans="1:19" s="2" customFormat="1" ht="51" customHeight="1" x14ac:dyDescent="0.25">
      <c r="A329" s="12"/>
      <c r="B329" s="4"/>
      <c r="C329" s="4"/>
      <c r="D329" s="10"/>
      <c r="E329" s="10"/>
      <c r="F329" s="4"/>
      <c r="H329" s="6"/>
      <c r="I329" s="4"/>
      <c r="J329" s="53"/>
      <c r="L329" s="14"/>
      <c r="O329" s="4"/>
      <c r="P329" s="4"/>
      <c r="Q329" s="4"/>
      <c r="R329" s="8"/>
      <c r="S329" s="54"/>
    </row>
    <row r="330" spans="1:19" s="2" customFormat="1" ht="51" customHeight="1" x14ac:dyDescent="0.25">
      <c r="A330" s="12"/>
      <c r="B330" s="4"/>
      <c r="C330" s="4"/>
      <c r="D330" s="10"/>
      <c r="E330" s="10"/>
      <c r="F330" s="4"/>
      <c r="H330" s="6"/>
      <c r="I330" s="4"/>
      <c r="J330" s="53"/>
      <c r="L330" s="14"/>
      <c r="O330" s="4"/>
      <c r="P330" s="4"/>
      <c r="Q330" s="4"/>
      <c r="R330" s="8"/>
      <c r="S330" s="54"/>
    </row>
    <row r="331" spans="1:19" s="2" customFormat="1" ht="51" customHeight="1" x14ac:dyDescent="0.25">
      <c r="A331" s="12"/>
      <c r="B331" s="4"/>
      <c r="C331" s="4"/>
      <c r="D331" s="10"/>
      <c r="E331" s="10"/>
      <c r="F331" s="4"/>
      <c r="H331" s="6"/>
      <c r="I331" s="4"/>
      <c r="J331" s="53"/>
      <c r="L331" s="14"/>
      <c r="O331" s="4"/>
      <c r="P331" s="4"/>
      <c r="Q331" s="4"/>
      <c r="R331" s="8"/>
      <c r="S331" s="54"/>
    </row>
    <row r="332" spans="1:19" s="2" customFormat="1" ht="51" customHeight="1" x14ac:dyDescent="0.25">
      <c r="A332" s="12"/>
      <c r="B332" s="4"/>
      <c r="C332" s="4"/>
      <c r="D332" s="10"/>
      <c r="E332" s="10"/>
      <c r="F332" s="4"/>
      <c r="H332" s="6"/>
      <c r="I332" s="4"/>
      <c r="J332" s="53"/>
      <c r="L332" s="14"/>
      <c r="O332" s="4"/>
      <c r="P332" s="4"/>
      <c r="Q332" s="4"/>
      <c r="R332" s="8"/>
      <c r="S332" s="54"/>
    </row>
    <row r="333" spans="1:19" s="2" customFormat="1" ht="51" customHeight="1" x14ac:dyDescent="0.25">
      <c r="A333" s="12"/>
      <c r="B333" s="4"/>
      <c r="C333" s="4"/>
      <c r="D333" s="10"/>
      <c r="E333" s="10"/>
      <c r="F333" s="4"/>
      <c r="H333" s="6"/>
      <c r="I333" s="4"/>
      <c r="J333" s="53"/>
      <c r="L333" s="14"/>
      <c r="O333" s="4"/>
      <c r="P333" s="4"/>
      <c r="Q333" s="4"/>
      <c r="R333" s="8"/>
      <c r="S333" s="54"/>
    </row>
    <row r="334" spans="1:19" s="2" customFormat="1" ht="51" customHeight="1" x14ac:dyDescent="0.25">
      <c r="A334" s="12"/>
      <c r="B334" s="4"/>
      <c r="C334" s="4"/>
      <c r="D334" s="10"/>
      <c r="E334" s="10"/>
      <c r="F334" s="4"/>
      <c r="H334" s="6"/>
      <c r="I334" s="4"/>
      <c r="J334" s="53"/>
      <c r="L334" s="14"/>
      <c r="O334" s="4"/>
      <c r="P334" s="4"/>
      <c r="Q334" s="4"/>
      <c r="R334" s="8"/>
      <c r="S334" s="54"/>
    </row>
    <row r="335" spans="1:19" s="2" customFormat="1" ht="51" customHeight="1" x14ac:dyDescent="0.25">
      <c r="A335" s="12"/>
      <c r="B335" s="4"/>
      <c r="C335" s="4"/>
      <c r="D335" s="10"/>
      <c r="E335" s="10"/>
      <c r="F335" s="4"/>
      <c r="H335" s="6"/>
      <c r="I335" s="4"/>
      <c r="J335" s="53"/>
      <c r="L335" s="14"/>
      <c r="O335" s="4"/>
      <c r="P335" s="4"/>
      <c r="Q335" s="4"/>
      <c r="R335" s="8"/>
      <c r="S335" s="54"/>
    </row>
    <row r="336" spans="1:19" s="2" customFormat="1" ht="51" customHeight="1" x14ac:dyDescent="0.25">
      <c r="A336" s="12"/>
      <c r="B336" s="4"/>
      <c r="C336" s="4"/>
      <c r="D336" s="10"/>
      <c r="E336" s="10"/>
      <c r="F336" s="4"/>
      <c r="H336" s="6"/>
      <c r="I336" s="4"/>
      <c r="J336" s="53"/>
      <c r="L336" s="14"/>
      <c r="O336" s="4"/>
      <c r="P336" s="4"/>
      <c r="Q336" s="4"/>
      <c r="R336" s="8"/>
      <c r="S336" s="54"/>
    </row>
    <row r="337" spans="1:19" s="2" customFormat="1" ht="51" customHeight="1" x14ac:dyDescent="0.25">
      <c r="A337" s="12"/>
      <c r="B337" s="4"/>
      <c r="C337" s="4"/>
      <c r="D337" s="10"/>
      <c r="E337" s="10"/>
      <c r="F337" s="4"/>
      <c r="H337" s="6"/>
      <c r="I337" s="4"/>
      <c r="J337" s="53"/>
      <c r="L337" s="14"/>
      <c r="O337" s="4"/>
      <c r="P337" s="4"/>
      <c r="Q337" s="4"/>
      <c r="R337" s="8"/>
      <c r="S337" s="54"/>
    </row>
    <row r="338" spans="1:19" s="2" customFormat="1" ht="51" customHeight="1" x14ac:dyDescent="0.25">
      <c r="A338" s="12"/>
      <c r="B338" s="4"/>
      <c r="C338" s="4"/>
      <c r="D338" s="10"/>
      <c r="E338" s="10"/>
      <c r="F338" s="4"/>
      <c r="H338" s="6"/>
      <c r="I338" s="4"/>
      <c r="J338" s="53"/>
      <c r="L338" s="14"/>
      <c r="O338" s="4"/>
      <c r="P338" s="4"/>
      <c r="Q338" s="4"/>
      <c r="R338" s="8"/>
      <c r="S338" s="54"/>
    </row>
    <row r="339" spans="1:19" s="2" customFormat="1" ht="51" customHeight="1" x14ac:dyDescent="0.25">
      <c r="A339" s="12"/>
      <c r="B339" s="4"/>
      <c r="C339" s="4"/>
      <c r="D339" s="10"/>
      <c r="E339" s="10"/>
      <c r="F339" s="4"/>
      <c r="H339" s="6"/>
      <c r="I339" s="4"/>
      <c r="J339" s="53"/>
      <c r="L339" s="14"/>
      <c r="O339" s="4"/>
      <c r="P339" s="4"/>
      <c r="Q339" s="4"/>
      <c r="R339" s="8"/>
      <c r="S339" s="54"/>
    </row>
    <row r="340" spans="1:19" s="2" customFormat="1" ht="51" customHeight="1" x14ac:dyDescent="0.25">
      <c r="A340" s="12"/>
      <c r="B340" s="4"/>
      <c r="C340" s="4"/>
      <c r="D340" s="10"/>
      <c r="E340" s="10"/>
      <c r="F340" s="4"/>
      <c r="H340" s="6"/>
      <c r="I340" s="4"/>
      <c r="J340" s="53"/>
      <c r="L340" s="14"/>
      <c r="O340" s="4"/>
      <c r="P340" s="4"/>
      <c r="Q340" s="4"/>
      <c r="R340" s="8"/>
      <c r="S340" s="54"/>
    </row>
    <row r="341" spans="1:19" s="2" customFormat="1" ht="51" customHeight="1" x14ac:dyDescent="0.25">
      <c r="A341" s="12"/>
      <c r="B341" s="4"/>
      <c r="C341" s="4"/>
      <c r="D341" s="10"/>
      <c r="E341" s="10"/>
      <c r="F341" s="4"/>
      <c r="H341" s="6"/>
      <c r="I341" s="4"/>
      <c r="J341" s="53"/>
      <c r="L341" s="14"/>
      <c r="O341" s="4"/>
      <c r="P341" s="4"/>
      <c r="Q341" s="4"/>
      <c r="R341" s="8"/>
      <c r="S341" s="54"/>
    </row>
    <row r="342" spans="1:19" s="2" customFormat="1" ht="51" customHeight="1" x14ac:dyDescent="0.25">
      <c r="A342" s="12"/>
      <c r="B342" s="4"/>
      <c r="C342" s="4"/>
      <c r="D342" s="10"/>
      <c r="E342" s="10"/>
      <c r="F342" s="4"/>
      <c r="H342" s="6"/>
      <c r="I342" s="4"/>
      <c r="J342" s="53"/>
      <c r="L342" s="14"/>
      <c r="O342" s="4"/>
      <c r="P342" s="4"/>
      <c r="Q342" s="4"/>
      <c r="R342" s="8"/>
      <c r="S342" s="54"/>
    </row>
    <row r="343" spans="1:19" s="2" customFormat="1" ht="51" customHeight="1" x14ac:dyDescent="0.25">
      <c r="A343" s="12"/>
      <c r="B343" s="4"/>
      <c r="C343" s="4"/>
      <c r="D343" s="10"/>
      <c r="E343" s="10"/>
      <c r="F343" s="4"/>
      <c r="H343" s="6"/>
      <c r="I343" s="4"/>
      <c r="J343" s="53"/>
      <c r="L343" s="14"/>
      <c r="O343" s="4"/>
      <c r="P343" s="4"/>
      <c r="Q343" s="4"/>
      <c r="R343" s="8"/>
      <c r="S343" s="54"/>
    </row>
    <row r="344" spans="1:19" s="2" customFormat="1" ht="51" customHeight="1" x14ac:dyDescent="0.25">
      <c r="A344" s="12"/>
      <c r="B344" s="4"/>
      <c r="C344" s="4"/>
      <c r="D344" s="10"/>
      <c r="E344" s="10"/>
      <c r="F344" s="4"/>
      <c r="H344" s="6"/>
      <c r="I344" s="4"/>
      <c r="J344" s="53"/>
      <c r="L344" s="14"/>
      <c r="O344" s="4"/>
      <c r="P344" s="4"/>
      <c r="Q344" s="4"/>
      <c r="R344" s="8"/>
      <c r="S344" s="54"/>
    </row>
    <row r="345" spans="1:19" s="2" customFormat="1" ht="51" customHeight="1" x14ac:dyDescent="0.25">
      <c r="A345" s="12"/>
      <c r="B345" s="4"/>
      <c r="C345" s="4"/>
      <c r="D345" s="10"/>
      <c r="E345" s="10"/>
      <c r="F345" s="4"/>
      <c r="H345" s="6"/>
      <c r="I345" s="4"/>
      <c r="J345" s="53"/>
      <c r="L345" s="14"/>
      <c r="O345" s="4"/>
      <c r="P345" s="4"/>
      <c r="Q345" s="4"/>
      <c r="R345" s="8"/>
      <c r="S345" s="54"/>
    </row>
    <row r="346" spans="1:19" s="2" customFormat="1" ht="51" customHeight="1" x14ac:dyDescent="0.25">
      <c r="A346" s="12"/>
      <c r="B346" s="4"/>
      <c r="C346" s="4"/>
      <c r="D346" s="10"/>
      <c r="E346" s="10"/>
      <c r="F346" s="4"/>
      <c r="H346" s="6"/>
      <c r="I346" s="4"/>
      <c r="J346" s="53"/>
      <c r="L346" s="14"/>
      <c r="O346" s="4"/>
      <c r="P346" s="4"/>
      <c r="Q346" s="4"/>
      <c r="R346" s="8"/>
      <c r="S346" s="54"/>
    </row>
    <row r="347" spans="1:19" s="2" customFormat="1" ht="51" customHeight="1" x14ac:dyDescent="0.25">
      <c r="A347" s="12"/>
      <c r="B347" s="4"/>
      <c r="C347" s="4"/>
      <c r="D347" s="10"/>
      <c r="E347" s="10"/>
      <c r="F347" s="4"/>
      <c r="H347" s="6"/>
      <c r="I347" s="4"/>
      <c r="J347" s="53"/>
      <c r="L347" s="14"/>
      <c r="O347" s="4"/>
      <c r="P347" s="4"/>
      <c r="Q347" s="4"/>
      <c r="R347" s="8"/>
      <c r="S347" s="54"/>
    </row>
    <row r="348" spans="1:19" s="2" customFormat="1" ht="51" customHeight="1" x14ac:dyDescent="0.25">
      <c r="A348" s="12"/>
      <c r="B348" s="4"/>
      <c r="C348" s="4"/>
      <c r="D348" s="10"/>
      <c r="E348" s="10"/>
      <c r="F348" s="4"/>
      <c r="H348" s="6"/>
      <c r="I348" s="4"/>
      <c r="J348" s="53"/>
      <c r="L348" s="14"/>
      <c r="O348" s="4"/>
      <c r="P348" s="4"/>
      <c r="Q348" s="4"/>
      <c r="R348" s="8"/>
      <c r="S348" s="54"/>
    </row>
    <row r="349" spans="1:19" s="2" customFormat="1" ht="51" customHeight="1" x14ac:dyDescent="0.25">
      <c r="A349" s="12"/>
      <c r="B349" s="4"/>
      <c r="C349" s="4"/>
      <c r="D349" s="10"/>
      <c r="E349" s="10"/>
      <c r="F349" s="4"/>
      <c r="H349" s="6"/>
      <c r="I349" s="4"/>
      <c r="J349" s="53"/>
      <c r="L349" s="14"/>
      <c r="O349" s="4"/>
      <c r="P349" s="4"/>
      <c r="Q349" s="4"/>
      <c r="R349" s="8"/>
      <c r="S349" s="54"/>
    </row>
    <row r="350" spans="1:19" s="2" customFormat="1" ht="51" customHeight="1" x14ac:dyDescent="0.25">
      <c r="A350" s="12"/>
      <c r="B350" s="4"/>
      <c r="C350" s="4"/>
      <c r="D350" s="10"/>
      <c r="E350" s="10"/>
      <c r="F350" s="4"/>
      <c r="H350" s="6"/>
      <c r="I350" s="4"/>
      <c r="J350" s="53"/>
      <c r="L350" s="14"/>
      <c r="O350" s="4"/>
      <c r="P350" s="4"/>
      <c r="Q350" s="4"/>
      <c r="R350" s="8"/>
      <c r="S350" s="54"/>
    </row>
    <row r="351" spans="1:19" s="2" customFormat="1" ht="51" customHeight="1" x14ac:dyDescent="0.25">
      <c r="A351" s="12"/>
      <c r="B351" s="4"/>
      <c r="C351" s="4"/>
      <c r="D351" s="10"/>
      <c r="E351" s="10"/>
      <c r="F351" s="4"/>
      <c r="H351" s="6"/>
      <c r="I351" s="4"/>
      <c r="J351" s="53"/>
      <c r="L351" s="14"/>
      <c r="O351" s="4"/>
      <c r="P351" s="4"/>
      <c r="Q351" s="4"/>
      <c r="R351" s="8"/>
      <c r="S351" s="54"/>
    </row>
    <row r="352" spans="1:19" s="2" customFormat="1" ht="51" customHeight="1" x14ac:dyDescent="0.25">
      <c r="A352" s="12"/>
      <c r="B352" s="4"/>
      <c r="C352" s="4"/>
      <c r="D352" s="10"/>
      <c r="E352" s="10"/>
      <c r="F352" s="4"/>
      <c r="H352" s="6"/>
      <c r="I352" s="4"/>
      <c r="J352" s="53"/>
      <c r="L352" s="14"/>
      <c r="O352" s="4"/>
      <c r="P352" s="4"/>
      <c r="Q352" s="4"/>
      <c r="R352" s="8"/>
      <c r="S352" s="54"/>
    </row>
    <row r="353" spans="1:19" s="2" customFormat="1" ht="51" customHeight="1" x14ac:dyDescent="0.25">
      <c r="A353" s="12"/>
      <c r="B353" s="4"/>
      <c r="C353" s="4"/>
      <c r="D353" s="10"/>
      <c r="E353" s="10"/>
      <c r="F353" s="4"/>
      <c r="H353" s="6"/>
      <c r="I353" s="4"/>
      <c r="J353" s="53"/>
      <c r="L353" s="14"/>
      <c r="O353" s="4"/>
      <c r="P353" s="4"/>
      <c r="Q353" s="4"/>
      <c r="R353" s="8"/>
      <c r="S353" s="54"/>
    </row>
    <row r="354" spans="1:19" s="2" customFormat="1" ht="51" customHeight="1" x14ac:dyDescent="0.25">
      <c r="A354" s="12"/>
      <c r="B354" s="4"/>
      <c r="C354" s="4"/>
      <c r="D354" s="10"/>
      <c r="E354" s="10"/>
      <c r="F354" s="4"/>
      <c r="H354" s="6"/>
      <c r="I354" s="4"/>
      <c r="J354" s="53"/>
      <c r="L354" s="14"/>
      <c r="O354" s="4"/>
      <c r="P354" s="4"/>
      <c r="Q354" s="4"/>
      <c r="R354" s="8"/>
      <c r="S354" s="54"/>
    </row>
    <row r="355" spans="1:19" s="2" customFormat="1" ht="51" customHeight="1" x14ac:dyDescent="0.25">
      <c r="A355" s="12"/>
      <c r="B355" s="4"/>
      <c r="C355" s="4"/>
      <c r="D355" s="10"/>
      <c r="E355" s="10"/>
      <c r="F355" s="4"/>
      <c r="H355" s="6"/>
      <c r="I355" s="4"/>
      <c r="J355" s="53"/>
      <c r="L355" s="14"/>
      <c r="O355" s="4"/>
      <c r="P355" s="4"/>
      <c r="Q355" s="4"/>
      <c r="R355" s="8"/>
      <c r="S355" s="54"/>
    </row>
    <row r="356" spans="1:19" s="2" customFormat="1" ht="51" customHeight="1" x14ac:dyDescent="0.25">
      <c r="A356" s="12"/>
      <c r="B356" s="4"/>
      <c r="C356" s="4"/>
      <c r="D356" s="10"/>
      <c r="E356" s="10"/>
      <c r="F356" s="4"/>
      <c r="H356" s="6"/>
      <c r="I356" s="4"/>
      <c r="J356" s="53"/>
      <c r="L356" s="14"/>
      <c r="O356" s="4"/>
      <c r="P356" s="4"/>
      <c r="Q356" s="4"/>
      <c r="R356" s="8"/>
      <c r="S356" s="54"/>
    </row>
    <row r="357" spans="1:19" s="2" customFormat="1" ht="51" customHeight="1" x14ac:dyDescent="0.25">
      <c r="A357" s="12"/>
      <c r="B357" s="4"/>
      <c r="C357" s="4"/>
      <c r="D357" s="10"/>
      <c r="E357" s="10"/>
      <c r="F357" s="4"/>
      <c r="H357" s="6"/>
      <c r="I357" s="4"/>
      <c r="J357" s="53"/>
      <c r="L357" s="14"/>
      <c r="O357" s="4"/>
      <c r="P357" s="4"/>
      <c r="Q357" s="4"/>
      <c r="R357" s="8"/>
      <c r="S357" s="54"/>
    </row>
    <row r="358" spans="1:19" s="2" customFormat="1" ht="51" customHeight="1" x14ac:dyDescent="0.25">
      <c r="A358" s="12"/>
      <c r="B358" s="4"/>
      <c r="C358" s="4"/>
      <c r="D358" s="10"/>
      <c r="E358" s="10"/>
      <c r="F358" s="4"/>
      <c r="H358" s="6"/>
      <c r="I358" s="4"/>
      <c r="J358" s="53"/>
      <c r="L358" s="14"/>
      <c r="O358" s="4"/>
      <c r="P358" s="4"/>
      <c r="Q358" s="4"/>
      <c r="R358" s="8"/>
      <c r="S358" s="54"/>
    </row>
    <row r="359" spans="1:19" s="2" customFormat="1" ht="51" customHeight="1" x14ac:dyDescent="0.25">
      <c r="A359" s="12"/>
      <c r="B359" s="4"/>
      <c r="C359" s="4"/>
      <c r="D359" s="10"/>
      <c r="E359" s="10"/>
      <c r="F359" s="4"/>
      <c r="H359" s="6"/>
      <c r="I359" s="4"/>
      <c r="J359" s="53"/>
      <c r="L359" s="14"/>
      <c r="O359" s="4"/>
      <c r="P359" s="4"/>
      <c r="Q359" s="4"/>
      <c r="R359" s="8"/>
      <c r="S359" s="54"/>
    </row>
    <row r="360" spans="1:19" s="2" customFormat="1" ht="51" customHeight="1" x14ac:dyDescent="0.25">
      <c r="A360" s="12"/>
      <c r="B360" s="4"/>
      <c r="C360" s="4"/>
      <c r="D360" s="10"/>
      <c r="E360" s="10"/>
      <c r="F360" s="4"/>
      <c r="H360" s="6"/>
      <c r="I360" s="4"/>
      <c r="J360" s="53"/>
      <c r="L360" s="14"/>
      <c r="O360" s="4"/>
      <c r="P360" s="4"/>
      <c r="Q360" s="4"/>
      <c r="R360" s="8"/>
      <c r="S360" s="54"/>
    </row>
    <row r="361" spans="1:19" s="2" customFormat="1" ht="51" customHeight="1" x14ac:dyDescent="0.25">
      <c r="A361" s="12"/>
      <c r="B361" s="4"/>
      <c r="C361" s="4"/>
      <c r="D361" s="10"/>
      <c r="E361" s="10"/>
      <c r="F361" s="4"/>
      <c r="H361" s="6"/>
      <c r="I361" s="4"/>
      <c r="J361" s="53"/>
      <c r="L361" s="14"/>
      <c r="O361" s="4"/>
      <c r="P361" s="4"/>
      <c r="Q361" s="4"/>
      <c r="R361" s="8"/>
      <c r="S361" s="54"/>
    </row>
    <row r="362" spans="1:19" s="2" customFormat="1" ht="51" customHeight="1" x14ac:dyDescent="0.25">
      <c r="A362" s="12"/>
      <c r="B362" s="4"/>
      <c r="C362" s="4"/>
      <c r="D362" s="10"/>
      <c r="E362" s="10"/>
      <c r="F362" s="4"/>
      <c r="H362" s="6"/>
      <c r="I362" s="4"/>
      <c r="J362" s="53"/>
      <c r="L362" s="14"/>
      <c r="O362" s="4"/>
      <c r="P362" s="4"/>
      <c r="Q362" s="4"/>
      <c r="R362" s="8"/>
      <c r="S362" s="54"/>
    </row>
    <row r="363" spans="1:19" s="2" customFormat="1" ht="51" customHeight="1" x14ac:dyDescent="0.25">
      <c r="A363" s="12"/>
      <c r="B363" s="4"/>
      <c r="C363" s="4"/>
      <c r="D363" s="10"/>
      <c r="E363" s="10"/>
      <c r="F363" s="4"/>
      <c r="H363" s="6"/>
      <c r="I363" s="4"/>
      <c r="J363" s="53"/>
      <c r="L363" s="14"/>
      <c r="O363" s="4"/>
      <c r="P363" s="4"/>
      <c r="Q363" s="4"/>
      <c r="R363" s="8"/>
      <c r="S363" s="54"/>
    </row>
    <row r="364" spans="1:19" s="2" customFormat="1" ht="51" customHeight="1" x14ac:dyDescent="0.25">
      <c r="A364" s="12"/>
      <c r="B364" s="4"/>
      <c r="C364" s="4"/>
      <c r="D364" s="10"/>
      <c r="E364" s="10"/>
      <c r="F364" s="4"/>
      <c r="H364" s="6"/>
      <c r="I364" s="4"/>
      <c r="J364" s="53"/>
      <c r="L364" s="14"/>
      <c r="O364" s="4"/>
      <c r="P364" s="4"/>
      <c r="Q364" s="4"/>
      <c r="R364" s="8"/>
      <c r="S364" s="54"/>
    </row>
    <row r="365" spans="1:19" s="2" customFormat="1" ht="51" customHeight="1" x14ac:dyDescent="0.25">
      <c r="A365" s="12"/>
      <c r="B365" s="4"/>
      <c r="C365" s="4"/>
      <c r="D365" s="10"/>
      <c r="E365" s="10"/>
      <c r="F365" s="4"/>
      <c r="H365" s="6"/>
      <c r="I365" s="4"/>
      <c r="J365" s="53"/>
      <c r="L365" s="14"/>
      <c r="O365" s="4"/>
      <c r="P365" s="4"/>
      <c r="Q365" s="4"/>
      <c r="R365" s="8"/>
      <c r="S365" s="54"/>
    </row>
    <row r="366" spans="1:19" s="2" customFormat="1" ht="51" customHeight="1" x14ac:dyDescent="0.25">
      <c r="A366" s="12"/>
      <c r="B366" s="4"/>
      <c r="C366" s="4"/>
      <c r="D366" s="10"/>
      <c r="E366" s="10"/>
      <c r="F366" s="4"/>
      <c r="H366" s="6"/>
      <c r="I366" s="4"/>
      <c r="J366" s="53"/>
      <c r="L366" s="14"/>
      <c r="O366" s="4"/>
      <c r="P366" s="4"/>
      <c r="Q366" s="4"/>
      <c r="R366" s="8"/>
      <c r="S366" s="54"/>
    </row>
    <row r="367" spans="1:19" s="2" customFormat="1" ht="51" customHeight="1" x14ac:dyDescent="0.25">
      <c r="A367" s="12"/>
      <c r="B367" s="4"/>
      <c r="C367" s="4"/>
      <c r="D367" s="10"/>
      <c r="E367" s="10"/>
      <c r="F367" s="4"/>
      <c r="H367" s="6"/>
      <c r="I367" s="4"/>
      <c r="J367" s="53"/>
      <c r="L367" s="14"/>
      <c r="O367" s="4"/>
      <c r="P367" s="4"/>
      <c r="Q367" s="4"/>
      <c r="R367" s="8"/>
      <c r="S367" s="54"/>
    </row>
    <row r="368" spans="1:19" s="2" customFormat="1" ht="51" customHeight="1" x14ac:dyDescent="0.25">
      <c r="A368" s="12"/>
      <c r="B368" s="4"/>
      <c r="C368" s="4"/>
      <c r="D368" s="10"/>
      <c r="E368" s="10"/>
      <c r="F368" s="4"/>
      <c r="H368" s="6"/>
      <c r="I368" s="4"/>
      <c r="J368" s="53"/>
      <c r="L368" s="14"/>
      <c r="O368" s="4"/>
      <c r="P368" s="4"/>
      <c r="Q368" s="4"/>
      <c r="R368" s="8"/>
      <c r="S368" s="54"/>
    </row>
    <row r="369" spans="1:19" s="2" customFormat="1" ht="51" customHeight="1" x14ac:dyDescent="0.25">
      <c r="A369" s="12"/>
      <c r="B369" s="4"/>
      <c r="C369" s="4"/>
      <c r="D369" s="10"/>
      <c r="E369" s="10"/>
      <c r="F369" s="4"/>
      <c r="H369" s="6"/>
      <c r="I369" s="4"/>
      <c r="J369" s="53"/>
      <c r="L369" s="14"/>
      <c r="O369" s="4"/>
      <c r="P369" s="4"/>
      <c r="Q369" s="4"/>
      <c r="R369" s="8"/>
      <c r="S369" s="54"/>
    </row>
    <row r="370" spans="1:19" s="2" customFormat="1" ht="51" customHeight="1" x14ac:dyDescent="0.25">
      <c r="A370" s="12"/>
      <c r="B370" s="4"/>
      <c r="C370" s="4"/>
      <c r="D370" s="10"/>
      <c r="E370" s="10"/>
      <c r="F370" s="4"/>
      <c r="H370" s="6"/>
      <c r="I370" s="4"/>
      <c r="J370" s="53"/>
      <c r="L370" s="14"/>
      <c r="O370" s="4"/>
      <c r="P370" s="4"/>
      <c r="Q370" s="4"/>
      <c r="R370" s="8"/>
      <c r="S370" s="54"/>
    </row>
    <row r="371" spans="1:19" s="2" customFormat="1" ht="51" customHeight="1" x14ac:dyDescent="0.25">
      <c r="A371" s="12"/>
      <c r="B371" s="4"/>
      <c r="C371" s="4"/>
      <c r="D371" s="10"/>
      <c r="E371" s="10"/>
      <c r="F371" s="4"/>
      <c r="H371" s="6"/>
      <c r="I371" s="4"/>
      <c r="J371" s="53"/>
      <c r="L371" s="14"/>
      <c r="O371" s="4"/>
      <c r="P371" s="4"/>
      <c r="Q371" s="4"/>
      <c r="R371" s="8"/>
      <c r="S371" s="54"/>
    </row>
    <row r="372" spans="1:19" s="2" customFormat="1" ht="51" customHeight="1" x14ac:dyDescent="0.25">
      <c r="A372" s="12"/>
      <c r="B372" s="4"/>
      <c r="C372" s="4"/>
      <c r="D372" s="10"/>
      <c r="E372" s="10"/>
      <c r="F372" s="4"/>
      <c r="H372" s="6"/>
      <c r="I372" s="4"/>
      <c r="J372" s="53"/>
      <c r="L372" s="14"/>
      <c r="O372" s="4"/>
      <c r="P372" s="4"/>
      <c r="Q372" s="4"/>
      <c r="R372" s="8"/>
      <c r="S372" s="54"/>
    </row>
    <row r="373" spans="1:19" s="2" customFormat="1" ht="51" customHeight="1" x14ac:dyDescent="0.25">
      <c r="A373" s="12"/>
      <c r="B373" s="4"/>
      <c r="C373" s="4"/>
      <c r="D373" s="10"/>
      <c r="E373" s="10"/>
      <c r="F373" s="4"/>
      <c r="H373" s="6"/>
      <c r="I373" s="4"/>
      <c r="J373" s="53"/>
      <c r="L373" s="14"/>
      <c r="O373" s="4"/>
      <c r="P373" s="4"/>
      <c r="Q373" s="4"/>
      <c r="R373" s="8"/>
      <c r="S373" s="54"/>
    </row>
    <row r="374" spans="1:19" s="2" customFormat="1" ht="51" customHeight="1" x14ac:dyDescent="0.25">
      <c r="A374" s="12"/>
      <c r="B374" s="4"/>
      <c r="C374" s="4"/>
      <c r="D374" s="10"/>
      <c r="E374" s="10"/>
      <c r="F374" s="4"/>
      <c r="H374" s="6"/>
      <c r="I374" s="4"/>
      <c r="J374" s="53"/>
      <c r="L374" s="14"/>
      <c r="O374" s="4"/>
      <c r="P374" s="4"/>
      <c r="Q374" s="4"/>
      <c r="R374" s="8"/>
      <c r="S374" s="54"/>
    </row>
    <row r="375" spans="1:19" s="2" customFormat="1" ht="51" customHeight="1" x14ac:dyDescent="0.25">
      <c r="A375" s="12"/>
      <c r="B375" s="4"/>
      <c r="C375" s="4"/>
      <c r="D375" s="10"/>
      <c r="E375" s="10"/>
      <c r="F375" s="4"/>
      <c r="H375" s="6"/>
      <c r="I375" s="4"/>
      <c r="J375" s="53"/>
      <c r="L375" s="14"/>
      <c r="O375" s="4"/>
      <c r="P375" s="4"/>
      <c r="Q375" s="4"/>
      <c r="R375" s="8"/>
      <c r="S375" s="54"/>
    </row>
    <row r="376" spans="1:19" s="2" customFormat="1" ht="51" customHeight="1" x14ac:dyDescent="0.25">
      <c r="A376" s="12"/>
      <c r="B376" s="4"/>
      <c r="C376" s="4"/>
      <c r="D376" s="10"/>
      <c r="E376" s="10"/>
      <c r="F376" s="4"/>
      <c r="H376" s="6"/>
      <c r="I376" s="4"/>
      <c r="J376" s="53"/>
      <c r="L376" s="14"/>
      <c r="O376" s="4"/>
      <c r="P376" s="4"/>
      <c r="Q376" s="4"/>
      <c r="R376" s="8"/>
      <c r="S376" s="54"/>
    </row>
    <row r="377" spans="1:19" s="2" customFormat="1" ht="51" customHeight="1" x14ac:dyDescent="0.25">
      <c r="A377" s="12"/>
      <c r="B377" s="4"/>
      <c r="C377" s="4"/>
      <c r="D377" s="10"/>
      <c r="E377" s="10"/>
      <c r="F377" s="4"/>
      <c r="H377" s="6"/>
      <c r="I377" s="4"/>
      <c r="J377" s="53"/>
      <c r="L377" s="14"/>
      <c r="O377" s="4"/>
      <c r="P377" s="4"/>
      <c r="Q377" s="4"/>
      <c r="R377" s="8"/>
      <c r="S377" s="54"/>
    </row>
    <row r="378" spans="1:19" s="2" customFormat="1" ht="51" customHeight="1" x14ac:dyDescent="0.25">
      <c r="A378" s="12"/>
      <c r="B378" s="4"/>
      <c r="C378" s="4"/>
      <c r="D378" s="10"/>
      <c r="E378" s="10"/>
      <c r="F378" s="4"/>
      <c r="H378" s="6"/>
      <c r="I378" s="4"/>
      <c r="J378" s="53"/>
      <c r="L378" s="14"/>
      <c r="O378" s="4"/>
      <c r="P378" s="4"/>
      <c r="Q378" s="4"/>
      <c r="R378" s="8"/>
      <c r="S378" s="54"/>
    </row>
    <row r="379" spans="1:19" s="2" customFormat="1" ht="51" customHeight="1" x14ac:dyDescent="0.25">
      <c r="A379" s="12"/>
      <c r="B379" s="4"/>
      <c r="C379" s="4"/>
      <c r="D379" s="10"/>
      <c r="E379" s="10"/>
      <c r="F379" s="4"/>
      <c r="H379" s="6"/>
      <c r="I379" s="4"/>
      <c r="J379" s="53"/>
      <c r="L379" s="14"/>
      <c r="O379" s="4"/>
      <c r="P379" s="4"/>
      <c r="Q379" s="4"/>
      <c r="R379" s="8"/>
      <c r="S379" s="54"/>
    </row>
    <row r="380" spans="1:19" s="2" customFormat="1" ht="51" customHeight="1" x14ac:dyDescent="0.25">
      <c r="A380" s="12"/>
      <c r="B380" s="4"/>
      <c r="C380" s="4"/>
      <c r="D380" s="10"/>
      <c r="E380" s="10"/>
      <c r="F380" s="4"/>
      <c r="H380" s="6"/>
      <c r="I380" s="4"/>
      <c r="J380" s="53"/>
      <c r="L380" s="14"/>
      <c r="O380" s="4"/>
      <c r="P380" s="4"/>
      <c r="Q380" s="4"/>
      <c r="R380" s="8"/>
      <c r="S380" s="54"/>
    </row>
    <row r="381" spans="1:19" s="2" customFormat="1" ht="51" customHeight="1" x14ac:dyDescent="0.25">
      <c r="A381" s="12"/>
      <c r="B381" s="4"/>
      <c r="C381" s="4"/>
      <c r="D381" s="10"/>
      <c r="E381" s="10"/>
      <c r="F381" s="4"/>
      <c r="H381" s="6"/>
      <c r="I381" s="4"/>
      <c r="J381" s="53"/>
      <c r="L381" s="14"/>
      <c r="O381" s="4"/>
      <c r="P381" s="4"/>
      <c r="Q381" s="4"/>
      <c r="R381" s="8"/>
      <c r="S381" s="54"/>
    </row>
    <row r="382" spans="1:19" s="2" customFormat="1" ht="51" customHeight="1" x14ac:dyDescent="0.25">
      <c r="A382" s="12"/>
      <c r="B382" s="4"/>
      <c r="C382" s="4"/>
      <c r="D382" s="10"/>
      <c r="E382" s="10"/>
      <c r="F382" s="4"/>
      <c r="H382" s="6"/>
      <c r="I382" s="4"/>
      <c r="J382" s="53"/>
      <c r="L382" s="14"/>
      <c r="O382" s="4"/>
      <c r="P382" s="4"/>
      <c r="Q382" s="4"/>
      <c r="R382" s="8"/>
      <c r="S382" s="54"/>
    </row>
    <row r="383" spans="1:19" s="2" customFormat="1" ht="51" customHeight="1" x14ac:dyDescent="0.25">
      <c r="A383" s="12"/>
      <c r="B383" s="4"/>
      <c r="C383" s="4"/>
      <c r="D383" s="10"/>
      <c r="E383" s="10"/>
      <c r="F383" s="4"/>
      <c r="H383" s="6"/>
      <c r="I383" s="4"/>
      <c r="J383" s="53"/>
      <c r="L383" s="14"/>
      <c r="O383" s="4"/>
      <c r="P383" s="4"/>
      <c r="Q383" s="4"/>
      <c r="R383" s="8"/>
      <c r="S383" s="54"/>
    </row>
    <row r="384" spans="1:19" s="2" customFormat="1" ht="51" customHeight="1" x14ac:dyDescent="0.25">
      <c r="A384" s="12"/>
      <c r="B384" s="4"/>
      <c r="C384" s="4"/>
      <c r="D384" s="10"/>
      <c r="E384" s="10"/>
      <c r="F384" s="4"/>
      <c r="H384" s="6"/>
      <c r="I384" s="4"/>
      <c r="J384" s="53"/>
      <c r="L384" s="14"/>
      <c r="O384" s="4"/>
      <c r="P384" s="4"/>
      <c r="Q384" s="4"/>
      <c r="R384" s="8"/>
      <c r="S384" s="54"/>
    </row>
    <row r="385" spans="1:19" s="2" customFormat="1" ht="51" customHeight="1" x14ac:dyDescent="0.25">
      <c r="A385" s="12"/>
      <c r="B385" s="4"/>
      <c r="C385" s="4"/>
      <c r="D385" s="10"/>
      <c r="E385" s="10"/>
      <c r="F385" s="4"/>
      <c r="H385" s="6"/>
      <c r="I385" s="4"/>
      <c r="J385" s="53"/>
      <c r="L385" s="14"/>
      <c r="O385" s="4"/>
      <c r="P385" s="4"/>
      <c r="Q385" s="4"/>
      <c r="R385" s="8"/>
      <c r="S385" s="54"/>
    </row>
    <row r="386" spans="1:19" s="2" customFormat="1" ht="51" customHeight="1" x14ac:dyDescent="0.25">
      <c r="A386" s="12"/>
      <c r="B386" s="4"/>
      <c r="C386" s="4"/>
      <c r="D386" s="10"/>
      <c r="E386" s="10"/>
      <c r="F386" s="4"/>
      <c r="H386" s="6"/>
      <c r="I386" s="4"/>
      <c r="J386" s="53"/>
      <c r="L386" s="14"/>
      <c r="O386" s="4"/>
      <c r="P386" s="4"/>
      <c r="Q386" s="4"/>
      <c r="R386" s="8"/>
      <c r="S386" s="54"/>
    </row>
    <row r="387" spans="1:19" s="2" customFormat="1" ht="51" customHeight="1" x14ac:dyDescent="0.25">
      <c r="A387" s="12"/>
      <c r="B387" s="4"/>
      <c r="C387" s="4"/>
      <c r="D387" s="10"/>
      <c r="E387" s="10"/>
      <c r="F387" s="4"/>
      <c r="H387" s="6"/>
      <c r="I387" s="4"/>
      <c r="J387" s="53"/>
      <c r="L387" s="14"/>
      <c r="O387" s="4"/>
      <c r="P387" s="4"/>
      <c r="Q387" s="4"/>
      <c r="R387" s="8"/>
      <c r="S387" s="54"/>
    </row>
    <row r="388" spans="1:19" s="2" customFormat="1" ht="51" customHeight="1" x14ac:dyDescent="0.25">
      <c r="A388" s="12"/>
      <c r="B388" s="4"/>
      <c r="C388" s="4"/>
      <c r="D388" s="10"/>
      <c r="E388" s="10"/>
      <c r="F388" s="4"/>
      <c r="H388" s="6"/>
      <c r="I388" s="4"/>
      <c r="J388" s="53"/>
      <c r="L388" s="14"/>
      <c r="O388" s="4"/>
      <c r="P388" s="4"/>
      <c r="Q388" s="4"/>
      <c r="R388" s="8"/>
      <c r="S388" s="54"/>
    </row>
    <row r="389" spans="1:19" s="2" customFormat="1" ht="51" customHeight="1" x14ac:dyDescent="0.25">
      <c r="A389" s="12"/>
      <c r="B389" s="4"/>
      <c r="C389" s="4"/>
      <c r="D389" s="10"/>
      <c r="E389" s="10"/>
      <c r="F389" s="4"/>
      <c r="H389" s="6"/>
      <c r="I389" s="4"/>
      <c r="J389" s="53"/>
      <c r="L389" s="14"/>
      <c r="O389" s="4"/>
      <c r="P389" s="4"/>
      <c r="Q389" s="4"/>
      <c r="R389" s="8"/>
      <c r="S389" s="54"/>
    </row>
    <row r="390" spans="1:19" s="2" customFormat="1" ht="51" customHeight="1" x14ac:dyDescent="0.25">
      <c r="A390" s="12"/>
      <c r="B390" s="4"/>
      <c r="C390" s="4"/>
      <c r="D390" s="10"/>
      <c r="E390" s="10"/>
      <c r="F390" s="4"/>
      <c r="H390" s="6"/>
      <c r="I390" s="4"/>
      <c r="J390" s="53"/>
      <c r="L390" s="14"/>
      <c r="O390" s="4"/>
      <c r="P390" s="4"/>
      <c r="Q390" s="4"/>
      <c r="R390" s="8"/>
      <c r="S390" s="54"/>
    </row>
    <row r="391" spans="1:19" s="2" customFormat="1" ht="51" customHeight="1" x14ac:dyDescent="0.25">
      <c r="A391" s="12"/>
      <c r="B391" s="4"/>
      <c r="C391" s="4"/>
      <c r="D391" s="10"/>
      <c r="E391" s="10"/>
      <c r="F391" s="4"/>
      <c r="H391" s="6"/>
      <c r="I391" s="4"/>
      <c r="J391" s="53"/>
      <c r="L391" s="14"/>
      <c r="O391" s="4"/>
      <c r="P391" s="4"/>
      <c r="Q391" s="4"/>
      <c r="R391" s="8"/>
      <c r="S391" s="54"/>
    </row>
    <row r="392" spans="1:19" s="2" customFormat="1" ht="51" customHeight="1" x14ac:dyDescent="0.25">
      <c r="A392" s="12"/>
      <c r="B392" s="4"/>
      <c r="C392" s="4"/>
      <c r="D392" s="10"/>
      <c r="E392" s="10"/>
      <c r="F392" s="4"/>
      <c r="H392" s="6"/>
      <c r="I392" s="4"/>
      <c r="J392" s="53"/>
      <c r="L392" s="14"/>
      <c r="O392" s="4"/>
      <c r="P392" s="4"/>
      <c r="Q392" s="4"/>
      <c r="R392" s="8"/>
      <c r="S392" s="54"/>
    </row>
    <row r="393" spans="1:19" s="2" customFormat="1" ht="51" customHeight="1" x14ac:dyDescent="0.25">
      <c r="A393" s="12"/>
      <c r="B393" s="4"/>
      <c r="C393" s="4"/>
      <c r="D393" s="10"/>
      <c r="E393" s="10"/>
      <c r="F393" s="4"/>
      <c r="H393" s="6"/>
      <c r="I393" s="4"/>
      <c r="J393" s="53"/>
      <c r="L393" s="14"/>
      <c r="O393" s="4"/>
      <c r="P393" s="4"/>
      <c r="Q393" s="4"/>
      <c r="R393" s="8"/>
      <c r="S393" s="54"/>
    </row>
    <row r="394" spans="1:19" s="2" customFormat="1" ht="51" customHeight="1" x14ac:dyDescent="0.25">
      <c r="A394" s="12"/>
      <c r="B394" s="4"/>
      <c r="C394" s="4"/>
      <c r="D394" s="10"/>
      <c r="E394" s="10"/>
      <c r="F394" s="4"/>
      <c r="H394" s="6"/>
      <c r="I394" s="4"/>
      <c r="J394" s="53"/>
      <c r="L394" s="14"/>
      <c r="O394" s="4"/>
      <c r="P394" s="4"/>
      <c r="Q394" s="4"/>
      <c r="R394" s="8"/>
      <c r="S394" s="54"/>
    </row>
    <row r="395" spans="1:19" s="2" customFormat="1" ht="51" customHeight="1" x14ac:dyDescent="0.25">
      <c r="A395" s="12"/>
      <c r="B395" s="4"/>
      <c r="C395" s="4"/>
      <c r="D395" s="10"/>
      <c r="E395" s="10"/>
      <c r="F395" s="4"/>
      <c r="H395" s="6"/>
      <c r="I395" s="4"/>
      <c r="J395" s="53"/>
      <c r="L395" s="14"/>
      <c r="O395" s="4"/>
      <c r="P395" s="4"/>
      <c r="Q395" s="4"/>
      <c r="R395" s="8"/>
      <c r="S395" s="54"/>
    </row>
    <row r="396" spans="1:19" s="2" customFormat="1" ht="51" customHeight="1" x14ac:dyDescent="0.25">
      <c r="A396" s="12"/>
      <c r="B396" s="4"/>
      <c r="C396" s="4"/>
      <c r="D396" s="10"/>
      <c r="E396" s="10"/>
      <c r="F396" s="4"/>
      <c r="H396" s="6"/>
      <c r="I396" s="4"/>
      <c r="J396" s="53"/>
      <c r="L396" s="14"/>
      <c r="O396" s="4"/>
      <c r="P396" s="4"/>
      <c r="Q396" s="4"/>
      <c r="R396" s="8"/>
      <c r="S396" s="54"/>
    </row>
    <row r="397" spans="1:19" s="2" customFormat="1" ht="51" customHeight="1" x14ac:dyDescent="0.25">
      <c r="A397" s="12"/>
      <c r="B397" s="4"/>
      <c r="C397" s="4"/>
      <c r="D397" s="10"/>
      <c r="E397" s="10"/>
      <c r="F397" s="4"/>
      <c r="H397" s="6"/>
      <c r="I397" s="4"/>
      <c r="J397" s="53"/>
      <c r="L397" s="14"/>
      <c r="O397" s="4"/>
      <c r="P397" s="4"/>
      <c r="Q397" s="4"/>
      <c r="R397" s="8"/>
      <c r="S397" s="54"/>
    </row>
    <row r="398" spans="1:19" s="2" customFormat="1" ht="51" customHeight="1" x14ac:dyDescent="0.25">
      <c r="A398" s="12"/>
      <c r="B398" s="4"/>
      <c r="C398" s="4"/>
      <c r="D398" s="10"/>
      <c r="E398" s="10"/>
      <c r="F398" s="4"/>
      <c r="H398" s="6"/>
      <c r="I398" s="4"/>
      <c r="J398" s="53"/>
      <c r="L398" s="14"/>
      <c r="O398" s="4"/>
      <c r="P398" s="4"/>
      <c r="Q398" s="4"/>
      <c r="R398" s="8"/>
      <c r="S398" s="54"/>
    </row>
    <row r="399" spans="1:19" s="2" customFormat="1" ht="51" customHeight="1" x14ac:dyDescent="0.25">
      <c r="A399" s="12"/>
      <c r="B399" s="4"/>
      <c r="C399" s="4"/>
      <c r="D399" s="10"/>
      <c r="E399" s="10"/>
      <c r="F399" s="4"/>
      <c r="H399" s="6"/>
      <c r="I399" s="4"/>
      <c r="J399" s="53"/>
      <c r="L399" s="14"/>
      <c r="O399" s="4"/>
      <c r="P399" s="4"/>
      <c r="Q399" s="4"/>
      <c r="R399" s="8"/>
      <c r="S399" s="54"/>
    </row>
    <row r="400" spans="1:19" s="2" customFormat="1" ht="51" customHeight="1" x14ac:dyDescent="0.25">
      <c r="A400" s="12"/>
      <c r="B400" s="4"/>
      <c r="C400" s="4"/>
      <c r="D400" s="10"/>
      <c r="E400" s="10"/>
      <c r="F400" s="4"/>
      <c r="H400" s="6"/>
      <c r="I400" s="4"/>
      <c r="J400" s="53"/>
      <c r="L400" s="14"/>
      <c r="O400" s="4"/>
      <c r="P400" s="4"/>
      <c r="Q400" s="4"/>
      <c r="R400" s="8"/>
      <c r="S400" s="54"/>
    </row>
    <row r="401" spans="1:19" s="2" customFormat="1" ht="51" customHeight="1" x14ac:dyDescent="0.25">
      <c r="A401" s="12"/>
      <c r="B401" s="4"/>
      <c r="C401" s="4"/>
      <c r="D401" s="10"/>
      <c r="E401" s="10"/>
      <c r="F401" s="4"/>
      <c r="H401" s="6"/>
      <c r="I401" s="4"/>
      <c r="J401" s="53"/>
      <c r="L401" s="14"/>
      <c r="O401" s="4"/>
      <c r="P401" s="4"/>
      <c r="Q401" s="4"/>
      <c r="R401" s="8"/>
      <c r="S401" s="54"/>
    </row>
    <row r="402" spans="1:19" s="2" customFormat="1" ht="51" customHeight="1" x14ac:dyDescent="0.25">
      <c r="A402" s="12"/>
      <c r="B402" s="4"/>
      <c r="C402" s="4"/>
      <c r="D402" s="10"/>
      <c r="E402" s="10"/>
      <c r="F402" s="4"/>
      <c r="H402" s="6"/>
      <c r="I402" s="4"/>
      <c r="J402" s="53"/>
      <c r="L402" s="14"/>
      <c r="O402" s="4"/>
      <c r="P402" s="4"/>
      <c r="Q402" s="4"/>
      <c r="R402" s="8"/>
      <c r="S402" s="54"/>
    </row>
    <row r="403" spans="1:19" s="2" customFormat="1" ht="51" customHeight="1" x14ac:dyDescent="0.25">
      <c r="A403" s="12"/>
      <c r="B403" s="4"/>
      <c r="C403" s="4"/>
      <c r="D403" s="10"/>
      <c r="E403" s="10"/>
      <c r="F403" s="4"/>
      <c r="H403" s="6"/>
      <c r="I403" s="4"/>
      <c r="J403" s="53"/>
      <c r="L403" s="14"/>
      <c r="O403" s="4"/>
      <c r="P403" s="4"/>
      <c r="Q403" s="4"/>
      <c r="R403" s="8"/>
      <c r="S403" s="54"/>
    </row>
    <row r="404" spans="1:19" s="2" customFormat="1" ht="51" customHeight="1" x14ac:dyDescent="0.25">
      <c r="A404" s="12"/>
      <c r="B404" s="4"/>
      <c r="C404" s="4"/>
      <c r="D404" s="10"/>
      <c r="E404" s="10"/>
      <c r="F404" s="4"/>
      <c r="H404" s="6"/>
      <c r="I404" s="4"/>
      <c r="J404" s="53"/>
      <c r="L404" s="14"/>
      <c r="O404" s="4"/>
      <c r="P404" s="4"/>
      <c r="Q404" s="4"/>
      <c r="R404" s="8"/>
      <c r="S404" s="54"/>
    </row>
    <row r="405" spans="1:19" s="2" customFormat="1" ht="51" customHeight="1" x14ac:dyDescent="0.25">
      <c r="A405" s="12"/>
      <c r="B405" s="4"/>
      <c r="C405" s="4"/>
      <c r="D405" s="10"/>
      <c r="E405" s="10"/>
      <c r="F405" s="4"/>
      <c r="H405" s="6"/>
      <c r="I405" s="4"/>
      <c r="J405" s="53"/>
      <c r="L405" s="14"/>
      <c r="O405" s="4"/>
      <c r="P405" s="4"/>
      <c r="Q405" s="4"/>
      <c r="R405" s="8"/>
      <c r="S405" s="54"/>
    </row>
    <row r="406" spans="1:19" s="2" customFormat="1" ht="51" customHeight="1" x14ac:dyDescent="0.25">
      <c r="A406" s="12"/>
      <c r="B406" s="4"/>
      <c r="C406" s="4"/>
      <c r="D406" s="10"/>
      <c r="E406" s="10"/>
      <c r="F406" s="4"/>
      <c r="H406" s="6"/>
      <c r="I406" s="4"/>
      <c r="J406" s="53"/>
      <c r="L406" s="14"/>
      <c r="O406" s="4"/>
      <c r="P406" s="4"/>
      <c r="Q406" s="4"/>
      <c r="R406" s="8"/>
      <c r="S406" s="54"/>
    </row>
    <row r="407" spans="1:19" s="2" customFormat="1" ht="51" customHeight="1" x14ac:dyDescent="0.25">
      <c r="A407" s="12"/>
      <c r="B407" s="4"/>
      <c r="C407" s="4"/>
      <c r="D407" s="10"/>
      <c r="E407" s="10"/>
      <c r="F407" s="4"/>
      <c r="H407" s="6"/>
      <c r="I407" s="4"/>
      <c r="J407" s="53"/>
      <c r="L407" s="14"/>
      <c r="O407" s="4"/>
      <c r="P407" s="4"/>
      <c r="Q407" s="4"/>
      <c r="R407" s="8"/>
      <c r="S407" s="54"/>
    </row>
    <row r="408" spans="1:19" s="2" customFormat="1" ht="51" customHeight="1" x14ac:dyDescent="0.25">
      <c r="A408" s="12"/>
      <c r="B408" s="4"/>
      <c r="C408" s="4"/>
      <c r="D408" s="10"/>
      <c r="E408" s="10"/>
      <c r="F408" s="4"/>
      <c r="H408" s="6"/>
      <c r="I408" s="4"/>
      <c r="J408" s="53"/>
      <c r="L408" s="14"/>
      <c r="O408" s="4"/>
      <c r="P408" s="4"/>
      <c r="Q408" s="4"/>
      <c r="R408" s="8"/>
      <c r="S408" s="54"/>
    </row>
    <row r="409" spans="1:19" s="2" customFormat="1" ht="51" customHeight="1" x14ac:dyDescent="0.25">
      <c r="A409" s="12"/>
      <c r="B409" s="4"/>
      <c r="C409" s="4"/>
      <c r="D409" s="10"/>
      <c r="E409" s="10"/>
      <c r="F409" s="4"/>
      <c r="H409" s="6"/>
      <c r="I409" s="4"/>
      <c r="J409" s="53"/>
      <c r="L409" s="14"/>
      <c r="O409" s="4"/>
      <c r="P409" s="4"/>
      <c r="Q409" s="4"/>
      <c r="R409" s="8"/>
      <c r="S409" s="54"/>
    </row>
    <row r="410" spans="1:19" s="2" customFormat="1" ht="51" customHeight="1" x14ac:dyDescent="0.25">
      <c r="A410" s="12"/>
      <c r="B410" s="4"/>
      <c r="C410" s="4"/>
      <c r="D410" s="10"/>
      <c r="E410" s="10"/>
      <c r="F410" s="4"/>
      <c r="H410" s="6"/>
      <c r="I410" s="4"/>
      <c r="J410" s="53"/>
      <c r="L410" s="14"/>
      <c r="O410" s="4"/>
      <c r="P410" s="4"/>
      <c r="Q410" s="4"/>
      <c r="R410" s="8"/>
      <c r="S410" s="54"/>
    </row>
    <row r="411" spans="1:19" s="2" customFormat="1" ht="51" customHeight="1" x14ac:dyDescent="0.25">
      <c r="A411" s="12"/>
      <c r="B411" s="4"/>
      <c r="C411" s="4"/>
      <c r="D411" s="10"/>
      <c r="E411" s="10"/>
      <c r="F411" s="4"/>
      <c r="H411" s="6"/>
      <c r="I411" s="4"/>
      <c r="J411" s="53"/>
      <c r="L411" s="14"/>
      <c r="O411" s="4"/>
      <c r="P411" s="4"/>
      <c r="Q411" s="4"/>
      <c r="R411" s="8"/>
      <c r="S411" s="54"/>
    </row>
    <row r="412" spans="1:19" s="2" customFormat="1" ht="51" customHeight="1" x14ac:dyDescent="0.25">
      <c r="A412" s="12"/>
      <c r="B412" s="4"/>
      <c r="C412" s="4"/>
      <c r="D412" s="10"/>
      <c r="E412" s="10"/>
      <c r="F412" s="4"/>
      <c r="H412" s="6"/>
      <c r="I412" s="4"/>
      <c r="J412" s="53"/>
      <c r="L412" s="14"/>
      <c r="O412" s="4"/>
      <c r="P412" s="4"/>
      <c r="Q412" s="4"/>
      <c r="R412" s="8"/>
      <c r="S412" s="54"/>
    </row>
    <row r="413" spans="1:19" s="2" customFormat="1" ht="51" customHeight="1" x14ac:dyDescent="0.25">
      <c r="A413" s="12"/>
      <c r="B413" s="4"/>
      <c r="C413" s="4"/>
      <c r="D413" s="10"/>
      <c r="E413" s="10"/>
      <c r="F413" s="4"/>
      <c r="H413" s="6"/>
      <c r="I413" s="4"/>
      <c r="J413" s="53"/>
      <c r="L413" s="14"/>
      <c r="O413" s="4"/>
      <c r="P413" s="4"/>
      <c r="Q413" s="4"/>
      <c r="R413" s="8"/>
      <c r="S413" s="54"/>
    </row>
    <row r="414" spans="1:19" s="2" customFormat="1" ht="51" customHeight="1" x14ac:dyDescent="0.25">
      <c r="A414" s="12"/>
      <c r="B414" s="4"/>
      <c r="C414" s="4"/>
      <c r="D414" s="10"/>
      <c r="E414" s="10"/>
      <c r="F414" s="4"/>
      <c r="H414" s="6"/>
      <c r="I414" s="4"/>
      <c r="J414" s="53"/>
      <c r="L414" s="14"/>
      <c r="O414" s="4"/>
      <c r="P414" s="4"/>
      <c r="Q414" s="4"/>
      <c r="R414" s="8"/>
      <c r="S414" s="54"/>
    </row>
    <row r="415" spans="1:19" s="2" customFormat="1" ht="51" customHeight="1" x14ac:dyDescent="0.25">
      <c r="A415" s="12"/>
      <c r="B415" s="4"/>
      <c r="C415" s="4"/>
      <c r="D415" s="10"/>
      <c r="E415" s="10"/>
      <c r="F415" s="4"/>
      <c r="H415" s="6"/>
      <c r="I415" s="4"/>
      <c r="J415" s="53"/>
      <c r="L415" s="14"/>
      <c r="O415" s="4"/>
      <c r="P415" s="4"/>
      <c r="Q415" s="4"/>
      <c r="R415" s="8"/>
      <c r="S415" s="54"/>
    </row>
    <row r="416" spans="1:19" s="2" customFormat="1" ht="51" customHeight="1" x14ac:dyDescent="0.25">
      <c r="A416" s="12"/>
      <c r="B416" s="4"/>
      <c r="C416" s="4"/>
      <c r="D416" s="10"/>
      <c r="E416" s="10"/>
      <c r="F416" s="4"/>
      <c r="H416" s="6"/>
      <c r="I416" s="4"/>
      <c r="J416" s="53"/>
      <c r="L416" s="14"/>
      <c r="O416" s="4"/>
      <c r="P416" s="4"/>
      <c r="Q416" s="4"/>
      <c r="R416" s="8"/>
      <c r="S416" s="54"/>
    </row>
    <row r="417" spans="1:19" s="2" customFormat="1" ht="51" customHeight="1" x14ac:dyDescent="0.25">
      <c r="A417" s="12"/>
      <c r="B417" s="4"/>
      <c r="C417" s="4"/>
      <c r="D417" s="10"/>
      <c r="E417" s="10"/>
      <c r="F417" s="4"/>
      <c r="H417" s="6"/>
      <c r="I417" s="4"/>
      <c r="J417" s="53"/>
      <c r="L417" s="14"/>
      <c r="O417" s="4"/>
      <c r="P417" s="4"/>
      <c r="Q417" s="4"/>
      <c r="R417" s="8"/>
      <c r="S417" s="54"/>
    </row>
    <row r="418" spans="1:19" s="2" customFormat="1" ht="51" customHeight="1" x14ac:dyDescent="0.25">
      <c r="A418" s="12"/>
      <c r="B418" s="4"/>
      <c r="C418" s="4"/>
      <c r="D418" s="10"/>
      <c r="E418" s="10"/>
      <c r="F418" s="4"/>
      <c r="H418" s="6"/>
      <c r="I418" s="4"/>
      <c r="J418" s="53"/>
      <c r="L418" s="14"/>
      <c r="O418" s="4"/>
      <c r="P418" s="4"/>
      <c r="Q418" s="4"/>
      <c r="R418" s="8"/>
      <c r="S418" s="54"/>
    </row>
    <row r="419" spans="1:19" s="2" customFormat="1" ht="51" customHeight="1" x14ac:dyDescent="0.25">
      <c r="A419" s="12"/>
      <c r="B419" s="4"/>
      <c r="C419" s="4"/>
      <c r="D419" s="10"/>
      <c r="E419" s="10"/>
      <c r="F419" s="4"/>
      <c r="H419" s="6"/>
      <c r="I419" s="4"/>
      <c r="J419" s="53"/>
      <c r="L419" s="14"/>
      <c r="O419" s="4"/>
      <c r="P419" s="4"/>
      <c r="Q419" s="4"/>
      <c r="R419" s="8"/>
      <c r="S419" s="54"/>
    </row>
    <row r="420" spans="1:19" s="2" customFormat="1" ht="51" customHeight="1" x14ac:dyDescent="0.25">
      <c r="A420" s="12"/>
      <c r="B420" s="4"/>
      <c r="C420" s="4"/>
      <c r="D420" s="10"/>
      <c r="E420" s="10"/>
      <c r="F420" s="4"/>
      <c r="H420" s="6"/>
      <c r="I420" s="4"/>
      <c r="J420" s="53"/>
      <c r="L420" s="14"/>
      <c r="O420" s="4"/>
      <c r="P420" s="4"/>
      <c r="Q420" s="4"/>
      <c r="R420" s="8"/>
      <c r="S420" s="54"/>
    </row>
    <row r="421" spans="1:19" s="2" customFormat="1" ht="51" customHeight="1" x14ac:dyDescent="0.25">
      <c r="A421" s="12"/>
      <c r="B421" s="4"/>
      <c r="C421" s="4"/>
      <c r="D421" s="10"/>
      <c r="E421" s="10"/>
      <c r="F421" s="4"/>
      <c r="H421" s="6"/>
      <c r="I421" s="4"/>
      <c r="J421" s="53"/>
      <c r="L421" s="14"/>
      <c r="O421" s="4"/>
      <c r="P421" s="4"/>
      <c r="Q421" s="4"/>
      <c r="R421" s="8"/>
      <c r="S421" s="54"/>
    </row>
    <row r="422" spans="1:19" s="2" customFormat="1" ht="51" customHeight="1" x14ac:dyDescent="0.25">
      <c r="A422" s="12"/>
      <c r="B422" s="4"/>
      <c r="C422" s="4"/>
      <c r="D422" s="10"/>
      <c r="E422" s="10"/>
      <c r="F422" s="4"/>
      <c r="H422" s="6"/>
      <c r="I422" s="4"/>
      <c r="J422" s="53"/>
      <c r="L422" s="14"/>
      <c r="O422" s="4"/>
      <c r="P422" s="4"/>
      <c r="Q422" s="4"/>
      <c r="R422" s="8"/>
      <c r="S422" s="54"/>
    </row>
    <row r="423" spans="1:19" s="2" customFormat="1" ht="51" customHeight="1" x14ac:dyDescent="0.25">
      <c r="A423" s="12"/>
      <c r="B423" s="4"/>
      <c r="C423" s="4"/>
      <c r="D423" s="10"/>
      <c r="E423" s="10"/>
      <c r="F423" s="4"/>
      <c r="H423" s="6"/>
      <c r="I423" s="4"/>
      <c r="J423" s="53"/>
      <c r="L423" s="14"/>
      <c r="O423" s="4"/>
      <c r="P423" s="4"/>
      <c r="Q423" s="4"/>
      <c r="R423" s="8"/>
      <c r="S423" s="54"/>
    </row>
    <row r="424" spans="1:19" s="2" customFormat="1" ht="51" customHeight="1" x14ac:dyDescent="0.25">
      <c r="A424" s="12"/>
      <c r="B424" s="4"/>
      <c r="C424" s="4"/>
      <c r="D424" s="10"/>
      <c r="E424" s="10"/>
      <c r="F424" s="4"/>
      <c r="H424" s="6"/>
      <c r="I424" s="4"/>
      <c r="J424" s="53"/>
      <c r="L424" s="14"/>
      <c r="O424" s="4"/>
      <c r="P424" s="4"/>
      <c r="Q424" s="4"/>
      <c r="R424" s="8"/>
      <c r="S424" s="54"/>
    </row>
    <row r="425" spans="1:19" s="2" customFormat="1" ht="51" customHeight="1" x14ac:dyDescent="0.25">
      <c r="A425" s="12"/>
      <c r="B425" s="4"/>
      <c r="C425" s="4"/>
      <c r="D425" s="10"/>
      <c r="E425" s="10"/>
      <c r="F425" s="4"/>
      <c r="H425" s="6"/>
      <c r="I425" s="4"/>
      <c r="J425" s="53"/>
      <c r="L425" s="14"/>
      <c r="O425" s="4"/>
      <c r="P425" s="4"/>
      <c r="Q425" s="4"/>
      <c r="R425" s="8"/>
      <c r="S425" s="54"/>
    </row>
    <row r="426" spans="1:19" s="2" customFormat="1" ht="51" customHeight="1" x14ac:dyDescent="0.25">
      <c r="A426" s="12"/>
      <c r="B426" s="4"/>
      <c r="C426" s="4"/>
      <c r="D426" s="10"/>
      <c r="E426" s="10"/>
      <c r="F426" s="4"/>
      <c r="H426" s="6"/>
      <c r="I426" s="4"/>
      <c r="J426" s="53"/>
      <c r="L426" s="14"/>
      <c r="O426" s="4"/>
      <c r="P426" s="4"/>
      <c r="Q426" s="4"/>
      <c r="R426" s="8"/>
      <c r="S426" s="54"/>
    </row>
    <row r="427" spans="1:19" s="2" customFormat="1" ht="51" customHeight="1" x14ac:dyDescent="0.25">
      <c r="A427" s="12"/>
      <c r="B427" s="4"/>
      <c r="C427" s="4"/>
      <c r="D427" s="10"/>
      <c r="E427" s="10"/>
      <c r="F427" s="4"/>
      <c r="H427" s="6"/>
      <c r="I427" s="4"/>
      <c r="J427" s="53"/>
      <c r="L427" s="14"/>
      <c r="O427" s="4"/>
      <c r="P427" s="4"/>
      <c r="Q427" s="4"/>
      <c r="R427" s="8"/>
      <c r="S427" s="54"/>
    </row>
    <row r="428" spans="1:19" s="2" customFormat="1" ht="51" customHeight="1" x14ac:dyDescent="0.25">
      <c r="A428" s="12"/>
      <c r="B428" s="4"/>
      <c r="C428" s="4"/>
      <c r="D428" s="10"/>
      <c r="E428" s="10"/>
      <c r="F428" s="4"/>
      <c r="H428" s="6"/>
      <c r="I428" s="4"/>
      <c r="J428" s="53"/>
      <c r="L428" s="14"/>
      <c r="O428" s="4"/>
      <c r="P428" s="4"/>
      <c r="Q428" s="4"/>
      <c r="R428" s="8"/>
      <c r="S428" s="54"/>
    </row>
    <row r="429" spans="1:19" s="2" customFormat="1" ht="51" customHeight="1" x14ac:dyDescent="0.25">
      <c r="A429" s="12"/>
      <c r="B429" s="4"/>
      <c r="C429" s="4"/>
      <c r="D429" s="10"/>
      <c r="E429" s="10"/>
      <c r="F429" s="4"/>
      <c r="H429" s="6"/>
      <c r="I429" s="4"/>
      <c r="J429" s="53"/>
      <c r="L429" s="14"/>
      <c r="O429" s="4"/>
      <c r="P429" s="4"/>
      <c r="Q429" s="4"/>
      <c r="R429" s="8"/>
      <c r="S429" s="54"/>
    </row>
    <row r="430" spans="1:19" s="2" customFormat="1" ht="51" customHeight="1" x14ac:dyDescent="0.25">
      <c r="A430" s="12"/>
      <c r="B430" s="4"/>
      <c r="C430" s="4"/>
      <c r="D430" s="10"/>
      <c r="E430" s="10"/>
      <c r="F430" s="4"/>
      <c r="H430" s="6"/>
      <c r="I430" s="4"/>
      <c r="J430" s="53"/>
      <c r="L430" s="14"/>
      <c r="O430" s="4"/>
      <c r="P430" s="4"/>
      <c r="Q430" s="4"/>
      <c r="R430" s="8"/>
      <c r="S430" s="54"/>
    </row>
    <row r="431" spans="1:19" s="2" customFormat="1" ht="51" customHeight="1" x14ac:dyDescent="0.25">
      <c r="A431" s="12"/>
      <c r="B431" s="4"/>
      <c r="C431" s="4"/>
      <c r="D431" s="10"/>
      <c r="E431" s="10"/>
      <c r="F431" s="4"/>
      <c r="H431" s="6"/>
      <c r="I431" s="4"/>
      <c r="J431" s="53"/>
      <c r="L431" s="14"/>
      <c r="O431" s="4"/>
      <c r="P431" s="4"/>
      <c r="Q431" s="4"/>
      <c r="R431" s="8"/>
      <c r="S431" s="54"/>
    </row>
    <row r="432" spans="1:19" s="2" customFormat="1" ht="51" customHeight="1" x14ac:dyDescent="0.25">
      <c r="A432" s="12"/>
      <c r="B432" s="4"/>
      <c r="C432" s="4"/>
      <c r="D432" s="10"/>
      <c r="E432" s="10"/>
      <c r="F432" s="4"/>
      <c r="H432" s="6"/>
      <c r="I432" s="4"/>
      <c r="J432" s="53"/>
      <c r="L432" s="14"/>
      <c r="O432" s="4"/>
      <c r="P432" s="4"/>
      <c r="Q432" s="4"/>
      <c r="R432" s="8"/>
      <c r="S432" s="54"/>
    </row>
    <row r="433" spans="1:19" s="2" customFormat="1" ht="51" customHeight="1" x14ac:dyDescent="0.25">
      <c r="A433" s="12"/>
      <c r="B433" s="4"/>
      <c r="C433" s="4"/>
      <c r="D433" s="10"/>
      <c r="E433" s="10"/>
      <c r="F433" s="4"/>
      <c r="H433" s="6"/>
      <c r="I433" s="4"/>
      <c r="J433" s="53"/>
      <c r="L433" s="14"/>
      <c r="O433" s="4"/>
      <c r="P433" s="4"/>
      <c r="Q433" s="4"/>
      <c r="R433" s="8"/>
      <c r="S433" s="54"/>
    </row>
    <row r="434" spans="1:19" s="2" customFormat="1" ht="51" customHeight="1" x14ac:dyDescent="0.25">
      <c r="A434" s="12"/>
      <c r="B434" s="4"/>
      <c r="C434" s="4"/>
      <c r="D434" s="10"/>
      <c r="E434" s="10"/>
      <c r="F434" s="4"/>
      <c r="H434" s="6"/>
      <c r="I434" s="4"/>
      <c r="J434" s="53"/>
      <c r="L434" s="14"/>
      <c r="O434" s="4"/>
      <c r="P434" s="4"/>
      <c r="Q434" s="4"/>
      <c r="R434" s="8"/>
      <c r="S434" s="54"/>
    </row>
    <row r="435" spans="1:19" s="2" customFormat="1" ht="51" customHeight="1" x14ac:dyDescent="0.25">
      <c r="A435" s="12"/>
      <c r="B435" s="4"/>
      <c r="C435" s="4"/>
      <c r="D435" s="10"/>
      <c r="E435" s="10"/>
      <c r="F435" s="4"/>
      <c r="H435" s="6"/>
      <c r="I435" s="4"/>
      <c r="J435" s="53"/>
      <c r="L435" s="14"/>
      <c r="O435" s="4"/>
      <c r="P435" s="4"/>
      <c r="Q435" s="4"/>
      <c r="R435" s="8"/>
      <c r="S435" s="54"/>
    </row>
    <row r="436" spans="1:19" s="2" customFormat="1" ht="51" customHeight="1" x14ac:dyDescent="0.25">
      <c r="A436" s="12"/>
      <c r="B436" s="4"/>
      <c r="C436" s="4"/>
      <c r="D436" s="10"/>
      <c r="E436" s="10"/>
      <c r="F436" s="4"/>
      <c r="H436" s="6"/>
      <c r="I436" s="4"/>
      <c r="J436" s="53"/>
      <c r="L436" s="14"/>
      <c r="O436" s="4"/>
      <c r="P436" s="4"/>
      <c r="Q436" s="4"/>
      <c r="R436" s="8"/>
      <c r="S436" s="54"/>
    </row>
    <row r="437" spans="1:19" s="2" customFormat="1" ht="51" customHeight="1" x14ac:dyDescent="0.25">
      <c r="A437" s="12"/>
      <c r="B437" s="4"/>
      <c r="C437" s="4"/>
      <c r="D437" s="10"/>
      <c r="E437" s="10"/>
      <c r="F437" s="4"/>
      <c r="H437" s="6"/>
      <c r="I437" s="4"/>
      <c r="J437" s="53"/>
      <c r="L437" s="14"/>
      <c r="O437" s="4"/>
      <c r="P437" s="4"/>
      <c r="Q437" s="4"/>
      <c r="R437" s="8"/>
      <c r="S437" s="54"/>
    </row>
    <row r="438" spans="1:19" s="2" customFormat="1" ht="51" customHeight="1" x14ac:dyDescent="0.25">
      <c r="A438" s="12"/>
      <c r="B438" s="4"/>
      <c r="C438" s="4"/>
      <c r="D438" s="10"/>
      <c r="E438" s="10"/>
      <c r="F438" s="4"/>
      <c r="H438" s="6"/>
      <c r="I438" s="4"/>
      <c r="J438" s="53"/>
      <c r="L438" s="14"/>
      <c r="O438" s="4"/>
      <c r="P438" s="4"/>
      <c r="Q438" s="4"/>
      <c r="R438" s="8"/>
      <c r="S438" s="54"/>
    </row>
    <row r="439" spans="1:19" s="2" customFormat="1" ht="51" customHeight="1" x14ac:dyDescent="0.25">
      <c r="A439" s="12"/>
      <c r="B439" s="4"/>
      <c r="C439" s="4"/>
      <c r="D439" s="10"/>
      <c r="E439" s="10"/>
      <c r="F439" s="4"/>
      <c r="H439" s="6"/>
      <c r="I439" s="4"/>
      <c r="J439" s="53"/>
      <c r="L439" s="14"/>
      <c r="O439" s="4"/>
      <c r="P439" s="4"/>
      <c r="Q439" s="4"/>
      <c r="R439" s="8"/>
      <c r="S439" s="54"/>
    </row>
    <row r="440" spans="1:19" s="2" customFormat="1" ht="51" customHeight="1" x14ac:dyDescent="0.25">
      <c r="A440" s="12"/>
      <c r="B440" s="4"/>
      <c r="C440" s="4"/>
      <c r="D440" s="10"/>
      <c r="E440" s="10"/>
      <c r="F440" s="4"/>
      <c r="H440" s="6"/>
      <c r="I440" s="4"/>
      <c r="J440" s="53"/>
      <c r="L440" s="14"/>
      <c r="O440" s="4"/>
      <c r="P440" s="4"/>
      <c r="Q440" s="4"/>
      <c r="R440" s="8"/>
      <c r="S440" s="54"/>
    </row>
    <row r="441" spans="1:19" s="2" customFormat="1" ht="51" customHeight="1" x14ac:dyDescent="0.25">
      <c r="A441" s="12"/>
      <c r="B441" s="4"/>
      <c r="C441" s="4"/>
      <c r="D441" s="10"/>
      <c r="E441" s="10"/>
      <c r="F441" s="4"/>
      <c r="H441" s="6"/>
      <c r="I441" s="4"/>
      <c r="J441" s="53"/>
      <c r="L441" s="14"/>
      <c r="O441" s="4"/>
      <c r="P441" s="4"/>
      <c r="Q441" s="4"/>
      <c r="R441" s="8"/>
      <c r="S441" s="54"/>
    </row>
    <row r="442" spans="1:19" s="2" customFormat="1" ht="51" customHeight="1" x14ac:dyDescent="0.25">
      <c r="A442" s="12"/>
      <c r="B442" s="4"/>
      <c r="C442" s="4"/>
      <c r="D442" s="10"/>
      <c r="E442" s="10"/>
      <c r="F442" s="4"/>
      <c r="H442" s="6"/>
      <c r="I442" s="4"/>
      <c r="J442" s="53"/>
      <c r="L442" s="14"/>
      <c r="O442" s="4"/>
      <c r="P442" s="4"/>
      <c r="Q442" s="4"/>
      <c r="R442" s="8"/>
      <c r="S442" s="54"/>
    </row>
    <row r="443" spans="1:19" s="2" customFormat="1" ht="51" customHeight="1" x14ac:dyDescent="0.25">
      <c r="A443" s="12"/>
      <c r="B443" s="4"/>
      <c r="C443" s="4"/>
      <c r="D443" s="10"/>
      <c r="E443" s="10"/>
      <c r="F443" s="4"/>
      <c r="H443" s="6"/>
      <c r="I443" s="4"/>
      <c r="J443" s="53"/>
      <c r="L443" s="14"/>
      <c r="O443" s="4"/>
      <c r="P443" s="4"/>
      <c r="Q443" s="4"/>
      <c r="R443" s="8"/>
      <c r="S443" s="54"/>
    </row>
    <row r="444" spans="1:19" s="2" customFormat="1" ht="51" customHeight="1" x14ac:dyDescent="0.25">
      <c r="A444" s="12"/>
      <c r="B444" s="4"/>
      <c r="C444" s="4"/>
      <c r="D444" s="10"/>
      <c r="E444" s="10"/>
      <c r="F444" s="4"/>
      <c r="H444" s="6"/>
      <c r="I444" s="4"/>
      <c r="J444" s="53"/>
      <c r="L444" s="14"/>
      <c r="O444" s="4"/>
      <c r="P444" s="4"/>
      <c r="Q444" s="4"/>
      <c r="R444" s="8"/>
      <c r="S444" s="54"/>
    </row>
    <row r="445" spans="1:19" s="2" customFormat="1" ht="51" customHeight="1" x14ac:dyDescent="0.25">
      <c r="A445" s="12"/>
      <c r="B445" s="4"/>
      <c r="C445" s="4"/>
      <c r="D445" s="10"/>
      <c r="E445" s="10"/>
      <c r="F445" s="4"/>
      <c r="H445" s="6"/>
      <c r="I445" s="4"/>
      <c r="J445" s="53"/>
      <c r="L445" s="14"/>
      <c r="O445" s="4"/>
      <c r="P445" s="4"/>
      <c r="Q445" s="4"/>
      <c r="R445" s="8"/>
      <c r="S445" s="54"/>
    </row>
    <row r="446" spans="1:19" s="2" customFormat="1" ht="51" customHeight="1" x14ac:dyDescent="0.25">
      <c r="A446" s="12"/>
      <c r="B446" s="4"/>
      <c r="C446" s="4"/>
      <c r="D446" s="10"/>
      <c r="E446" s="10"/>
      <c r="F446" s="4"/>
      <c r="H446" s="6"/>
      <c r="I446" s="4"/>
      <c r="J446" s="53"/>
      <c r="L446" s="14"/>
      <c r="O446" s="4"/>
      <c r="P446" s="4"/>
      <c r="Q446" s="4"/>
      <c r="R446" s="8"/>
      <c r="S446" s="54"/>
    </row>
    <row r="447" spans="1:19" s="2" customFormat="1" ht="51" customHeight="1" x14ac:dyDescent="0.25">
      <c r="A447" s="12"/>
      <c r="B447" s="4"/>
      <c r="C447" s="4"/>
      <c r="D447" s="10"/>
      <c r="E447" s="10"/>
      <c r="F447" s="4"/>
      <c r="H447" s="6"/>
      <c r="I447" s="4"/>
      <c r="J447" s="53"/>
      <c r="L447" s="14"/>
      <c r="O447" s="4"/>
      <c r="P447" s="4"/>
      <c r="Q447" s="4"/>
      <c r="R447" s="8"/>
      <c r="S447" s="54"/>
    </row>
    <row r="448" spans="1:19" s="2" customFormat="1" ht="51" customHeight="1" x14ac:dyDescent="0.25">
      <c r="A448" s="12"/>
      <c r="B448" s="4"/>
      <c r="C448" s="4"/>
      <c r="D448" s="10"/>
      <c r="E448" s="10"/>
      <c r="F448" s="4"/>
      <c r="H448" s="6"/>
      <c r="I448" s="4"/>
      <c r="J448" s="53"/>
      <c r="L448" s="14"/>
      <c r="O448" s="4"/>
      <c r="P448" s="4"/>
      <c r="Q448" s="4"/>
      <c r="R448" s="8"/>
      <c r="S448" s="54"/>
    </row>
    <row r="449" spans="1:19" s="2" customFormat="1" ht="51" customHeight="1" x14ac:dyDescent="0.25">
      <c r="A449" s="12"/>
      <c r="B449" s="4"/>
      <c r="C449" s="4"/>
      <c r="D449" s="10"/>
      <c r="E449" s="10"/>
      <c r="F449" s="4"/>
      <c r="H449" s="6"/>
      <c r="I449" s="4"/>
      <c r="J449" s="53"/>
      <c r="L449" s="14"/>
      <c r="O449" s="4"/>
      <c r="P449" s="4"/>
      <c r="Q449" s="4"/>
      <c r="R449" s="8"/>
      <c r="S449" s="54"/>
    </row>
    <row r="450" spans="1:19" s="2" customFormat="1" ht="51" customHeight="1" x14ac:dyDescent="0.25">
      <c r="A450" s="12"/>
      <c r="B450" s="4"/>
      <c r="C450" s="4"/>
      <c r="D450" s="10"/>
      <c r="E450" s="10"/>
      <c r="F450" s="4"/>
      <c r="H450" s="6"/>
      <c r="I450" s="4"/>
      <c r="J450" s="53"/>
      <c r="L450" s="14"/>
      <c r="O450" s="4"/>
      <c r="P450" s="4"/>
      <c r="Q450" s="4"/>
      <c r="R450" s="8"/>
      <c r="S450" s="54"/>
    </row>
    <row r="451" spans="1:19" s="2" customFormat="1" ht="51" customHeight="1" x14ac:dyDescent="0.25">
      <c r="A451" s="12"/>
      <c r="B451" s="4"/>
      <c r="C451" s="4"/>
      <c r="D451" s="10"/>
      <c r="E451" s="10"/>
      <c r="F451" s="4"/>
      <c r="H451" s="6"/>
      <c r="I451" s="4"/>
      <c r="J451" s="53"/>
      <c r="L451" s="14"/>
      <c r="O451" s="4"/>
      <c r="P451" s="4"/>
      <c r="Q451" s="4"/>
      <c r="R451" s="8"/>
      <c r="S451" s="54"/>
    </row>
    <row r="452" spans="1:19" s="2" customFormat="1" ht="51" customHeight="1" x14ac:dyDescent="0.25">
      <c r="A452" s="12"/>
      <c r="B452" s="4"/>
      <c r="C452" s="4"/>
      <c r="D452" s="10"/>
      <c r="E452" s="10"/>
      <c r="F452" s="4"/>
      <c r="H452" s="6"/>
      <c r="I452" s="4"/>
      <c r="J452" s="53"/>
      <c r="L452" s="14"/>
      <c r="O452" s="4"/>
      <c r="P452" s="4"/>
      <c r="Q452" s="4"/>
      <c r="R452" s="8"/>
      <c r="S452" s="54"/>
    </row>
    <row r="453" spans="1:19" s="2" customFormat="1" ht="51" customHeight="1" x14ac:dyDescent="0.25">
      <c r="A453" s="12"/>
      <c r="B453" s="4"/>
      <c r="C453" s="4"/>
      <c r="D453" s="10"/>
      <c r="E453" s="10"/>
      <c r="F453" s="4"/>
      <c r="H453" s="6"/>
      <c r="I453" s="4"/>
      <c r="J453" s="53"/>
      <c r="L453" s="14"/>
      <c r="O453" s="4"/>
      <c r="P453" s="4"/>
      <c r="Q453" s="4"/>
      <c r="R453" s="8"/>
      <c r="S453" s="54"/>
    </row>
    <row r="454" spans="1:19" s="2" customFormat="1" ht="51" customHeight="1" x14ac:dyDescent="0.25">
      <c r="A454" s="12"/>
      <c r="B454" s="4"/>
      <c r="C454" s="4"/>
      <c r="D454" s="10"/>
      <c r="E454" s="10"/>
      <c r="F454" s="4"/>
      <c r="H454" s="6"/>
      <c r="I454" s="4"/>
      <c r="J454" s="53"/>
      <c r="L454" s="14"/>
      <c r="O454" s="4"/>
      <c r="P454" s="4"/>
      <c r="Q454" s="4"/>
      <c r="R454" s="8"/>
      <c r="S454" s="54"/>
    </row>
    <row r="455" spans="1:19" s="2" customFormat="1" ht="51" customHeight="1" x14ac:dyDescent="0.25">
      <c r="A455" s="12"/>
      <c r="B455" s="4"/>
      <c r="C455" s="4"/>
      <c r="D455" s="10"/>
      <c r="E455" s="10"/>
      <c r="F455" s="4"/>
      <c r="H455" s="6"/>
      <c r="I455" s="4"/>
      <c r="J455" s="53"/>
      <c r="L455" s="14"/>
      <c r="O455" s="4"/>
      <c r="P455" s="4"/>
      <c r="Q455" s="4"/>
      <c r="R455" s="8"/>
      <c r="S455" s="54"/>
    </row>
    <row r="456" spans="1:19" s="2" customFormat="1" ht="51" customHeight="1" x14ac:dyDescent="0.25">
      <c r="A456" s="12"/>
      <c r="B456" s="4"/>
      <c r="C456" s="4"/>
      <c r="D456" s="10"/>
      <c r="E456" s="10"/>
      <c r="F456" s="4"/>
      <c r="H456" s="6"/>
      <c r="I456" s="4"/>
      <c r="J456" s="53"/>
      <c r="L456" s="14"/>
      <c r="O456" s="4"/>
      <c r="P456" s="4"/>
      <c r="Q456" s="4"/>
      <c r="R456" s="8"/>
      <c r="S456" s="54"/>
    </row>
    <row r="457" spans="1:19" s="2" customFormat="1" ht="51" customHeight="1" x14ac:dyDescent="0.25">
      <c r="A457" s="12"/>
      <c r="B457" s="4"/>
      <c r="C457" s="4"/>
      <c r="D457" s="10"/>
      <c r="E457" s="10"/>
      <c r="F457" s="4"/>
      <c r="H457" s="6"/>
      <c r="I457" s="4"/>
      <c r="J457" s="53"/>
      <c r="L457" s="14"/>
      <c r="O457" s="4"/>
      <c r="P457" s="4"/>
      <c r="Q457" s="4"/>
      <c r="R457" s="8"/>
      <c r="S457" s="54"/>
    </row>
    <row r="458" spans="1:19" s="2" customFormat="1" ht="51" customHeight="1" x14ac:dyDescent="0.25">
      <c r="A458" s="12"/>
      <c r="B458" s="4"/>
      <c r="C458" s="4"/>
      <c r="D458" s="10"/>
      <c r="E458" s="10"/>
      <c r="F458" s="4"/>
      <c r="H458" s="6"/>
      <c r="I458" s="4"/>
      <c r="J458" s="53"/>
      <c r="L458" s="14"/>
      <c r="O458" s="4"/>
      <c r="P458" s="4"/>
      <c r="Q458" s="4"/>
      <c r="R458" s="8"/>
      <c r="S458" s="54"/>
    </row>
    <row r="459" spans="1:19" s="2" customFormat="1" ht="51" customHeight="1" x14ac:dyDescent="0.25">
      <c r="A459" s="12"/>
      <c r="B459" s="4"/>
      <c r="C459" s="4"/>
      <c r="D459" s="10"/>
      <c r="E459" s="10"/>
      <c r="F459" s="4"/>
      <c r="H459" s="6"/>
      <c r="I459" s="4"/>
      <c r="J459" s="53"/>
      <c r="L459" s="14"/>
      <c r="O459" s="4"/>
      <c r="P459" s="4"/>
      <c r="Q459" s="4"/>
      <c r="R459" s="8"/>
      <c r="S459" s="54"/>
    </row>
    <row r="460" spans="1:19" s="2" customFormat="1" ht="51" customHeight="1" x14ac:dyDescent="0.25">
      <c r="A460" s="12"/>
      <c r="B460" s="4"/>
      <c r="C460" s="4"/>
      <c r="D460" s="10"/>
      <c r="E460" s="10"/>
      <c r="F460" s="4"/>
      <c r="H460" s="6"/>
      <c r="I460" s="4"/>
      <c r="J460" s="53"/>
      <c r="L460" s="14"/>
      <c r="O460" s="4"/>
      <c r="P460" s="4"/>
      <c r="Q460" s="4"/>
      <c r="R460" s="8"/>
      <c r="S460" s="54"/>
    </row>
    <row r="461" spans="1:19" s="2" customFormat="1" ht="51" customHeight="1" x14ac:dyDescent="0.25">
      <c r="A461" s="12"/>
      <c r="B461" s="4"/>
      <c r="C461" s="4"/>
      <c r="D461" s="10"/>
      <c r="E461" s="10"/>
      <c r="F461" s="4"/>
      <c r="H461" s="6"/>
      <c r="I461" s="4"/>
      <c r="J461" s="53"/>
      <c r="L461" s="14"/>
      <c r="O461" s="4"/>
      <c r="P461" s="4"/>
      <c r="Q461" s="4"/>
      <c r="R461" s="8"/>
      <c r="S461" s="54"/>
    </row>
    <row r="462" spans="1:19" s="2" customFormat="1" ht="51" customHeight="1" x14ac:dyDescent="0.25">
      <c r="A462" s="12"/>
      <c r="B462" s="4"/>
      <c r="C462" s="4"/>
      <c r="D462" s="10"/>
      <c r="E462" s="10"/>
      <c r="F462" s="4"/>
      <c r="H462" s="6"/>
      <c r="I462" s="4"/>
      <c r="J462" s="53"/>
      <c r="L462" s="14"/>
      <c r="O462" s="4"/>
      <c r="P462" s="4"/>
      <c r="Q462" s="4"/>
      <c r="R462" s="8"/>
      <c r="S462" s="54"/>
    </row>
    <row r="463" spans="1:19" s="2" customFormat="1" ht="51" customHeight="1" x14ac:dyDescent="0.25">
      <c r="A463" s="12"/>
      <c r="B463" s="4"/>
      <c r="C463" s="4"/>
      <c r="D463" s="10"/>
      <c r="E463" s="10"/>
      <c r="F463" s="4"/>
      <c r="H463" s="6"/>
      <c r="I463" s="4"/>
      <c r="J463" s="53"/>
      <c r="L463" s="14"/>
      <c r="O463" s="4"/>
      <c r="P463" s="4"/>
      <c r="Q463" s="4"/>
      <c r="R463" s="8"/>
      <c r="S463" s="54"/>
    </row>
    <row r="464" spans="1:19" s="2" customFormat="1" ht="51" customHeight="1" x14ac:dyDescent="0.25">
      <c r="A464" s="12"/>
      <c r="B464" s="4"/>
      <c r="C464" s="4"/>
      <c r="D464" s="10"/>
      <c r="E464" s="10"/>
      <c r="F464" s="4"/>
      <c r="H464" s="6"/>
      <c r="I464" s="4"/>
      <c r="J464" s="53"/>
      <c r="L464" s="14"/>
      <c r="O464" s="4"/>
      <c r="P464" s="4"/>
      <c r="Q464" s="4"/>
      <c r="R464" s="8"/>
      <c r="S464" s="54"/>
    </row>
    <row r="465" spans="1:19" s="2" customFormat="1" ht="51" customHeight="1" x14ac:dyDescent="0.25">
      <c r="A465" s="12"/>
      <c r="B465" s="4"/>
      <c r="C465" s="4"/>
      <c r="D465" s="10"/>
      <c r="E465" s="10"/>
      <c r="F465" s="4"/>
      <c r="H465" s="6"/>
      <c r="I465" s="4"/>
      <c r="J465" s="53"/>
      <c r="L465" s="14"/>
      <c r="O465" s="4"/>
      <c r="P465" s="4"/>
      <c r="Q465" s="4"/>
      <c r="R465" s="8"/>
      <c r="S465" s="54"/>
    </row>
    <row r="466" spans="1:19" s="2" customFormat="1" ht="51" customHeight="1" x14ac:dyDescent="0.25">
      <c r="A466" s="12"/>
      <c r="B466" s="4"/>
      <c r="C466" s="4"/>
      <c r="D466" s="10"/>
      <c r="E466" s="10"/>
      <c r="F466" s="4"/>
      <c r="H466" s="6"/>
      <c r="I466" s="4"/>
      <c r="J466" s="53"/>
      <c r="L466" s="14"/>
      <c r="O466" s="4"/>
      <c r="P466" s="4"/>
      <c r="Q466" s="4"/>
      <c r="R466" s="8"/>
      <c r="S466" s="54"/>
    </row>
    <row r="467" spans="1:19" s="2" customFormat="1" ht="51" customHeight="1" x14ac:dyDescent="0.25">
      <c r="A467" s="12"/>
      <c r="B467" s="4"/>
      <c r="C467" s="4"/>
      <c r="D467" s="10"/>
      <c r="E467" s="10"/>
      <c r="F467" s="4"/>
      <c r="H467" s="6"/>
      <c r="I467" s="4"/>
      <c r="J467" s="53"/>
      <c r="L467" s="14"/>
      <c r="O467" s="4"/>
      <c r="P467" s="4"/>
      <c r="Q467" s="4"/>
      <c r="R467" s="8"/>
      <c r="S467" s="54"/>
    </row>
    <row r="468" spans="1:19" s="2" customFormat="1" ht="51" customHeight="1" x14ac:dyDescent="0.25">
      <c r="A468" s="12"/>
      <c r="B468" s="4"/>
      <c r="C468" s="4"/>
      <c r="D468" s="10"/>
      <c r="E468" s="10"/>
      <c r="F468" s="4"/>
      <c r="H468" s="6"/>
      <c r="I468" s="4"/>
      <c r="J468" s="53"/>
      <c r="L468" s="14"/>
      <c r="O468" s="4"/>
      <c r="P468" s="4"/>
      <c r="Q468" s="4"/>
      <c r="R468" s="8"/>
      <c r="S468" s="54"/>
    </row>
    <row r="469" spans="1:19" s="2" customFormat="1" ht="51" customHeight="1" x14ac:dyDescent="0.25">
      <c r="A469" s="12"/>
      <c r="B469" s="4"/>
      <c r="C469" s="4"/>
      <c r="D469" s="10"/>
      <c r="E469" s="10"/>
      <c r="F469" s="4"/>
      <c r="H469" s="6"/>
      <c r="I469" s="4"/>
      <c r="J469" s="53"/>
      <c r="L469" s="14"/>
      <c r="O469" s="4"/>
      <c r="P469" s="4"/>
      <c r="Q469" s="4"/>
      <c r="R469" s="8"/>
      <c r="S469" s="54"/>
    </row>
    <row r="470" spans="1:19" s="2" customFormat="1" ht="51" customHeight="1" x14ac:dyDescent="0.25">
      <c r="A470" s="12"/>
      <c r="B470" s="4"/>
      <c r="C470" s="4"/>
      <c r="D470" s="10"/>
      <c r="E470" s="10"/>
      <c r="F470" s="4"/>
      <c r="H470" s="6"/>
      <c r="I470" s="4"/>
      <c r="J470" s="53"/>
      <c r="L470" s="14"/>
      <c r="O470" s="4"/>
      <c r="P470" s="4"/>
      <c r="Q470" s="4"/>
      <c r="R470" s="8"/>
      <c r="S470" s="54"/>
    </row>
    <row r="471" spans="1:19" s="2" customFormat="1" ht="51" customHeight="1" x14ac:dyDescent="0.25">
      <c r="A471" s="12"/>
      <c r="B471" s="4"/>
      <c r="C471" s="4"/>
      <c r="D471" s="10"/>
      <c r="E471" s="10"/>
      <c r="F471" s="4"/>
      <c r="H471" s="6"/>
      <c r="I471" s="4"/>
      <c r="J471" s="53"/>
      <c r="L471" s="14"/>
      <c r="O471" s="4"/>
      <c r="P471" s="4"/>
      <c r="Q471" s="4"/>
      <c r="R471" s="8"/>
      <c r="S471" s="54"/>
    </row>
    <row r="472" spans="1:19" s="2" customFormat="1" ht="51" customHeight="1" x14ac:dyDescent="0.25">
      <c r="A472" s="12"/>
      <c r="B472" s="4"/>
      <c r="C472" s="4"/>
      <c r="D472" s="10"/>
      <c r="E472" s="10"/>
      <c r="F472" s="4"/>
      <c r="H472" s="6"/>
      <c r="I472" s="4"/>
      <c r="J472" s="53"/>
      <c r="L472" s="14"/>
      <c r="O472" s="4"/>
      <c r="P472" s="4"/>
      <c r="Q472" s="4"/>
      <c r="R472" s="8"/>
      <c r="S472" s="54"/>
    </row>
    <row r="473" spans="1:19" s="2" customFormat="1" ht="51" customHeight="1" x14ac:dyDescent="0.25">
      <c r="A473" s="12"/>
      <c r="B473" s="4"/>
      <c r="C473" s="4"/>
      <c r="D473" s="10"/>
      <c r="E473" s="10"/>
      <c r="F473" s="4"/>
      <c r="H473" s="6"/>
      <c r="I473" s="4"/>
      <c r="J473" s="53"/>
      <c r="L473" s="14"/>
      <c r="O473" s="4"/>
      <c r="P473" s="4"/>
      <c r="Q473" s="4"/>
      <c r="R473" s="8"/>
      <c r="S473" s="54"/>
    </row>
    <row r="474" spans="1:19" s="2" customFormat="1" ht="51" customHeight="1" x14ac:dyDescent="0.25">
      <c r="A474" s="12"/>
      <c r="B474" s="4"/>
      <c r="C474" s="4"/>
      <c r="D474" s="10"/>
      <c r="E474" s="10"/>
      <c r="F474" s="4"/>
      <c r="H474" s="6"/>
      <c r="I474" s="4"/>
      <c r="J474" s="53"/>
      <c r="L474" s="14"/>
      <c r="O474" s="4"/>
      <c r="P474" s="4"/>
      <c r="Q474" s="4"/>
      <c r="R474" s="8"/>
      <c r="S474" s="54"/>
    </row>
    <row r="475" spans="1:19" s="2" customFormat="1" ht="51" customHeight="1" x14ac:dyDescent="0.25">
      <c r="A475" s="12"/>
      <c r="B475" s="4"/>
      <c r="C475" s="4"/>
      <c r="D475" s="10"/>
      <c r="E475" s="10"/>
      <c r="F475" s="4"/>
      <c r="H475" s="6"/>
      <c r="I475" s="4"/>
      <c r="J475" s="53"/>
      <c r="L475" s="14"/>
      <c r="O475" s="4"/>
      <c r="P475" s="4"/>
      <c r="Q475" s="4"/>
      <c r="R475" s="8"/>
      <c r="S475" s="54"/>
    </row>
    <row r="476" spans="1:19" s="2" customFormat="1" ht="51" customHeight="1" x14ac:dyDescent="0.25">
      <c r="A476" s="12"/>
      <c r="B476" s="4"/>
      <c r="C476" s="4"/>
      <c r="D476" s="10"/>
      <c r="E476" s="10"/>
      <c r="F476" s="4"/>
      <c r="H476" s="6"/>
      <c r="I476" s="4"/>
      <c r="J476" s="53"/>
      <c r="L476" s="14"/>
      <c r="O476" s="4"/>
      <c r="P476" s="4"/>
      <c r="Q476" s="4"/>
      <c r="R476" s="8"/>
      <c r="S476" s="54"/>
    </row>
    <row r="477" spans="1:19" s="2" customFormat="1" ht="51" customHeight="1" x14ac:dyDescent="0.25">
      <c r="A477" s="12"/>
      <c r="B477" s="4"/>
      <c r="C477" s="4"/>
      <c r="D477" s="10"/>
      <c r="E477" s="10"/>
      <c r="F477" s="4"/>
      <c r="H477" s="6"/>
      <c r="I477" s="4"/>
      <c r="J477" s="53"/>
      <c r="L477" s="14"/>
      <c r="O477" s="4"/>
      <c r="P477" s="4"/>
      <c r="Q477" s="4"/>
      <c r="R477" s="8"/>
      <c r="S477" s="54"/>
    </row>
    <row r="478" spans="1:19" s="2" customFormat="1" ht="51" customHeight="1" x14ac:dyDescent="0.25">
      <c r="A478" s="12"/>
      <c r="B478" s="4"/>
      <c r="C478" s="4"/>
      <c r="D478" s="10"/>
      <c r="E478" s="10"/>
      <c r="F478" s="4"/>
      <c r="H478" s="6"/>
      <c r="I478" s="4"/>
      <c r="J478" s="53"/>
      <c r="L478" s="14"/>
      <c r="O478" s="4"/>
      <c r="P478" s="4"/>
      <c r="Q478" s="4"/>
      <c r="R478" s="8"/>
      <c r="S478" s="54"/>
    </row>
    <row r="479" spans="1:19" s="2" customFormat="1" ht="51" customHeight="1" x14ac:dyDescent="0.25">
      <c r="A479" s="12"/>
      <c r="B479" s="4"/>
      <c r="C479" s="4"/>
      <c r="D479" s="10"/>
      <c r="E479" s="10"/>
      <c r="F479" s="4"/>
      <c r="H479" s="6"/>
      <c r="I479" s="4"/>
      <c r="J479" s="53"/>
      <c r="L479" s="14"/>
      <c r="O479" s="4"/>
      <c r="P479" s="4"/>
      <c r="Q479" s="4"/>
      <c r="R479" s="8"/>
      <c r="S479" s="54"/>
    </row>
    <row r="480" spans="1:19" s="2" customFormat="1" ht="51" customHeight="1" x14ac:dyDescent="0.25">
      <c r="A480" s="12"/>
      <c r="B480" s="4"/>
      <c r="C480" s="4"/>
      <c r="D480" s="10"/>
      <c r="E480" s="10"/>
      <c r="F480" s="4"/>
      <c r="H480" s="6"/>
      <c r="I480" s="4"/>
      <c r="J480" s="53"/>
      <c r="L480" s="14"/>
      <c r="O480" s="4"/>
      <c r="P480" s="4"/>
      <c r="Q480" s="4"/>
      <c r="R480" s="8"/>
      <c r="S480" s="54"/>
    </row>
    <row r="481" spans="1:19" s="2" customFormat="1" ht="51" customHeight="1" x14ac:dyDescent="0.25">
      <c r="A481" s="12"/>
      <c r="B481" s="4"/>
      <c r="C481" s="4"/>
      <c r="D481" s="10"/>
      <c r="E481" s="10"/>
      <c r="F481" s="4"/>
      <c r="H481" s="6"/>
      <c r="I481" s="4"/>
      <c r="J481" s="53"/>
      <c r="L481" s="14"/>
      <c r="O481" s="4"/>
      <c r="P481" s="4"/>
      <c r="Q481" s="4"/>
      <c r="R481" s="8"/>
      <c r="S481" s="54"/>
    </row>
    <row r="482" spans="1:19" s="2" customFormat="1" ht="51" customHeight="1" x14ac:dyDescent="0.25">
      <c r="A482" s="12"/>
      <c r="B482" s="4"/>
      <c r="C482" s="4"/>
      <c r="D482" s="10"/>
      <c r="E482" s="10"/>
      <c r="F482" s="4"/>
      <c r="H482" s="6"/>
      <c r="I482" s="4"/>
      <c r="J482" s="53"/>
      <c r="L482" s="14"/>
      <c r="O482" s="4"/>
      <c r="P482" s="4"/>
      <c r="Q482" s="4"/>
      <c r="R482" s="8"/>
      <c r="S482" s="54"/>
    </row>
    <row r="483" spans="1:19" s="2" customFormat="1" ht="51" customHeight="1" x14ac:dyDescent="0.25">
      <c r="A483" s="12"/>
      <c r="B483" s="4"/>
      <c r="C483" s="4"/>
      <c r="D483" s="10"/>
      <c r="E483" s="10"/>
      <c r="F483" s="4"/>
      <c r="H483" s="6"/>
      <c r="I483" s="4"/>
      <c r="J483" s="53"/>
      <c r="L483" s="14"/>
      <c r="O483" s="4"/>
      <c r="P483" s="4"/>
      <c r="Q483" s="4"/>
      <c r="R483" s="8"/>
      <c r="S483" s="54"/>
    </row>
    <row r="484" spans="1:19" s="2" customFormat="1" ht="51" customHeight="1" x14ac:dyDescent="0.25">
      <c r="A484" s="12"/>
      <c r="B484" s="4"/>
      <c r="C484" s="4"/>
      <c r="D484" s="10"/>
      <c r="E484" s="10"/>
      <c r="F484" s="4"/>
      <c r="H484" s="6"/>
      <c r="I484" s="4"/>
      <c r="J484" s="53"/>
      <c r="L484" s="14"/>
      <c r="O484" s="4"/>
      <c r="P484" s="4"/>
      <c r="Q484" s="4"/>
      <c r="R484" s="8"/>
      <c r="S484" s="54"/>
    </row>
    <row r="485" spans="1:19" s="2" customFormat="1" ht="51" customHeight="1" x14ac:dyDescent="0.25">
      <c r="A485" s="12"/>
      <c r="B485" s="4"/>
      <c r="C485" s="4"/>
      <c r="D485" s="10"/>
      <c r="E485" s="10"/>
      <c r="F485" s="4"/>
      <c r="H485" s="6"/>
      <c r="I485" s="4"/>
      <c r="J485" s="53"/>
      <c r="L485" s="14"/>
      <c r="O485" s="4"/>
      <c r="P485" s="4"/>
      <c r="Q485" s="4"/>
      <c r="R485" s="8"/>
      <c r="S485" s="54"/>
    </row>
    <row r="486" spans="1:19" s="2" customFormat="1" ht="51" customHeight="1" x14ac:dyDescent="0.25">
      <c r="A486" s="12"/>
      <c r="B486" s="4"/>
      <c r="C486" s="4"/>
      <c r="D486" s="10"/>
      <c r="E486" s="10"/>
      <c r="F486" s="4"/>
      <c r="H486" s="6"/>
      <c r="I486" s="4"/>
      <c r="J486" s="53"/>
      <c r="L486" s="14"/>
      <c r="O486" s="4"/>
      <c r="P486" s="4"/>
      <c r="Q486" s="4"/>
      <c r="R486" s="8"/>
      <c r="S486" s="54"/>
    </row>
    <row r="487" spans="1:19" s="2" customFormat="1" ht="51" customHeight="1" x14ac:dyDescent="0.25">
      <c r="A487" s="12"/>
      <c r="B487" s="4"/>
      <c r="C487" s="4"/>
      <c r="D487" s="10"/>
      <c r="E487" s="10"/>
      <c r="F487" s="4"/>
      <c r="H487" s="6"/>
      <c r="I487" s="4"/>
      <c r="J487" s="53"/>
      <c r="L487" s="14"/>
      <c r="O487" s="4"/>
      <c r="P487" s="4"/>
      <c r="Q487" s="4"/>
      <c r="R487" s="8"/>
      <c r="S487" s="54"/>
    </row>
    <row r="488" spans="1:19" s="2" customFormat="1" ht="51" customHeight="1" x14ac:dyDescent="0.25">
      <c r="A488" s="12"/>
      <c r="B488" s="4"/>
      <c r="C488" s="4"/>
      <c r="D488" s="10"/>
      <c r="E488" s="10"/>
      <c r="F488" s="4"/>
      <c r="H488" s="6"/>
      <c r="I488" s="4"/>
      <c r="J488" s="53"/>
      <c r="L488" s="14"/>
      <c r="O488" s="4"/>
      <c r="P488" s="4"/>
      <c r="Q488" s="4"/>
      <c r="R488" s="8"/>
      <c r="S488" s="54"/>
    </row>
    <row r="489" spans="1:19" s="2" customFormat="1" ht="51" customHeight="1" x14ac:dyDescent="0.25">
      <c r="A489" s="12"/>
      <c r="B489" s="4"/>
      <c r="C489" s="4"/>
      <c r="D489" s="10"/>
      <c r="E489" s="10"/>
      <c r="F489" s="4"/>
      <c r="H489" s="6"/>
      <c r="I489" s="4"/>
      <c r="J489" s="53"/>
      <c r="L489" s="14"/>
      <c r="O489" s="4"/>
      <c r="P489" s="4"/>
      <c r="Q489" s="4"/>
      <c r="R489" s="8"/>
      <c r="S489" s="54"/>
    </row>
    <row r="490" spans="1:19" s="2" customFormat="1" ht="51" customHeight="1" x14ac:dyDescent="0.25">
      <c r="A490" s="12"/>
      <c r="B490" s="4"/>
      <c r="C490" s="4"/>
      <c r="D490" s="10"/>
      <c r="E490" s="10"/>
      <c r="F490" s="4"/>
      <c r="H490" s="6"/>
      <c r="I490" s="4"/>
      <c r="J490" s="53"/>
      <c r="L490" s="14"/>
      <c r="O490" s="4"/>
      <c r="P490" s="4"/>
      <c r="Q490" s="4"/>
      <c r="R490" s="8"/>
      <c r="S490" s="54"/>
    </row>
    <row r="491" spans="1:19" s="2" customFormat="1" ht="51" customHeight="1" x14ac:dyDescent="0.25">
      <c r="A491" s="12"/>
      <c r="B491" s="4"/>
      <c r="C491" s="4"/>
      <c r="D491" s="10"/>
      <c r="E491" s="10"/>
      <c r="F491" s="4"/>
      <c r="H491" s="6"/>
      <c r="I491" s="4"/>
      <c r="J491" s="53"/>
      <c r="L491" s="14"/>
      <c r="O491" s="4"/>
      <c r="P491" s="4"/>
      <c r="Q491" s="4"/>
      <c r="R491" s="8"/>
      <c r="S491" s="54"/>
    </row>
    <row r="492" spans="1:19" s="2" customFormat="1" ht="51" customHeight="1" x14ac:dyDescent="0.25">
      <c r="A492" s="12"/>
      <c r="B492" s="4"/>
      <c r="C492" s="4"/>
      <c r="D492" s="10"/>
      <c r="E492" s="10"/>
      <c r="F492" s="4"/>
      <c r="H492" s="6"/>
      <c r="I492" s="4"/>
      <c r="J492" s="53"/>
      <c r="L492" s="14"/>
      <c r="O492" s="4"/>
      <c r="P492" s="4"/>
      <c r="Q492" s="4"/>
      <c r="R492" s="8"/>
      <c r="S492" s="54"/>
    </row>
    <row r="493" spans="1:19" s="2" customFormat="1" ht="51" customHeight="1" x14ac:dyDescent="0.25">
      <c r="A493" s="12"/>
      <c r="B493" s="4"/>
      <c r="C493" s="4"/>
      <c r="D493" s="10"/>
      <c r="E493" s="10"/>
      <c r="F493" s="4"/>
      <c r="H493" s="6"/>
      <c r="I493" s="4"/>
      <c r="J493" s="53"/>
      <c r="L493" s="14"/>
      <c r="O493" s="4"/>
      <c r="P493" s="4"/>
      <c r="Q493" s="4"/>
      <c r="R493" s="8"/>
      <c r="S493" s="54"/>
    </row>
    <row r="494" spans="1:19" s="2" customFormat="1" ht="51" customHeight="1" x14ac:dyDescent="0.25">
      <c r="A494" s="12"/>
      <c r="B494" s="4"/>
      <c r="C494" s="4"/>
      <c r="D494" s="10"/>
      <c r="E494" s="10"/>
      <c r="F494" s="4"/>
      <c r="H494" s="6"/>
      <c r="I494" s="4"/>
      <c r="J494" s="53"/>
      <c r="L494" s="14"/>
      <c r="O494" s="4"/>
      <c r="P494" s="4"/>
      <c r="Q494" s="4"/>
      <c r="R494" s="8"/>
      <c r="S494" s="54"/>
    </row>
    <row r="495" spans="1:19" s="2" customFormat="1" ht="51" customHeight="1" x14ac:dyDescent="0.25">
      <c r="A495" s="12"/>
      <c r="B495" s="4"/>
      <c r="C495" s="4"/>
      <c r="D495" s="10"/>
      <c r="E495" s="10"/>
      <c r="F495" s="4"/>
      <c r="H495" s="6"/>
      <c r="I495" s="4"/>
      <c r="J495" s="53"/>
      <c r="L495" s="14"/>
      <c r="O495" s="4"/>
      <c r="P495" s="4"/>
      <c r="Q495" s="4"/>
      <c r="R495" s="8"/>
      <c r="S495" s="54"/>
    </row>
    <row r="496" spans="1:19" s="2" customFormat="1" ht="51" customHeight="1" x14ac:dyDescent="0.25">
      <c r="A496" s="12"/>
      <c r="B496" s="4"/>
      <c r="C496" s="4"/>
      <c r="D496" s="10"/>
      <c r="E496" s="10"/>
      <c r="F496" s="4"/>
      <c r="H496" s="6"/>
      <c r="I496" s="4"/>
      <c r="J496" s="53"/>
      <c r="L496" s="14"/>
      <c r="O496" s="4"/>
      <c r="P496" s="4"/>
      <c r="Q496" s="4"/>
      <c r="R496" s="8"/>
      <c r="S496" s="54"/>
    </row>
    <row r="497" spans="1:19" s="2" customFormat="1" ht="51" customHeight="1" x14ac:dyDescent="0.25">
      <c r="A497" s="12"/>
      <c r="B497" s="4"/>
      <c r="C497" s="4"/>
      <c r="D497" s="10"/>
      <c r="E497" s="10"/>
      <c r="F497" s="4"/>
      <c r="H497" s="6"/>
      <c r="I497" s="4"/>
      <c r="J497" s="53"/>
      <c r="L497" s="14"/>
      <c r="O497" s="4"/>
      <c r="P497" s="4"/>
      <c r="Q497" s="4"/>
      <c r="R497" s="8"/>
      <c r="S497" s="54"/>
    </row>
    <row r="498" spans="1:19" s="2" customFormat="1" ht="51" customHeight="1" x14ac:dyDescent="0.25">
      <c r="A498" s="12"/>
      <c r="B498" s="4"/>
      <c r="C498" s="4"/>
      <c r="D498" s="10"/>
      <c r="E498" s="10"/>
      <c r="F498" s="4"/>
      <c r="H498" s="6"/>
      <c r="I498" s="4"/>
      <c r="J498" s="53"/>
      <c r="L498" s="14"/>
      <c r="O498" s="4"/>
      <c r="P498" s="4"/>
      <c r="Q498" s="4"/>
      <c r="R498" s="8"/>
      <c r="S498" s="54"/>
    </row>
    <row r="499" spans="1:19" s="2" customFormat="1" ht="51" customHeight="1" x14ac:dyDescent="0.25">
      <c r="A499" s="12"/>
      <c r="B499" s="4"/>
      <c r="C499" s="4"/>
      <c r="D499" s="10"/>
      <c r="E499" s="10"/>
      <c r="F499" s="4"/>
      <c r="H499" s="6"/>
      <c r="I499" s="4"/>
      <c r="J499" s="53"/>
      <c r="L499" s="14"/>
      <c r="O499" s="4"/>
      <c r="P499" s="4"/>
      <c r="Q499" s="4"/>
      <c r="R499" s="8"/>
      <c r="S499" s="54"/>
    </row>
    <row r="500" spans="1:19" s="2" customFormat="1" ht="51" customHeight="1" x14ac:dyDescent="0.25">
      <c r="A500" s="12"/>
      <c r="B500" s="4"/>
      <c r="C500" s="4"/>
      <c r="D500" s="10"/>
      <c r="E500" s="10"/>
      <c r="F500" s="4"/>
      <c r="H500" s="6"/>
      <c r="I500" s="4"/>
      <c r="J500" s="53"/>
      <c r="L500" s="14"/>
      <c r="O500" s="4"/>
      <c r="P500" s="4"/>
      <c r="Q500" s="4"/>
      <c r="R500" s="8"/>
      <c r="S500" s="54"/>
    </row>
    <row r="501" spans="1:19" s="2" customFormat="1" ht="51" customHeight="1" x14ac:dyDescent="0.25">
      <c r="A501" s="12"/>
      <c r="B501" s="4"/>
      <c r="C501" s="4"/>
      <c r="D501" s="10"/>
      <c r="E501" s="10"/>
      <c r="F501" s="4"/>
      <c r="H501" s="6"/>
      <c r="I501" s="4"/>
      <c r="J501" s="53"/>
      <c r="L501" s="14"/>
      <c r="O501" s="4"/>
      <c r="P501" s="4"/>
      <c r="Q501" s="4"/>
      <c r="R501" s="8"/>
      <c r="S501" s="54"/>
    </row>
    <row r="502" spans="1:19" s="2" customFormat="1" ht="51" customHeight="1" x14ac:dyDescent="0.25">
      <c r="A502" s="12"/>
      <c r="B502" s="4"/>
      <c r="C502" s="4"/>
      <c r="D502" s="10"/>
      <c r="E502" s="10"/>
      <c r="F502" s="4"/>
      <c r="H502" s="6"/>
      <c r="I502" s="4"/>
      <c r="J502" s="53"/>
      <c r="L502" s="14"/>
      <c r="O502" s="4"/>
      <c r="P502" s="4"/>
      <c r="Q502" s="4"/>
      <c r="R502" s="8"/>
      <c r="S502" s="54"/>
    </row>
    <row r="503" spans="1:19" s="2" customFormat="1" ht="51" customHeight="1" x14ac:dyDescent="0.25">
      <c r="A503" s="12"/>
      <c r="B503" s="4"/>
      <c r="C503" s="4"/>
      <c r="D503" s="10"/>
      <c r="E503" s="10"/>
      <c r="F503" s="4"/>
      <c r="H503" s="6"/>
      <c r="I503" s="4"/>
      <c r="J503" s="53"/>
      <c r="L503" s="14"/>
      <c r="O503" s="4"/>
      <c r="P503" s="4"/>
      <c r="Q503" s="4"/>
      <c r="R503" s="8"/>
      <c r="S503" s="54"/>
    </row>
    <row r="504" spans="1:19" s="2" customFormat="1" ht="51" customHeight="1" x14ac:dyDescent="0.25">
      <c r="A504" s="12"/>
      <c r="B504" s="4"/>
      <c r="C504" s="4"/>
      <c r="D504" s="10"/>
      <c r="E504" s="10"/>
      <c r="F504" s="4"/>
      <c r="H504" s="6"/>
      <c r="I504" s="4"/>
      <c r="J504" s="53"/>
      <c r="L504" s="14"/>
      <c r="O504" s="4"/>
      <c r="P504" s="4"/>
      <c r="Q504" s="4"/>
      <c r="R504" s="8"/>
      <c r="S504" s="54"/>
    </row>
    <row r="505" spans="1:19" s="2" customFormat="1" ht="51" customHeight="1" x14ac:dyDescent="0.25">
      <c r="A505" s="12"/>
      <c r="B505" s="4"/>
      <c r="C505" s="4"/>
      <c r="D505" s="10"/>
      <c r="E505" s="10"/>
      <c r="F505" s="4"/>
      <c r="H505" s="6"/>
      <c r="I505" s="4"/>
      <c r="J505" s="53"/>
      <c r="L505" s="14"/>
      <c r="O505" s="4"/>
      <c r="P505" s="4"/>
      <c r="Q505" s="4"/>
      <c r="R505" s="8"/>
      <c r="S505" s="54"/>
    </row>
    <row r="506" spans="1:19" s="2" customFormat="1" ht="51" customHeight="1" x14ac:dyDescent="0.25">
      <c r="A506" s="12"/>
      <c r="B506" s="4"/>
      <c r="C506" s="4"/>
      <c r="D506" s="10"/>
      <c r="E506" s="10"/>
      <c r="F506" s="4"/>
      <c r="H506" s="6"/>
      <c r="I506" s="4"/>
      <c r="J506" s="53"/>
      <c r="L506" s="14"/>
      <c r="O506" s="4"/>
      <c r="P506" s="4"/>
      <c r="Q506" s="4"/>
      <c r="R506" s="8"/>
      <c r="S506" s="54"/>
    </row>
    <row r="507" spans="1:19" s="2" customFormat="1" ht="51" customHeight="1" x14ac:dyDescent="0.25">
      <c r="A507" s="12"/>
      <c r="B507" s="4"/>
      <c r="C507" s="4"/>
      <c r="D507" s="10"/>
      <c r="E507" s="10"/>
      <c r="F507" s="4"/>
      <c r="H507" s="6"/>
      <c r="I507" s="4"/>
      <c r="J507" s="53"/>
      <c r="L507" s="14"/>
      <c r="O507" s="4"/>
      <c r="P507" s="4"/>
      <c r="Q507" s="4"/>
      <c r="R507" s="8"/>
      <c r="S507" s="54"/>
    </row>
    <row r="508" spans="1:19" s="2" customFormat="1" ht="51" customHeight="1" x14ac:dyDescent="0.25">
      <c r="A508" s="12"/>
      <c r="B508" s="4"/>
      <c r="C508" s="4"/>
      <c r="D508" s="10"/>
      <c r="E508" s="10"/>
      <c r="F508" s="4"/>
      <c r="H508" s="6"/>
      <c r="I508" s="4"/>
      <c r="J508" s="53"/>
      <c r="L508" s="14"/>
      <c r="O508" s="4"/>
      <c r="P508" s="4"/>
      <c r="Q508" s="4"/>
      <c r="R508" s="8"/>
      <c r="S508" s="54"/>
    </row>
    <row r="509" spans="1:19" s="2" customFormat="1" ht="51" customHeight="1" x14ac:dyDescent="0.25">
      <c r="A509" s="12"/>
      <c r="B509" s="4"/>
      <c r="C509" s="4"/>
      <c r="D509" s="10"/>
      <c r="E509" s="10"/>
      <c r="F509" s="4"/>
      <c r="H509" s="6"/>
      <c r="I509" s="4"/>
      <c r="J509" s="53"/>
      <c r="L509" s="14"/>
      <c r="O509" s="4"/>
      <c r="P509" s="4"/>
      <c r="Q509" s="4"/>
      <c r="R509" s="8"/>
      <c r="S509" s="54"/>
    </row>
    <row r="510" spans="1:19" s="2" customFormat="1" ht="51" customHeight="1" x14ac:dyDescent="0.25">
      <c r="A510" s="12"/>
      <c r="B510" s="4"/>
      <c r="C510" s="4"/>
      <c r="D510" s="10"/>
      <c r="E510" s="10"/>
      <c r="F510" s="4"/>
      <c r="H510" s="6"/>
      <c r="I510" s="4"/>
      <c r="J510" s="53"/>
      <c r="L510" s="14"/>
      <c r="O510" s="4"/>
      <c r="P510" s="4"/>
      <c r="Q510" s="4"/>
      <c r="R510" s="8"/>
      <c r="S510" s="54"/>
    </row>
    <row r="511" spans="1:19" s="2" customFormat="1" ht="51" customHeight="1" x14ac:dyDescent="0.25">
      <c r="A511" s="12"/>
      <c r="B511" s="4"/>
      <c r="C511" s="4"/>
      <c r="D511" s="10"/>
      <c r="E511" s="10"/>
      <c r="F511" s="4"/>
      <c r="H511" s="6"/>
      <c r="I511" s="4"/>
      <c r="J511" s="53"/>
      <c r="L511" s="14"/>
      <c r="O511" s="4"/>
      <c r="P511" s="4"/>
      <c r="Q511" s="4"/>
      <c r="R511" s="8"/>
      <c r="S511" s="54"/>
    </row>
    <row r="512" spans="1:19" s="2" customFormat="1" ht="51" customHeight="1" x14ac:dyDescent="0.25">
      <c r="A512" s="12"/>
      <c r="B512" s="4"/>
      <c r="C512" s="4"/>
      <c r="D512" s="10"/>
      <c r="E512" s="10"/>
      <c r="F512" s="4"/>
      <c r="H512" s="6"/>
      <c r="I512" s="4"/>
      <c r="J512" s="53"/>
      <c r="L512" s="14"/>
      <c r="O512" s="4"/>
      <c r="P512" s="4"/>
      <c r="Q512" s="4"/>
      <c r="R512" s="8"/>
      <c r="S512" s="54"/>
    </row>
    <row r="513" spans="1:19" s="2" customFormat="1" ht="51" customHeight="1" x14ac:dyDescent="0.25">
      <c r="A513" s="12"/>
      <c r="B513" s="4"/>
      <c r="C513" s="4"/>
      <c r="D513" s="10"/>
      <c r="E513" s="10"/>
      <c r="F513" s="4"/>
      <c r="H513" s="6"/>
      <c r="I513" s="4"/>
      <c r="J513" s="53"/>
      <c r="L513" s="14"/>
      <c r="O513" s="4"/>
      <c r="P513" s="4"/>
      <c r="Q513" s="4"/>
      <c r="R513" s="8"/>
      <c r="S513" s="54"/>
    </row>
    <row r="514" spans="1:19" s="2" customFormat="1" ht="51" customHeight="1" x14ac:dyDescent="0.25">
      <c r="A514" s="12"/>
      <c r="B514" s="4"/>
      <c r="C514" s="4"/>
      <c r="D514" s="10"/>
      <c r="E514" s="10"/>
      <c r="F514" s="4"/>
      <c r="H514" s="6"/>
      <c r="I514" s="4"/>
      <c r="J514" s="53"/>
      <c r="L514" s="14"/>
      <c r="O514" s="4"/>
      <c r="P514" s="4"/>
      <c r="Q514" s="4"/>
      <c r="R514" s="8"/>
      <c r="S514" s="54"/>
    </row>
    <row r="515" spans="1:19" s="2" customFormat="1" ht="51" customHeight="1" x14ac:dyDescent="0.25">
      <c r="A515" s="12"/>
      <c r="B515" s="4"/>
      <c r="C515" s="4"/>
      <c r="D515" s="10"/>
      <c r="E515" s="10"/>
      <c r="F515" s="4"/>
      <c r="H515" s="6"/>
      <c r="I515" s="4"/>
      <c r="J515" s="53"/>
      <c r="L515" s="14"/>
      <c r="O515" s="4"/>
      <c r="P515" s="4"/>
      <c r="Q515" s="4"/>
      <c r="R515" s="8"/>
      <c r="S515" s="54"/>
    </row>
    <row r="516" spans="1:19" s="2" customFormat="1" ht="51" customHeight="1" x14ac:dyDescent="0.25">
      <c r="A516" s="12"/>
      <c r="B516" s="4"/>
      <c r="C516" s="4"/>
      <c r="D516" s="10"/>
      <c r="E516" s="10"/>
      <c r="F516" s="4"/>
      <c r="H516" s="6"/>
      <c r="I516" s="4"/>
      <c r="J516" s="53"/>
      <c r="L516" s="14"/>
      <c r="O516" s="4"/>
      <c r="P516" s="4"/>
      <c r="Q516" s="4"/>
      <c r="R516" s="8"/>
      <c r="S516" s="54"/>
    </row>
    <row r="517" spans="1:19" s="2" customFormat="1" ht="51" customHeight="1" x14ac:dyDescent="0.25">
      <c r="A517" s="12"/>
      <c r="B517" s="4"/>
      <c r="C517" s="4"/>
      <c r="D517" s="10"/>
      <c r="E517" s="10"/>
      <c r="F517" s="4"/>
      <c r="H517" s="6"/>
      <c r="I517" s="4"/>
      <c r="J517" s="53"/>
      <c r="L517" s="14"/>
      <c r="O517" s="4"/>
      <c r="P517" s="4"/>
      <c r="Q517" s="4"/>
      <c r="R517" s="8"/>
      <c r="S517" s="54"/>
    </row>
    <row r="518" spans="1:19" s="2" customFormat="1" ht="51" customHeight="1" x14ac:dyDescent="0.25">
      <c r="A518" s="12"/>
      <c r="B518" s="4"/>
      <c r="C518" s="4"/>
      <c r="D518" s="10"/>
      <c r="E518" s="10"/>
      <c r="F518" s="4"/>
      <c r="H518" s="6"/>
      <c r="I518" s="4"/>
      <c r="J518" s="53"/>
      <c r="L518" s="14"/>
      <c r="O518" s="4"/>
      <c r="P518" s="4"/>
      <c r="Q518" s="4"/>
      <c r="R518" s="8"/>
      <c r="S518" s="54"/>
    </row>
    <row r="519" spans="1:19" s="2" customFormat="1" ht="51" customHeight="1" x14ac:dyDescent="0.25">
      <c r="A519" s="12"/>
      <c r="B519" s="4"/>
      <c r="C519" s="4"/>
      <c r="D519" s="10"/>
      <c r="E519" s="10"/>
      <c r="F519" s="4"/>
      <c r="H519" s="6"/>
      <c r="I519" s="4"/>
      <c r="J519" s="53"/>
      <c r="L519" s="14"/>
      <c r="O519" s="4"/>
      <c r="P519" s="4"/>
      <c r="Q519" s="4"/>
      <c r="R519" s="8"/>
      <c r="S519" s="54"/>
    </row>
    <row r="520" spans="1:19" s="2" customFormat="1" ht="51" customHeight="1" x14ac:dyDescent="0.25">
      <c r="A520" s="12"/>
      <c r="B520" s="4"/>
      <c r="C520" s="4"/>
      <c r="D520" s="10"/>
      <c r="E520" s="10"/>
      <c r="F520" s="4"/>
      <c r="H520" s="6"/>
      <c r="I520" s="4"/>
      <c r="J520" s="53"/>
      <c r="L520" s="14"/>
      <c r="O520" s="4"/>
      <c r="P520" s="4"/>
      <c r="Q520" s="4"/>
      <c r="R520" s="8"/>
      <c r="S520" s="54"/>
    </row>
    <row r="521" spans="1:19" s="2" customFormat="1" ht="51" customHeight="1" x14ac:dyDescent="0.25">
      <c r="A521" s="12"/>
      <c r="B521" s="4"/>
      <c r="C521" s="4"/>
      <c r="D521" s="10"/>
      <c r="E521" s="10"/>
      <c r="F521" s="4"/>
      <c r="H521" s="6"/>
      <c r="I521" s="4"/>
      <c r="J521" s="53"/>
      <c r="L521" s="14"/>
      <c r="O521" s="4"/>
      <c r="P521" s="4"/>
      <c r="Q521" s="4"/>
      <c r="R521" s="8"/>
      <c r="S521" s="54"/>
    </row>
    <row r="522" spans="1:19" s="2" customFormat="1" ht="51" customHeight="1" x14ac:dyDescent="0.25">
      <c r="A522" s="12"/>
      <c r="B522" s="4"/>
      <c r="C522" s="4"/>
      <c r="D522" s="10"/>
      <c r="E522" s="10"/>
      <c r="F522" s="4"/>
      <c r="H522" s="6"/>
      <c r="I522" s="4"/>
      <c r="J522" s="53"/>
      <c r="L522" s="14"/>
      <c r="O522" s="4"/>
      <c r="P522" s="4"/>
      <c r="Q522" s="4"/>
      <c r="R522" s="8"/>
      <c r="S522" s="54"/>
    </row>
    <row r="523" spans="1:19" s="2" customFormat="1" ht="51" customHeight="1" x14ac:dyDescent="0.25">
      <c r="A523" s="12"/>
      <c r="B523" s="4"/>
      <c r="C523" s="4"/>
      <c r="D523" s="10"/>
      <c r="E523" s="10"/>
      <c r="F523" s="4"/>
      <c r="H523" s="6"/>
      <c r="I523" s="4"/>
      <c r="J523" s="53"/>
      <c r="L523" s="14"/>
      <c r="O523" s="4"/>
      <c r="P523" s="4"/>
      <c r="Q523" s="4"/>
      <c r="R523" s="8"/>
      <c r="S523" s="54"/>
    </row>
    <row r="524" spans="1:19" s="2" customFormat="1" ht="51" customHeight="1" x14ac:dyDescent="0.25">
      <c r="A524" s="12"/>
      <c r="B524" s="4"/>
      <c r="C524" s="4"/>
      <c r="D524" s="10"/>
      <c r="E524" s="10"/>
      <c r="F524" s="4"/>
      <c r="H524" s="6"/>
      <c r="I524" s="4"/>
      <c r="J524" s="53"/>
      <c r="L524" s="14"/>
      <c r="O524" s="4"/>
      <c r="P524" s="4"/>
      <c r="Q524" s="4"/>
      <c r="R524" s="8"/>
      <c r="S524" s="54"/>
    </row>
    <row r="525" spans="1:19" s="2" customFormat="1" ht="51" customHeight="1" x14ac:dyDescent="0.25">
      <c r="A525" s="12"/>
      <c r="B525" s="4"/>
      <c r="C525" s="4"/>
      <c r="D525" s="10"/>
      <c r="E525" s="10"/>
      <c r="F525" s="4"/>
      <c r="H525" s="6"/>
      <c r="I525" s="4"/>
      <c r="J525" s="53"/>
      <c r="L525" s="14"/>
      <c r="O525" s="4"/>
      <c r="P525" s="4"/>
      <c r="Q525" s="4"/>
      <c r="R525" s="8"/>
      <c r="S525" s="54"/>
    </row>
    <row r="526" spans="1:19" s="2" customFormat="1" ht="51" customHeight="1" x14ac:dyDescent="0.25">
      <c r="A526" s="12"/>
      <c r="B526" s="4"/>
      <c r="C526" s="4"/>
      <c r="D526" s="10"/>
      <c r="E526" s="10"/>
      <c r="F526" s="4"/>
      <c r="H526" s="6"/>
      <c r="I526" s="4"/>
      <c r="J526" s="53"/>
      <c r="L526" s="14"/>
      <c r="O526" s="4"/>
      <c r="P526" s="4"/>
      <c r="Q526" s="4"/>
      <c r="R526" s="8"/>
      <c r="S526" s="54"/>
    </row>
    <row r="527" spans="1:19" s="2" customFormat="1" ht="51" customHeight="1" x14ac:dyDescent="0.25">
      <c r="A527" s="12"/>
      <c r="B527" s="4"/>
      <c r="C527" s="4"/>
      <c r="D527" s="10"/>
      <c r="E527" s="10"/>
      <c r="F527" s="4"/>
      <c r="H527" s="6"/>
      <c r="I527" s="4"/>
      <c r="J527" s="53"/>
      <c r="L527" s="14"/>
      <c r="O527" s="4"/>
      <c r="P527" s="4"/>
      <c r="Q527" s="4"/>
      <c r="R527" s="8"/>
      <c r="S527" s="54"/>
    </row>
    <row r="528" spans="1:19" s="2" customFormat="1" ht="51" customHeight="1" x14ac:dyDescent="0.25">
      <c r="A528" s="12"/>
      <c r="B528" s="4"/>
      <c r="C528" s="4"/>
      <c r="D528" s="10"/>
      <c r="E528" s="10"/>
      <c r="F528" s="4"/>
      <c r="H528" s="6"/>
      <c r="I528" s="4"/>
      <c r="J528" s="53"/>
      <c r="L528" s="14"/>
      <c r="O528" s="4"/>
      <c r="P528" s="4"/>
      <c r="Q528" s="4"/>
      <c r="R528" s="8"/>
      <c r="S528" s="54"/>
    </row>
    <row r="529" spans="1:19" s="2" customFormat="1" ht="51" customHeight="1" x14ac:dyDescent="0.25">
      <c r="A529" s="12"/>
      <c r="B529" s="4"/>
      <c r="C529" s="4"/>
      <c r="D529" s="10"/>
      <c r="E529" s="10"/>
      <c r="F529" s="4"/>
      <c r="H529" s="6"/>
      <c r="I529" s="4"/>
      <c r="J529" s="53"/>
      <c r="L529" s="14"/>
      <c r="O529" s="4"/>
      <c r="P529" s="4"/>
      <c r="Q529" s="4"/>
      <c r="R529" s="8"/>
      <c r="S529" s="54"/>
    </row>
    <row r="530" spans="1:19" s="2" customFormat="1" ht="51" customHeight="1" x14ac:dyDescent="0.25">
      <c r="A530" s="12"/>
      <c r="B530" s="4"/>
      <c r="C530" s="4"/>
      <c r="D530" s="10"/>
      <c r="E530" s="10"/>
      <c r="F530" s="4"/>
      <c r="H530" s="6"/>
      <c r="I530" s="4"/>
      <c r="J530" s="53"/>
      <c r="L530" s="14"/>
      <c r="O530" s="4"/>
      <c r="P530" s="4"/>
      <c r="Q530" s="4"/>
      <c r="R530" s="8"/>
      <c r="S530" s="54"/>
    </row>
    <row r="531" spans="1:19" s="2" customFormat="1" ht="51" customHeight="1" x14ac:dyDescent="0.25">
      <c r="A531" s="12"/>
      <c r="B531" s="4"/>
      <c r="C531" s="4"/>
      <c r="D531" s="10"/>
      <c r="E531" s="10"/>
      <c r="F531" s="4"/>
      <c r="H531" s="6"/>
      <c r="I531" s="4"/>
      <c r="J531" s="53"/>
      <c r="L531" s="14"/>
      <c r="O531" s="4"/>
      <c r="P531" s="4"/>
      <c r="Q531" s="4"/>
      <c r="R531" s="8"/>
      <c r="S531" s="54"/>
    </row>
    <row r="532" spans="1:19" s="2" customFormat="1" ht="51" customHeight="1" x14ac:dyDescent="0.25">
      <c r="A532" s="12"/>
      <c r="B532" s="4"/>
      <c r="C532" s="4"/>
      <c r="D532" s="10"/>
      <c r="E532" s="10"/>
      <c r="F532" s="4"/>
      <c r="H532" s="6"/>
      <c r="I532" s="4"/>
      <c r="J532" s="53"/>
      <c r="L532" s="14"/>
      <c r="O532" s="4"/>
      <c r="P532" s="4"/>
      <c r="Q532" s="4"/>
      <c r="R532" s="8"/>
      <c r="S532" s="54"/>
    </row>
    <row r="533" spans="1:19" s="2" customFormat="1" ht="51" customHeight="1" x14ac:dyDescent="0.25">
      <c r="A533" s="12"/>
      <c r="B533" s="4"/>
      <c r="C533" s="4"/>
      <c r="D533" s="10"/>
      <c r="E533" s="10"/>
      <c r="F533" s="4"/>
      <c r="H533" s="6"/>
      <c r="I533" s="4"/>
      <c r="J533" s="53"/>
      <c r="L533" s="14"/>
      <c r="O533" s="4"/>
      <c r="P533" s="4"/>
      <c r="Q533" s="4"/>
      <c r="R533" s="8"/>
      <c r="S533" s="54"/>
    </row>
    <row r="534" spans="1:19" s="2" customFormat="1" ht="51" customHeight="1" x14ac:dyDescent="0.25">
      <c r="A534" s="12"/>
      <c r="B534" s="4"/>
      <c r="C534" s="4"/>
      <c r="D534" s="10"/>
      <c r="E534" s="10"/>
      <c r="F534" s="4"/>
      <c r="H534" s="6"/>
      <c r="I534" s="4"/>
      <c r="J534" s="53"/>
      <c r="L534" s="14"/>
      <c r="O534" s="4"/>
      <c r="P534" s="4"/>
      <c r="Q534" s="4"/>
      <c r="R534" s="8"/>
      <c r="S534" s="54"/>
    </row>
    <row r="535" spans="1:19" s="2" customFormat="1" ht="51" customHeight="1" x14ac:dyDescent="0.25">
      <c r="A535" s="12"/>
      <c r="B535" s="4"/>
      <c r="C535" s="4"/>
      <c r="D535" s="10"/>
      <c r="E535" s="10"/>
      <c r="F535" s="4"/>
      <c r="H535" s="6"/>
      <c r="I535" s="4"/>
      <c r="J535" s="53"/>
      <c r="L535" s="14"/>
      <c r="O535" s="4"/>
      <c r="P535" s="4"/>
      <c r="Q535" s="4"/>
      <c r="R535" s="8"/>
      <c r="S535" s="54"/>
    </row>
    <row r="536" spans="1:19" s="2" customFormat="1" ht="51" customHeight="1" x14ac:dyDescent="0.25">
      <c r="A536" s="12"/>
      <c r="B536" s="4"/>
      <c r="C536" s="4"/>
      <c r="D536" s="10"/>
      <c r="E536" s="10"/>
      <c r="F536" s="4"/>
      <c r="H536" s="6"/>
      <c r="I536" s="4"/>
      <c r="J536" s="53"/>
      <c r="L536" s="14"/>
      <c r="O536" s="4"/>
      <c r="P536" s="4"/>
      <c r="Q536" s="4"/>
      <c r="R536" s="8"/>
      <c r="S536" s="54"/>
    </row>
    <row r="537" spans="1:19" s="2" customFormat="1" ht="51" customHeight="1" x14ac:dyDescent="0.25">
      <c r="A537" s="12"/>
      <c r="B537" s="4"/>
      <c r="C537" s="4"/>
      <c r="D537" s="10"/>
      <c r="E537" s="10"/>
      <c r="F537" s="4"/>
      <c r="H537" s="6"/>
      <c r="I537" s="4"/>
      <c r="J537" s="53"/>
      <c r="L537" s="14"/>
      <c r="O537" s="4"/>
      <c r="P537" s="4"/>
      <c r="Q537" s="4"/>
      <c r="R537" s="8"/>
      <c r="S537" s="54"/>
    </row>
    <row r="538" spans="1:19" s="2" customFormat="1" ht="51" customHeight="1" x14ac:dyDescent="0.25">
      <c r="A538" s="12"/>
      <c r="B538" s="4"/>
      <c r="C538" s="4"/>
      <c r="D538" s="10"/>
      <c r="E538" s="10"/>
      <c r="F538" s="4"/>
      <c r="H538" s="6"/>
      <c r="I538" s="4"/>
      <c r="J538" s="53"/>
      <c r="L538" s="14"/>
      <c r="O538" s="4"/>
      <c r="P538" s="4"/>
      <c r="Q538" s="4"/>
      <c r="R538" s="8"/>
      <c r="S538" s="54"/>
    </row>
    <row r="539" spans="1:19" s="2" customFormat="1" ht="51" customHeight="1" x14ac:dyDescent="0.25">
      <c r="A539" s="12"/>
      <c r="B539" s="4"/>
      <c r="C539" s="4"/>
      <c r="D539" s="10"/>
      <c r="E539" s="10"/>
      <c r="F539" s="4"/>
      <c r="H539" s="6"/>
      <c r="I539" s="4"/>
      <c r="J539" s="53"/>
      <c r="L539" s="14"/>
      <c r="O539" s="4"/>
      <c r="P539" s="4"/>
      <c r="Q539" s="4"/>
      <c r="R539" s="8"/>
      <c r="S539" s="54"/>
    </row>
    <row r="540" spans="1:19" s="2" customFormat="1" ht="51" customHeight="1" x14ac:dyDescent="0.25">
      <c r="A540" s="12"/>
      <c r="B540" s="4"/>
      <c r="C540" s="4"/>
      <c r="D540" s="10"/>
      <c r="E540" s="10"/>
      <c r="F540" s="4"/>
      <c r="H540" s="6"/>
      <c r="I540" s="4"/>
      <c r="J540" s="53"/>
      <c r="L540" s="14"/>
      <c r="O540" s="4"/>
      <c r="P540" s="4"/>
      <c r="Q540" s="4"/>
      <c r="R540" s="8"/>
      <c r="S540" s="54"/>
    </row>
    <row r="541" spans="1:19" s="2" customFormat="1" ht="51" customHeight="1" x14ac:dyDescent="0.25">
      <c r="A541" s="12"/>
      <c r="B541" s="4"/>
      <c r="C541" s="4"/>
      <c r="D541" s="10"/>
      <c r="E541" s="10"/>
      <c r="F541" s="4"/>
      <c r="H541" s="6"/>
      <c r="I541" s="4"/>
      <c r="J541" s="53"/>
      <c r="L541" s="14"/>
      <c r="O541" s="4"/>
      <c r="P541" s="4"/>
      <c r="Q541" s="4"/>
      <c r="R541" s="8"/>
      <c r="S541" s="54"/>
    </row>
    <row r="542" spans="1:19" s="2" customFormat="1" ht="51" customHeight="1" x14ac:dyDescent="0.25">
      <c r="A542" s="12"/>
      <c r="B542" s="4"/>
      <c r="C542" s="4"/>
      <c r="D542" s="10"/>
      <c r="E542" s="10"/>
      <c r="F542" s="4"/>
      <c r="H542" s="6"/>
      <c r="I542" s="4"/>
      <c r="J542" s="53"/>
      <c r="L542" s="14"/>
      <c r="O542" s="4"/>
      <c r="P542" s="4"/>
      <c r="Q542" s="4"/>
      <c r="R542" s="8"/>
      <c r="S542" s="54"/>
    </row>
    <row r="543" spans="1:19" s="2" customFormat="1" ht="51" customHeight="1" x14ac:dyDescent="0.25">
      <c r="A543" s="12"/>
      <c r="B543" s="4"/>
      <c r="C543" s="4"/>
      <c r="D543" s="10"/>
      <c r="E543" s="10"/>
      <c r="F543" s="4"/>
      <c r="H543" s="6"/>
      <c r="I543" s="4"/>
      <c r="J543" s="53"/>
      <c r="L543" s="14"/>
      <c r="O543" s="4"/>
      <c r="P543" s="4"/>
      <c r="Q543" s="4"/>
      <c r="R543" s="8"/>
      <c r="S543" s="54"/>
    </row>
    <row r="544" spans="1:19" s="2" customFormat="1" ht="51" customHeight="1" x14ac:dyDescent="0.25">
      <c r="A544" s="12"/>
      <c r="B544" s="4"/>
      <c r="C544" s="4"/>
      <c r="D544" s="10"/>
      <c r="E544" s="10"/>
      <c r="F544" s="4"/>
      <c r="H544" s="6"/>
      <c r="I544" s="4"/>
      <c r="J544" s="53"/>
      <c r="L544" s="14"/>
      <c r="O544" s="4"/>
      <c r="P544" s="4"/>
      <c r="Q544" s="4"/>
      <c r="R544" s="8"/>
      <c r="S544" s="54"/>
    </row>
    <row r="545" spans="1:19" s="2" customFormat="1" ht="51" customHeight="1" x14ac:dyDescent="0.25">
      <c r="A545" s="12"/>
      <c r="B545" s="4"/>
      <c r="C545" s="4"/>
      <c r="D545" s="10"/>
      <c r="E545" s="10"/>
      <c r="F545" s="4"/>
      <c r="H545" s="6"/>
      <c r="I545" s="4"/>
      <c r="J545" s="53"/>
      <c r="L545" s="14"/>
      <c r="O545" s="4"/>
      <c r="P545" s="4"/>
      <c r="Q545" s="4"/>
      <c r="R545" s="8"/>
      <c r="S545" s="54"/>
    </row>
    <row r="546" spans="1:19" s="2" customFormat="1" ht="51" customHeight="1" x14ac:dyDescent="0.25">
      <c r="A546" s="12"/>
      <c r="B546" s="4"/>
      <c r="C546" s="4"/>
      <c r="D546" s="10"/>
      <c r="E546" s="10"/>
      <c r="F546" s="4"/>
      <c r="H546" s="6"/>
      <c r="I546" s="4"/>
      <c r="J546" s="53"/>
      <c r="L546" s="14"/>
      <c r="O546" s="4"/>
      <c r="P546" s="4"/>
      <c r="Q546" s="4"/>
      <c r="R546" s="8"/>
      <c r="S546" s="54"/>
    </row>
    <row r="547" spans="1:19" s="2" customFormat="1" ht="51" customHeight="1" x14ac:dyDescent="0.25">
      <c r="A547" s="12"/>
      <c r="B547" s="4"/>
      <c r="C547" s="4"/>
      <c r="D547" s="10"/>
      <c r="E547" s="10"/>
      <c r="F547" s="4"/>
      <c r="H547" s="6"/>
      <c r="I547" s="4"/>
      <c r="J547" s="53"/>
      <c r="L547" s="14"/>
      <c r="O547" s="4"/>
      <c r="P547" s="4"/>
      <c r="Q547" s="4"/>
      <c r="R547" s="8"/>
      <c r="S547" s="54"/>
    </row>
    <row r="548" spans="1:19" s="2" customFormat="1" ht="51" customHeight="1" x14ac:dyDescent="0.25">
      <c r="A548" s="12"/>
      <c r="B548" s="4"/>
      <c r="C548" s="4"/>
      <c r="D548" s="10"/>
      <c r="E548" s="10"/>
      <c r="F548" s="4"/>
      <c r="H548" s="6"/>
      <c r="I548" s="4"/>
      <c r="J548" s="53"/>
      <c r="L548" s="14"/>
      <c r="O548" s="4"/>
      <c r="P548" s="4"/>
      <c r="Q548" s="4"/>
      <c r="R548" s="8"/>
      <c r="S548" s="54"/>
    </row>
    <row r="549" spans="1:19" s="2" customFormat="1" ht="51" customHeight="1" x14ac:dyDescent="0.25">
      <c r="A549" s="12"/>
      <c r="B549" s="4"/>
      <c r="C549" s="4"/>
      <c r="D549" s="10"/>
      <c r="E549" s="10"/>
      <c r="F549" s="4"/>
      <c r="H549" s="6"/>
      <c r="I549" s="4"/>
      <c r="J549" s="53"/>
      <c r="L549" s="14"/>
      <c r="O549" s="4"/>
      <c r="P549" s="4"/>
      <c r="Q549" s="4"/>
      <c r="R549" s="8"/>
      <c r="S549" s="54"/>
    </row>
    <row r="550" spans="1:19" s="2" customFormat="1" ht="51" customHeight="1" x14ac:dyDescent="0.25">
      <c r="A550" s="12"/>
      <c r="B550" s="4"/>
      <c r="C550" s="4"/>
      <c r="D550" s="10"/>
      <c r="E550" s="10"/>
      <c r="F550" s="4"/>
      <c r="H550" s="6"/>
      <c r="I550" s="4"/>
      <c r="J550" s="53"/>
      <c r="L550" s="14"/>
      <c r="O550" s="4"/>
      <c r="P550" s="4"/>
      <c r="Q550" s="4"/>
      <c r="R550" s="8"/>
      <c r="S550" s="54"/>
    </row>
    <row r="551" spans="1:19" s="2" customFormat="1" ht="51" customHeight="1" x14ac:dyDescent="0.25">
      <c r="A551" s="12"/>
      <c r="B551" s="4"/>
      <c r="C551" s="4"/>
      <c r="D551" s="10"/>
      <c r="E551" s="10"/>
      <c r="F551" s="4"/>
      <c r="H551" s="6"/>
      <c r="I551" s="4"/>
      <c r="J551" s="53"/>
      <c r="L551" s="14"/>
      <c r="O551" s="4"/>
      <c r="P551" s="4"/>
      <c r="Q551" s="4"/>
      <c r="R551" s="8"/>
      <c r="S551" s="54"/>
    </row>
    <row r="552" spans="1:19" s="2" customFormat="1" ht="51" customHeight="1" x14ac:dyDescent="0.25">
      <c r="A552" s="12"/>
      <c r="B552" s="4"/>
      <c r="C552" s="4"/>
      <c r="D552" s="10"/>
      <c r="E552" s="10"/>
      <c r="F552" s="4"/>
      <c r="H552" s="6"/>
      <c r="I552" s="4"/>
      <c r="J552" s="53"/>
      <c r="L552" s="14"/>
      <c r="O552" s="4"/>
      <c r="P552" s="4"/>
      <c r="Q552" s="4"/>
      <c r="R552" s="8"/>
      <c r="S552" s="54"/>
    </row>
    <row r="553" spans="1:19" s="2" customFormat="1" ht="51" customHeight="1" x14ac:dyDescent="0.25">
      <c r="A553" s="12"/>
      <c r="B553" s="4"/>
      <c r="C553" s="4"/>
      <c r="D553" s="10"/>
      <c r="E553" s="10"/>
      <c r="F553" s="4"/>
      <c r="H553" s="6"/>
      <c r="I553" s="4"/>
      <c r="J553" s="53"/>
      <c r="L553" s="14"/>
      <c r="O553" s="4"/>
      <c r="P553" s="4"/>
      <c r="Q553" s="4"/>
      <c r="R553" s="8"/>
      <c r="S553" s="54"/>
    </row>
    <row r="554" spans="1:19" s="2" customFormat="1" ht="51" customHeight="1" x14ac:dyDescent="0.25">
      <c r="A554" s="12"/>
      <c r="B554" s="4"/>
      <c r="C554" s="4"/>
      <c r="D554" s="10"/>
      <c r="E554" s="10"/>
      <c r="F554" s="4"/>
      <c r="H554" s="6"/>
      <c r="I554" s="4"/>
      <c r="J554" s="53"/>
      <c r="L554" s="14"/>
      <c r="O554" s="4"/>
      <c r="P554" s="4"/>
      <c r="Q554" s="4"/>
      <c r="R554" s="8"/>
      <c r="S554" s="54"/>
    </row>
    <row r="555" spans="1:19" s="2" customFormat="1" ht="51" customHeight="1" x14ac:dyDescent="0.25">
      <c r="A555" s="12"/>
      <c r="B555" s="4"/>
      <c r="C555" s="4"/>
      <c r="D555" s="10"/>
      <c r="E555" s="10"/>
      <c r="F555" s="4"/>
      <c r="H555" s="6"/>
      <c r="I555" s="4"/>
      <c r="J555" s="53"/>
      <c r="L555" s="14"/>
      <c r="O555" s="4"/>
      <c r="P555" s="4"/>
      <c r="Q555" s="4"/>
      <c r="R555" s="8"/>
      <c r="S555" s="54"/>
    </row>
    <row r="556" spans="1:19" s="2" customFormat="1" ht="51" customHeight="1" x14ac:dyDescent="0.25">
      <c r="A556" s="12"/>
      <c r="B556" s="4"/>
      <c r="C556" s="4"/>
      <c r="D556" s="10"/>
      <c r="E556" s="10"/>
      <c r="F556" s="4"/>
      <c r="H556" s="6"/>
      <c r="I556" s="4"/>
      <c r="J556" s="53"/>
      <c r="L556" s="14"/>
      <c r="O556" s="4"/>
      <c r="P556" s="4"/>
      <c r="Q556" s="4"/>
      <c r="R556" s="8"/>
      <c r="S556" s="54"/>
    </row>
    <row r="557" spans="1:19" s="2" customFormat="1" ht="51" customHeight="1" x14ac:dyDescent="0.25">
      <c r="A557" s="12"/>
      <c r="B557" s="4"/>
      <c r="C557" s="4"/>
      <c r="D557" s="10"/>
      <c r="E557" s="10"/>
      <c r="F557" s="4"/>
      <c r="H557" s="6"/>
      <c r="I557" s="4"/>
      <c r="J557" s="53"/>
      <c r="L557" s="14"/>
      <c r="O557" s="4"/>
      <c r="P557" s="4"/>
      <c r="Q557" s="4"/>
      <c r="R557" s="8"/>
      <c r="S557" s="54"/>
    </row>
    <row r="558" spans="1:19" s="2" customFormat="1" ht="51" customHeight="1" x14ac:dyDescent="0.25">
      <c r="A558" s="12"/>
      <c r="B558" s="4"/>
      <c r="C558" s="4"/>
      <c r="D558" s="10"/>
      <c r="E558" s="10"/>
      <c r="F558" s="4"/>
      <c r="H558" s="6"/>
      <c r="I558" s="4"/>
      <c r="J558" s="53"/>
      <c r="L558" s="14"/>
      <c r="O558" s="4"/>
      <c r="P558" s="4"/>
      <c r="Q558" s="4"/>
      <c r="R558" s="8"/>
      <c r="S558" s="54"/>
    </row>
    <row r="559" spans="1:19" s="2" customFormat="1" ht="51" customHeight="1" x14ac:dyDescent="0.25">
      <c r="A559" s="12"/>
      <c r="B559" s="4"/>
      <c r="C559" s="4"/>
      <c r="D559" s="10"/>
      <c r="E559" s="10"/>
      <c r="F559" s="4"/>
      <c r="H559" s="6"/>
      <c r="I559" s="4"/>
      <c r="J559" s="53"/>
      <c r="L559" s="14"/>
      <c r="O559" s="4"/>
      <c r="P559" s="4"/>
      <c r="Q559" s="4"/>
      <c r="R559" s="8"/>
      <c r="S559" s="54"/>
    </row>
    <row r="560" spans="1:19" s="2" customFormat="1" ht="51" customHeight="1" x14ac:dyDescent="0.25">
      <c r="A560" s="12"/>
      <c r="B560" s="4"/>
      <c r="C560" s="4"/>
      <c r="D560" s="10"/>
      <c r="E560" s="10"/>
      <c r="F560" s="4"/>
      <c r="H560" s="6"/>
      <c r="I560" s="4"/>
      <c r="J560" s="53"/>
      <c r="L560" s="14"/>
      <c r="O560" s="4"/>
      <c r="P560" s="4"/>
      <c r="Q560" s="4"/>
      <c r="R560" s="8"/>
      <c r="S560" s="54"/>
    </row>
    <row r="561" spans="1:19" s="2" customFormat="1" ht="51" customHeight="1" x14ac:dyDescent="0.25">
      <c r="A561" s="12"/>
      <c r="B561" s="4"/>
      <c r="C561" s="4"/>
      <c r="D561" s="10"/>
      <c r="E561" s="10"/>
      <c r="F561" s="4"/>
      <c r="H561" s="6"/>
      <c r="I561" s="4"/>
      <c r="J561" s="53"/>
      <c r="L561" s="14"/>
      <c r="O561" s="4"/>
      <c r="P561" s="4"/>
      <c r="Q561" s="4"/>
      <c r="R561" s="8"/>
      <c r="S561" s="54"/>
    </row>
    <row r="562" spans="1:19" s="2" customFormat="1" ht="51" customHeight="1" x14ac:dyDescent="0.25">
      <c r="A562" s="12"/>
      <c r="B562" s="4"/>
      <c r="C562" s="4"/>
      <c r="D562" s="10"/>
      <c r="E562" s="10"/>
      <c r="F562" s="4"/>
      <c r="H562" s="6"/>
      <c r="I562" s="4"/>
      <c r="J562" s="53"/>
      <c r="L562" s="14"/>
      <c r="O562" s="4"/>
      <c r="P562" s="4"/>
      <c r="Q562" s="4"/>
      <c r="R562" s="8"/>
      <c r="S562" s="54"/>
    </row>
    <row r="563" spans="1:19" s="2" customFormat="1" ht="51" customHeight="1" x14ac:dyDescent="0.25">
      <c r="A563" s="12"/>
      <c r="B563" s="4"/>
      <c r="C563" s="4"/>
      <c r="D563" s="10"/>
      <c r="E563" s="10"/>
      <c r="F563" s="4"/>
      <c r="H563" s="6"/>
      <c r="I563" s="4"/>
      <c r="J563" s="53"/>
      <c r="L563" s="14"/>
      <c r="O563" s="4"/>
      <c r="P563" s="4"/>
      <c r="Q563" s="4"/>
      <c r="R563" s="8"/>
      <c r="S563" s="54"/>
    </row>
    <row r="564" spans="1:19" s="2" customFormat="1" ht="51" customHeight="1" x14ac:dyDescent="0.25">
      <c r="A564" s="12"/>
      <c r="B564" s="4"/>
      <c r="C564" s="4"/>
      <c r="D564" s="10"/>
      <c r="E564" s="10"/>
      <c r="F564" s="4"/>
      <c r="H564" s="6"/>
      <c r="I564" s="4"/>
      <c r="J564" s="53"/>
      <c r="L564" s="14"/>
      <c r="O564" s="4"/>
      <c r="P564" s="4"/>
      <c r="Q564" s="4"/>
      <c r="R564" s="8"/>
      <c r="S564" s="54"/>
    </row>
    <row r="565" spans="1:19" s="2" customFormat="1" ht="51" customHeight="1" x14ac:dyDescent="0.25">
      <c r="A565" s="12"/>
      <c r="B565" s="4"/>
      <c r="C565" s="4"/>
      <c r="D565" s="10"/>
      <c r="E565" s="10"/>
      <c r="F565" s="4"/>
      <c r="H565" s="6"/>
      <c r="I565" s="4"/>
      <c r="J565" s="53"/>
      <c r="L565" s="14"/>
      <c r="O565" s="4"/>
      <c r="P565" s="4"/>
      <c r="Q565" s="4"/>
      <c r="R565" s="8"/>
      <c r="S565" s="54"/>
    </row>
    <row r="566" spans="1:19" s="2" customFormat="1" ht="51" customHeight="1" x14ac:dyDescent="0.25">
      <c r="A566" s="12"/>
      <c r="B566" s="4"/>
      <c r="C566" s="4"/>
      <c r="D566" s="10"/>
      <c r="E566" s="10"/>
      <c r="F566" s="4"/>
      <c r="H566" s="6"/>
      <c r="I566" s="4"/>
      <c r="J566" s="53"/>
      <c r="L566" s="14"/>
      <c r="O566" s="4"/>
      <c r="P566" s="4"/>
      <c r="Q566" s="4"/>
      <c r="R566" s="8"/>
      <c r="S566" s="54"/>
    </row>
    <row r="567" spans="1:19" s="2" customFormat="1" ht="51" customHeight="1" x14ac:dyDescent="0.25">
      <c r="A567" s="12"/>
      <c r="B567" s="4"/>
      <c r="C567" s="4"/>
      <c r="D567" s="10"/>
      <c r="E567" s="10"/>
      <c r="F567" s="4"/>
      <c r="H567" s="6"/>
      <c r="I567" s="4"/>
      <c r="J567" s="53"/>
      <c r="L567" s="14"/>
      <c r="O567" s="4"/>
      <c r="P567" s="4"/>
      <c r="Q567" s="4"/>
      <c r="R567" s="8"/>
      <c r="S567" s="54"/>
    </row>
    <row r="568" spans="1:19" s="2" customFormat="1" ht="51" customHeight="1" x14ac:dyDescent="0.25">
      <c r="A568" s="12"/>
      <c r="B568" s="4"/>
      <c r="C568" s="4"/>
      <c r="D568" s="10"/>
      <c r="E568" s="10"/>
      <c r="F568" s="4"/>
      <c r="H568" s="6"/>
      <c r="I568" s="4"/>
      <c r="J568" s="53"/>
      <c r="L568" s="14"/>
      <c r="O568" s="4"/>
      <c r="P568" s="4"/>
      <c r="Q568" s="4"/>
      <c r="R568" s="8"/>
      <c r="S568" s="54"/>
    </row>
    <row r="569" spans="1:19" s="2" customFormat="1" ht="51" customHeight="1" x14ac:dyDescent="0.25">
      <c r="A569" s="12"/>
      <c r="B569" s="4"/>
      <c r="C569" s="4"/>
      <c r="D569" s="10"/>
      <c r="E569" s="10"/>
      <c r="F569" s="4"/>
      <c r="H569" s="6"/>
      <c r="I569" s="4"/>
      <c r="J569" s="53"/>
      <c r="L569" s="14"/>
      <c r="O569" s="4"/>
      <c r="P569" s="4"/>
      <c r="Q569" s="4"/>
      <c r="R569" s="8"/>
      <c r="S569" s="54"/>
    </row>
    <row r="570" spans="1:19" s="2" customFormat="1" ht="51" customHeight="1" x14ac:dyDescent="0.25">
      <c r="A570" s="12"/>
      <c r="B570" s="4"/>
      <c r="C570" s="4"/>
      <c r="D570" s="10"/>
      <c r="E570" s="10"/>
      <c r="F570" s="4"/>
      <c r="H570" s="6"/>
      <c r="I570" s="4"/>
      <c r="J570" s="53"/>
      <c r="L570" s="14"/>
      <c r="O570" s="4"/>
      <c r="P570" s="4"/>
      <c r="Q570" s="4"/>
      <c r="R570" s="8"/>
      <c r="S570" s="54"/>
    </row>
    <row r="571" spans="1:19" s="2" customFormat="1" ht="51" customHeight="1" x14ac:dyDescent="0.25">
      <c r="A571" s="12"/>
      <c r="B571" s="4"/>
      <c r="C571" s="4"/>
      <c r="D571" s="10"/>
      <c r="E571" s="10"/>
      <c r="F571" s="4"/>
      <c r="H571" s="6"/>
      <c r="I571" s="4"/>
      <c r="J571" s="53"/>
      <c r="L571" s="14"/>
      <c r="O571" s="4"/>
      <c r="P571" s="4"/>
      <c r="Q571" s="4"/>
      <c r="R571" s="8"/>
      <c r="S571" s="54"/>
    </row>
    <row r="572" spans="1:19" s="2" customFormat="1" ht="51" customHeight="1" x14ac:dyDescent="0.25">
      <c r="A572" s="12"/>
      <c r="B572" s="4"/>
      <c r="C572" s="4"/>
      <c r="D572" s="10"/>
      <c r="E572" s="10"/>
      <c r="F572" s="4"/>
      <c r="H572" s="6"/>
      <c r="I572" s="4"/>
      <c r="J572" s="53"/>
      <c r="L572" s="14"/>
      <c r="O572" s="4"/>
      <c r="P572" s="4"/>
      <c r="Q572" s="4"/>
      <c r="R572" s="8"/>
      <c r="S572" s="54"/>
    </row>
    <row r="573" spans="1:19" s="2" customFormat="1" ht="51" customHeight="1" x14ac:dyDescent="0.25">
      <c r="A573" s="12"/>
      <c r="B573" s="4"/>
      <c r="C573" s="4"/>
      <c r="D573" s="10"/>
      <c r="E573" s="10"/>
      <c r="F573" s="4"/>
      <c r="H573" s="6"/>
      <c r="I573" s="4"/>
      <c r="J573" s="53"/>
      <c r="L573" s="14"/>
      <c r="O573" s="4"/>
      <c r="P573" s="4"/>
      <c r="Q573" s="4"/>
      <c r="R573" s="8"/>
      <c r="S573" s="54"/>
    </row>
    <row r="574" spans="1:19" s="2" customFormat="1" ht="51" customHeight="1" x14ac:dyDescent="0.25">
      <c r="A574" s="12"/>
      <c r="B574" s="4"/>
      <c r="C574" s="4"/>
      <c r="D574" s="10"/>
      <c r="E574" s="10"/>
      <c r="F574" s="4"/>
      <c r="H574" s="6"/>
      <c r="I574" s="4"/>
      <c r="J574" s="53"/>
      <c r="L574" s="14"/>
      <c r="O574" s="4"/>
      <c r="P574" s="4"/>
      <c r="Q574" s="4"/>
      <c r="R574" s="8"/>
      <c r="S574" s="54"/>
    </row>
    <row r="575" spans="1:19" s="2" customFormat="1" ht="51" customHeight="1" x14ac:dyDescent="0.25">
      <c r="A575" s="12"/>
      <c r="B575" s="4"/>
      <c r="C575" s="4"/>
      <c r="D575" s="10"/>
      <c r="E575" s="10"/>
      <c r="F575" s="4"/>
      <c r="H575" s="6"/>
      <c r="I575" s="4"/>
      <c r="J575" s="53"/>
      <c r="L575" s="14"/>
      <c r="O575" s="4"/>
      <c r="P575" s="4"/>
      <c r="Q575" s="4"/>
      <c r="R575" s="8"/>
      <c r="S575" s="54"/>
    </row>
    <row r="576" spans="1:19" s="2" customFormat="1" ht="51" customHeight="1" x14ac:dyDescent="0.25">
      <c r="A576" s="12"/>
      <c r="B576" s="4"/>
      <c r="C576" s="4"/>
      <c r="D576" s="10"/>
      <c r="E576" s="10"/>
      <c r="F576" s="4"/>
      <c r="H576" s="6"/>
      <c r="I576" s="4"/>
      <c r="J576" s="53"/>
      <c r="L576" s="14"/>
      <c r="O576" s="4"/>
      <c r="P576" s="4"/>
      <c r="Q576" s="4"/>
      <c r="R576" s="8"/>
      <c r="S576" s="54"/>
    </row>
    <row r="577" spans="1:19" s="2" customFormat="1" ht="51" customHeight="1" x14ac:dyDescent="0.25">
      <c r="A577" s="12"/>
      <c r="B577" s="4"/>
      <c r="C577" s="4"/>
      <c r="D577" s="10"/>
      <c r="E577" s="10"/>
      <c r="F577" s="4"/>
      <c r="H577" s="6"/>
      <c r="I577" s="4"/>
      <c r="J577" s="53"/>
      <c r="L577" s="14"/>
      <c r="O577" s="4"/>
      <c r="P577" s="4"/>
      <c r="Q577" s="4"/>
      <c r="R577" s="8"/>
      <c r="S577" s="54"/>
    </row>
    <row r="578" spans="1:19" s="2" customFormat="1" ht="51" customHeight="1" x14ac:dyDescent="0.25">
      <c r="A578" s="12"/>
      <c r="B578" s="4"/>
      <c r="C578" s="4"/>
      <c r="D578" s="10"/>
      <c r="E578" s="10"/>
      <c r="F578" s="4"/>
      <c r="H578" s="6"/>
      <c r="I578" s="4"/>
      <c r="J578" s="53"/>
      <c r="L578" s="14"/>
      <c r="O578" s="4"/>
      <c r="P578" s="4"/>
      <c r="Q578" s="4"/>
      <c r="R578" s="8"/>
      <c r="S578" s="54"/>
    </row>
    <row r="579" spans="1:19" s="2" customFormat="1" ht="51" customHeight="1" x14ac:dyDescent="0.25">
      <c r="A579" s="12"/>
      <c r="B579" s="4"/>
      <c r="C579" s="4"/>
      <c r="D579" s="10"/>
      <c r="E579" s="10"/>
      <c r="F579" s="4"/>
      <c r="H579" s="6"/>
      <c r="I579" s="4"/>
      <c r="J579" s="53"/>
      <c r="L579" s="14"/>
      <c r="O579" s="4"/>
      <c r="P579" s="4"/>
      <c r="Q579" s="4"/>
      <c r="R579" s="8"/>
      <c r="S579" s="54"/>
    </row>
    <row r="580" spans="1:19" s="2" customFormat="1" ht="51" customHeight="1" x14ac:dyDescent="0.25">
      <c r="A580" s="12"/>
      <c r="B580" s="4"/>
      <c r="C580" s="4"/>
      <c r="D580" s="10"/>
      <c r="E580" s="10"/>
      <c r="F580" s="4"/>
      <c r="H580" s="6"/>
      <c r="I580" s="4"/>
      <c r="J580" s="53"/>
      <c r="L580" s="14"/>
      <c r="O580" s="4"/>
      <c r="P580" s="4"/>
      <c r="Q580" s="4"/>
      <c r="R580" s="8"/>
      <c r="S580" s="54"/>
    </row>
    <row r="581" spans="1:19" s="2" customFormat="1" ht="51" customHeight="1" x14ac:dyDescent="0.25">
      <c r="A581" s="12"/>
      <c r="B581" s="4"/>
      <c r="C581" s="4"/>
      <c r="D581" s="10"/>
      <c r="E581" s="10"/>
      <c r="F581" s="4"/>
      <c r="H581" s="6"/>
      <c r="I581" s="4"/>
      <c r="J581" s="53"/>
      <c r="L581" s="14"/>
      <c r="O581" s="4"/>
      <c r="P581" s="4"/>
      <c r="Q581" s="4"/>
      <c r="R581" s="8"/>
      <c r="S581" s="54"/>
    </row>
    <row r="582" spans="1:19" s="2" customFormat="1" ht="51" customHeight="1" x14ac:dyDescent="0.25">
      <c r="A582" s="12"/>
      <c r="B582" s="4"/>
      <c r="C582" s="4"/>
      <c r="D582" s="10"/>
      <c r="E582" s="10"/>
      <c r="F582" s="4"/>
      <c r="H582" s="6"/>
      <c r="I582" s="4"/>
      <c r="J582" s="53"/>
      <c r="L582" s="14"/>
      <c r="O582" s="4"/>
      <c r="P582" s="4"/>
      <c r="Q582" s="4"/>
      <c r="R582" s="8"/>
      <c r="S582" s="54"/>
    </row>
    <row r="583" spans="1:19" s="2" customFormat="1" ht="51" customHeight="1" x14ac:dyDescent="0.25">
      <c r="A583" s="12"/>
      <c r="B583" s="4"/>
      <c r="C583" s="4"/>
      <c r="D583" s="10"/>
      <c r="E583" s="10"/>
      <c r="F583" s="4"/>
      <c r="H583" s="6"/>
      <c r="I583" s="4"/>
      <c r="J583" s="53"/>
      <c r="L583" s="14"/>
      <c r="O583" s="4"/>
      <c r="P583" s="4"/>
      <c r="Q583" s="4"/>
      <c r="R583" s="8"/>
      <c r="S583" s="54"/>
    </row>
    <row r="584" spans="1:19" s="2" customFormat="1" ht="51" customHeight="1" x14ac:dyDescent="0.25">
      <c r="A584" s="12"/>
      <c r="B584" s="4"/>
      <c r="C584" s="4"/>
      <c r="D584" s="10"/>
      <c r="E584" s="10"/>
      <c r="F584" s="4"/>
      <c r="H584" s="6"/>
      <c r="I584" s="4"/>
      <c r="J584" s="53"/>
      <c r="L584" s="14"/>
      <c r="O584" s="4"/>
      <c r="P584" s="4"/>
      <c r="Q584" s="4"/>
      <c r="R584" s="8"/>
      <c r="S584" s="54"/>
    </row>
    <row r="585" spans="1:19" s="2" customFormat="1" ht="51" customHeight="1" x14ac:dyDescent="0.25">
      <c r="A585" s="12"/>
      <c r="B585" s="4"/>
      <c r="C585" s="4"/>
      <c r="D585" s="10"/>
      <c r="E585" s="10"/>
      <c r="F585" s="4"/>
      <c r="H585" s="6"/>
      <c r="I585" s="4"/>
      <c r="J585" s="53"/>
      <c r="L585" s="14"/>
      <c r="O585" s="4"/>
      <c r="P585" s="4"/>
      <c r="Q585" s="4"/>
      <c r="R585" s="8"/>
      <c r="S585" s="54"/>
    </row>
    <row r="586" spans="1:19" s="2" customFormat="1" ht="51" customHeight="1" x14ac:dyDescent="0.25">
      <c r="A586" s="12"/>
      <c r="B586" s="4"/>
      <c r="C586" s="4"/>
      <c r="D586" s="10"/>
      <c r="E586" s="10"/>
      <c r="F586" s="4"/>
      <c r="H586" s="6"/>
      <c r="I586" s="4"/>
      <c r="J586" s="53"/>
      <c r="L586" s="14"/>
      <c r="O586" s="4"/>
      <c r="P586" s="4"/>
      <c r="Q586" s="4"/>
      <c r="R586" s="8"/>
      <c r="S586" s="54"/>
    </row>
    <row r="587" spans="1:19" s="2" customFormat="1" ht="51" customHeight="1" x14ac:dyDescent="0.25">
      <c r="A587" s="12"/>
      <c r="B587" s="4"/>
      <c r="C587" s="4"/>
      <c r="D587" s="10"/>
      <c r="E587" s="10"/>
      <c r="F587" s="4"/>
      <c r="H587" s="6"/>
      <c r="I587" s="4"/>
      <c r="J587" s="53"/>
      <c r="L587" s="14"/>
      <c r="O587" s="4"/>
      <c r="P587" s="4"/>
      <c r="Q587" s="4"/>
      <c r="R587" s="8"/>
      <c r="S587" s="54"/>
    </row>
    <row r="588" spans="1:19" s="2" customFormat="1" ht="51" customHeight="1" x14ac:dyDescent="0.25">
      <c r="A588" s="12"/>
      <c r="B588" s="4"/>
      <c r="C588" s="4"/>
      <c r="D588" s="10"/>
      <c r="E588" s="10"/>
      <c r="F588" s="4"/>
      <c r="H588" s="6"/>
      <c r="I588" s="4"/>
      <c r="J588" s="53"/>
      <c r="L588" s="14"/>
      <c r="O588" s="4"/>
      <c r="P588" s="4"/>
      <c r="Q588" s="4"/>
      <c r="R588" s="8"/>
      <c r="S588" s="54"/>
    </row>
    <row r="589" spans="1:19" s="2" customFormat="1" ht="51" customHeight="1" x14ac:dyDescent="0.25">
      <c r="A589" s="12"/>
      <c r="B589" s="4"/>
      <c r="C589" s="4"/>
      <c r="D589" s="10"/>
      <c r="E589" s="10"/>
      <c r="F589" s="4"/>
      <c r="H589" s="6"/>
      <c r="I589" s="4"/>
      <c r="J589" s="53"/>
      <c r="L589" s="14"/>
      <c r="O589" s="4"/>
      <c r="P589" s="4"/>
      <c r="Q589" s="4"/>
      <c r="R589" s="8"/>
      <c r="S589" s="54"/>
    </row>
    <row r="590" spans="1:19" s="2" customFormat="1" ht="51" customHeight="1" x14ac:dyDescent="0.25">
      <c r="A590" s="12"/>
      <c r="B590" s="4"/>
      <c r="C590" s="4"/>
      <c r="D590" s="10"/>
      <c r="E590" s="10"/>
      <c r="F590" s="4"/>
      <c r="H590" s="6"/>
      <c r="I590" s="4"/>
      <c r="J590" s="53"/>
      <c r="L590" s="14"/>
      <c r="O590" s="4"/>
      <c r="P590" s="4"/>
      <c r="Q590" s="4"/>
      <c r="R590" s="8"/>
      <c r="S590" s="54"/>
    </row>
    <row r="591" spans="1:19" s="2" customFormat="1" ht="51" customHeight="1" x14ac:dyDescent="0.25">
      <c r="A591" s="12"/>
      <c r="B591" s="4"/>
      <c r="C591" s="4"/>
      <c r="D591" s="10"/>
      <c r="E591" s="10"/>
      <c r="F591" s="4"/>
      <c r="H591" s="6"/>
      <c r="I591" s="4"/>
      <c r="J591" s="53"/>
      <c r="L591" s="14"/>
      <c r="O591" s="4"/>
      <c r="P591" s="4"/>
      <c r="Q591" s="4"/>
      <c r="R591" s="8"/>
      <c r="S591" s="54"/>
    </row>
    <row r="592" spans="1:19" s="2" customFormat="1" ht="51" customHeight="1" x14ac:dyDescent="0.25">
      <c r="A592" s="12"/>
      <c r="B592" s="4"/>
      <c r="C592" s="4"/>
      <c r="D592" s="10"/>
      <c r="E592" s="10"/>
      <c r="F592" s="4"/>
      <c r="H592" s="6"/>
      <c r="I592" s="4"/>
      <c r="J592" s="53"/>
      <c r="L592" s="14"/>
      <c r="O592" s="4"/>
      <c r="P592" s="4"/>
      <c r="Q592" s="4"/>
      <c r="R592" s="8"/>
      <c r="S592" s="54"/>
    </row>
    <row r="593" spans="1:19" s="2" customFormat="1" ht="51" customHeight="1" x14ac:dyDescent="0.25">
      <c r="A593" s="12"/>
      <c r="B593" s="4"/>
      <c r="C593" s="4"/>
      <c r="D593" s="10"/>
      <c r="E593" s="10"/>
      <c r="F593" s="4"/>
      <c r="H593" s="6"/>
      <c r="I593" s="4"/>
      <c r="J593" s="53"/>
      <c r="L593" s="14"/>
      <c r="O593" s="4"/>
      <c r="P593" s="4"/>
      <c r="Q593" s="4"/>
      <c r="R593" s="8"/>
      <c r="S593" s="54"/>
    </row>
    <row r="594" spans="1:19" s="2" customFormat="1" ht="51" customHeight="1" x14ac:dyDescent="0.25">
      <c r="A594" s="12"/>
      <c r="B594" s="4"/>
      <c r="C594" s="4"/>
      <c r="D594" s="10"/>
      <c r="E594" s="10"/>
      <c r="F594" s="4"/>
      <c r="H594" s="6"/>
      <c r="I594" s="4"/>
      <c r="J594" s="53"/>
      <c r="L594" s="14"/>
      <c r="O594" s="4"/>
      <c r="P594" s="4"/>
      <c r="Q594" s="4"/>
      <c r="R594" s="8"/>
      <c r="S594" s="54"/>
    </row>
    <row r="595" spans="1:19" s="2" customFormat="1" ht="51" customHeight="1" x14ac:dyDescent="0.25">
      <c r="A595" s="12"/>
      <c r="B595" s="4"/>
      <c r="C595" s="4"/>
      <c r="D595" s="10"/>
      <c r="E595" s="10"/>
      <c r="F595" s="4"/>
      <c r="H595" s="6"/>
      <c r="I595" s="4"/>
      <c r="J595" s="53"/>
      <c r="L595" s="14"/>
      <c r="O595" s="4"/>
      <c r="P595" s="4"/>
      <c r="Q595" s="4"/>
      <c r="R595" s="8"/>
      <c r="S595" s="54"/>
    </row>
    <row r="596" spans="1:19" s="2" customFormat="1" ht="51" customHeight="1" x14ac:dyDescent="0.25">
      <c r="A596" s="12"/>
      <c r="B596" s="4"/>
      <c r="C596" s="4"/>
      <c r="D596" s="10"/>
      <c r="E596" s="10"/>
      <c r="F596" s="4"/>
      <c r="H596" s="6"/>
      <c r="I596" s="4"/>
      <c r="J596" s="53"/>
      <c r="L596" s="14"/>
      <c r="O596" s="4"/>
      <c r="P596" s="4"/>
      <c r="Q596" s="4"/>
      <c r="R596" s="8"/>
      <c r="S596" s="54"/>
    </row>
    <row r="597" spans="1:19" s="2" customFormat="1" ht="51" customHeight="1" x14ac:dyDescent="0.25">
      <c r="A597" s="12"/>
      <c r="B597" s="4"/>
      <c r="C597" s="4"/>
      <c r="D597" s="10"/>
      <c r="E597" s="10"/>
      <c r="F597" s="4"/>
      <c r="H597" s="6"/>
      <c r="I597" s="4"/>
      <c r="J597" s="53"/>
      <c r="L597" s="14"/>
      <c r="O597" s="4"/>
      <c r="P597" s="4"/>
      <c r="Q597" s="4"/>
      <c r="R597" s="8"/>
      <c r="S597" s="54"/>
    </row>
    <row r="598" spans="1:19" s="2" customFormat="1" ht="51" customHeight="1" x14ac:dyDescent="0.25">
      <c r="A598" s="12"/>
      <c r="B598" s="4"/>
      <c r="C598" s="4"/>
      <c r="D598" s="10"/>
      <c r="E598" s="10"/>
      <c r="F598" s="4"/>
      <c r="H598" s="6"/>
      <c r="I598" s="4"/>
      <c r="J598" s="53"/>
      <c r="L598" s="14"/>
      <c r="O598" s="4"/>
      <c r="P598" s="4"/>
      <c r="Q598" s="4"/>
      <c r="R598" s="8"/>
      <c r="S598" s="54"/>
    </row>
    <row r="599" spans="1:19" s="2" customFormat="1" ht="51" customHeight="1" x14ac:dyDescent="0.25">
      <c r="A599" s="12"/>
      <c r="B599" s="4"/>
      <c r="C599" s="4"/>
      <c r="D599" s="10"/>
      <c r="E599" s="10"/>
      <c r="F599" s="4"/>
      <c r="H599" s="6"/>
      <c r="I599" s="4"/>
      <c r="J599" s="53"/>
      <c r="L599" s="14"/>
      <c r="O599" s="4"/>
      <c r="P599" s="4"/>
      <c r="Q599" s="4"/>
      <c r="R599" s="8"/>
      <c r="S599" s="54"/>
    </row>
    <row r="600" spans="1:19" s="2" customFormat="1" ht="51" customHeight="1" x14ac:dyDescent="0.25">
      <c r="A600" s="12"/>
      <c r="B600" s="4"/>
      <c r="C600" s="4"/>
      <c r="D600" s="10"/>
      <c r="E600" s="10"/>
      <c r="F600" s="4"/>
      <c r="H600" s="6"/>
      <c r="I600" s="4"/>
      <c r="J600" s="53"/>
      <c r="L600" s="14"/>
      <c r="O600" s="4"/>
      <c r="P600" s="4"/>
      <c r="Q600" s="4"/>
      <c r="R600" s="8"/>
      <c r="S600" s="54"/>
    </row>
    <row r="601" spans="1:19" s="2" customFormat="1" ht="51" customHeight="1" x14ac:dyDescent="0.25">
      <c r="A601" s="12"/>
      <c r="B601" s="4"/>
      <c r="C601" s="4"/>
      <c r="D601" s="10"/>
      <c r="E601" s="10"/>
      <c r="F601" s="4"/>
      <c r="H601" s="6"/>
      <c r="I601" s="4"/>
      <c r="J601" s="53"/>
      <c r="L601" s="14"/>
      <c r="O601" s="4"/>
      <c r="P601" s="4"/>
      <c r="Q601" s="4"/>
      <c r="R601" s="8"/>
      <c r="S601" s="54"/>
    </row>
    <row r="602" spans="1:19" s="2" customFormat="1" ht="51" customHeight="1" x14ac:dyDescent="0.25">
      <c r="A602" s="12"/>
      <c r="B602" s="4"/>
      <c r="C602" s="4"/>
      <c r="D602" s="10"/>
      <c r="E602" s="10"/>
      <c r="F602" s="4"/>
      <c r="H602" s="6"/>
      <c r="I602" s="4"/>
      <c r="J602" s="53"/>
      <c r="L602" s="14"/>
      <c r="O602" s="4"/>
      <c r="P602" s="4"/>
      <c r="Q602" s="4"/>
      <c r="R602" s="8"/>
      <c r="S602" s="54"/>
    </row>
    <row r="603" spans="1:19" s="2" customFormat="1" ht="51" customHeight="1" x14ac:dyDescent="0.25">
      <c r="A603" s="12"/>
      <c r="B603" s="4"/>
      <c r="C603" s="4"/>
      <c r="D603" s="10"/>
      <c r="E603" s="10"/>
      <c r="F603" s="4"/>
      <c r="H603" s="6"/>
      <c r="I603" s="4"/>
      <c r="J603" s="53"/>
      <c r="L603" s="14"/>
      <c r="O603" s="4"/>
      <c r="P603" s="4"/>
      <c r="Q603" s="4"/>
      <c r="R603" s="8"/>
      <c r="S603" s="54"/>
    </row>
    <row r="604" spans="1:19" s="2" customFormat="1" ht="51" customHeight="1" x14ac:dyDescent="0.25">
      <c r="A604" s="12"/>
      <c r="B604" s="4"/>
      <c r="C604" s="4"/>
      <c r="D604" s="10"/>
      <c r="E604" s="10"/>
      <c r="F604" s="4"/>
      <c r="H604" s="6"/>
      <c r="I604" s="4"/>
      <c r="J604" s="53"/>
      <c r="L604" s="14"/>
      <c r="O604" s="4"/>
      <c r="P604" s="4"/>
      <c r="Q604" s="4"/>
      <c r="R604" s="8"/>
      <c r="S604" s="54"/>
    </row>
    <row r="605" spans="1:19" s="2" customFormat="1" ht="51" customHeight="1" x14ac:dyDescent="0.25">
      <c r="A605" s="12"/>
      <c r="B605" s="4"/>
      <c r="C605" s="4"/>
      <c r="D605" s="10"/>
      <c r="E605" s="10"/>
      <c r="F605" s="4"/>
      <c r="H605" s="6"/>
      <c r="I605" s="4"/>
      <c r="J605" s="53"/>
      <c r="L605" s="14"/>
      <c r="O605" s="4"/>
      <c r="P605" s="4"/>
      <c r="Q605" s="4"/>
      <c r="R605" s="8"/>
      <c r="S605" s="54"/>
    </row>
    <row r="606" spans="1:19" s="2" customFormat="1" ht="51" customHeight="1" x14ac:dyDescent="0.25">
      <c r="A606" s="12"/>
      <c r="B606" s="4"/>
      <c r="C606" s="4"/>
      <c r="D606" s="10"/>
      <c r="E606" s="10"/>
      <c r="F606" s="4"/>
      <c r="H606" s="6"/>
      <c r="I606" s="4"/>
      <c r="J606" s="53"/>
      <c r="L606" s="14"/>
      <c r="O606" s="4"/>
      <c r="P606" s="4"/>
      <c r="Q606" s="4"/>
      <c r="R606" s="8"/>
      <c r="S606" s="54"/>
    </row>
    <row r="607" spans="1:19" s="2" customFormat="1" ht="51" customHeight="1" x14ac:dyDescent="0.25">
      <c r="A607" s="12"/>
      <c r="B607" s="4"/>
      <c r="C607" s="4"/>
      <c r="D607" s="10"/>
      <c r="E607" s="10"/>
      <c r="F607" s="4"/>
      <c r="H607" s="6"/>
      <c r="I607" s="4"/>
      <c r="J607" s="53"/>
      <c r="L607" s="14"/>
      <c r="O607" s="4"/>
      <c r="P607" s="4"/>
      <c r="Q607" s="4"/>
      <c r="R607" s="8"/>
      <c r="S607" s="54"/>
    </row>
    <row r="608" spans="1:19" s="2" customFormat="1" ht="51" customHeight="1" x14ac:dyDescent="0.25">
      <c r="A608" s="12"/>
      <c r="B608" s="4"/>
      <c r="C608" s="4"/>
      <c r="D608" s="10"/>
      <c r="E608" s="10"/>
      <c r="F608" s="4"/>
      <c r="H608" s="6"/>
      <c r="I608" s="4"/>
      <c r="J608" s="53"/>
      <c r="L608" s="14"/>
      <c r="O608" s="4"/>
      <c r="P608" s="4"/>
      <c r="Q608" s="4"/>
      <c r="R608" s="8"/>
      <c r="S608" s="54"/>
    </row>
    <row r="609" spans="1:19" s="2" customFormat="1" ht="51" customHeight="1" x14ac:dyDescent="0.25">
      <c r="A609" s="12"/>
      <c r="B609" s="4"/>
      <c r="C609" s="4"/>
      <c r="D609" s="10"/>
      <c r="E609" s="10"/>
      <c r="F609" s="4"/>
      <c r="H609" s="6"/>
      <c r="I609" s="4"/>
      <c r="J609" s="53"/>
      <c r="L609" s="14"/>
      <c r="O609" s="4"/>
      <c r="P609" s="4"/>
      <c r="Q609" s="4"/>
      <c r="R609" s="8"/>
      <c r="S609" s="54"/>
    </row>
    <row r="610" spans="1:19" s="2" customFormat="1" ht="51" customHeight="1" x14ac:dyDescent="0.25">
      <c r="A610" s="12"/>
      <c r="B610" s="4"/>
      <c r="C610" s="4"/>
      <c r="D610" s="10"/>
      <c r="E610" s="10"/>
      <c r="F610" s="4"/>
      <c r="H610" s="6"/>
      <c r="I610" s="4"/>
      <c r="J610" s="53"/>
      <c r="L610" s="14"/>
      <c r="O610" s="4"/>
      <c r="P610" s="4"/>
      <c r="Q610" s="4"/>
      <c r="R610" s="8"/>
      <c r="S610" s="54"/>
    </row>
    <row r="611" spans="1:19" s="2" customFormat="1" ht="51" customHeight="1" x14ac:dyDescent="0.25">
      <c r="A611" s="12"/>
      <c r="B611" s="4"/>
      <c r="C611" s="4"/>
      <c r="D611" s="10"/>
      <c r="E611" s="10"/>
      <c r="F611" s="4"/>
      <c r="H611" s="6"/>
      <c r="I611" s="4"/>
      <c r="J611" s="53"/>
      <c r="L611" s="14"/>
      <c r="O611" s="4"/>
      <c r="P611" s="4"/>
      <c r="Q611" s="4"/>
      <c r="R611" s="8"/>
      <c r="S611" s="54"/>
    </row>
  </sheetData>
  <autoFilter ref="A3:V15" xr:uid="{00000000-0009-0000-0000-000000000000}"/>
  <mergeCells count="3">
    <mergeCell ref="A1:V1"/>
    <mergeCell ref="A12:U12"/>
    <mergeCell ref="A13:O1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41"/>
  <sheetViews>
    <sheetView workbookViewId="0">
      <selection activeCell="C21" sqref="C21"/>
    </sheetView>
  </sheetViews>
  <sheetFormatPr defaultColWidth="8.85546875" defaultRowHeight="16.5" x14ac:dyDescent="0.3"/>
  <cols>
    <col min="1" max="1" width="17.42578125" style="65" customWidth="1"/>
    <col min="2" max="2" width="12.28515625" style="57" customWidth="1"/>
    <col min="3" max="16384" width="8.85546875" style="57"/>
  </cols>
  <sheetData>
    <row r="1" spans="1:13" ht="33.75" customHeight="1" x14ac:dyDescent="0.3">
      <c r="A1" s="178" t="s">
        <v>80</v>
      </c>
      <c r="B1" s="178"/>
      <c r="C1" s="178"/>
      <c r="D1" s="178"/>
      <c r="E1" s="178"/>
      <c r="F1" s="178"/>
      <c r="G1" s="178"/>
      <c r="H1" s="178"/>
      <c r="I1" s="178"/>
      <c r="J1" s="178"/>
      <c r="K1" s="178"/>
      <c r="L1" s="178"/>
      <c r="M1" s="178"/>
    </row>
    <row r="2" spans="1:13" x14ac:dyDescent="0.3">
      <c r="A2" s="58" t="s">
        <v>1</v>
      </c>
      <c r="B2" s="59" t="s">
        <v>62</v>
      </c>
    </row>
    <row r="3" spans="1:13" x14ac:dyDescent="0.3">
      <c r="A3" s="132" t="s">
        <v>140</v>
      </c>
      <c r="B3" s="132">
        <v>1</v>
      </c>
    </row>
    <row r="4" spans="1:13" x14ac:dyDescent="0.3">
      <c r="A4" s="60" t="s">
        <v>64</v>
      </c>
      <c r="B4" s="61">
        <v>16118</v>
      </c>
    </row>
    <row r="5" spans="1:13" x14ac:dyDescent="0.3">
      <c r="A5" s="60" t="s">
        <v>32</v>
      </c>
      <c r="B5" s="88" t="s">
        <v>16</v>
      </c>
    </row>
    <row r="6" spans="1:13" x14ac:dyDescent="0.3">
      <c r="A6" s="60" t="s">
        <v>65</v>
      </c>
      <c r="B6" s="61">
        <v>336</v>
      </c>
    </row>
    <row r="7" spans="1:13" x14ac:dyDescent="0.3">
      <c r="A7" s="60" t="s">
        <v>29</v>
      </c>
      <c r="B7" s="61">
        <v>101</v>
      </c>
    </row>
    <row r="8" spans="1:13" s="64" customFormat="1" x14ac:dyDescent="0.3">
      <c r="A8" s="62" t="s">
        <v>69</v>
      </c>
      <c r="B8" s="63">
        <f>SUM(B3:B7)</f>
        <v>16556</v>
      </c>
    </row>
    <row r="14" spans="1:13" x14ac:dyDescent="0.3">
      <c r="A14" s="157"/>
    </row>
    <row r="15" spans="1:13" ht="14.45" customHeight="1" x14ac:dyDescent="0.3">
      <c r="A15" s="158"/>
    </row>
    <row r="16" spans="1:13" ht="14.45" customHeight="1" x14ac:dyDescent="0.3">
      <c r="A16" s="158"/>
    </row>
    <row r="17" spans="1:1" ht="14.45" customHeight="1" x14ac:dyDescent="0.3">
      <c r="A17" s="158"/>
    </row>
    <row r="18" spans="1:1" ht="14.45" customHeight="1" x14ac:dyDescent="0.3">
      <c r="A18" s="158"/>
    </row>
    <row r="19" spans="1:1" ht="14.45" customHeight="1" x14ac:dyDescent="0.3">
      <c r="A19" s="158"/>
    </row>
    <row r="20" spans="1:1" x14ac:dyDescent="0.3">
      <c r="A20" s="158"/>
    </row>
    <row r="21" spans="1:1" x14ac:dyDescent="0.3">
      <c r="A21" s="158"/>
    </row>
    <row r="22" spans="1:1" x14ac:dyDescent="0.3">
      <c r="A22" s="158"/>
    </row>
    <row r="23" spans="1:1" x14ac:dyDescent="0.3">
      <c r="A23" s="158"/>
    </row>
    <row r="24" spans="1:1" x14ac:dyDescent="0.3">
      <c r="A24" s="158"/>
    </row>
    <row r="25" spans="1:1" ht="13.9" customHeight="1" x14ac:dyDescent="0.3">
      <c r="A25" s="157"/>
    </row>
    <row r="26" spans="1:1" x14ac:dyDescent="0.3">
      <c r="A26" s="158"/>
    </row>
    <row r="27" spans="1:1" x14ac:dyDescent="0.3">
      <c r="A27" s="158"/>
    </row>
    <row r="28" spans="1:1" ht="13.9" customHeight="1" x14ac:dyDescent="0.3">
      <c r="A28" s="157"/>
    </row>
    <row r="29" spans="1:1" ht="13.9" customHeight="1" x14ac:dyDescent="0.3">
      <c r="A29" s="157"/>
    </row>
    <row r="30" spans="1:1" x14ac:dyDescent="0.3">
      <c r="A30" s="158"/>
    </row>
    <row r="31" spans="1:1" ht="13.9" customHeight="1" x14ac:dyDescent="0.3">
      <c r="A31" s="157"/>
    </row>
    <row r="32" spans="1:1" x14ac:dyDescent="0.3">
      <c r="A32" s="158"/>
    </row>
    <row r="33" spans="1:1" x14ac:dyDescent="0.3">
      <c r="A33" s="158"/>
    </row>
    <row r="34" spans="1:1" x14ac:dyDescent="0.3">
      <c r="A34" s="158"/>
    </row>
    <row r="35" spans="1:1" x14ac:dyDescent="0.3">
      <c r="A35" s="158"/>
    </row>
    <row r="36" spans="1:1" x14ac:dyDescent="0.3">
      <c r="A36" s="158"/>
    </row>
    <row r="37" spans="1:1" x14ac:dyDescent="0.3">
      <c r="A37" s="158"/>
    </row>
    <row r="38" spans="1:1" x14ac:dyDescent="0.3">
      <c r="A38" s="158"/>
    </row>
    <row r="39" spans="1:1" x14ac:dyDescent="0.3">
      <c r="A39" s="158"/>
    </row>
    <row r="40" spans="1:1" x14ac:dyDescent="0.3">
      <c r="A40" s="158"/>
    </row>
    <row r="41" spans="1:1" ht="13.9" customHeight="1" x14ac:dyDescent="0.3">
      <c r="A41" s="157"/>
    </row>
  </sheetData>
  <sortState ref="A13:A40">
    <sortCondition ref="A13:A40"/>
  </sortState>
  <mergeCells count="1">
    <mergeCell ref="A1:M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17"/>
  <sheetViews>
    <sheetView workbookViewId="0">
      <selection activeCell="M52" sqref="M52"/>
    </sheetView>
  </sheetViews>
  <sheetFormatPr defaultColWidth="8.85546875" defaultRowHeight="16.5" x14ac:dyDescent="0.3"/>
  <cols>
    <col min="1" max="1" width="12.28515625" style="65" customWidth="1"/>
    <col min="2" max="2" width="14.5703125" style="78" customWidth="1"/>
    <col min="3" max="3" width="24" style="78" customWidth="1"/>
    <col min="4" max="4" width="15.140625" style="57" customWidth="1"/>
    <col min="5" max="5" width="9.42578125" style="57" bestFit="1" customWidth="1"/>
    <col min="6" max="16384" width="8.85546875" style="57"/>
  </cols>
  <sheetData>
    <row r="1" spans="1:14" ht="37.5" customHeight="1" x14ac:dyDescent="0.3">
      <c r="A1" s="179" t="s">
        <v>81</v>
      </c>
      <c r="B1" s="180"/>
      <c r="C1" s="180"/>
      <c r="D1" s="180"/>
      <c r="E1" s="180"/>
      <c r="F1" s="180"/>
      <c r="G1" s="180"/>
      <c r="H1" s="180"/>
      <c r="I1" s="180"/>
      <c r="J1" s="180"/>
      <c r="K1" s="180"/>
      <c r="L1" s="180"/>
      <c r="M1" s="180"/>
      <c r="N1" s="180"/>
    </row>
    <row r="2" spans="1:14" ht="46.5" customHeight="1" x14ac:dyDescent="0.3">
      <c r="A2" s="66" t="s">
        <v>1</v>
      </c>
      <c r="B2" s="67" t="s">
        <v>128</v>
      </c>
      <c r="C2" s="68" t="s">
        <v>127</v>
      </c>
      <c r="D2" s="69" t="s">
        <v>126</v>
      </c>
      <c r="E2" s="119" t="s">
        <v>134</v>
      </c>
    </row>
    <row r="3" spans="1:14" s="134" customFormat="1" ht="21" customHeight="1" x14ac:dyDescent="0.3">
      <c r="A3" s="135" t="s">
        <v>140</v>
      </c>
      <c r="B3" s="135">
        <v>1</v>
      </c>
      <c r="C3" s="136">
        <v>1</v>
      </c>
      <c r="D3" s="137">
        <v>1</v>
      </c>
      <c r="E3" s="137">
        <v>100</v>
      </c>
    </row>
    <row r="4" spans="1:14" s="92" customFormat="1" x14ac:dyDescent="0.3">
      <c r="A4" s="93" t="s">
        <v>64</v>
      </c>
      <c r="B4" s="72">
        <v>16118</v>
      </c>
      <c r="C4" s="91">
        <v>795</v>
      </c>
      <c r="D4" s="72">
        <v>9</v>
      </c>
      <c r="E4" s="121">
        <v>1.1000000000000001</v>
      </c>
    </row>
    <row r="5" spans="1:14" s="92" customFormat="1" x14ac:dyDescent="0.3">
      <c r="A5" s="93" t="s">
        <v>32</v>
      </c>
      <c r="B5" s="72" t="s">
        <v>16</v>
      </c>
      <c r="C5" s="71">
        <v>76</v>
      </c>
      <c r="D5" s="72">
        <v>7</v>
      </c>
      <c r="E5" s="121">
        <v>9.2105263157894726</v>
      </c>
    </row>
    <row r="6" spans="1:14" s="92" customFormat="1" x14ac:dyDescent="0.3">
      <c r="A6" s="93" t="s">
        <v>65</v>
      </c>
      <c r="B6" s="72">
        <v>336</v>
      </c>
      <c r="C6" s="71">
        <v>53</v>
      </c>
      <c r="D6" s="72">
        <v>5</v>
      </c>
      <c r="E6" s="121">
        <v>9.433962264150944</v>
      </c>
    </row>
    <row r="7" spans="1:14" s="92" customFormat="1" x14ac:dyDescent="0.3">
      <c r="A7" s="93" t="s">
        <v>29</v>
      </c>
      <c r="B7" s="72">
        <v>101</v>
      </c>
      <c r="C7" s="72">
        <v>76</v>
      </c>
      <c r="D7" s="72">
        <v>43</v>
      </c>
      <c r="E7" s="121">
        <v>56.578947368421048</v>
      </c>
    </row>
    <row r="8" spans="1:14" s="74" customFormat="1" x14ac:dyDescent="0.3">
      <c r="A8" s="115" t="s">
        <v>69</v>
      </c>
      <c r="B8" s="73">
        <f>SUM(B3:B7)</f>
        <v>16556</v>
      </c>
      <c r="C8" s="73">
        <f>SUM(C3:C7)</f>
        <v>1001</v>
      </c>
      <c r="D8" s="73">
        <f>SUM(D3:D7)</f>
        <v>65</v>
      </c>
      <c r="E8" s="73">
        <v>6.5</v>
      </c>
    </row>
    <row r="9" spans="1:14" s="77" customFormat="1" x14ac:dyDescent="0.3">
      <c r="A9" s="75"/>
      <c r="B9" s="76"/>
      <c r="C9" s="76"/>
    </row>
    <row r="10" spans="1:14" s="77" customFormat="1" x14ac:dyDescent="0.3">
      <c r="A10" s="75"/>
      <c r="B10" s="76"/>
      <c r="C10" s="76"/>
    </row>
    <row r="11" spans="1:14" s="77" customFormat="1" ht="49.5" x14ac:dyDescent="0.3">
      <c r="A11" s="116" t="s">
        <v>1</v>
      </c>
      <c r="B11" s="117" t="s">
        <v>82</v>
      </c>
      <c r="C11" s="118" t="s">
        <v>83</v>
      </c>
      <c r="D11" s="119" t="s">
        <v>84</v>
      </c>
    </row>
    <row r="12" spans="1:14" s="138" customFormat="1" x14ac:dyDescent="0.3">
      <c r="A12" s="139" t="s">
        <v>140</v>
      </c>
      <c r="B12" s="136">
        <v>1</v>
      </c>
      <c r="C12" s="137">
        <v>1</v>
      </c>
      <c r="D12" s="140">
        <v>100</v>
      </c>
    </row>
    <row r="13" spans="1:14" s="77" customFormat="1" x14ac:dyDescent="0.3">
      <c r="A13" s="60" t="s">
        <v>64</v>
      </c>
      <c r="B13" s="120">
        <v>795</v>
      </c>
      <c r="C13" s="70">
        <v>9</v>
      </c>
      <c r="D13" s="121">
        <v>1.1000000000000001</v>
      </c>
      <c r="E13" s="94"/>
    </row>
    <row r="14" spans="1:14" s="77" customFormat="1" x14ac:dyDescent="0.3">
      <c r="A14" s="60" t="s">
        <v>32</v>
      </c>
      <c r="B14" s="71">
        <v>76</v>
      </c>
      <c r="C14" s="70">
        <v>7</v>
      </c>
      <c r="D14" s="121">
        <v>9.2105263157894726</v>
      </c>
      <c r="E14" s="94"/>
    </row>
    <row r="15" spans="1:14" s="77" customFormat="1" x14ac:dyDescent="0.3">
      <c r="A15" s="60" t="s">
        <v>65</v>
      </c>
      <c r="B15" s="71">
        <v>53</v>
      </c>
      <c r="C15" s="70">
        <v>5</v>
      </c>
      <c r="D15" s="121">
        <v>9.433962264150944</v>
      </c>
      <c r="E15" s="94"/>
    </row>
    <row r="16" spans="1:14" s="77" customFormat="1" x14ac:dyDescent="0.3">
      <c r="A16" s="60" t="s">
        <v>29</v>
      </c>
      <c r="B16" s="72">
        <v>76</v>
      </c>
      <c r="C16" s="70">
        <v>43</v>
      </c>
      <c r="D16" s="121">
        <v>56.578947368421048</v>
      </c>
      <c r="E16" s="94"/>
    </row>
    <row r="17" spans="1:5" x14ac:dyDescent="0.3">
      <c r="A17" s="62" t="s">
        <v>70</v>
      </c>
      <c r="B17" s="73">
        <f>SUM(B12:B16)</f>
        <v>1001</v>
      </c>
      <c r="C17" s="73">
        <f>SUM(C12:C16)</f>
        <v>65</v>
      </c>
      <c r="D17" s="73">
        <v>6.5</v>
      </c>
      <c r="E17" s="94"/>
    </row>
  </sheetData>
  <mergeCells count="1">
    <mergeCell ref="A1:N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16"/>
  <sheetViews>
    <sheetView topLeftCell="A2" workbookViewId="0">
      <selection activeCell="O16" sqref="O16"/>
    </sheetView>
  </sheetViews>
  <sheetFormatPr defaultColWidth="8.85546875" defaultRowHeight="16.5" x14ac:dyDescent="0.3"/>
  <cols>
    <col min="1" max="1" width="17.85546875" style="65" customWidth="1"/>
    <col min="2" max="2" width="22.42578125" style="57" customWidth="1"/>
    <col min="3" max="3" width="10.85546875" style="57" customWidth="1"/>
    <col min="4" max="16384" width="8.85546875" style="57"/>
  </cols>
  <sheetData>
    <row r="1" spans="1:12" s="65" customFormat="1" ht="28.5" customHeight="1" x14ac:dyDescent="0.3">
      <c r="A1" s="181" t="s">
        <v>131</v>
      </c>
      <c r="B1" s="181"/>
      <c r="C1" s="181"/>
      <c r="D1" s="181"/>
      <c r="E1" s="181"/>
      <c r="F1" s="181"/>
      <c r="G1" s="181"/>
      <c r="H1" s="181"/>
      <c r="I1" s="181"/>
      <c r="J1" s="181"/>
      <c r="K1" s="181"/>
      <c r="L1" s="181"/>
    </row>
    <row r="2" spans="1:12" ht="36" customHeight="1" x14ac:dyDescent="0.3">
      <c r="A2" s="79" t="s">
        <v>61</v>
      </c>
      <c r="B2" s="80" t="s">
        <v>130</v>
      </c>
      <c r="C2" s="144" t="s">
        <v>129</v>
      </c>
    </row>
    <row r="3" spans="1:12" s="133" customFormat="1" x14ac:dyDescent="0.3">
      <c r="A3" s="143" t="s">
        <v>140</v>
      </c>
      <c r="B3" s="142" t="s">
        <v>154</v>
      </c>
      <c r="C3" s="141">
        <v>1</v>
      </c>
    </row>
    <row r="4" spans="1:12" x14ac:dyDescent="0.3">
      <c r="A4" s="183" t="s">
        <v>64</v>
      </c>
      <c r="B4" s="63" t="s">
        <v>67</v>
      </c>
      <c r="C4" s="102">
        <v>1</v>
      </c>
    </row>
    <row r="5" spans="1:12" x14ac:dyDescent="0.3">
      <c r="A5" s="184"/>
      <c r="B5" s="63" t="s">
        <v>66</v>
      </c>
      <c r="C5" s="102">
        <v>1</v>
      </c>
    </row>
    <row r="6" spans="1:12" x14ac:dyDescent="0.3">
      <c r="A6" s="184"/>
      <c r="B6" s="102" t="s">
        <v>99</v>
      </c>
      <c r="C6" s="102">
        <v>2</v>
      </c>
    </row>
    <row r="7" spans="1:12" x14ac:dyDescent="0.3">
      <c r="A7" s="184"/>
      <c r="B7" s="104" t="s">
        <v>100</v>
      </c>
      <c r="C7" s="102">
        <v>1</v>
      </c>
    </row>
    <row r="8" spans="1:12" x14ac:dyDescent="0.3">
      <c r="A8" s="184"/>
      <c r="B8" s="105" t="s">
        <v>137</v>
      </c>
      <c r="C8" s="102">
        <v>3</v>
      </c>
    </row>
    <row r="9" spans="1:12" x14ac:dyDescent="0.3">
      <c r="A9" s="185"/>
      <c r="B9" s="104" t="s">
        <v>135</v>
      </c>
      <c r="C9" s="102">
        <v>1</v>
      </c>
    </row>
    <row r="10" spans="1:12" x14ac:dyDescent="0.3">
      <c r="A10" s="106" t="s">
        <v>32</v>
      </c>
      <c r="B10" s="63" t="s">
        <v>67</v>
      </c>
      <c r="C10" s="102">
        <v>7</v>
      </c>
    </row>
    <row r="11" spans="1:12" x14ac:dyDescent="0.3">
      <c r="A11" s="183" t="s">
        <v>65</v>
      </c>
      <c r="B11" s="102" t="s">
        <v>136</v>
      </c>
      <c r="C11" s="102">
        <v>2</v>
      </c>
    </row>
    <row r="12" spans="1:12" x14ac:dyDescent="0.3">
      <c r="A12" s="184"/>
      <c r="B12" s="102" t="s">
        <v>99</v>
      </c>
      <c r="C12" s="102">
        <v>1</v>
      </c>
    </row>
    <row r="13" spans="1:12" x14ac:dyDescent="0.3">
      <c r="A13" s="184"/>
      <c r="B13" s="102" t="s">
        <v>101</v>
      </c>
      <c r="C13" s="102">
        <v>1</v>
      </c>
    </row>
    <row r="14" spans="1:12" x14ac:dyDescent="0.3">
      <c r="A14" s="185"/>
      <c r="B14" s="102" t="s">
        <v>102</v>
      </c>
      <c r="C14" s="102">
        <v>1</v>
      </c>
    </row>
    <row r="15" spans="1:12" x14ac:dyDescent="0.3">
      <c r="A15" s="89" t="s">
        <v>29</v>
      </c>
      <c r="B15" s="63" t="s">
        <v>66</v>
      </c>
      <c r="C15" s="102">
        <v>44</v>
      </c>
    </row>
    <row r="16" spans="1:12" x14ac:dyDescent="0.3">
      <c r="A16" s="182" t="s">
        <v>70</v>
      </c>
      <c r="B16" s="182"/>
      <c r="C16" s="63">
        <f>SUM(C4:C15)</f>
        <v>65</v>
      </c>
    </row>
  </sheetData>
  <mergeCells count="4">
    <mergeCell ref="A1:L1"/>
    <mergeCell ref="A16:B16"/>
    <mergeCell ref="A4:A9"/>
    <mergeCell ref="A11:A14"/>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15"/>
  <sheetViews>
    <sheetView workbookViewId="0">
      <selection activeCell="A15" sqref="A15:C15"/>
    </sheetView>
  </sheetViews>
  <sheetFormatPr defaultRowHeight="15" x14ac:dyDescent="0.25"/>
  <cols>
    <col min="1" max="1" width="17" style="28" customWidth="1"/>
    <col min="2" max="2" width="16.28515625" customWidth="1"/>
    <col min="3" max="3" width="12" customWidth="1"/>
  </cols>
  <sheetData>
    <row r="1" spans="1:13" ht="24" customHeight="1" x14ac:dyDescent="0.25">
      <c r="A1" s="186" t="s">
        <v>85</v>
      </c>
      <c r="B1" s="186"/>
      <c r="C1" s="186"/>
      <c r="D1" s="186"/>
      <c r="E1" s="186"/>
      <c r="F1" s="186"/>
      <c r="G1" s="186"/>
      <c r="H1" s="186"/>
      <c r="I1" s="186"/>
      <c r="J1" s="186"/>
      <c r="K1" s="186"/>
      <c r="L1" s="186"/>
      <c r="M1" s="186"/>
    </row>
    <row r="2" spans="1:13" x14ac:dyDescent="0.25">
      <c r="A2" s="31" t="s">
        <v>1</v>
      </c>
      <c r="B2" s="29" t="s">
        <v>63</v>
      </c>
      <c r="C2" s="30" t="s">
        <v>104</v>
      </c>
    </row>
    <row r="3" spans="1:13" x14ac:dyDescent="0.25">
      <c r="A3" s="189" t="s">
        <v>64</v>
      </c>
      <c r="B3" s="107" t="s">
        <v>158</v>
      </c>
      <c r="C3" s="16">
        <v>1</v>
      </c>
    </row>
    <row r="4" spans="1:13" x14ac:dyDescent="0.25">
      <c r="A4" s="190"/>
      <c r="B4" s="107" t="s">
        <v>161</v>
      </c>
      <c r="C4" s="109">
        <v>1</v>
      </c>
    </row>
    <row r="5" spans="1:13" x14ac:dyDescent="0.25">
      <c r="A5" s="190"/>
      <c r="B5" s="107" t="s">
        <v>157</v>
      </c>
      <c r="C5" s="109">
        <v>1</v>
      </c>
    </row>
    <row r="6" spans="1:13" x14ac:dyDescent="0.25">
      <c r="A6" s="191"/>
      <c r="B6" s="107" t="s">
        <v>156</v>
      </c>
      <c r="C6" s="109">
        <v>1</v>
      </c>
    </row>
    <row r="7" spans="1:13" x14ac:dyDescent="0.25">
      <c r="A7" s="32" t="s">
        <v>32</v>
      </c>
      <c r="B7" s="107" t="s">
        <v>16</v>
      </c>
      <c r="C7" s="16"/>
    </row>
    <row r="8" spans="1:13" x14ac:dyDescent="0.25">
      <c r="A8" s="32" t="s">
        <v>65</v>
      </c>
      <c r="B8" s="107" t="s">
        <v>18</v>
      </c>
      <c r="C8" s="16"/>
    </row>
    <row r="9" spans="1:13" x14ac:dyDescent="0.25">
      <c r="A9" s="32" t="s">
        <v>29</v>
      </c>
      <c r="B9" s="107" t="s">
        <v>18</v>
      </c>
      <c r="C9" s="16"/>
    </row>
    <row r="10" spans="1:13" x14ac:dyDescent="0.25">
      <c r="A10" s="187" t="s">
        <v>88</v>
      </c>
      <c r="B10" s="187"/>
    </row>
    <row r="12" spans="1:13" x14ac:dyDescent="0.25">
      <c r="A12" s="188" t="s">
        <v>155</v>
      </c>
      <c r="B12" s="188"/>
      <c r="C12" s="188"/>
      <c r="D12" s="188"/>
      <c r="E12" s="188"/>
      <c r="F12" s="188"/>
      <c r="G12" s="188"/>
      <c r="H12" s="188"/>
      <c r="I12" s="188"/>
      <c r="J12" s="188"/>
      <c r="K12" s="188"/>
      <c r="L12" s="188"/>
      <c r="M12" s="188"/>
    </row>
    <row r="13" spans="1:13" x14ac:dyDescent="0.25">
      <c r="A13" s="145"/>
      <c r="B13" s="146"/>
      <c r="C13" s="146"/>
      <c r="D13" s="146"/>
      <c r="E13" s="146"/>
      <c r="F13" s="146"/>
      <c r="G13" s="146"/>
      <c r="H13" s="146"/>
      <c r="I13" s="146"/>
      <c r="J13" s="146"/>
      <c r="K13" s="146"/>
      <c r="L13" s="146"/>
      <c r="M13" s="146"/>
    </row>
    <row r="14" spans="1:13" x14ac:dyDescent="0.25">
      <c r="A14" s="147" t="s">
        <v>1</v>
      </c>
      <c r="B14" s="148" t="s">
        <v>63</v>
      </c>
      <c r="C14" s="149" t="s">
        <v>104</v>
      </c>
      <c r="D14" s="146"/>
      <c r="E14" s="146"/>
      <c r="F14" s="146"/>
      <c r="G14" s="146"/>
      <c r="H14" s="146"/>
      <c r="I14" s="146"/>
      <c r="J14" s="146"/>
      <c r="K14" s="146"/>
      <c r="L14" s="146"/>
      <c r="M14" s="146"/>
    </row>
    <row r="15" spans="1:13" x14ac:dyDescent="0.25">
      <c r="A15" s="150" t="s">
        <v>140</v>
      </c>
      <c r="B15" s="107" t="s">
        <v>159</v>
      </c>
      <c r="C15" s="107">
        <v>1</v>
      </c>
      <c r="D15" s="146"/>
      <c r="E15" s="146"/>
      <c r="F15" s="146"/>
      <c r="G15" s="146"/>
      <c r="H15" s="146"/>
      <c r="I15" s="146"/>
      <c r="J15" s="146"/>
      <c r="K15" s="146"/>
      <c r="L15" s="146"/>
      <c r="M15" s="146"/>
    </row>
  </sheetData>
  <mergeCells count="4">
    <mergeCell ref="A1:M1"/>
    <mergeCell ref="A10:B10"/>
    <mergeCell ref="A12:M12"/>
    <mergeCell ref="A3:A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8"/>
  <sheetViews>
    <sheetView workbookViewId="0">
      <selection activeCell="A2" sqref="A1:C1048576"/>
    </sheetView>
  </sheetViews>
  <sheetFormatPr defaultColWidth="8.85546875" defaultRowHeight="16.5" x14ac:dyDescent="0.3"/>
  <cols>
    <col min="1" max="1" width="19.85546875" style="57" customWidth="1"/>
    <col min="2" max="2" width="16.28515625" style="57" customWidth="1"/>
    <col min="3" max="3" width="12.85546875" style="57" customWidth="1"/>
    <col min="4" max="16384" width="8.85546875" style="57"/>
  </cols>
  <sheetData>
    <row r="1" spans="1:15" x14ac:dyDescent="0.3">
      <c r="A1" s="192" t="s">
        <v>81</v>
      </c>
      <c r="B1" s="193"/>
      <c r="C1" s="193"/>
      <c r="D1" s="193"/>
      <c r="E1" s="193"/>
      <c r="F1" s="193"/>
      <c r="G1" s="193"/>
      <c r="H1" s="193"/>
      <c r="I1" s="193"/>
      <c r="J1" s="193"/>
      <c r="K1" s="193"/>
      <c r="L1" s="193"/>
      <c r="M1" s="193"/>
      <c r="N1" s="193"/>
      <c r="O1" s="194"/>
    </row>
    <row r="2" spans="1:15" ht="49.5" x14ac:dyDescent="0.3">
      <c r="A2" s="81" t="s">
        <v>1</v>
      </c>
      <c r="B2" s="82" t="s">
        <v>133</v>
      </c>
      <c r="C2" s="83" t="s">
        <v>132</v>
      </c>
      <c r="D2" s="84" t="s">
        <v>134</v>
      </c>
    </row>
    <row r="3" spans="1:15" s="133" customFormat="1" x14ac:dyDescent="0.3">
      <c r="A3" s="139" t="s">
        <v>160</v>
      </c>
      <c r="B3" s="151"/>
      <c r="C3" s="152">
        <v>1</v>
      </c>
      <c r="D3" s="153">
        <v>100</v>
      </c>
    </row>
    <row r="4" spans="1:15" x14ac:dyDescent="0.3">
      <c r="A4" s="103" t="s">
        <v>64</v>
      </c>
      <c r="B4" s="90">
        <v>16118</v>
      </c>
      <c r="C4" s="61">
        <v>9</v>
      </c>
      <c r="D4" s="85">
        <f>SUM(C4/B4*100)</f>
        <v>5.5838193324233773E-2</v>
      </c>
      <c r="E4" s="95"/>
    </row>
    <row r="5" spans="1:15" x14ac:dyDescent="0.3">
      <c r="A5" s="103" t="s">
        <v>32</v>
      </c>
      <c r="B5" s="90" t="s">
        <v>16</v>
      </c>
      <c r="C5" s="61">
        <v>7</v>
      </c>
      <c r="D5" s="85" t="s">
        <v>68</v>
      </c>
      <c r="E5" s="95"/>
    </row>
    <row r="6" spans="1:15" x14ac:dyDescent="0.3">
      <c r="A6" s="103" t="s">
        <v>65</v>
      </c>
      <c r="B6" s="70">
        <v>336</v>
      </c>
      <c r="C6" s="61">
        <v>5</v>
      </c>
      <c r="D6" s="85">
        <f>SUM(C6/B6*100)</f>
        <v>1.4880952380952379</v>
      </c>
      <c r="E6" s="95"/>
    </row>
    <row r="7" spans="1:15" x14ac:dyDescent="0.3">
      <c r="A7" s="103" t="s">
        <v>29</v>
      </c>
      <c r="B7" s="70">
        <v>101</v>
      </c>
      <c r="C7" s="61">
        <v>43</v>
      </c>
      <c r="D7" s="85">
        <f>SUM(C7/B7*100)</f>
        <v>42.574257425742573</v>
      </c>
      <c r="E7" s="95"/>
    </row>
    <row r="8" spans="1:15" x14ac:dyDescent="0.3">
      <c r="A8" s="102" t="s">
        <v>70</v>
      </c>
      <c r="B8" s="90">
        <f>SUM(B4:B7)</f>
        <v>16555</v>
      </c>
      <c r="C8" s="102">
        <f>SUM(C3:C7)</f>
        <v>65</v>
      </c>
      <c r="D8" s="108">
        <v>6.5</v>
      </c>
    </row>
  </sheetData>
  <mergeCells count="1">
    <mergeCell ref="A1:O1"/>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22"/>
  <sheetViews>
    <sheetView topLeftCell="A14" workbookViewId="0">
      <selection activeCell="B6" sqref="B6"/>
    </sheetView>
  </sheetViews>
  <sheetFormatPr defaultRowHeight="15" x14ac:dyDescent="0.25"/>
  <cols>
    <col min="2" max="2" width="47.7109375" bestFit="1" customWidth="1"/>
    <col min="3" max="3" width="11.42578125" bestFit="1" customWidth="1"/>
  </cols>
  <sheetData>
    <row r="1" spans="1:15" x14ac:dyDescent="0.25">
      <c r="A1" s="186" t="s">
        <v>125</v>
      </c>
      <c r="B1" s="186"/>
      <c r="C1" s="186"/>
      <c r="D1" s="186"/>
      <c r="E1" s="186"/>
      <c r="F1" s="186"/>
      <c r="G1" s="186"/>
      <c r="H1" s="186"/>
      <c r="I1" s="186"/>
      <c r="J1" s="186"/>
      <c r="K1" s="186"/>
      <c r="L1" s="186"/>
      <c r="M1" s="186"/>
      <c r="N1" s="186"/>
      <c r="O1" s="186"/>
    </row>
    <row r="2" spans="1:15" x14ac:dyDescent="0.25">
      <c r="A2" s="112" t="s">
        <v>1</v>
      </c>
      <c r="B2" s="110" t="s">
        <v>9</v>
      </c>
      <c r="C2" s="114" t="s">
        <v>104</v>
      </c>
    </row>
    <row r="3" spans="1:15" s="156" customFormat="1" x14ac:dyDescent="0.25">
      <c r="A3" s="154" t="s">
        <v>140</v>
      </c>
      <c r="B3" s="155" t="s">
        <v>16</v>
      </c>
      <c r="C3" s="154"/>
    </row>
    <row r="4" spans="1:15" x14ac:dyDescent="0.25">
      <c r="A4" s="195" t="s">
        <v>12</v>
      </c>
      <c r="B4" s="111" t="s">
        <v>105</v>
      </c>
      <c r="C4" s="109">
        <v>2</v>
      </c>
    </row>
    <row r="5" spans="1:15" x14ac:dyDescent="0.25">
      <c r="A5" s="195"/>
      <c r="B5" s="111" t="s">
        <v>106</v>
      </c>
      <c r="C5" s="109">
        <v>1</v>
      </c>
    </row>
    <row r="6" spans="1:15" x14ac:dyDescent="0.25">
      <c r="A6" s="195"/>
      <c r="B6" s="111" t="s">
        <v>107</v>
      </c>
      <c r="C6" s="109">
        <v>2</v>
      </c>
    </row>
    <row r="7" spans="1:15" x14ac:dyDescent="0.25">
      <c r="A7" s="195"/>
      <c r="B7" s="111" t="s">
        <v>108</v>
      </c>
      <c r="C7" s="109">
        <v>1</v>
      </c>
    </row>
    <row r="8" spans="1:15" x14ac:dyDescent="0.25">
      <c r="A8" s="195"/>
      <c r="B8" s="111" t="s">
        <v>109</v>
      </c>
      <c r="C8" s="109">
        <v>1</v>
      </c>
    </row>
    <row r="9" spans="1:15" x14ac:dyDescent="0.25">
      <c r="A9" s="195"/>
      <c r="B9" s="111" t="s">
        <v>110</v>
      </c>
      <c r="C9" s="109">
        <v>1</v>
      </c>
    </row>
    <row r="10" spans="1:15" x14ac:dyDescent="0.25">
      <c r="A10" s="195"/>
      <c r="B10" s="111" t="s">
        <v>111</v>
      </c>
      <c r="C10" s="109">
        <v>1</v>
      </c>
    </row>
    <row r="11" spans="1:15" x14ac:dyDescent="0.25">
      <c r="A11" s="196" t="s">
        <v>112</v>
      </c>
      <c r="B11" s="111" t="s">
        <v>113</v>
      </c>
      <c r="C11" s="109">
        <v>1</v>
      </c>
    </row>
    <row r="12" spans="1:15" x14ac:dyDescent="0.25">
      <c r="A12" s="196"/>
      <c r="B12" s="111" t="s">
        <v>114</v>
      </c>
      <c r="C12" s="109">
        <v>1</v>
      </c>
    </row>
    <row r="13" spans="1:15" x14ac:dyDescent="0.25">
      <c r="A13" s="196" t="s">
        <v>65</v>
      </c>
      <c r="B13" s="113" t="s">
        <v>115</v>
      </c>
      <c r="C13" s="109">
        <v>0</v>
      </c>
    </row>
    <row r="14" spans="1:15" x14ac:dyDescent="0.25">
      <c r="A14" s="196"/>
      <c r="B14" s="113" t="s">
        <v>116</v>
      </c>
      <c r="C14" s="109">
        <v>1</v>
      </c>
    </row>
    <row r="15" spans="1:15" x14ac:dyDescent="0.25">
      <c r="A15" s="196"/>
      <c r="B15" s="113" t="s">
        <v>117</v>
      </c>
      <c r="C15" s="109">
        <v>1</v>
      </c>
    </row>
    <row r="16" spans="1:15" x14ac:dyDescent="0.25">
      <c r="A16" s="196"/>
      <c r="B16" s="113" t="s">
        <v>118</v>
      </c>
      <c r="C16" s="109">
        <v>1</v>
      </c>
    </row>
    <row r="17" spans="1:3" x14ac:dyDescent="0.25">
      <c r="A17" s="196"/>
      <c r="B17" s="113" t="s">
        <v>119</v>
      </c>
      <c r="C17" s="109">
        <v>1</v>
      </c>
    </row>
    <row r="18" spans="1:3" x14ac:dyDescent="0.25">
      <c r="A18" s="196" t="s">
        <v>45</v>
      </c>
      <c r="B18" s="113" t="s">
        <v>120</v>
      </c>
      <c r="C18" s="109">
        <v>2</v>
      </c>
    </row>
    <row r="19" spans="1:3" x14ac:dyDescent="0.25">
      <c r="A19" s="196"/>
      <c r="B19" s="113" t="s">
        <v>121</v>
      </c>
      <c r="C19" s="109">
        <v>1</v>
      </c>
    </row>
    <row r="20" spans="1:3" x14ac:dyDescent="0.25">
      <c r="A20" s="196"/>
      <c r="B20" s="113" t="s">
        <v>122</v>
      </c>
      <c r="C20" s="109">
        <v>1</v>
      </c>
    </row>
    <row r="21" spans="1:3" x14ac:dyDescent="0.25">
      <c r="A21" s="196"/>
      <c r="B21" s="113" t="s">
        <v>123</v>
      </c>
      <c r="C21" s="109">
        <v>2</v>
      </c>
    </row>
    <row r="22" spans="1:3" x14ac:dyDescent="0.25">
      <c r="A22" s="196"/>
      <c r="B22" s="113" t="s">
        <v>124</v>
      </c>
      <c r="C22" s="109">
        <v>1</v>
      </c>
    </row>
  </sheetData>
  <mergeCells count="5">
    <mergeCell ref="A4:A10"/>
    <mergeCell ref="A11:A12"/>
    <mergeCell ref="A13:A17"/>
    <mergeCell ref="A18:A22"/>
    <mergeCell ref="A1:O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8B9AE-CEA2-4AD7-A4DA-F6F51E0A995A}">
  <dimension ref="A1:I12"/>
  <sheetViews>
    <sheetView tabSelected="1" topLeftCell="A11" workbookViewId="0">
      <selection activeCell="J24" sqref="J24"/>
    </sheetView>
  </sheetViews>
  <sheetFormatPr defaultRowHeight="15" x14ac:dyDescent="0.25"/>
  <cols>
    <col min="1" max="1" width="18.140625" customWidth="1"/>
    <col min="2" max="2" width="10.28515625" customWidth="1"/>
    <col min="3" max="3" width="18.42578125" bestFit="1" customWidth="1"/>
    <col min="4" max="4" width="20.28515625" bestFit="1" customWidth="1"/>
    <col min="5" max="5" width="18.85546875" bestFit="1" customWidth="1"/>
    <col min="6" max="6" width="20.28515625" bestFit="1" customWidth="1"/>
    <col min="7" max="7" width="18.140625" bestFit="1" customWidth="1"/>
  </cols>
  <sheetData>
    <row r="1" spans="1:9" x14ac:dyDescent="0.25">
      <c r="A1" s="160"/>
      <c r="B1" s="160"/>
      <c r="C1" t="s">
        <v>4</v>
      </c>
      <c r="D1" s="197" t="s">
        <v>166</v>
      </c>
      <c r="E1" s="197"/>
      <c r="F1" s="197" t="s">
        <v>167</v>
      </c>
      <c r="G1" s="197"/>
    </row>
    <row r="2" spans="1:9" x14ac:dyDescent="0.25">
      <c r="D2" t="s">
        <v>163</v>
      </c>
      <c r="E2" t="s">
        <v>164</v>
      </c>
      <c r="F2" t="s">
        <v>163</v>
      </c>
      <c r="G2" t="s">
        <v>165</v>
      </c>
    </row>
    <row r="3" spans="1:9" x14ac:dyDescent="0.25">
      <c r="C3" s="159" t="s">
        <v>172</v>
      </c>
      <c r="D3">
        <v>10240</v>
      </c>
      <c r="E3">
        <v>1344</v>
      </c>
      <c r="F3">
        <v>0</v>
      </c>
      <c r="G3">
        <v>0</v>
      </c>
      <c r="H3" s="161">
        <f t="shared" ref="H3:H11" si="0">SUM(D3:G3)</f>
        <v>11584</v>
      </c>
      <c r="I3" s="162">
        <f t="shared" ref="I3:I11" si="1">SUM(H3)/SUM($H$3:$H$11)</f>
        <v>0.78631550366549008</v>
      </c>
    </row>
    <row r="4" spans="1:9" x14ac:dyDescent="0.25">
      <c r="C4" t="s">
        <v>173</v>
      </c>
      <c r="D4">
        <v>568</v>
      </c>
      <c r="E4">
        <v>0</v>
      </c>
      <c r="F4">
        <v>0</v>
      </c>
      <c r="G4">
        <v>0</v>
      </c>
      <c r="H4" s="161">
        <f t="shared" si="0"/>
        <v>568</v>
      </c>
      <c r="I4" s="162">
        <f t="shared" si="1"/>
        <v>3.8555525386912842E-2</v>
      </c>
    </row>
    <row r="5" spans="1:9" x14ac:dyDescent="0.25">
      <c r="C5" t="s">
        <v>171</v>
      </c>
      <c r="D5">
        <v>1180</v>
      </c>
      <c r="E5">
        <v>0</v>
      </c>
      <c r="F5">
        <v>0</v>
      </c>
      <c r="G5">
        <v>0</v>
      </c>
      <c r="H5" s="161">
        <f t="shared" si="0"/>
        <v>1180</v>
      </c>
      <c r="I5" s="162">
        <f t="shared" si="1"/>
        <v>8.0097746402389355E-2</v>
      </c>
    </row>
    <row r="6" spans="1:9" x14ac:dyDescent="0.25">
      <c r="C6" t="s">
        <v>175</v>
      </c>
      <c r="D6">
        <v>21</v>
      </c>
      <c r="E6">
        <v>0</v>
      </c>
      <c r="F6">
        <v>0</v>
      </c>
      <c r="G6">
        <v>0</v>
      </c>
      <c r="H6" s="161">
        <f t="shared" si="0"/>
        <v>21</v>
      </c>
      <c r="I6" s="162">
        <f t="shared" si="1"/>
        <v>1.4254683681781156E-3</v>
      </c>
    </row>
    <row r="7" spans="1:9" x14ac:dyDescent="0.25">
      <c r="C7" t="s">
        <v>168</v>
      </c>
      <c r="D7">
        <v>0</v>
      </c>
      <c r="E7">
        <v>0</v>
      </c>
      <c r="F7">
        <v>1</v>
      </c>
      <c r="G7">
        <v>0</v>
      </c>
      <c r="H7" s="161">
        <f t="shared" si="0"/>
        <v>1</v>
      </c>
      <c r="I7" s="162">
        <f t="shared" si="1"/>
        <v>6.7879446103719793E-5</v>
      </c>
    </row>
    <row r="8" spans="1:9" x14ac:dyDescent="0.25">
      <c r="C8" t="s">
        <v>169</v>
      </c>
      <c r="D8">
        <v>0</v>
      </c>
      <c r="E8">
        <v>0</v>
      </c>
      <c r="F8">
        <v>1</v>
      </c>
      <c r="G8">
        <v>0</v>
      </c>
      <c r="H8" s="161">
        <f t="shared" si="0"/>
        <v>1</v>
      </c>
      <c r="I8" s="162">
        <f t="shared" si="1"/>
        <v>6.7879446103719793E-5</v>
      </c>
    </row>
    <row r="9" spans="1:9" x14ac:dyDescent="0.25">
      <c r="C9" t="s">
        <v>170</v>
      </c>
      <c r="D9">
        <v>0</v>
      </c>
      <c r="E9">
        <v>0</v>
      </c>
      <c r="F9">
        <v>356</v>
      </c>
      <c r="G9">
        <v>0</v>
      </c>
      <c r="H9" s="161">
        <f t="shared" si="0"/>
        <v>356</v>
      </c>
      <c r="I9" s="162">
        <f t="shared" si="1"/>
        <v>2.4165082812924246E-2</v>
      </c>
    </row>
    <row r="10" spans="1:9" x14ac:dyDescent="0.25">
      <c r="C10" t="s">
        <v>162</v>
      </c>
      <c r="D10">
        <v>0</v>
      </c>
      <c r="E10">
        <v>0</v>
      </c>
      <c r="F10">
        <v>0</v>
      </c>
      <c r="G10">
        <v>1</v>
      </c>
      <c r="H10" s="161">
        <f t="shared" si="0"/>
        <v>1</v>
      </c>
      <c r="I10" s="162">
        <f t="shared" si="1"/>
        <v>6.7879446103719793E-5</v>
      </c>
    </row>
    <row r="11" spans="1:9" x14ac:dyDescent="0.25">
      <c r="C11" t="s">
        <v>174</v>
      </c>
      <c r="D11">
        <v>0</v>
      </c>
      <c r="E11">
        <v>0</v>
      </c>
      <c r="F11">
        <v>1020</v>
      </c>
      <c r="G11">
        <v>0</v>
      </c>
      <c r="H11" s="161">
        <f t="shared" si="0"/>
        <v>1020</v>
      </c>
      <c r="I11" s="162">
        <f t="shared" si="1"/>
        <v>6.9237035025794189E-2</v>
      </c>
    </row>
    <row r="12" spans="1:9" x14ac:dyDescent="0.25">
      <c r="D12" s="161">
        <f t="shared" ref="D12:G12" si="2">SUM(D3:D11)</f>
        <v>12009</v>
      </c>
      <c r="E12" s="161">
        <f t="shared" si="2"/>
        <v>1344</v>
      </c>
      <c r="F12" s="161">
        <f t="shared" si="2"/>
        <v>1378</v>
      </c>
      <c r="G12" s="161">
        <f t="shared" si="2"/>
        <v>1</v>
      </c>
      <c r="H12" s="161">
        <f>SUM(H3:H11)</f>
        <v>14732</v>
      </c>
    </row>
  </sheetData>
  <mergeCells count="2">
    <mergeCell ref="D1:E1"/>
    <mergeCell ref="F1:G1"/>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GNB_Neonates</vt:lpstr>
      <vt:lpstr>Number of participants</vt:lpstr>
      <vt:lpstr>Polymyxin-resistant GNB spp</vt:lpstr>
      <vt:lpstr>PR_GNB spp</vt:lpstr>
      <vt:lpstr>PR-Mechanisms</vt:lpstr>
      <vt:lpstr>Resistance rate</vt:lpstr>
      <vt:lpstr>Risk factors</vt:lpstr>
      <vt:lpstr>Age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Melese</dc:creator>
  <cp:lastModifiedBy>Mrs. HJ Jansen van Vuuren</cp:lastModifiedBy>
  <dcterms:created xsi:type="dcterms:W3CDTF">2015-06-05T18:17:20Z</dcterms:created>
  <dcterms:modified xsi:type="dcterms:W3CDTF">2022-02-18T10:25:44Z</dcterms:modified>
</cp:coreProperties>
</file>