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52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C:\Users\u01232223\Desktop\"/>
    </mc:Choice>
  </mc:AlternateContent>
  <xr:revisionPtr revIDLastSave="0" documentId="8_{91BA5063-AFA6-4CA4-BCD9-ABB2BDB2E293}" xr6:coauthVersionLast="36" xr6:coauthVersionMax="36" xr10:uidLastSave="{00000000-0000-0000-0000-000000000000}"/>
  <bookViews>
    <workbookView xWindow="0" yWindow="0" windowWidth="28800" windowHeight="10125" tabRatio="500" xr2:uid="{00000000-000D-0000-FFFF-FFFF00000000}"/>
  </bookViews>
  <sheets>
    <sheet name="Blatt1" sheetId="1" r:id="rId1"/>
  </sheets>
  <calcPr calcId="191029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T9" i="1" l="1"/>
  <c r="T8" i="1"/>
  <c r="T4" i="1"/>
  <c r="T3" i="1"/>
  <c r="T18" i="1"/>
  <c r="U14" i="1"/>
  <c r="U13" i="1"/>
  <c r="T14" i="1"/>
  <c r="T13" i="1"/>
</calcChain>
</file>

<file path=xl/sharedStrings.xml><?xml version="1.0" encoding="utf-8"?>
<sst xmlns="http://schemas.openxmlformats.org/spreadsheetml/2006/main" count="88" uniqueCount="29">
  <si>
    <t>X</t>
  </si>
  <si>
    <t>Y</t>
  </si>
  <si>
    <t>[,1]</t>
  </si>
  <si>
    <t>[,2]</t>
  </si>
  <si>
    <t>distance in m</t>
  </si>
  <si>
    <t>M</t>
  </si>
  <si>
    <t>F</t>
  </si>
  <si>
    <t>average yearly range drift</t>
  </si>
  <si>
    <t>average range drift over study period (first to last year)</t>
  </si>
  <si>
    <t>first year only 7 months (breeding season)</t>
  </si>
  <si>
    <t>50 in 95</t>
  </si>
  <si>
    <t>site fidelity</t>
  </si>
  <si>
    <t>SMM05</t>
  </si>
  <si>
    <t>SGM06</t>
  </si>
  <si>
    <t>SGM01</t>
  </si>
  <si>
    <t>SMM03</t>
  </si>
  <si>
    <t>SMF09</t>
  </si>
  <si>
    <t>SGF02</t>
  </si>
  <si>
    <t>SCF02</t>
  </si>
  <si>
    <t>SMF01</t>
  </si>
  <si>
    <t>SMF04</t>
  </si>
  <si>
    <t>SDF04</t>
  </si>
  <si>
    <t>SBF09</t>
  </si>
  <si>
    <t>year1</t>
  </si>
  <si>
    <t>year2</t>
  </si>
  <si>
    <t>year3</t>
  </si>
  <si>
    <t>year1/year2/year3: href kernels for years 1-3</t>
  </si>
  <si>
    <t>overlap for years 1-3</t>
  </si>
  <si>
    <t>shift of range center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</si>
</sst>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"/>
  </numFmts>
  <fonts count="6" x14ac:knownFonts="1"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2"/>
      <color theme="1"/>
      <name val="Calibri"/>
      <scheme val="minor"/>
    </font>
    <font>
      <sz val="12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CCFFCC"/>
        <bgColor indexed="64"/>
      </patternFill>
    </fill>
  </fills>
  <borders count="1">
    <border>
      <left/>
      <right/>
      <top/>
      <bottom/>
      <diagonal/>
    </border>
  </borders>
  <cellStyleXfs count="175">
    <xf numFmtId="0" fontId="0" fillId="0" borderId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</cellStyleXfs>
  <cellXfs count="9">
    <xf numFmtId="0" fontId="0" fillId="0" borderId="0" xfId="0"/>
    <xf numFmtId="9" fontId="0" fillId="0" borderId="0" xfId="0" applyNumberFormat="1"/>
    <xf numFmtId="2" fontId="0" fillId="0" borderId="0" xfId="0" applyNumberFormat="1"/>
    <xf numFmtId="0" fontId="0" fillId="2" borderId="0" xfId="0" applyFill="1"/>
    <xf numFmtId="0" fontId="3" fillId="0" borderId="0" xfId="0" applyFont="1"/>
    <xf numFmtId="0" fontId="4" fillId="0" borderId="0" xfId="0" applyFont="1"/>
    <xf numFmtId="164" fontId="0" fillId="0" borderId="0" xfId="0" applyNumberFormat="1"/>
    <xf numFmtId="0" fontId="5" fillId="0" borderId="0" xfId="0" applyFont="1"/>
    <xf numFmtId="0" fontId="0" fillId="3" borderId="0" xfId="0" applyFill="1"/>
  </cellXfs>
  <cellStyles count="175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48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6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4" builtinId="9" hidden="1"/>
    <cellStyle name="Followed Hyperlink" xfId="66" builtinId="9" hidden="1"/>
    <cellStyle name="Followed Hyperlink" xfId="68" builtinId="9" hidden="1"/>
    <cellStyle name="Followed Hyperlink" xfId="70" builtinId="9" hidden="1"/>
    <cellStyle name="Followed Hyperlink" xfId="72" builtinId="9" hidden="1"/>
    <cellStyle name="Followed Hyperlink" xfId="74" builtinId="9" hidden="1"/>
    <cellStyle name="Followed Hyperlink" xfId="76" builtinId="9" hidden="1"/>
    <cellStyle name="Followed Hyperlink" xfId="78" builtinId="9" hidden="1"/>
    <cellStyle name="Followed Hyperlink" xfId="80" builtinId="9" hidden="1"/>
    <cellStyle name="Followed Hyperlink" xfId="82" builtinId="9" hidden="1"/>
    <cellStyle name="Followed Hyperlink" xfId="84" builtinId="9" hidden="1"/>
    <cellStyle name="Followed Hyperlink" xfId="86" builtinId="9" hidden="1"/>
    <cellStyle name="Followed Hyperlink" xfId="88" builtinId="9" hidden="1"/>
    <cellStyle name="Followed Hyperlink" xfId="90" builtinId="9" hidden="1"/>
    <cellStyle name="Followed Hyperlink" xfId="92" builtinId="9" hidden="1"/>
    <cellStyle name="Followed Hyperlink" xfId="94" builtinId="9" hidden="1"/>
    <cellStyle name="Followed Hyperlink" xfId="96" builtinId="9" hidden="1"/>
    <cellStyle name="Followed Hyperlink" xfId="98" builtinId="9" hidden="1"/>
    <cellStyle name="Followed Hyperlink" xfId="100" builtinId="9" hidden="1"/>
    <cellStyle name="Followed Hyperlink" xfId="102" builtinId="9" hidden="1"/>
    <cellStyle name="Followed Hyperlink" xfId="104" builtinId="9" hidden="1"/>
    <cellStyle name="Followed Hyperlink" xfId="106" builtinId="9" hidden="1"/>
    <cellStyle name="Followed Hyperlink" xfId="108" builtinId="9" hidden="1"/>
    <cellStyle name="Followed Hyperlink" xfId="110" builtinId="9" hidden="1"/>
    <cellStyle name="Followed Hyperlink" xfId="112" builtinId="9" hidden="1"/>
    <cellStyle name="Followed Hyperlink" xfId="114" builtinId="9" hidden="1"/>
    <cellStyle name="Followed Hyperlink" xfId="116" builtinId="9" hidden="1"/>
    <cellStyle name="Followed Hyperlink" xfId="118" builtinId="9" hidden="1"/>
    <cellStyle name="Followed Hyperlink" xfId="120" builtinId="9" hidden="1"/>
    <cellStyle name="Followed Hyperlink" xfId="122" builtinId="9" hidden="1"/>
    <cellStyle name="Followed Hyperlink" xfId="124" builtinId="9" hidden="1"/>
    <cellStyle name="Followed Hyperlink" xfId="126" builtinId="9" hidden="1"/>
    <cellStyle name="Followed Hyperlink" xfId="128" builtinId="9" hidden="1"/>
    <cellStyle name="Followed Hyperlink" xfId="130" builtinId="9" hidden="1"/>
    <cellStyle name="Followed Hyperlink" xfId="132" builtinId="9" hidden="1"/>
    <cellStyle name="Followed Hyperlink" xfId="134" builtinId="9" hidden="1"/>
    <cellStyle name="Followed Hyperlink" xfId="136" builtinId="9" hidden="1"/>
    <cellStyle name="Followed Hyperlink" xfId="138" builtinId="9" hidden="1"/>
    <cellStyle name="Followed Hyperlink" xfId="140" builtinId="9" hidden="1"/>
    <cellStyle name="Followed Hyperlink" xfId="142" builtinId="9" hidden="1"/>
    <cellStyle name="Followed Hyperlink" xfId="144" builtinId="9" hidden="1"/>
    <cellStyle name="Followed Hyperlink" xfId="146" builtinId="9" hidden="1"/>
    <cellStyle name="Followed Hyperlink" xfId="148" builtinId="9" hidden="1"/>
    <cellStyle name="Followed Hyperlink" xfId="150" builtinId="9" hidden="1"/>
    <cellStyle name="Followed Hyperlink" xfId="152" builtinId="9" hidden="1"/>
    <cellStyle name="Followed Hyperlink" xfId="154" builtinId="9" hidden="1"/>
    <cellStyle name="Followed Hyperlink" xfId="156" builtinId="9" hidden="1"/>
    <cellStyle name="Followed Hyperlink" xfId="158" builtinId="9" hidden="1"/>
    <cellStyle name="Followed Hyperlink" xfId="160" builtinId="9" hidden="1"/>
    <cellStyle name="Followed Hyperlink" xfId="162" builtinId="9" hidden="1"/>
    <cellStyle name="Followed Hyperlink" xfId="164" builtinId="9" hidden="1"/>
    <cellStyle name="Followed Hyperlink" xfId="166" builtinId="9" hidden="1"/>
    <cellStyle name="Followed Hyperlink" xfId="168" builtinId="9" hidden="1"/>
    <cellStyle name="Followed Hyperlink" xfId="170" builtinId="9" hidden="1"/>
    <cellStyle name="Followed Hyperlink" xfId="172" builtinId="9" hidden="1"/>
    <cellStyle name="Followed Hyperlink" xfId="174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3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5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7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69" builtinId="8" hidden="1"/>
    <cellStyle name="Hyperlink" xfId="171" builtinId="8" hidden="1"/>
    <cellStyle name="Hyperlink" xfId="173" builtinId="8" hidden="1"/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Design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145"/>
  <sheetViews>
    <sheetView tabSelected="1" workbookViewId="0">
      <selection activeCell="O97" sqref="O97"/>
    </sheetView>
  </sheetViews>
  <sheetFormatPr defaultColWidth="11" defaultRowHeight="15.75" x14ac:dyDescent="0.25"/>
  <cols>
    <col min="11" max="11" width="17.625" bestFit="1" customWidth="1"/>
  </cols>
  <sheetData>
    <row r="1" spans="1:21" x14ac:dyDescent="0.25">
      <c r="A1" t="s">
        <v>12</v>
      </c>
      <c r="B1" t="s">
        <v>23</v>
      </c>
      <c r="C1" t="s">
        <v>24</v>
      </c>
      <c r="D1" t="s">
        <v>25</v>
      </c>
      <c r="G1" s="5" t="s">
        <v>27</v>
      </c>
      <c r="H1" s="5"/>
      <c r="K1" t="s">
        <v>28</v>
      </c>
      <c r="L1" t="s">
        <v>0</v>
      </c>
      <c r="M1" t="s">
        <v>1</v>
      </c>
      <c r="N1" t="s">
        <v>4</v>
      </c>
      <c r="O1">
        <v>1</v>
      </c>
      <c r="P1">
        <v>2</v>
      </c>
      <c r="Q1">
        <v>3</v>
      </c>
      <c r="S1" t="s">
        <v>7</v>
      </c>
    </row>
    <row r="2" spans="1:21" x14ac:dyDescent="0.25">
      <c r="A2">
        <v>50</v>
      </c>
      <c r="B2">
        <v>146.7698</v>
      </c>
      <c r="C2">
        <v>98.811750000000004</v>
      </c>
      <c r="D2">
        <v>110.0068</v>
      </c>
      <c r="F2" s="1">
        <v>0.95</v>
      </c>
      <c r="G2">
        <v>1</v>
      </c>
      <c r="H2">
        <v>2</v>
      </c>
      <c r="I2">
        <v>3</v>
      </c>
      <c r="K2">
        <v>1</v>
      </c>
      <c r="L2">
        <v>584531</v>
      </c>
      <c r="M2">
        <v>7016611</v>
      </c>
      <c r="N2">
        <v>1</v>
      </c>
      <c r="P2">
        <v>143</v>
      </c>
      <c r="Q2">
        <v>8</v>
      </c>
    </row>
    <row r="3" spans="1:21" x14ac:dyDescent="0.25">
      <c r="A3">
        <v>55</v>
      </c>
      <c r="B3">
        <v>165.57300000000001</v>
      </c>
      <c r="C3">
        <v>117.26454</v>
      </c>
      <c r="D3">
        <v>126.05929999999999</v>
      </c>
      <c r="F3">
        <v>1</v>
      </c>
      <c r="G3">
        <v>1</v>
      </c>
      <c r="H3">
        <v>0.81806449999999997</v>
      </c>
      <c r="I3">
        <v>0.82709679999999997</v>
      </c>
      <c r="K3">
        <v>2</v>
      </c>
      <c r="L3">
        <v>584418</v>
      </c>
      <c r="M3">
        <v>7016699</v>
      </c>
      <c r="N3">
        <v>2</v>
      </c>
      <c r="O3">
        <v>143</v>
      </c>
      <c r="Q3">
        <v>135</v>
      </c>
      <c r="S3" t="s">
        <v>5</v>
      </c>
      <c r="T3" s="2">
        <f>AVERAGE(P2,Q3,P15,Q16,Q29,P41,Q42)</f>
        <v>164</v>
      </c>
    </row>
    <row r="4" spans="1:21" x14ac:dyDescent="0.25">
      <c r="A4">
        <v>60</v>
      </c>
      <c r="B4">
        <v>185.42089999999999</v>
      </c>
      <c r="C4">
        <v>136.90783999999999</v>
      </c>
      <c r="D4">
        <v>144.00030000000001</v>
      </c>
      <c r="F4">
        <v>2</v>
      </c>
      <c r="G4">
        <v>0.97090350000000003</v>
      </c>
      <c r="H4">
        <v>1</v>
      </c>
      <c r="I4">
        <v>0.87136290000000005</v>
      </c>
      <c r="K4">
        <v>3</v>
      </c>
      <c r="L4">
        <v>584526</v>
      </c>
      <c r="M4">
        <v>7016618</v>
      </c>
      <c r="N4">
        <v>3</v>
      </c>
      <c r="O4">
        <v>8</v>
      </c>
      <c r="P4">
        <v>135</v>
      </c>
      <c r="S4" t="s">
        <v>6</v>
      </c>
      <c r="T4" s="2">
        <f>AVERAGE(P54,P67,P93,P106,Q107,P119,P132)</f>
        <v>231.57142857142858</v>
      </c>
    </row>
    <row r="5" spans="1:21" x14ac:dyDescent="0.25">
      <c r="A5">
        <v>65</v>
      </c>
      <c r="B5">
        <v>207.358</v>
      </c>
      <c r="C5">
        <v>158.33689000000001</v>
      </c>
      <c r="D5">
        <v>162.88560000000001</v>
      </c>
      <c r="F5">
        <v>3</v>
      </c>
      <c r="G5">
        <v>0.97268589999999999</v>
      </c>
      <c r="H5">
        <v>0.86342940000000001</v>
      </c>
      <c r="I5">
        <v>1</v>
      </c>
    </row>
    <row r="6" spans="1:21" x14ac:dyDescent="0.25">
      <c r="A6">
        <v>70</v>
      </c>
      <c r="B6">
        <v>231.9067</v>
      </c>
      <c r="C6">
        <v>180.95644999999999</v>
      </c>
      <c r="D6">
        <v>184.6036</v>
      </c>
    </row>
    <row r="7" spans="1:21" x14ac:dyDescent="0.25">
      <c r="A7">
        <v>75</v>
      </c>
      <c r="B7">
        <v>259.06700000000001</v>
      </c>
      <c r="C7">
        <v>207.14751000000001</v>
      </c>
      <c r="D7">
        <v>209.6266</v>
      </c>
      <c r="F7" s="1">
        <v>0.5</v>
      </c>
      <c r="G7">
        <v>1</v>
      </c>
      <c r="H7">
        <v>2</v>
      </c>
      <c r="I7">
        <v>3</v>
      </c>
      <c r="S7" t="s">
        <v>8</v>
      </c>
    </row>
    <row r="8" spans="1:21" x14ac:dyDescent="0.25">
      <c r="A8">
        <v>80</v>
      </c>
      <c r="B8">
        <v>291.45030000000003</v>
      </c>
      <c r="C8">
        <v>236.31484</v>
      </c>
      <c r="D8">
        <v>238.89879999999999</v>
      </c>
      <c r="F8">
        <v>1</v>
      </c>
      <c r="G8">
        <v>1</v>
      </c>
      <c r="H8">
        <v>0.54545449999999995</v>
      </c>
      <c r="I8">
        <v>0.60743800000000003</v>
      </c>
      <c r="S8" t="s">
        <v>5</v>
      </c>
      <c r="T8">
        <f>AVERAGE(Q2,Q15,Q41,Q29)</f>
        <v>174.5</v>
      </c>
    </row>
    <row r="9" spans="1:21" x14ac:dyDescent="0.25">
      <c r="A9">
        <v>85</v>
      </c>
      <c r="B9">
        <v>331.66840000000002</v>
      </c>
      <c r="C9">
        <v>272.02992999999998</v>
      </c>
      <c r="D9">
        <v>275.25299999999999</v>
      </c>
      <c r="F9">
        <v>2</v>
      </c>
      <c r="G9">
        <v>0.80981599999999998</v>
      </c>
      <c r="H9">
        <v>1</v>
      </c>
      <c r="I9">
        <v>0.61963190000000001</v>
      </c>
      <c r="S9" t="s">
        <v>6</v>
      </c>
      <c r="T9" s="6">
        <f>AVERAGE(P54,P67,P93,Q106,P119,P132)</f>
        <v>264.66666666666669</v>
      </c>
    </row>
    <row r="10" spans="1:21" x14ac:dyDescent="0.25">
      <c r="A10">
        <v>90</v>
      </c>
      <c r="B10">
        <v>385.46660000000003</v>
      </c>
      <c r="C10">
        <v>319.65003999999999</v>
      </c>
      <c r="D10">
        <v>323.88260000000002</v>
      </c>
      <c r="F10">
        <v>3</v>
      </c>
      <c r="G10">
        <v>0.80769230000000003</v>
      </c>
      <c r="H10">
        <v>0.55494509999999997</v>
      </c>
      <c r="I10">
        <v>1</v>
      </c>
    </row>
    <row r="11" spans="1:21" x14ac:dyDescent="0.25">
      <c r="A11">
        <v>95</v>
      </c>
      <c r="B11">
        <v>469.03660000000002</v>
      </c>
      <c r="C11">
        <v>395.24698000000001</v>
      </c>
      <c r="D11">
        <v>398.95159999999998</v>
      </c>
    </row>
    <row r="12" spans="1:21" x14ac:dyDescent="0.25">
      <c r="S12" t="s">
        <v>11</v>
      </c>
      <c r="T12" s="1">
        <v>0.95</v>
      </c>
      <c r="U12" s="1">
        <v>0.5</v>
      </c>
    </row>
    <row r="13" spans="1:21" x14ac:dyDescent="0.25">
      <c r="S13" t="s">
        <v>5</v>
      </c>
      <c r="T13">
        <f>AVERAGE(H3,I4,H15,I16,I29,H41,I42)</f>
        <v>0.83001819999999993</v>
      </c>
      <c r="U13">
        <f>AVERAGE(H8,I9,H21,I22,I35,H47,I48)</f>
        <v>0.69094445714285713</v>
      </c>
    </row>
    <row r="14" spans="1:21" x14ac:dyDescent="0.25">
      <c r="A14" t="s">
        <v>13</v>
      </c>
      <c r="B14" t="s">
        <v>23</v>
      </c>
      <c r="C14" t="s">
        <v>24</v>
      </c>
      <c r="D14" t="s">
        <v>25</v>
      </c>
      <c r="F14" s="1">
        <v>0.95</v>
      </c>
      <c r="G14">
        <v>1</v>
      </c>
      <c r="H14">
        <v>2</v>
      </c>
      <c r="I14">
        <v>3</v>
      </c>
      <c r="L14" t="s">
        <v>2</v>
      </c>
      <c r="M14" t="s">
        <v>3</v>
      </c>
      <c r="N14" t="s">
        <v>4</v>
      </c>
      <c r="O14">
        <v>1</v>
      </c>
      <c r="P14">
        <v>2</v>
      </c>
      <c r="Q14">
        <v>3</v>
      </c>
      <c r="S14" t="s">
        <v>6</v>
      </c>
      <c r="T14">
        <f>AVERAGE(H54,H67,H93+I107,H119,H132,H106)</f>
        <v>0.85485584999999997</v>
      </c>
      <c r="U14">
        <f>AVERAGE(H59,H72,H98,H112,I113,H124,H136)</f>
        <v>0.53313998571428567</v>
      </c>
    </row>
    <row r="15" spans="1:21" x14ac:dyDescent="0.25">
      <c r="A15">
        <v>50</v>
      </c>
      <c r="B15">
        <v>36.148589999999999</v>
      </c>
      <c r="C15">
        <v>36.04233</v>
      </c>
      <c r="D15">
        <v>27.32225</v>
      </c>
      <c r="F15">
        <v>1</v>
      </c>
      <c r="G15">
        <v>1</v>
      </c>
      <c r="H15">
        <v>0.90322579999999997</v>
      </c>
      <c r="I15">
        <v>0.74910390000000004</v>
      </c>
      <c r="K15">
        <v>1</v>
      </c>
      <c r="L15">
        <v>585108.4</v>
      </c>
      <c r="M15">
        <v>7017687</v>
      </c>
      <c r="N15">
        <v>1</v>
      </c>
      <c r="P15">
        <v>314</v>
      </c>
      <c r="Q15">
        <v>288</v>
      </c>
    </row>
    <row r="16" spans="1:21" x14ac:dyDescent="0.25">
      <c r="A16">
        <v>55</v>
      </c>
      <c r="B16">
        <v>41.119019999999999</v>
      </c>
      <c r="C16">
        <v>43.68768</v>
      </c>
      <c r="D16">
        <v>32.709739999999996</v>
      </c>
      <c r="F16">
        <v>2</v>
      </c>
      <c r="G16">
        <v>0.69613259999999999</v>
      </c>
      <c r="H16">
        <v>1</v>
      </c>
      <c r="I16">
        <v>0.71270719999999999</v>
      </c>
      <c r="K16">
        <v>2</v>
      </c>
      <c r="L16">
        <v>584802.19999999995</v>
      </c>
      <c r="M16">
        <v>7017627</v>
      </c>
      <c r="N16">
        <v>2</v>
      </c>
      <c r="O16">
        <v>314</v>
      </c>
      <c r="Q16">
        <v>27</v>
      </c>
      <c r="S16" t="s">
        <v>10</v>
      </c>
    </row>
    <row r="17" spans="1:20" x14ac:dyDescent="0.25">
      <c r="A17">
        <v>60</v>
      </c>
      <c r="B17">
        <v>46.993169999999999</v>
      </c>
      <c r="C17">
        <v>52.42521</v>
      </c>
      <c r="D17">
        <v>39.251690000000004</v>
      </c>
      <c r="F17">
        <v>3</v>
      </c>
      <c r="G17">
        <v>0.78277149999999995</v>
      </c>
      <c r="H17">
        <v>0.96629209999999999</v>
      </c>
      <c r="I17">
        <v>1</v>
      </c>
      <c r="K17">
        <v>3</v>
      </c>
      <c r="L17">
        <v>584828.80000000005</v>
      </c>
      <c r="M17">
        <v>7017619</v>
      </c>
      <c r="N17">
        <v>3</v>
      </c>
      <c r="O17">
        <v>288</v>
      </c>
      <c r="P17">
        <v>27</v>
      </c>
      <c r="S17" t="s">
        <v>5</v>
      </c>
      <c r="T17">
        <v>100</v>
      </c>
    </row>
    <row r="18" spans="1:20" x14ac:dyDescent="0.25">
      <c r="A18">
        <v>65</v>
      </c>
      <c r="B18">
        <v>52.867319999999999</v>
      </c>
      <c r="C18">
        <v>62.801029999999997</v>
      </c>
      <c r="D18">
        <v>46.563270000000003</v>
      </c>
      <c r="S18" t="s">
        <v>6</v>
      </c>
      <c r="T18" s="2">
        <f>(100+100+100+100+100+98.32+70.76)/7</f>
        <v>95.582857142857137</v>
      </c>
    </row>
    <row r="19" spans="1:20" x14ac:dyDescent="0.25">
      <c r="A19">
        <v>70</v>
      </c>
      <c r="B19">
        <v>59.645180000000003</v>
      </c>
      <c r="C19">
        <v>74.815150000000003</v>
      </c>
      <c r="D19">
        <v>55.414149999999999</v>
      </c>
    </row>
    <row r="20" spans="1:20" x14ac:dyDescent="0.25">
      <c r="A20">
        <v>75</v>
      </c>
      <c r="B20">
        <v>67.77861</v>
      </c>
      <c r="C20">
        <v>88.46754</v>
      </c>
      <c r="D20">
        <v>65.419479999999993</v>
      </c>
      <c r="F20" s="1">
        <v>0.5</v>
      </c>
      <c r="G20">
        <v>1</v>
      </c>
      <c r="H20">
        <v>2</v>
      </c>
      <c r="I20">
        <v>3</v>
      </c>
    </row>
    <row r="21" spans="1:20" x14ac:dyDescent="0.25">
      <c r="A21">
        <v>80</v>
      </c>
      <c r="B21">
        <v>77.719470000000001</v>
      </c>
      <c r="C21">
        <v>104.85042</v>
      </c>
      <c r="D21">
        <v>77.348910000000004</v>
      </c>
      <c r="F21">
        <v>1</v>
      </c>
      <c r="G21">
        <v>1</v>
      </c>
      <c r="H21">
        <v>0.86363639999999997</v>
      </c>
      <c r="I21">
        <v>0.63636360000000003</v>
      </c>
    </row>
    <row r="22" spans="1:20" x14ac:dyDescent="0.25">
      <c r="A22">
        <v>85</v>
      </c>
      <c r="B22">
        <v>90.823340000000002</v>
      </c>
      <c r="C22">
        <v>124.50988</v>
      </c>
      <c r="D22">
        <v>92.356909999999999</v>
      </c>
      <c r="F22">
        <v>2</v>
      </c>
      <c r="G22">
        <v>0.86363639999999997</v>
      </c>
      <c r="H22">
        <v>1</v>
      </c>
      <c r="I22">
        <v>0.63636360000000003</v>
      </c>
    </row>
    <row r="23" spans="1:20" x14ac:dyDescent="0.25">
      <c r="A23">
        <v>90</v>
      </c>
      <c r="B23">
        <v>112.51249</v>
      </c>
      <c r="C23">
        <v>151.81467000000001</v>
      </c>
      <c r="D23">
        <v>113.13721</v>
      </c>
      <c r="F23">
        <v>3</v>
      </c>
      <c r="G23">
        <v>0.84</v>
      </c>
      <c r="H23">
        <v>0.84</v>
      </c>
      <c r="I23">
        <v>1</v>
      </c>
    </row>
    <row r="24" spans="1:20" x14ac:dyDescent="0.25">
      <c r="A24">
        <v>95</v>
      </c>
      <c r="B24">
        <v>152.27593999999999</v>
      </c>
      <c r="C24">
        <v>197.68673000000001</v>
      </c>
      <c r="D24">
        <v>145.84694999999999</v>
      </c>
    </row>
    <row r="27" spans="1:20" x14ac:dyDescent="0.25">
      <c r="A27" t="s">
        <v>14</v>
      </c>
      <c r="B27" t="s">
        <v>23</v>
      </c>
      <c r="C27" t="s">
        <v>24</v>
      </c>
      <c r="D27" t="s">
        <v>25</v>
      </c>
      <c r="F27" s="1">
        <v>0.95</v>
      </c>
      <c r="G27" s="3">
        <v>1</v>
      </c>
      <c r="H27">
        <v>2</v>
      </c>
      <c r="I27">
        <v>3</v>
      </c>
      <c r="L27" t="s">
        <v>2</v>
      </c>
      <c r="M27" t="s">
        <v>3</v>
      </c>
      <c r="N27" t="s">
        <v>4</v>
      </c>
      <c r="O27">
        <v>1</v>
      </c>
      <c r="P27">
        <v>2</v>
      </c>
      <c r="Q27">
        <v>3</v>
      </c>
      <c r="S27" s="3" t="s">
        <v>9</v>
      </c>
      <c r="T27" s="3"/>
    </row>
    <row r="28" spans="1:20" x14ac:dyDescent="0.25">
      <c r="A28">
        <v>50</v>
      </c>
      <c r="B28">
        <v>79.227010000000007</v>
      </c>
      <c r="C28">
        <v>38.405749999999998</v>
      </c>
      <c r="D28">
        <v>27.134080000000001</v>
      </c>
      <c r="F28">
        <v>1</v>
      </c>
      <c r="G28">
        <v>1</v>
      </c>
      <c r="H28">
        <v>0.66967509999999997</v>
      </c>
      <c r="I28">
        <v>0.44945849999999998</v>
      </c>
      <c r="K28">
        <v>1</v>
      </c>
      <c r="L28">
        <v>584942.5</v>
      </c>
      <c r="M28">
        <v>7018022</v>
      </c>
      <c r="N28">
        <v>1</v>
      </c>
      <c r="P28">
        <v>121</v>
      </c>
      <c r="Q28">
        <v>352</v>
      </c>
    </row>
    <row r="29" spans="1:20" x14ac:dyDescent="0.25">
      <c r="A29">
        <v>55</v>
      </c>
      <c r="B29">
        <v>90.084050000000005</v>
      </c>
      <c r="C29">
        <v>44.43018</v>
      </c>
      <c r="D29">
        <v>31.725999999999999</v>
      </c>
      <c r="F29">
        <v>2</v>
      </c>
      <c r="G29">
        <v>0.95128210000000002</v>
      </c>
      <c r="H29">
        <v>1</v>
      </c>
      <c r="I29">
        <v>0.57948719999999998</v>
      </c>
      <c r="K29">
        <v>2</v>
      </c>
      <c r="L29">
        <v>585045.19999999995</v>
      </c>
      <c r="M29">
        <v>7017957</v>
      </c>
      <c r="N29">
        <v>2</v>
      </c>
      <c r="O29">
        <v>121</v>
      </c>
      <c r="Q29">
        <v>299</v>
      </c>
    </row>
    <row r="30" spans="1:20" x14ac:dyDescent="0.25">
      <c r="A30">
        <v>60</v>
      </c>
      <c r="B30">
        <v>101.82138</v>
      </c>
      <c r="C30">
        <v>51.709699999999998</v>
      </c>
      <c r="D30">
        <v>36.735370000000003</v>
      </c>
      <c r="F30">
        <v>3</v>
      </c>
      <c r="G30">
        <v>0.82450330000000005</v>
      </c>
      <c r="H30">
        <v>0.74834440000000002</v>
      </c>
      <c r="I30">
        <v>1</v>
      </c>
      <c r="K30">
        <v>3</v>
      </c>
      <c r="L30">
        <v>584959.69999999995</v>
      </c>
      <c r="M30">
        <v>7017671</v>
      </c>
      <c r="N30">
        <v>3</v>
      </c>
      <c r="O30">
        <v>352</v>
      </c>
      <c r="P30">
        <v>299</v>
      </c>
    </row>
    <row r="31" spans="1:20" x14ac:dyDescent="0.25">
      <c r="A31">
        <v>65</v>
      </c>
      <c r="B31">
        <v>114.43902</v>
      </c>
      <c r="C31">
        <v>60.244320000000002</v>
      </c>
      <c r="D31">
        <v>42.997079999999997</v>
      </c>
    </row>
    <row r="32" spans="1:20" x14ac:dyDescent="0.25">
      <c r="A32">
        <v>70</v>
      </c>
      <c r="B32">
        <v>128.23039</v>
      </c>
      <c r="C32">
        <v>71.038089999999997</v>
      </c>
      <c r="D32">
        <v>50.928579999999997</v>
      </c>
    </row>
    <row r="33" spans="1:17" x14ac:dyDescent="0.25">
      <c r="A33">
        <v>75</v>
      </c>
      <c r="B33">
        <v>143.78236000000001</v>
      </c>
      <c r="C33">
        <v>84.593059999999994</v>
      </c>
      <c r="D33">
        <v>60.112430000000003</v>
      </c>
      <c r="F33" s="1">
        <v>0.5</v>
      </c>
      <c r="G33">
        <v>1</v>
      </c>
      <c r="H33">
        <v>2</v>
      </c>
      <c r="I33">
        <v>3</v>
      </c>
    </row>
    <row r="34" spans="1:17" x14ac:dyDescent="0.25">
      <c r="A34">
        <v>80</v>
      </c>
      <c r="B34">
        <v>161.68179000000001</v>
      </c>
      <c r="C34">
        <v>101.41127</v>
      </c>
      <c r="D34">
        <v>71.80095</v>
      </c>
      <c r="F34">
        <v>1</v>
      </c>
      <c r="G34">
        <v>1</v>
      </c>
      <c r="H34">
        <v>0.4210526</v>
      </c>
      <c r="I34">
        <v>0.2982456</v>
      </c>
    </row>
    <row r="35" spans="1:17" x14ac:dyDescent="0.25">
      <c r="A35">
        <v>85</v>
      </c>
      <c r="B35">
        <v>183.6893</v>
      </c>
      <c r="C35">
        <v>121.24169000000001</v>
      </c>
      <c r="D35">
        <v>86.411609999999996</v>
      </c>
      <c r="F35">
        <v>2</v>
      </c>
      <c r="G35">
        <v>0.86746990000000002</v>
      </c>
      <c r="H35">
        <v>1</v>
      </c>
      <c r="I35">
        <v>0.67469880000000004</v>
      </c>
    </row>
    <row r="36" spans="1:17" x14ac:dyDescent="0.25">
      <c r="A36">
        <v>90</v>
      </c>
      <c r="B36">
        <v>212.15233000000001</v>
      </c>
      <c r="C36">
        <v>145.59043</v>
      </c>
      <c r="D36">
        <v>106.44909</v>
      </c>
      <c r="F36">
        <v>3</v>
      </c>
      <c r="G36">
        <v>0.87931029999999999</v>
      </c>
      <c r="H36">
        <v>0.96551719999999996</v>
      </c>
      <c r="I36">
        <v>1</v>
      </c>
    </row>
    <row r="37" spans="1:17" x14ac:dyDescent="0.25">
      <c r="A37">
        <v>95</v>
      </c>
      <c r="B37">
        <v>256.16734000000002</v>
      </c>
      <c r="C37">
        <v>180.48193000000001</v>
      </c>
      <c r="D37">
        <v>139.84487999999999</v>
      </c>
    </row>
    <row r="40" spans="1:17" x14ac:dyDescent="0.25">
      <c r="A40" t="s">
        <v>15</v>
      </c>
      <c r="B40" t="s">
        <v>23</v>
      </c>
      <c r="C40" t="s">
        <v>24</v>
      </c>
      <c r="D40" t="s">
        <v>25</v>
      </c>
      <c r="F40" s="1">
        <v>0.95</v>
      </c>
      <c r="G40">
        <v>1</v>
      </c>
      <c r="H40">
        <v>2</v>
      </c>
      <c r="I40">
        <v>3</v>
      </c>
      <c r="L40" t="s">
        <v>2</v>
      </c>
      <c r="M40" t="s">
        <v>3</v>
      </c>
      <c r="N40" t="s">
        <v>4</v>
      </c>
      <c r="O40">
        <v>1</v>
      </c>
      <c r="P40">
        <v>2</v>
      </c>
      <c r="Q40">
        <v>3</v>
      </c>
    </row>
    <row r="41" spans="1:17" x14ac:dyDescent="0.25">
      <c r="A41">
        <v>50</v>
      </c>
      <c r="B41">
        <v>51.703319999999998</v>
      </c>
      <c r="C41">
        <v>51.765970000000003</v>
      </c>
      <c r="D41">
        <v>49.810099999999998</v>
      </c>
      <c r="F41">
        <v>1</v>
      </c>
      <c r="G41">
        <v>1</v>
      </c>
      <c r="H41">
        <v>0.98575500000000005</v>
      </c>
      <c r="I41">
        <v>0.99715100000000001</v>
      </c>
      <c r="K41">
        <v>1</v>
      </c>
      <c r="L41">
        <v>584046.1</v>
      </c>
      <c r="M41">
        <v>7016740</v>
      </c>
      <c r="N41">
        <v>1</v>
      </c>
      <c r="P41">
        <v>166</v>
      </c>
      <c r="Q41">
        <v>103</v>
      </c>
    </row>
    <row r="42" spans="1:17" x14ac:dyDescent="0.25">
      <c r="A42">
        <v>55</v>
      </c>
      <c r="B42">
        <v>59.710470000000001</v>
      </c>
      <c r="C42">
        <v>62.464269999999999</v>
      </c>
      <c r="D42">
        <v>60.270220000000002</v>
      </c>
      <c r="F42">
        <v>2</v>
      </c>
      <c r="G42">
        <v>0.74730019999999997</v>
      </c>
      <c r="H42">
        <v>1</v>
      </c>
      <c r="I42">
        <v>0.93952480000000005</v>
      </c>
      <c r="K42">
        <v>2</v>
      </c>
      <c r="L42">
        <v>584209</v>
      </c>
      <c r="M42">
        <v>7016769</v>
      </c>
      <c r="N42">
        <v>2</v>
      </c>
      <c r="O42">
        <v>166</v>
      </c>
      <c r="Q42">
        <v>64</v>
      </c>
    </row>
    <row r="43" spans="1:17" x14ac:dyDescent="0.25">
      <c r="A43">
        <v>60</v>
      </c>
      <c r="B43">
        <v>68.403949999999995</v>
      </c>
      <c r="C43">
        <v>73.852779999999996</v>
      </c>
      <c r="D43">
        <v>71.72654</v>
      </c>
      <c r="F43">
        <v>3</v>
      </c>
      <c r="G43">
        <v>0.68627450000000001</v>
      </c>
      <c r="H43">
        <v>0.85294119999999995</v>
      </c>
      <c r="I43">
        <v>1</v>
      </c>
      <c r="K43">
        <v>3</v>
      </c>
      <c r="L43">
        <v>584144.5</v>
      </c>
      <c r="M43">
        <v>7016770</v>
      </c>
      <c r="N43">
        <v>3</v>
      </c>
      <c r="O43">
        <v>103</v>
      </c>
      <c r="P43">
        <v>64</v>
      </c>
    </row>
    <row r="44" spans="1:17" x14ac:dyDescent="0.25">
      <c r="A44">
        <v>65</v>
      </c>
      <c r="B44">
        <v>77.55498</v>
      </c>
      <c r="C44">
        <v>86.621719999999996</v>
      </c>
      <c r="D44">
        <v>85.175269999999998</v>
      </c>
    </row>
    <row r="45" spans="1:17" x14ac:dyDescent="0.25">
      <c r="A45">
        <v>70</v>
      </c>
      <c r="B45">
        <v>87.392340000000004</v>
      </c>
      <c r="C45">
        <v>100.42598</v>
      </c>
      <c r="D45">
        <v>100.6164</v>
      </c>
    </row>
    <row r="46" spans="1:17" x14ac:dyDescent="0.25">
      <c r="A46">
        <v>75</v>
      </c>
      <c r="B46">
        <v>98.144800000000004</v>
      </c>
      <c r="C46">
        <v>116.30088000000001</v>
      </c>
      <c r="D46">
        <v>118.54804</v>
      </c>
      <c r="F46" s="1">
        <v>0.5</v>
      </c>
      <c r="G46">
        <v>1</v>
      </c>
      <c r="H46">
        <v>2</v>
      </c>
      <c r="I46">
        <v>3</v>
      </c>
    </row>
    <row r="47" spans="1:17" x14ac:dyDescent="0.25">
      <c r="A47">
        <v>80</v>
      </c>
      <c r="B47">
        <v>110.26991</v>
      </c>
      <c r="C47">
        <v>134.59152</v>
      </c>
      <c r="D47">
        <v>139.96637999999999</v>
      </c>
      <c r="F47">
        <v>1</v>
      </c>
      <c r="G47">
        <v>1</v>
      </c>
      <c r="H47">
        <v>0.66990289999999997</v>
      </c>
      <c r="I47">
        <v>0.67961170000000004</v>
      </c>
    </row>
    <row r="48" spans="1:17" x14ac:dyDescent="0.25">
      <c r="A48">
        <v>85</v>
      </c>
      <c r="B48">
        <v>125.14033999999999</v>
      </c>
      <c r="C48">
        <v>157.02343999999999</v>
      </c>
      <c r="D48">
        <v>165.86762999999999</v>
      </c>
      <c r="F48">
        <v>2</v>
      </c>
      <c r="G48">
        <v>0.66346150000000004</v>
      </c>
      <c r="H48">
        <v>1</v>
      </c>
      <c r="I48">
        <v>0.82692310000000002</v>
      </c>
    </row>
    <row r="49" spans="1:16" x14ac:dyDescent="0.25">
      <c r="A49">
        <v>90</v>
      </c>
      <c r="B49">
        <v>144.58627999999999</v>
      </c>
      <c r="C49">
        <v>185.66728000000001</v>
      </c>
      <c r="D49">
        <v>200.23660000000001</v>
      </c>
      <c r="F49">
        <v>3</v>
      </c>
      <c r="G49">
        <v>0.7</v>
      </c>
      <c r="H49">
        <v>0.86</v>
      </c>
      <c r="I49">
        <v>1</v>
      </c>
    </row>
    <row r="50" spans="1:16" x14ac:dyDescent="0.25">
      <c r="A50">
        <v>95</v>
      </c>
      <c r="B50">
        <v>174.78468000000001</v>
      </c>
      <c r="C50">
        <v>230.53111999999999</v>
      </c>
      <c r="D50">
        <v>254.52960999999999</v>
      </c>
    </row>
    <row r="53" spans="1:16" x14ac:dyDescent="0.25">
      <c r="A53" t="s">
        <v>16</v>
      </c>
      <c r="B53" t="s">
        <v>24</v>
      </c>
      <c r="C53" t="s">
        <v>25</v>
      </c>
      <c r="F53" s="1">
        <v>0.95</v>
      </c>
      <c r="G53">
        <v>2</v>
      </c>
      <c r="H53">
        <v>3</v>
      </c>
      <c r="L53" t="s">
        <v>2</v>
      </c>
      <c r="M53" t="s">
        <v>3</v>
      </c>
      <c r="N53" t="s">
        <v>4</v>
      </c>
      <c r="O53">
        <v>1</v>
      </c>
      <c r="P53">
        <v>2</v>
      </c>
    </row>
    <row r="54" spans="1:16" x14ac:dyDescent="0.25">
      <c r="A54">
        <v>50</v>
      </c>
      <c r="B54">
        <v>43.918700000000001</v>
      </c>
      <c r="C54">
        <v>32.908659999999998</v>
      </c>
      <c r="F54">
        <v>2</v>
      </c>
      <c r="G54">
        <v>1</v>
      </c>
      <c r="H54">
        <v>0.60412370000000004</v>
      </c>
      <c r="K54">
        <v>2</v>
      </c>
      <c r="L54">
        <v>583484.30000000005</v>
      </c>
      <c r="M54">
        <v>7016835</v>
      </c>
      <c r="N54">
        <v>1</v>
      </c>
      <c r="P54">
        <v>305</v>
      </c>
    </row>
    <row r="55" spans="1:16" x14ac:dyDescent="0.25">
      <c r="A55">
        <v>55</v>
      </c>
      <c r="B55">
        <v>50.498849999999997</v>
      </c>
      <c r="C55">
        <v>38.3369</v>
      </c>
      <c r="F55">
        <v>3</v>
      </c>
      <c r="G55">
        <v>0.80494509999999997</v>
      </c>
      <c r="H55">
        <v>1</v>
      </c>
      <c r="K55">
        <v>3</v>
      </c>
      <c r="L55">
        <v>583769.59999999998</v>
      </c>
      <c r="M55">
        <v>7016726</v>
      </c>
      <c r="N55">
        <v>2</v>
      </c>
      <c r="O55">
        <v>305</v>
      </c>
    </row>
    <row r="56" spans="1:16" x14ac:dyDescent="0.25">
      <c r="A56">
        <v>60</v>
      </c>
      <c r="B56">
        <v>57.844140000000003</v>
      </c>
      <c r="C56">
        <v>44.274030000000003</v>
      </c>
    </row>
    <row r="57" spans="1:16" x14ac:dyDescent="0.25">
      <c r="A57">
        <v>65</v>
      </c>
      <c r="B57">
        <v>65.954560000000001</v>
      </c>
      <c r="C57">
        <v>50.550420000000003</v>
      </c>
    </row>
    <row r="58" spans="1:16" x14ac:dyDescent="0.25">
      <c r="A58">
        <v>70</v>
      </c>
      <c r="B58">
        <v>75.442229999999995</v>
      </c>
      <c r="C58">
        <v>57.335709999999999</v>
      </c>
      <c r="F58" s="1">
        <v>0.5</v>
      </c>
      <c r="G58">
        <v>2</v>
      </c>
      <c r="H58">
        <v>3</v>
      </c>
    </row>
    <row r="59" spans="1:16" x14ac:dyDescent="0.25">
      <c r="A59">
        <v>75</v>
      </c>
      <c r="B59">
        <v>86.154110000000003</v>
      </c>
      <c r="C59">
        <v>65.138800000000003</v>
      </c>
      <c r="F59">
        <v>2</v>
      </c>
      <c r="G59">
        <v>1</v>
      </c>
      <c r="H59">
        <v>0.3706564</v>
      </c>
      <c r="L59" s="5"/>
    </row>
    <row r="60" spans="1:16" x14ac:dyDescent="0.25">
      <c r="A60">
        <v>80</v>
      </c>
      <c r="B60">
        <v>98.549279999999996</v>
      </c>
      <c r="C60">
        <v>74.129310000000004</v>
      </c>
      <c r="F60">
        <v>3</v>
      </c>
      <c r="G60">
        <v>0.49484539999999999</v>
      </c>
      <c r="H60">
        <v>1</v>
      </c>
      <c r="L60" s="4"/>
    </row>
    <row r="61" spans="1:16" x14ac:dyDescent="0.25">
      <c r="A61">
        <v>85</v>
      </c>
      <c r="B61">
        <v>114.15801999999999</v>
      </c>
      <c r="C61">
        <v>85.325040000000001</v>
      </c>
    </row>
    <row r="62" spans="1:16" x14ac:dyDescent="0.25">
      <c r="A62">
        <v>90</v>
      </c>
      <c r="B62">
        <v>134.20453000000001</v>
      </c>
      <c r="C62">
        <v>100.08305</v>
      </c>
    </row>
    <row r="63" spans="1:16" x14ac:dyDescent="0.25">
      <c r="A63">
        <v>95</v>
      </c>
      <c r="B63">
        <v>164.50384</v>
      </c>
      <c r="C63">
        <v>123.66194</v>
      </c>
    </row>
    <row r="66" spans="1:19" x14ac:dyDescent="0.25">
      <c r="A66" t="s">
        <v>17</v>
      </c>
      <c r="B66" t="s">
        <v>24</v>
      </c>
      <c r="C66" t="s">
        <v>25</v>
      </c>
      <c r="F66" s="1">
        <v>0.95</v>
      </c>
      <c r="G66">
        <v>2</v>
      </c>
      <c r="H66">
        <v>3</v>
      </c>
      <c r="L66" t="s">
        <v>2</v>
      </c>
      <c r="M66" t="s">
        <v>3</v>
      </c>
      <c r="N66" t="s">
        <v>4</v>
      </c>
      <c r="O66">
        <v>1</v>
      </c>
      <c r="P66">
        <v>2</v>
      </c>
    </row>
    <row r="67" spans="1:19" x14ac:dyDescent="0.25">
      <c r="A67">
        <v>50</v>
      </c>
      <c r="B67">
        <v>12.96</v>
      </c>
      <c r="C67">
        <v>12.64026</v>
      </c>
      <c r="F67">
        <v>2</v>
      </c>
      <c r="G67">
        <v>1</v>
      </c>
      <c r="H67">
        <v>0.76943700000000004</v>
      </c>
      <c r="K67">
        <v>2</v>
      </c>
      <c r="L67">
        <v>585008.69999999995</v>
      </c>
      <c r="M67">
        <v>7017696</v>
      </c>
      <c r="N67">
        <v>1</v>
      </c>
      <c r="P67">
        <v>164</v>
      </c>
    </row>
    <row r="68" spans="1:19" x14ac:dyDescent="0.25">
      <c r="A68">
        <v>55</v>
      </c>
      <c r="B68">
        <v>15.52</v>
      </c>
      <c r="C68">
        <v>14.88289</v>
      </c>
      <c r="F68">
        <v>3</v>
      </c>
      <c r="G68">
        <v>0.84660769999999996</v>
      </c>
      <c r="H68">
        <v>1</v>
      </c>
      <c r="K68">
        <v>3</v>
      </c>
      <c r="L68">
        <v>585171.69999999995</v>
      </c>
      <c r="M68">
        <v>7017716</v>
      </c>
      <c r="N68">
        <v>2</v>
      </c>
      <c r="O68">
        <v>164</v>
      </c>
    </row>
    <row r="69" spans="1:19" x14ac:dyDescent="0.25">
      <c r="A69">
        <v>60</v>
      </c>
      <c r="B69">
        <v>18.88</v>
      </c>
      <c r="C69">
        <v>17.533270000000002</v>
      </c>
    </row>
    <row r="70" spans="1:19" x14ac:dyDescent="0.25">
      <c r="A70">
        <v>65</v>
      </c>
      <c r="B70">
        <v>22.88</v>
      </c>
      <c r="C70">
        <v>20.795269999999999</v>
      </c>
    </row>
    <row r="71" spans="1:19" x14ac:dyDescent="0.25">
      <c r="A71">
        <v>70</v>
      </c>
      <c r="B71">
        <v>27.68</v>
      </c>
      <c r="C71">
        <v>24.668900000000001</v>
      </c>
      <c r="F71" s="1">
        <v>0.5</v>
      </c>
      <c r="G71">
        <v>2</v>
      </c>
      <c r="H71">
        <v>3</v>
      </c>
    </row>
    <row r="72" spans="1:19" x14ac:dyDescent="0.25">
      <c r="A72">
        <v>75</v>
      </c>
      <c r="B72">
        <v>33.92</v>
      </c>
      <c r="C72">
        <v>29.561910000000001</v>
      </c>
      <c r="F72">
        <v>2</v>
      </c>
      <c r="G72">
        <v>1</v>
      </c>
      <c r="H72">
        <v>0.56140350000000006</v>
      </c>
    </row>
    <row r="73" spans="1:19" x14ac:dyDescent="0.25">
      <c r="A73">
        <v>80</v>
      </c>
      <c r="B73">
        <v>41.6</v>
      </c>
      <c r="C73">
        <v>35.882040000000003</v>
      </c>
      <c r="F73">
        <v>3</v>
      </c>
      <c r="G73">
        <v>0.57142859999999995</v>
      </c>
      <c r="H73">
        <v>1</v>
      </c>
    </row>
    <row r="74" spans="1:19" x14ac:dyDescent="0.25">
      <c r="A74">
        <v>85</v>
      </c>
      <c r="B74">
        <v>51.36</v>
      </c>
      <c r="C74">
        <v>44.648670000000003</v>
      </c>
    </row>
    <row r="75" spans="1:19" x14ac:dyDescent="0.25">
      <c r="A75">
        <v>90</v>
      </c>
      <c r="B75">
        <v>64</v>
      </c>
      <c r="C75">
        <v>56.881180000000001</v>
      </c>
    </row>
    <row r="76" spans="1:19" x14ac:dyDescent="0.25">
      <c r="A76">
        <v>95</v>
      </c>
      <c r="B76">
        <v>83.68</v>
      </c>
      <c r="C76">
        <v>76.045450000000002</v>
      </c>
    </row>
    <row r="79" spans="1:19" x14ac:dyDescent="0.25">
      <c r="A79" s="3" t="s">
        <v>18</v>
      </c>
      <c r="B79" t="s">
        <v>24</v>
      </c>
      <c r="C79" t="s">
        <v>25</v>
      </c>
      <c r="F79" s="1">
        <v>0.95</v>
      </c>
      <c r="G79">
        <v>1</v>
      </c>
      <c r="H79">
        <v>2</v>
      </c>
      <c r="L79" t="s">
        <v>2</v>
      </c>
      <c r="M79" t="s">
        <v>3</v>
      </c>
      <c r="N79" t="s">
        <v>4</v>
      </c>
      <c r="O79">
        <v>1</v>
      </c>
      <c r="P79">
        <v>2</v>
      </c>
      <c r="R79" s="3" t="s">
        <v>9</v>
      </c>
      <c r="S79" s="3"/>
    </row>
    <row r="80" spans="1:19" x14ac:dyDescent="0.25">
      <c r="A80">
        <v>50</v>
      </c>
      <c r="B80">
        <v>44.18683</v>
      </c>
      <c r="C80">
        <v>19.15551</v>
      </c>
      <c r="F80">
        <v>1</v>
      </c>
      <c r="G80">
        <v>1</v>
      </c>
      <c r="H80">
        <v>0.60723859999999996</v>
      </c>
      <c r="K80">
        <v>1</v>
      </c>
      <c r="L80">
        <v>582554.5</v>
      </c>
      <c r="M80">
        <v>7016475</v>
      </c>
      <c r="N80">
        <v>1</v>
      </c>
      <c r="P80">
        <v>136</v>
      </c>
    </row>
    <row r="81" spans="1:16" x14ac:dyDescent="0.25">
      <c r="A81">
        <v>55</v>
      </c>
      <c r="B81">
        <v>50.078409999999998</v>
      </c>
      <c r="C81">
        <v>22.439309999999999</v>
      </c>
      <c r="F81">
        <v>2</v>
      </c>
      <c r="G81">
        <v>0.97210300000000005</v>
      </c>
      <c r="H81">
        <v>1</v>
      </c>
      <c r="K81">
        <v>2</v>
      </c>
      <c r="L81">
        <v>582483.30000000005</v>
      </c>
      <c r="M81">
        <v>7016590</v>
      </c>
      <c r="N81">
        <v>2</v>
      </c>
      <c r="O81">
        <v>136</v>
      </c>
    </row>
    <row r="82" spans="1:16" x14ac:dyDescent="0.25">
      <c r="A82">
        <v>60</v>
      </c>
      <c r="B82">
        <v>56.143270000000001</v>
      </c>
      <c r="C82">
        <v>26.051490000000001</v>
      </c>
    </row>
    <row r="83" spans="1:16" x14ac:dyDescent="0.25">
      <c r="A83">
        <v>65</v>
      </c>
      <c r="B83">
        <v>62.554690000000001</v>
      </c>
      <c r="C83">
        <v>30.21097</v>
      </c>
    </row>
    <row r="84" spans="1:16" x14ac:dyDescent="0.25">
      <c r="A84">
        <v>70</v>
      </c>
      <c r="B84">
        <v>69.832530000000006</v>
      </c>
      <c r="C84">
        <v>35.136670000000002</v>
      </c>
      <c r="G84">
        <v>1</v>
      </c>
      <c r="H84">
        <v>2</v>
      </c>
    </row>
    <row r="85" spans="1:16" x14ac:dyDescent="0.25">
      <c r="A85">
        <v>75</v>
      </c>
      <c r="B85">
        <v>78.150049999999993</v>
      </c>
      <c r="C85">
        <v>40.93806</v>
      </c>
      <c r="F85">
        <v>1</v>
      </c>
      <c r="G85">
        <v>1</v>
      </c>
      <c r="H85">
        <v>0.22317600000000001</v>
      </c>
    </row>
    <row r="86" spans="1:16" x14ac:dyDescent="0.25">
      <c r="A86">
        <v>80</v>
      </c>
      <c r="B86">
        <v>87.680539999999993</v>
      </c>
      <c r="C86">
        <v>48.162419999999997</v>
      </c>
      <c r="F86">
        <v>2</v>
      </c>
      <c r="G86">
        <v>0.51485150000000002</v>
      </c>
      <c r="H86">
        <v>1</v>
      </c>
    </row>
    <row r="87" spans="1:16" x14ac:dyDescent="0.25">
      <c r="A87">
        <v>85</v>
      </c>
      <c r="B87">
        <v>99.636979999999994</v>
      </c>
      <c r="C87">
        <v>57.247599999999998</v>
      </c>
    </row>
    <row r="88" spans="1:16" x14ac:dyDescent="0.25">
      <c r="A88">
        <v>90</v>
      </c>
      <c r="B88">
        <v>115.75218</v>
      </c>
      <c r="C88">
        <v>69.069289999999995</v>
      </c>
    </row>
    <row r="89" spans="1:16" x14ac:dyDescent="0.25">
      <c r="A89">
        <v>95</v>
      </c>
      <c r="B89">
        <v>141.57114999999999</v>
      </c>
      <c r="C89">
        <v>88.443709999999996</v>
      </c>
    </row>
    <row r="92" spans="1:16" x14ac:dyDescent="0.25">
      <c r="A92" t="s">
        <v>22</v>
      </c>
      <c r="B92" t="s">
        <v>24</v>
      </c>
      <c r="C92" t="s">
        <v>25</v>
      </c>
      <c r="F92" s="1">
        <v>0.95</v>
      </c>
      <c r="G92">
        <v>2</v>
      </c>
      <c r="H92">
        <v>3</v>
      </c>
      <c r="L92" t="s">
        <v>2</v>
      </c>
      <c r="M92" t="s">
        <v>3</v>
      </c>
      <c r="N92" t="s">
        <v>4</v>
      </c>
      <c r="O92">
        <v>1</v>
      </c>
      <c r="P92">
        <v>2</v>
      </c>
    </row>
    <row r="93" spans="1:16" x14ac:dyDescent="0.25">
      <c r="A93">
        <v>50</v>
      </c>
      <c r="B93">
        <v>29.711739999999999</v>
      </c>
      <c r="C93">
        <v>18.399920000000002</v>
      </c>
      <c r="F93">
        <v>2</v>
      </c>
      <c r="G93">
        <v>1</v>
      </c>
      <c r="H93">
        <v>0.8291925</v>
      </c>
      <c r="K93">
        <v>2</v>
      </c>
      <c r="L93">
        <v>583677.19999999995</v>
      </c>
      <c r="M93">
        <v>7015367</v>
      </c>
      <c r="N93">
        <v>1</v>
      </c>
      <c r="P93">
        <v>128</v>
      </c>
    </row>
    <row r="94" spans="1:16" x14ac:dyDescent="0.25">
      <c r="A94">
        <v>55</v>
      </c>
      <c r="B94">
        <v>34.465620000000001</v>
      </c>
      <c r="C94">
        <v>21.807320000000001</v>
      </c>
      <c r="F94">
        <v>3</v>
      </c>
      <c r="G94">
        <v>0.90816330000000001</v>
      </c>
      <c r="H94">
        <v>1</v>
      </c>
      <c r="K94">
        <v>3</v>
      </c>
      <c r="L94">
        <v>583607.5</v>
      </c>
      <c r="M94">
        <v>7015474</v>
      </c>
      <c r="N94">
        <v>2</v>
      </c>
      <c r="O94">
        <v>128</v>
      </c>
    </row>
    <row r="95" spans="1:16" x14ac:dyDescent="0.25">
      <c r="A95">
        <v>60</v>
      </c>
      <c r="B95">
        <v>39.747700000000002</v>
      </c>
      <c r="C95">
        <v>25.55545</v>
      </c>
    </row>
    <row r="96" spans="1:16" x14ac:dyDescent="0.25">
      <c r="A96">
        <v>65</v>
      </c>
      <c r="B96">
        <v>45.558</v>
      </c>
      <c r="C96">
        <v>29.985060000000001</v>
      </c>
      <c r="O96" s="4"/>
    </row>
    <row r="97" spans="1:17" x14ac:dyDescent="0.25">
      <c r="A97">
        <v>70</v>
      </c>
      <c r="B97">
        <v>51.764449999999997</v>
      </c>
      <c r="C97">
        <v>35.436889999999998</v>
      </c>
      <c r="F97" s="1">
        <v>0.5</v>
      </c>
      <c r="G97">
        <v>2</v>
      </c>
      <c r="H97">
        <v>3</v>
      </c>
      <c r="K97" s="5"/>
      <c r="M97" s="5"/>
    </row>
    <row r="98" spans="1:17" x14ac:dyDescent="0.25">
      <c r="A98">
        <v>75</v>
      </c>
      <c r="B98">
        <v>58.763219999999997</v>
      </c>
      <c r="C98">
        <v>41.910939999999997</v>
      </c>
      <c r="F98">
        <v>2</v>
      </c>
      <c r="G98">
        <v>1</v>
      </c>
      <c r="H98">
        <v>0.42528739999999998</v>
      </c>
    </row>
    <row r="99" spans="1:17" x14ac:dyDescent="0.25">
      <c r="A99">
        <v>80</v>
      </c>
      <c r="B99">
        <v>66.818399999999997</v>
      </c>
      <c r="C99">
        <v>50.088679999999997</v>
      </c>
      <c r="F99">
        <v>3</v>
      </c>
      <c r="G99">
        <v>0.68518520000000005</v>
      </c>
      <c r="H99">
        <v>1</v>
      </c>
    </row>
    <row r="100" spans="1:17" x14ac:dyDescent="0.25">
      <c r="A100">
        <v>85</v>
      </c>
      <c r="B100">
        <v>76.590260000000001</v>
      </c>
      <c r="C100">
        <v>60.651600000000002</v>
      </c>
    </row>
    <row r="101" spans="1:17" x14ac:dyDescent="0.25">
      <c r="A101">
        <v>90</v>
      </c>
      <c r="B101">
        <v>89.399320000000003</v>
      </c>
      <c r="C101">
        <v>75.984870000000001</v>
      </c>
    </row>
    <row r="102" spans="1:17" x14ac:dyDescent="0.25">
      <c r="A102">
        <v>95</v>
      </c>
      <c r="B102">
        <v>109.8674</v>
      </c>
      <c r="C102">
        <v>100.17735999999999</v>
      </c>
    </row>
    <row r="105" spans="1:17" x14ac:dyDescent="0.25">
      <c r="A105" t="s">
        <v>19</v>
      </c>
      <c r="B105" t="s">
        <v>23</v>
      </c>
      <c r="C105" t="s">
        <v>24</v>
      </c>
      <c r="D105" t="s">
        <v>25</v>
      </c>
      <c r="F105" s="1">
        <v>0.95</v>
      </c>
      <c r="G105">
        <v>1</v>
      </c>
      <c r="H105">
        <v>2</v>
      </c>
      <c r="I105">
        <v>3</v>
      </c>
      <c r="L105" t="s">
        <v>2</v>
      </c>
      <c r="M105" t="s">
        <v>3</v>
      </c>
      <c r="N105" t="s">
        <v>4</v>
      </c>
      <c r="O105">
        <v>1</v>
      </c>
      <c r="P105">
        <v>2</v>
      </c>
      <c r="Q105">
        <v>3</v>
      </c>
    </row>
    <row r="106" spans="1:17" x14ac:dyDescent="0.25">
      <c r="A106">
        <v>50</v>
      </c>
      <c r="B106">
        <v>41.943240000000003</v>
      </c>
      <c r="C106">
        <v>45.402970000000003</v>
      </c>
      <c r="D106">
        <v>38.015479999999997</v>
      </c>
      <c r="F106">
        <v>1</v>
      </c>
      <c r="G106">
        <v>1</v>
      </c>
      <c r="H106">
        <v>0.91727939999999997</v>
      </c>
      <c r="I106">
        <v>0.75</v>
      </c>
      <c r="K106">
        <v>1</v>
      </c>
      <c r="L106">
        <v>584864.30000000005</v>
      </c>
      <c r="M106">
        <v>7016480</v>
      </c>
      <c r="N106">
        <v>1</v>
      </c>
      <c r="P106">
        <v>40</v>
      </c>
      <c r="Q106">
        <v>65</v>
      </c>
    </row>
    <row r="107" spans="1:17" x14ac:dyDescent="0.25">
      <c r="A107">
        <v>55</v>
      </c>
      <c r="B107">
        <v>49.247970000000002</v>
      </c>
      <c r="C107">
        <v>51.759390000000003</v>
      </c>
      <c r="D107">
        <v>43.765729999999998</v>
      </c>
      <c r="F107">
        <v>2</v>
      </c>
      <c r="G107">
        <v>0.88632330000000004</v>
      </c>
      <c r="H107">
        <v>1</v>
      </c>
      <c r="I107">
        <v>0.78152750000000004</v>
      </c>
      <c r="K107">
        <v>2</v>
      </c>
      <c r="L107">
        <v>584904.4</v>
      </c>
      <c r="M107">
        <v>7016474</v>
      </c>
      <c r="N107">
        <v>2</v>
      </c>
      <c r="O107">
        <v>40</v>
      </c>
      <c r="Q107">
        <v>58</v>
      </c>
    </row>
    <row r="108" spans="1:17" x14ac:dyDescent="0.25">
      <c r="A108">
        <v>60</v>
      </c>
      <c r="B108">
        <v>57.495229999999999</v>
      </c>
      <c r="C108">
        <v>58.721179999999997</v>
      </c>
      <c r="D108">
        <v>50.154879999999999</v>
      </c>
      <c r="F108">
        <v>3</v>
      </c>
      <c r="G108">
        <v>0.87931029999999999</v>
      </c>
      <c r="H108">
        <v>0.94827589999999995</v>
      </c>
      <c r="I108">
        <v>1</v>
      </c>
      <c r="K108">
        <v>3</v>
      </c>
      <c r="L108">
        <v>584905.1</v>
      </c>
      <c r="M108">
        <v>7016531</v>
      </c>
      <c r="N108">
        <v>3</v>
      </c>
      <c r="O108">
        <v>65</v>
      </c>
      <c r="P108">
        <v>58</v>
      </c>
    </row>
    <row r="109" spans="1:17" x14ac:dyDescent="0.25">
      <c r="A109">
        <v>65</v>
      </c>
      <c r="B109">
        <v>67.156319999999994</v>
      </c>
      <c r="C109">
        <v>66.59102</v>
      </c>
      <c r="D109">
        <v>57.342689999999997</v>
      </c>
    </row>
    <row r="110" spans="1:17" x14ac:dyDescent="0.25">
      <c r="A110">
        <v>70</v>
      </c>
      <c r="B110">
        <v>78.231219999999993</v>
      </c>
      <c r="C110">
        <v>75.671620000000004</v>
      </c>
      <c r="D110">
        <v>65.648589999999999</v>
      </c>
    </row>
    <row r="111" spans="1:17" x14ac:dyDescent="0.25">
      <c r="A111">
        <v>75</v>
      </c>
      <c r="B111">
        <v>90.484300000000005</v>
      </c>
      <c r="C111">
        <v>86.568330000000003</v>
      </c>
      <c r="D111">
        <v>75.232330000000005</v>
      </c>
      <c r="F111" s="1">
        <v>0.5</v>
      </c>
      <c r="G111">
        <v>1</v>
      </c>
      <c r="H111">
        <v>2</v>
      </c>
      <c r="I111">
        <v>3</v>
      </c>
    </row>
    <row r="112" spans="1:17" x14ac:dyDescent="0.25">
      <c r="A112">
        <v>80</v>
      </c>
      <c r="B112">
        <v>104.85811</v>
      </c>
      <c r="C112">
        <v>99.886529999999993</v>
      </c>
      <c r="D112">
        <v>86.573080000000004</v>
      </c>
      <c r="F112">
        <v>1</v>
      </c>
      <c r="G112">
        <v>1</v>
      </c>
      <c r="H112">
        <v>0.6893939</v>
      </c>
      <c r="I112">
        <v>0.47727269999999999</v>
      </c>
    </row>
    <row r="113" spans="1:16" x14ac:dyDescent="0.25">
      <c r="A113">
        <v>85</v>
      </c>
      <c r="B113">
        <v>121.58828</v>
      </c>
      <c r="C113">
        <v>117.74504</v>
      </c>
      <c r="D113">
        <v>100.30977</v>
      </c>
      <c r="F113">
        <v>2</v>
      </c>
      <c r="G113">
        <v>0.63636360000000003</v>
      </c>
      <c r="H113">
        <v>1</v>
      </c>
      <c r="I113">
        <v>0.58741259999999995</v>
      </c>
    </row>
    <row r="114" spans="1:16" x14ac:dyDescent="0.25">
      <c r="A114">
        <v>90</v>
      </c>
      <c r="B114">
        <v>142.08862999999999</v>
      </c>
      <c r="C114">
        <v>142.56532999999999</v>
      </c>
      <c r="D114">
        <v>118.51886</v>
      </c>
      <c r="F114">
        <v>3</v>
      </c>
      <c r="G114">
        <v>0.52941179999999999</v>
      </c>
      <c r="H114">
        <v>0.70588240000000002</v>
      </c>
      <c r="I114">
        <v>1</v>
      </c>
    </row>
    <row r="115" spans="1:16" x14ac:dyDescent="0.25">
      <c r="A115">
        <v>95</v>
      </c>
      <c r="B115">
        <v>172.95697000000001</v>
      </c>
      <c r="C115">
        <v>179.19039000000001</v>
      </c>
      <c r="D115">
        <v>147.4298</v>
      </c>
    </row>
    <row r="118" spans="1:16" x14ac:dyDescent="0.25">
      <c r="A118" t="s">
        <v>20</v>
      </c>
      <c r="B118" t="s">
        <v>23</v>
      </c>
      <c r="C118" t="s">
        <v>24</v>
      </c>
      <c r="F118" s="1">
        <v>0.95</v>
      </c>
      <c r="G118">
        <v>1</v>
      </c>
      <c r="H118">
        <v>2</v>
      </c>
      <c r="L118" t="s">
        <v>2</v>
      </c>
      <c r="M118" t="s">
        <v>3</v>
      </c>
      <c r="N118" t="s">
        <v>4</v>
      </c>
      <c r="O118">
        <v>1</v>
      </c>
      <c r="P118">
        <v>2</v>
      </c>
    </row>
    <row r="119" spans="1:16" x14ac:dyDescent="0.25">
      <c r="A119">
        <v>50</v>
      </c>
      <c r="B119">
        <v>22.787790000000001</v>
      </c>
      <c r="C119">
        <v>36.921010000000003</v>
      </c>
      <c r="F119">
        <v>1</v>
      </c>
      <c r="G119">
        <v>1</v>
      </c>
      <c r="H119">
        <v>0.65165879999999998</v>
      </c>
      <c r="K119">
        <v>1</v>
      </c>
      <c r="L119">
        <v>584240.4</v>
      </c>
      <c r="M119">
        <v>7016744</v>
      </c>
      <c r="N119">
        <v>1</v>
      </c>
      <c r="P119">
        <v>423</v>
      </c>
    </row>
    <row r="120" spans="1:16" x14ac:dyDescent="0.25">
      <c r="A120">
        <v>55</v>
      </c>
      <c r="B120">
        <v>27.013339999999999</v>
      </c>
      <c r="C120">
        <v>42.169589999999999</v>
      </c>
      <c r="F120">
        <v>2</v>
      </c>
      <c r="G120">
        <v>0.47743059999999998</v>
      </c>
      <c r="H120">
        <v>1</v>
      </c>
      <c r="K120">
        <v>2</v>
      </c>
      <c r="L120">
        <v>584289.30000000005</v>
      </c>
      <c r="M120">
        <v>7017162</v>
      </c>
      <c r="N120">
        <v>2</v>
      </c>
      <c r="O120">
        <v>423</v>
      </c>
    </row>
    <row r="121" spans="1:16" x14ac:dyDescent="0.25">
      <c r="A121">
        <v>60</v>
      </c>
      <c r="B121">
        <v>31.69162</v>
      </c>
      <c r="C121">
        <v>48.142099999999999</v>
      </c>
    </row>
    <row r="122" spans="1:16" x14ac:dyDescent="0.25">
      <c r="A122">
        <v>65</v>
      </c>
      <c r="B122">
        <v>36.973559999999999</v>
      </c>
      <c r="C122">
        <v>54.657580000000003</v>
      </c>
    </row>
    <row r="123" spans="1:16" x14ac:dyDescent="0.25">
      <c r="A123">
        <v>70</v>
      </c>
      <c r="B123">
        <v>43.010060000000003</v>
      </c>
      <c r="C123">
        <v>62.439950000000003</v>
      </c>
      <c r="F123" s="1">
        <v>0.5</v>
      </c>
      <c r="G123">
        <v>1</v>
      </c>
      <c r="H123">
        <v>2</v>
      </c>
    </row>
    <row r="124" spans="1:16" x14ac:dyDescent="0.25">
      <c r="A124">
        <v>75</v>
      </c>
      <c r="B124">
        <v>49.952039999999997</v>
      </c>
      <c r="C124">
        <v>71.308229999999995</v>
      </c>
      <c r="F124">
        <v>1</v>
      </c>
      <c r="G124">
        <v>1</v>
      </c>
      <c r="H124">
        <v>0.59782610000000003</v>
      </c>
    </row>
    <row r="125" spans="1:16" x14ac:dyDescent="0.25">
      <c r="A125">
        <v>80</v>
      </c>
      <c r="B125">
        <v>58.101309999999998</v>
      </c>
      <c r="C125">
        <v>82.167349999999999</v>
      </c>
      <c r="F125">
        <v>2</v>
      </c>
      <c r="G125">
        <v>0.3691275</v>
      </c>
      <c r="H125">
        <v>1</v>
      </c>
    </row>
    <row r="126" spans="1:16" x14ac:dyDescent="0.25">
      <c r="A126">
        <v>85</v>
      </c>
      <c r="B126">
        <v>68.514269999999996</v>
      </c>
      <c r="C126">
        <v>95.922229999999999</v>
      </c>
    </row>
    <row r="127" spans="1:16" x14ac:dyDescent="0.25">
      <c r="A127">
        <v>90</v>
      </c>
      <c r="B127">
        <v>83.001869999999997</v>
      </c>
      <c r="C127">
        <v>114.02077</v>
      </c>
    </row>
    <row r="128" spans="1:16" x14ac:dyDescent="0.25">
      <c r="A128">
        <v>95</v>
      </c>
      <c r="B128">
        <v>103.97871000000001</v>
      </c>
      <c r="C128">
        <v>142.25448</v>
      </c>
    </row>
    <row r="131" spans="1:16" x14ac:dyDescent="0.25">
      <c r="A131" t="s">
        <v>21</v>
      </c>
      <c r="B131" s="7" t="s">
        <v>23</v>
      </c>
      <c r="C131" s="7" t="s">
        <v>24</v>
      </c>
      <c r="D131" s="7"/>
      <c r="F131" s="1">
        <v>0.95</v>
      </c>
      <c r="G131">
        <v>1</v>
      </c>
      <c r="H131">
        <v>2</v>
      </c>
      <c r="L131" t="s">
        <v>2</v>
      </c>
      <c r="M131" t="s">
        <v>3</v>
      </c>
      <c r="N131" t="s">
        <v>4</v>
      </c>
      <c r="O131">
        <v>1</v>
      </c>
      <c r="P131">
        <v>2</v>
      </c>
    </row>
    <row r="132" spans="1:16" x14ac:dyDescent="0.25">
      <c r="A132">
        <v>50</v>
      </c>
      <c r="B132">
        <v>57.221499999999999</v>
      </c>
      <c r="C132">
        <v>36.135710000000003</v>
      </c>
      <c r="F132">
        <v>1</v>
      </c>
      <c r="H132">
        <v>0.57591619999999999</v>
      </c>
      <c r="K132">
        <v>1</v>
      </c>
      <c r="L132">
        <v>584240.4</v>
      </c>
      <c r="M132">
        <v>7016744</v>
      </c>
      <c r="N132">
        <v>1</v>
      </c>
      <c r="P132">
        <v>503</v>
      </c>
    </row>
    <row r="133" spans="1:16" x14ac:dyDescent="0.25">
      <c r="A133">
        <v>55</v>
      </c>
      <c r="B133">
        <v>65.850139999999996</v>
      </c>
      <c r="C133">
        <v>41.964039999999997</v>
      </c>
      <c r="F133">
        <v>2</v>
      </c>
      <c r="G133">
        <v>0.87301589999999996</v>
      </c>
      <c r="K133">
        <v>2</v>
      </c>
      <c r="L133">
        <v>584289.30000000005</v>
      </c>
      <c r="M133">
        <v>7017162</v>
      </c>
      <c r="N133">
        <v>2</v>
      </c>
      <c r="O133">
        <v>503</v>
      </c>
    </row>
    <row r="134" spans="1:16" x14ac:dyDescent="0.25">
      <c r="A134">
        <v>60</v>
      </c>
      <c r="B134">
        <v>75.387060000000005</v>
      </c>
      <c r="C134">
        <v>48.95805</v>
      </c>
    </row>
    <row r="135" spans="1:16" x14ac:dyDescent="0.25">
      <c r="A135">
        <v>65</v>
      </c>
      <c r="B135">
        <v>86.2864</v>
      </c>
      <c r="C135">
        <v>55.952060000000003</v>
      </c>
      <c r="F135" s="1">
        <v>0.5</v>
      </c>
      <c r="G135">
        <v>1</v>
      </c>
      <c r="H135">
        <v>2</v>
      </c>
    </row>
    <row r="136" spans="1:16" x14ac:dyDescent="0.25">
      <c r="A136">
        <v>70</v>
      </c>
      <c r="B136">
        <v>99.002290000000002</v>
      </c>
      <c r="C136">
        <v>64.111739999999998</v>
      </c>
      <c r="F136">
        <v>1</v>
      </c>
      <c r="H136">
        <v>0.5</v>
      </c>
    </row>
    <row r="137" spans="1:16" x14ac:dyDescent="0.25">
      <c r="A137">
        <v>75</v>
      </c>
      <c r="B137">
        <v>113.98887000000001</v>
      </c>
      <c r="C137">
        <v>72.271410000000003</v>
      </c>
      <c r="F137">
        <v>2</v>
      </c>
      <c r="G137">
        <v>0.8</v>
      </c>
    </row>
    <row r="138" spans="1:16" x14ac:dyDescent="0.25">
      <c r="A138">
        <v>80</v>
      </c>
      <c r="B138">
        <v>132.15442999999999</v>
      </c>
      <c r="C138">
        <v>83.928089999999997</v>
      </c>
    </row>
    <row r="139" spans="1:16" x14ac:dyDescent="0.25">
      <c r="A139">
        <v>85</v>
      </c>
      <c r="B139">
        <v>154.86136999999999</v>
      </c>
      <c r="C139">
        <v>97.9161</v>
      </c>
    </row>
    <row r="140" spans="1:16" x14ac:dyDescent="0.25">
      <c r="A140">
        <v>90</v>
      </c>
      <c r="B140">
        <v>184.38040000000001</v>
      </c>
      <c r="C140">
        <v>118.89812999999999</v>
      </c>
    </row>
    <row r="141" spans="1:16" x14ac:dyDescent="0.25">
      <c r="A141">
        <v>95</v>
      </c>
      <c r="B141">
        <v>229.34016</v>
      </c>
      <c r="C141">
        <v>151.53683000000001</v>
      </c>
    </row>
    <row r="145" spans="1:4" x14ac:dyDescent="0.25">
      <c r="A145" s="8" t="s">
        <v>26</v>
      </c>
      <c r="B145" s="8"/>
      <c r="C145" s="8"/>
      <c r="D145" s="8"/>
    </row>
  </sheetData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Blatt1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Beke</dc:creator>
  <cp:lastModifiedBy>Mrs. HJ Jansen van Vuuren</cp:lastModifiedBy>
  <dcterms:created xsi:type="dcterms:W3CDTF">2015-12-30T21:20:01Z</dcterms:created>
  <dcterms:modified xsi:type="dcterms:W3CDTF">2020-07-14T10:08:10Z</dcterms:modified>
</cp:coreProperties>
</file>