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C:\Users\u01232223\Desktop\"/>
    </mc:Choice>
  </mc:AlternateContent>
  <xr:revisionPtr revIDLastSave="0" documentId="8_{10DD2230-C2D2-4F30-B9BC-0687D252DE02}" xr6:coauthVersionLast="36" xr6:coauthVersionMax="36" xr10:uidLastSave="{00000000-0000-0000-0000-000000000000}"/>
  <bookViews>
    <workbookView xWindow="7845" yWindow="465" windowWidth="28035" windowHeight="16440" xr2:uid="{5953E29A-4369-3442-A55D-1B46C3BC7F4C}"/>
  </bookViews>
  <sheets>
    <sheet name="Table C1" sheetId="1" r:id="rId1"/>
    <sheet name="Table C2" sheetId="2" r:id="rId2"/>
    <sheet name="Table C3" sheetId="3" r:id="rId3"/>
    <sheet name="Table C4" sheetId="4" r:id="rId4"/>
    <sheet name="Table C5"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5" l="1"/>
  <c r="D6" i="5"/>
  <c r="D7" i="5"/>
  <c r="D8" i="5"/>
  <c r="D9" i="5"/>
  <c r="D10" i="5"/>
  <c r="D11" i="5"/>
  <c r="D12" i="5"/>
  <c r="D13" i="5"/>
  <c r="D14" i="5"/>
  <c r="D15" i="5"/>
  <c r="D16" i="5"/>
  <c r="D17" i="5"/>
  <c r="D18" i="5"/>
  <c r="D19" i="5"/>
  <c r="D20" i="5"/>
  <c r="D21" i="5"/>
  <c r="D22" i="5"/>
  <c r="D23" i="5"/>
  <c r="E23" i="5"/>
  <c r="D4" i="5"/>
  <c r="C24" i="5"/>
  <c r="E4" i="5" l="1"/>
  <c r="E6" i="5"/>
  <c r="E8" i="5"/>
  <c r="E10" i="5"/>
  <c r="E12" i="5"/>
  <c r="E14" i="5"/>
  <c r="E16" i="5"/>
  <c r="E18" i="5"/>
  <c r="E20" i="5"/>
  <c r="E22" i="5"/>
  <c r="E5" i="5"/>
  <c r="E7" i="5"/>
  <c r="E9" i="5"/>
  <c r="E11" i="5"/>
  <c r="E13" i="5"/>
  <c r="E15" i="5"/>
  <c r="E17" i="5"/>
  <c r="E19" i="5"/>
  <c r="E21" i="5"/>
</calcChain>
</file>

<file path=xl/sharedStrings.xml><?xml version="1.0" encoding="utf-8"?>
<sst xmlns="http://schemas.openxmlformats.org/spreadsheetml/2006/main" count="658" uniqueCount="399">
  <si>
    <t>NCBI accession</t>
  </si>
  <si>
    <t>Species</t>
  </si>
  <si>
    <t>Organism</t>
  </si>
  <si>
    <t>GCF_000007305.1</t>
  </si>
  <si>
    <t>Pyrococcus furiosus</t>
  </si>
  <si>
    <t>thermophiles</t>
  </si>
  <si>
    <t>GCF_001295365.1</t>
  </si>
  <si>
    <t>Parageobacillus thermoglucosidasius</t>
  </si>
  <si>
    <t>GCF_000091545.1</t>
  </si>
  <si>
    <t>Thermus thermophilus</t>
  </si>
  <si>
    <t>GCF_000204925.1</t>
  </si>
  <si>
    <t>Metallosphaera cuprina</t>
  </si>
  <si>
    <t>GCF_000022325.1</t>
  </si>
  <si>
    <t>Caldicellulosiruptor bescii</t>
  </si>
  <si>
    <t>GCF_000015865.1</t>
  </si>
  <si>
    <t>Hungateiclostridium thermocellum</t>
  </si>
  <si>
    <t>GCF_001610955.1</t>
  </si>
  <si>
    <t>Geobacillus thermoleovorans</t>
  </si>
  <si>
    <t>GCF_000020965.1</t>
  </si>
  <si>
    <t>Dictyoglomus thermophilum</t>
  </si>
  <si>
    <t>GCF_000024425.1</t>
  </si>
  <si>
    <t>Meiothermus ruber</t>
  </si>
  <si>
    <t>GCF_900129205.1</t>
  </si>
  <si>
    <t>Thermomonas hydrothermalis</t>
  </si>
  <si>
    <t>GCF_000299435.1</t>
  </si>
  <si>
    <t>Exiguobacterium antarcticum</t>
  </si>
  <si>
    <t>psychrophiles</t>
  </si>
  <si>
    <t>GCF_000764185.1</t>
  </si>
  <si>
    <t>Colwellia psychrerythraea</t>
  </si>
  <si>
    <t>GCA_001750085.1</t>
  </si>
  <si>
    <t>Fragilariopsis cylindrus</t>
  </si>
  <si>
    <t>GCF_004367585.1</t>
  </si>
  <si>
    <t>Paenisporosarcina antarctica</t>
  </si>
  <si>
    <t>GCF_001955735.1</t>
  </si>
  <si>
    <t>Rhodoferax antarcticus</t>
  </si>
  <si>
    <t>GCF_004365915.1</t>
  </si>
  <si>
    <t>Cryobacterium psychrophilum</t>
  </si>
  <si>
    <t>GCF_000967895.1</t>
  </si>
  <si>
    <t>Oleispira antarctica</t>
  </si>
  <si>
    <t>GCF_000153225.1</t>
  </si>
  <si>
    <t>Polaribacter irgensii</t>
  </si>
  <si>
    <t>GCF_000012305.1</t>
  </si>
  <si>
    <t>Psychrobacter arcticus</t>
  </si>
  <si>
    <t>GCF_001647715.1</t>
  </si>
  <si>
    <t>Pseudomonas antarctica</t>
  </si>
  <si>
    <t>MAGs</t>
  </si>
  <si>
    <t>Completeness</t>
  </si>
  <si>
    <t>Contamination</t>
  </si>
  <si>
    <t>Strain heterogeneity</t>
  </si>
  <si>
    <t>Contig number</t>
  </si>
  <si>
    <t>Taxonomy</t>
  </si>
  <si>
    <t>MAG-10</t>
  </si>
  <si>
    <t>Proteobacteria, Betaproteobacteria</t>
  </si>
  <si>
    <t>MAG-11</t>
  </si>
  <si>
    <t>Actinobacteria, Actinobacteria</t>
  </si>
  <si>
    <t>MAG-12</t>
  </si>
  <si>
    <t>*</t>
  </si>
  <si>
    <t>MAG-13</t>
  </si>
  <si>
    <t>Chloroflexi</t>
  </si>
  <si>
    <t>MAG-14</t>
  </si>
  <si>
    <t>MAG-15</t>
  </si>
  <si>
    <t>Verrucomicrobia</t>
  </si>
  <si>
    <t>MAG-16</t>
  </si>
  <si>
    <t>MAG-17</t>
  </si>
  <si>
    <t>MAG-18</t>
  </si>
  <si>
    <t>MAG-19</t>
  </si>
  <si>
    <t>Acidobacteria</t>
  </si>
  <si>
    <t>MAG-20</t>
  </si>
  <si>
    <t>Thaumarchaeota</t>
  </si>
  <si>
    <t>MAG-21</t>
  </si>
  <si>
    <t>MAG-22</t>
  </si>
  <si>
    <t>Gemmatimonadetes</t>
  </si>
  <si>
    <t>MAG-23</t>
  </si>
  <si>
    <t>MAG-24</t>
  </si>
  <si>
    <t>MAG-25</t>
  </si>
  <si>
    <t>MAG-26</t>
  </si>
  <si>
    <t>MAG-27</t>
  </si>
  <si>
    <t>MAG-28</t>
  </si>
  <si>
    <t>MAG-29</t>
  </si>
  <si>
    <t>Candidatus Cryosericota, Candidatus Cryosericia, Candidatus Cryosericales, Candidatus Cryosericaceae, Candidatus Cryosericum</t>
  </si>
  <si>
    <t>MAG-30</t>
  </si>
  <si>
    <t>MAG-31</t>
  </si>
  <si>
    <t>Nitrospirae, Nitrospira, Nitrospirales, Nitrospiraceae, Nitrospira</t>
  </si>
  <si>
    <t>MAG-32</t>
  </si>
  <si>
    <t>MAG-33</t>
  </si>
  <si>
    <t>Proteobacteria, Alphaproteobacteria, Sphingomonadales, Sphingomonadaceae, Sphingomonas</t>
  </si>
  <si>
    <t>MAG-34</t>
  </si>
  <si>
    <t>MAG-35</t>
  </si>
  <si>
    <t>MAG-36</t>
  </si>
  <si>
    <t>MAG-37</t>
  </si>
  <si>
    <t>Actinobacteria</t>
  </si>
  <si>
    <t>MAG-38</t>
  </si>
  <si>
    <t>Proteobacteria, Alphaproteobacteria, Rhizobiales, Hyphomicrobiaceae, Hyphomicrobium</t>
  </si>
  <si>
    <t>MAG-39</t>
  </si>
  <si>
    <t>MAG-40</t>
  </si>
  <si>
    <t>MAG-41</t>
  </si>
  <si>
    <t>MAG-42</t>
  </si>
  <si>
    <t>Bacteroidetes, Chitinophagia, Chitinophagales, Chitinophagaceae</t>
  </si>
  <si>
    <t>MAG-43</t>
  </si>
  <si>
    <t>MAG-44</t>
  </si>
  <si>
    <t>Proteobacteria, Alphaproteobacteria, Rhizobiales, Bradyrhizobiaceae, Bradyrhizobium</t>
  </si>
  <si>
    <t>MAG-45</t>
  </si>
  <si>
    <t>Bacteroidetes</t>
  </si>
  <si>
    <t>MAG-46</t>
  </si>
  <si>
    <t>MAG-47</t>
  </si>
  <si>
    <t>Acidobacteria, Acidobacteriia, Bryobacterales, Solibacteraceae</t>
  </si>
  <si>
    <t>MAG-48</t>
  </si>
  <si>
    <t>Proteobacteria, Alphaproteobacteria, Rhizobiales</t>
  </si>
  <si>
    <t>MAG-49</t>
  </si>
  <si>
    <t>Proteobacteria, Deltaproteobacteria</t>
  </si>
  <si>
    <t>MAG-50</t>
  </si>
  <si>
    <t>MAG-51</t>
  </si>
  <si>
    <t>MAG-52</t>
  </si>
  <si>
    <t>MAG-53</t>
  </si>
  <si>
    <t>Candidatus Saccharibacteria</t>
  </si>
  <si>
    <t>MAG-54</t>
  </si>
  <si>
    <t>MAG-55</t>
  </si>
  <si>
    <t>MAG-56</t>
  </si>
  <si>
    <t>MAG-57</t>
  </si>
  <si>
    <t>MAG-58</t>
  </si>
  <si>
    <t>Candidatus Rokubacteria</t>
  </si>
  <si>
    <t>MAG-59</t>
  </si>
  <si>
    <t>MAG-60</t>
  </si>
  <si>
    <t>Proteobacteria, Alphaproteobacteria</t>
  </si>
  <si>
    <t>MAG-61</t>
  </si>
  <si>
    <t>MAG-62</t>
  </si>
  <si>
    <t>MAG-63</t>
  </si>
  <si>
    <t>Bacteroidetes, Chitinophagia, Chitinophagales</t>
  </si>
  <si>
    <t>MAG-64</t>
  </si>
  <si>
    <t>MAG-65</t>
  </si>
  <si>
    <t>Proteobacteria, Epsilonproteobacteria, Epsilonproteobacteria_Unclassified, Epsilonproteobacteria_Unclassified, Sulfurovum</t>
  </si>
  <si>
    <t>MAG-66</t>
  </si>
  <si>
    <t>MAG-67</t>
  </si>
  <si>
    <t>MAG-68</t>
  </si>
  <si>
    <t>MAG-69</t>
  </si>
  <si>
    <t>EC number</t>
  </si>
  <si>
    <t>Enzyme class</t>
  </si>
  <si>
    <t>Number of genes</t>
  </si>
  <si>
    <t>Number of genes associated to cDNA reads</t>
  </si>
  <si>
    <t>2.7.13.3</t>
  </si>
  <si>
    <t>Histidine kinase.</t>
  </si>
  <si>
    <t>2.7.11.1</t>
  </si>
  <si>
    <t>Non-specific serine/threonine protein kinase.</t>
  </si>
  <si>
    <t>7.6.2.8</t>
  </si>
  <si>
    <t>ABC-type vitamin B12 transporter.</t>
  </si>
  <si>
    <t>2.4.1.250</t>
  </si>
  <si>
    <t>D-inositol-3-phosphate glycosyltransferase.</t>
  </si>
  <si>
    <t>3.6.4.12</t>
  </si>
  <si>
    <t>DNA helicase.</t>
  </si>
  <si>
    <t>2.1.1.163</t>
  </si>
  <si>
    <t>Demethylmenaquinone methyltransferase.</t>
  </si>
  <si>
    <t>2.7.7.7</t>
  </si>
  <si>
    <t>DNA-directed DNA polymerase.</t>
  </si>
  <si>
    <t>1.1.1.100</t>
  </si>
  <si>
    <t>3-oxoacyl-[acyl-carrier-protein] reductase.</t>
  </si>
  <si>
    <t>6.2.1.3</t>
  </si>
  <si>
    <t>Long-chain-fatty-acid--CoA ligase.</t>
  </si>
  <si>
    <t>2.7.7.6</t>
  </si>
  <si>
    <t>DNA-directed RNA polymerase.</t>
  </si>
  <si>
    <t>5.2.1.8</t>
  </si>
  <si>
    <t>Peptidylprolyl isomerase.</t>
  </si>
  <si>
    <t>3.4.16.4</t>
  </si>
  <si>
    <t>Serine-type D-Ala-D-Ala carboxypeptidase.</t>
  </si>
  <si>
    <t>5.6.2.2</t>
  </si>
  <si>
    <t>DNA topoisomerase (ATP-hydrolyzing).</t>
  </si>
  <si>
    <t>3.5.1.44</t>
  </si>
  <si>
    <t>Protein-glutamine glutaminase.</t>
  </si>
  <si>
    <t>1.1.1.369</t>
  </si>
  <si>
    <t>D-chiro-inositol 1-dehydrogenase.</t>
  </si>
  <si>
    <t>2.1.1.222</t>
  </si>
  <si>
    <t>2-polyprenyl-6-hydroxyphenol methylase.</t>
  </si>
  <si>
    <t>1.11.1.15</t>
  </si>
  <si>
    <t>Peroxiredoxin.</t>
  </si>
  <si>
    <t>1.9.3.1</t>
  </si>
  <si>
    <t>Transferred entry: 7.1.1.9.</t>
  </si>
  <si>
    <t>1.1.98.2</t>
  </si>
  <si>
    <t>Glucose-6-phosphate dehydrogenase (coenzyme-F420).</t>
  </si>
  <si>
    <t>6.3.5.7</t>
  </si>
  <si>
    <t>Glutaminyl-tRNA synthase (glutamine-hydrolyzing).</t>
  </si>
  <si>
    <t>3.6.4.13</t>
  </si>
  <si>
    <t>RNA helicase.</t>
  </si>
  <si>
    <t>2.4.1.129</t>
  </si>
  <si>
    <t>Peptidoglycan glycosyltransferase.</t>
  </si>
  <si>
    <t>1.2.5.3</t>
  </si>
  <si>
    <t>Aerobic carbon monoxide dehydrogenase.</t>
  </si>
  <si>
    <t>6.2.1.1</t>
  </si>
  <si>
    <t>Acetate--CoA ligase.</t>
  </si>
  <si>
    <t>2.8.1.7</t>
  </si>
  <si>
    <t>Cysteine desulfurase.</t>
  </si>
  <si>
    <t>6.3.5.3</t>
  </si>
  <si>
    <t>Phosphoribosylformylglycinamidine synthase.</t>
  </si>
  <si>
    <t>4.2.1.17</t>
  </si>
  <si>
    <t>Enoyl-CoA hydratase.</t>
  </si>
  <si>
    <t>2.2.1.6</t>
  </si>
  <si>
    <t>Acetolactate synthase.</t>
  </si>
  <si>
    <t>3.1.2.6</t>
  </si>
  <si>
    <t>Hydroxyacylglutathione hydrolase.</t>
  </si>
  <si>
    <t>2.4.2.53</t>
  </si>
  <si>
    <t>Undecaprenyl-phosphate 4-deoxy-4-formamido-L-arabinose transferase.</t>
  </si>
  <si>
    <t>4.2.1.33</t>
  </si>
  <si>
    <t>3-isopropylmalate dehydratase.</t>
  </si>
  <si>
    <t>1.1.1.1</t>
  </si>
  <si>
    <t>Alcohol dehydrogenase.</t>
  </si>
  <si>
    <t>7.1.2.2</t>
  </si>
  <si>
    <t>H(+)-transporting two-sector ATPase.</t>
  </si>
  <si>
    <t>3.4.21.53</t>
  </si>
  <si>
    <t>Endopeptidase La.</t>
  </si>
  <si>
    <t>6.3.5.5</t>
  </si>
  <si>
    <t>Carbamoyl-phosphate synthase (glutamine-hydrolyzing).</t>
  </si>
  <si>
    <t>6.2.1.26</t>
  </si>
  <si>
    <t>o-succinylbenzoate--CoA ligase.</t>
  </si>
  <si>
    <t>1.2.1.8</t>
  </si>
  <si>
    <t>Betaine-aldehyde dehydrogenase.</t>
  </si>
  <si>
    <t>5.1.3.2</t>
  </si>
  <si>
    <t>UDP-glucose 4-epimerase.</t>
  </si>
  <si>
    <t>4.2.1.20</t>
  </si>
  <si>
    <t>Tryptophan synthase.</t>
  </si>
  <si>
    <t>3.1.3.18</t>
  </si>
  <si>
    <t>Phosphoglycolate phosphatase.</t>
  </si>
  <si>
    <t>1.1.1.103</t>
  </si>
  <si>
    <t>L-threonine 3-dehydrogenase.</t>
  </si>
  <si>
    <t>3.5.1.18</t>
  </si>
  <si>
    <t>Succinyl-diaminopimelate desuccinylase.</t>
  </si>
  <si>
    <t>1.18.1.2</t>
  </si>
  <si>
    <t>Ferredoxin--NADP(+) reductase.</t>
  </si>
  <si>
    <t>3.5.2.7</t>
  </si>
  <si>
    <t>Imidazolonepropionase.</t>
  </si>
  <si>
    <t>2.3.1.179</t>
  </si>
  <si>
    <t>Beta-ketoacyl-[acyl-carrier-protein] synthase II.</t>
  </si>
  <si>
    <t>4.2.1.150</t>
  </si>
  <si>
    <t>Short-chain-enoyl-CoA hydratase.</t>
  </si>
  <si>
    <t>4.2.99.20</t>
  </si>
  <si>
    <t>2-succinyl-6-hydroxy-2,4-cyclohexadiene-1-carboxylate synthase.</t>
  </si>
  <si>
    <t>6.3.5.4</t>
  </si>
  <si>
    <t>Asparagine synthase (glutamine-hydrolyzing).</t>
  </si>
  <si>
    <t>7.2.2.6</t>
  </si>
  <si>
    <t>P-type K(+) transporter.</t>
  </si>
  <si>
    <t>5.4.99.2</t>
  </si>
  <si>
    <t>Methylmalonyl-CoA mutase.</t>
  </si>
  <si>
    <t>1.3.1.87</t>
  </si>
  <si>
    <t>3-(cis-5,6-dihydroxycyclohexa-1,3-dien-1-yl)propanoate dehydrogenase.</t>
  </si>
  <si>
    <t>1.1.1.205</t>
  </si>
  <si>
    <t>IMP dehydrogenase.</t>
  </si>
  <si>
    <t>5.4.3.8</t>
  </si>
  <si>
    <t>Glutamate-1-semialdehyde 2,1-aminomutase.</t>
  </si>
  <si>
    <t>4.3.3.7</t>
  </si>
  <si>
    <t>4-hydroxy-tetrahydrodipicolinate synthase.</t>
  </si>
  <si>
    <t>6.1.1.20</t>
  </si>
  <si>
    <t>Phenylalanine--tRNA ligase.</t>
  </si>
  <si>
    <t>2.8.1.1</t>
  </si>
  <si>
    <t>Thiosulfate sulfurtransferase.</t>
  </si>
  <si>
    <t>2.3.1.16</t>
  </si>
  <si>
    <t>Acetyl-CoA C-acyltransferase.</t>
  </si>
  <si>
    <t>4.2.99.18</t>
  </si>
  <si>
    <t>DNA-(apurinic or apyrimidinic site) lyase.</t>
  </si>
  <si>
    <t>1.2.4.4</t>
  </si>
  <si>
    <t>3-methyl-2-oxobutanoate dehydrogenase (2-methylpropanoyl-transferring).</t>
  </si>
  <si>
    <t>2.1.2.10</t>
  </si>
  <si>
    <t>Aminomethyltransferase.</t>
  </si>
  <si>
    <t>6.3.2.4</t>
  </si>
  <si>
    <t>D-alanine--D-alanine ligase.</t>
  </si>
  <si>
    <t>1.4.4.2</t>
  </si>
  <si>
    <t>Glycine dehydrogenase (aminomethyl-transferring).</t>
  </si>
  <si>
    <t>2.7.7.9</t>
  </si>
  <si>
    <t>UTP--glucose-1-phosphate uridylyltransferase.</t>
  </si>
  <si>
    <t>2.8.3.19</t>
  </si>
  <si>
    <t>CoA:oxalate CoA-transferase.</t>
  </si>
  <si>
    <t>2.7.4.1</t>
  </si>
  <si>
    <t>Polyphosphate kinase.</t>
  </si>
  <si>
    <t>2.6.1.9</t>
  </si>
  <si>
    <t>Histidinol-phosphate transaminase.</t>
  </si>
  <si>
    <t>2.2.1.7</t>
  </si>
  <si>
    <t>1-deoxy-D-xylulose-5-phosphate synthase.</t>
  </si>
  <si>
    <t>2.8.3.16</t>
  </si>
  <si>
    <t>Formyl-CoA transferase.</t>
  </si>
  <si>
    <t>1.1.1.81</t>
  </si>
  <si>
    <t>Hydroxypyruvate reductase.</t>
  </si>
  <si>
    <t>2.1.3.15</t>
  </si>
  <si>
    <t>Acetyl-CoA carboxytransferase.</t>
  </si>
  <si>
    <t>7.1.1.1</t>
  </si>
  <si>
    <t>Proton-translocating NAD(P)(+) transhydrogenase.</t>
  </si>
  <si>
    <t>2.2.1.2</t>
  </si>
  <si>
    <t>Transaldolase.</t>
  </si>
  <si>
    <t>1.8.1.4</t>
  </si>
  <si>
    <t>Dihydrolipoyl dehydrogenase.</t>
  </si>
  <si>
    <t>6.3.1.2</t>
  </si>
  <si>
    <t>Glutamine synthetase.</t>
  </si>
  <si>
    <t>6.5.1.1</t>
  </si>
  <si>
    <t>DNA ligase (ATP).</t>
  </si>
  <si>
    <t>4.3.2.10</t>
  </si>
  <si>
    <t>Imidazole glycerol-phosphate synthase.</t>
  </si>
  <si>
    <t>1.1.1.49</t>
  </si>
  <si>
    <t>Glucose-6-phosphate dehydrogenase (NADP(+)).</t>
  </si>
  <si>
    <t>6.5.1.2</t>
  </si>
  <si>
    <t>DNA ligase (NAD(+)).</t>
  </si>
  <si>
    <t>3.1.11.6</t>
  </si>
  <si>
    <t>Exodeoxyribonuclease VII.</t>
  </si>
  <si>
    <t>1.17.2.1</t>
  </si>
  <si>
    <t>Nicotinate dehydrogenase (cytochrome).</t>
  </si>
  <si>
    <t>6.2.1.5</t>
  </si>
  <si>
    <t>Succinate--CoA ligase (ADP-forming).</t>
  </si>
  <si>
    <t>2.7.7.8</t>
  </si>
  <si>
    <t>Polyribonucleotide nucleotidyltransferase.</t>
  </si>
  <si>
    <t>2.3.1.9</t>
  </si>
  <si>
    <t>Acetyl-CoA C-acetyltransferase.</t>
  </si>
  <si>
    <t>2.6.1.1</t>
  </si>
  <si>
    <t>Aspartate transaminase.</t>
  </si>
  <si>
    <t>3.4.11.18</t>
  </si>
  <si>
    <t>Methionyl aminopeptidase.</t>
  </si>
  <si>
    <t>4.2.1.47</t>
  </si>
  <si>
    <t>GDP-mannose 4,6-dehydratase.</t>
  </si>
  <si>
    <t>2.4.2.14</t>
  </si>
  <si>
    <t>Amidophosphoribosyltransferase.</t>
  </si>
  <si>
    <t>5.6.2.1</t>
  </si>
  <si>
    <t>DNA topoisomerase.</t>
  </si>
  <si>
    <t>4.2.1.46</t>
  </si>
  <si>
    <t>dTDP-glucose 4,6-dehydratase.</t>
  </si>
  <si>
    <t>2.1.1.297</t>
  </si>
  <si>
    <t>Peptide chain release factor N(5)-glutamine methyltransferase.</t>
  </si>
  <si>
    <t>2.6.1.16</t>
  </si>
  <si>
    <t>Glutamine--fructose-6-phosphate transaminase (isomerizing).</t>
  </si>
  <si>
    <t>1.1.1.385</t>
  </si>
  <si>
    <t>Dihydroanticapsin 7-dehydrogenase.</t>
  </si>
  <si>
    <t>6.1.1.7</t>
  </si>
  <si>
    <t>Alanine--tRNA ligase.</t>
  </si>
  <si>
    <t>1.1.1.60</t>
  </si>
  <si>
    <t>2-hydroxy-3-oxopropionate reductase.</t>
  </si>
  <si>
    <t>2.1.1.13</t>
  </si>
  <si>
    <t>Methionine synthase.</t>
  </si>
  <si>
    <t>7.2.2.8</t>
  </si>
  <si>
    <t>P-type Cu(+) transporter.</t>
  </si>
  <si>
    <t>2.7.1.15</t>
  </si>
  <si>
    <t>Ribokinase.</t>
  </si>
  <si>
    <t>1.1.1.271</t>
  </si>
  <si>
    <t>GDP-L-fucose synthase.</t>
  </si>
  <si>
    <t>6.4.1.8</t>
  </si>
  <si>
    <t>Acetophenone carboxylase.</t>
  </si>
  <si>
    <t>Phyla</t>
  </si>
  <si>
    <t>Cluster number</t>
  </si>
  <si>
    <t>Proteobacteria</t>
  </si>
  <si>
    <t>Nitrospirae</t>
  </si>
  <si>
    <t>Unclassified</t>
  </si>
  <si>
    <t>BGCs</t>
  </si>
  <si>
    <t>terpene</t>
  </si>
  <si>
    <t>-</t>
  </si>
  <si>
    <t>T3PKS*</t>
  </si>
  <si>
    <t>NRPS-like</t>
  </si>
  <si>
    <t>bacteriocin</t>
  </si>
  <si>
    <t>NRPS**</t>
  </si>
  <si>
    <t>arylpolyene</t>
  </si>
  <si>
    <t>lassopeptide</t>
  </si>
  <si>
    <t>T1PKS***</t>
  </si>
  <si>
    <t>indole</t>
  </si>
  <si>
    <t>LAP****</t>
  </si>
  <si>
    <t>resorcinol</t>
  </si>
  <si>
    <t>N-acyl amino acid</t>
  </si>
  <si>
    <t>lanthipeptide</t>
  </si>
  <si>
    <t>TfuA-related</t>
  </si>
  <si>
    <t>hglE-KS*****</t>
  </si>
  <si>
    <t>phosphonate</t>
  </si>
  <si>
    <t>thiopeptide</t>
  </si>
  <si>
    <t>hserlactone</t>
  </si>
  <si>
    <t>phenazine</t>
  </si>
  <si>
    <t>sactipeptide</t>
  </si>
  <si>
    <t>ectoine</t>
  </si>
  <si>
    <t>siderophore</t>
  </si>
  <si>
    <t>ladderane</t>
  </si>
  <si>
    <t>oligosaccharide</t>
  </si>
  <si>
    <r>
      <t>Candidatus</t>
    </r>
    <r>
      <rPr>
        <sz val="12"/>
        <color theme="1"/>
        <rFont val="Calibri"/>
        <family val="2"/>
        <scheme val="minor"/>
      </rPr>
      <t xml:space="preserve"> Cryosericota</t>
    </r>
  </si>
  <si>
    <r>
      <t>Candidatus</t>
    </r>
    <r>
      <rPr>
        <sz val="12"/>
        <color theme="1"/>
        <rFont val="Calibri"/>
        <family val="2"/>
        <scheme val="minor"/>
      </rPr>
      <t xml:space="preserve"> Rokubacteria</t>
    </r>
  </si>
  <si>
    <r>
      <t>β-</t>
    </r>
    <r>
      <rPr>
        <sz val="12"/>
        <color rgb="FF000000"/>
        <rFont val="Calibri"/>
        <family val="2"/>
        <scheme val="minor"/>
      </rPr>
      <t>lactone</t>
    </r>
  </si>
  <si>
    <r>
      <t>Table C1.</t>
    </r>
    <r>
      <rPr>
        <sz val="12"/>
        <rFont val="Calibri"/>
        <family val="2"/>
        <scheme val="minor"/>
      </rPr>
      <t xml:space="preserve"> NCBI genome accession number used to explore the amino acid usage from psychrophilic and thermophilic organisms in Figure 4.</t>
    </r>
  </si>
  <si>
    <r>
      <t>Table C2.</t>
    </r>
    <r>
      <rPr>
        <sz val="12"/>
        <rFont val="Calibri"/>
        <family val="2"/>
        <scheme val="minor"/>
      </rPr>
      <t xml:space="preserve"> Medium-quality MAGs. The table reports MAG completeness, contamination and strain heterogeneity as calculated from CheckM. It also reports the number of contigs in each MAG and the taxonomic classification as phylum, class, order, family and genus. The taxonomic classification was reported only when more than the 70% of the contigs were assigned to the same taxon.</t>
    </r>
  </si>
  <si>
    <t>%variance</t>
  </si>
  <si>
    <t>%variance cumulative</t>
  </si>
  <si>
    <t>Component 1</t>
  </si>
  <si>
    <t>Component 2</t>
  </si>
  <si>
    <t>Component 3</t>
  </si>
  <si>
    <t>Component 4</t>
  </si>
  <si>
    <t>Component 5</t>
  </si>
  <si>
    <t>Component 6</t>
  </si>
  <si>
    <t>Component 7</t>
  </si>
  <si>
    <t>Component 8</t>
  </si>
  <si>
    <t>Component 9</t>
  </si>
  <si>
    <t>Component 10</t>
  </si>
  <si>
    <t>Component 11</t>
  </si>
  <si>
    <t>Component 12</t>
  </si>
  <si>
    <t>Component 13</t>
  </si>
  <si>
    <t>Component 14</t>
  </si>
  <si>
    <t>Component 15</t>
  </si>
  <si>
    <t>Component 16</t>
  </si>
  <si>
    <t>Component 17</t>
  </si>
  <si>
    <t>Component 18</t>
  </si>
  <si>
    <t>Component 19</t>
  </si>
  <si>
    <t>Component 20</t>
  </si>
  <si>
    <t>Eigenvalues</t>
  </si>
  <si>
    <r>
      <t>Table C3.</t>
    </r>
    <r>
      <rPr>
        <sz val="12"/>
        <color rgb="FF000000"/>
        <rFont val="Calibri"/>
        <family val="2"/>
        <scheme val="minor"/>
      </rPr>
      <t xml:space="preserve">  The 100 most abundant enzymatic classes in the CAPP database.</t>
    </r>
  </si>
  <si>
    <r>
      <t>Table C4.</t>
    </r>
    <r>
      <rPr>
        <sz val="12"/>
        <rFont val="Calibri"/>
        <family val="2"/>
        <scheme val="minor"/>
      </rPr>
      <t xml:space="preserve"> Complete Biosynthetic Gene Clusters (BGCs) predicted from high- and medium-quality MAGs. *Type III polyketide synthases. **Nonribosomal peptide synthetases. ***Type I polyketide synthases. ****Linear azol(in)e-containing peptides. *****Heterocyst glycolipid synthase-like PKS.</t>
    </r>
  </si>
  <si>
    <r>
      <t xml:space="preserve">Table C5.  </t>
    </r>
    <r>
      <rPr>
        <sz val="12"/>
        <color rgb="FF000000"/>
        <rFont val="Calibri"/>
        <family val="2"/>
        <scheme val="minor"/>
      </rPr>
      <t>Eigenvalues of the Principal Component Analysis displayed in Figure 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</si>
</sst>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8" x14ac:knownFonts="1">
    <font>
      <sz val="12"/>
      <color theme="1"/>
      <name val="Calibri"/>
      <family val="2"/>
      <scheme val="minor"/>
    </font>
    <font>
      <b/>
      <sz val="12"/>
      <color theme="1"/>
      <name val="Calibri"/>
      <family val="2"/>
      <scheme val="minor"/>
    </font>
    <font>
      <i/>
      <sz val="12"/>
      <color theme="1"/>
      <name val="Calibri"/>
      <family val="2"/>
      <scheme val="minor"/>
    </font>
    <font>
      <b/>
      <sz val="12"/>
      <color rgb="FF000000"/>
      <name val="Calibri"/>
      <family val="2"/>
      <scheme val="minor"/>
    </font>
    <font>
      <sz val="12"/>
      <color rgb="FF000000"/>
      <name val="Calibri"/>
      <family val="2"/>
      <scheme val="minor"/>
    </font>
    <font>
      <b/>
      <sz val="12"/>
      <name val="Calibri"/>
      <family val="2"/>
      <scheme val="minor"/>
    </font>
    <font>
      <sz val="12"/>
      <name val="Calibri"/>
      <family val="2"/>
      <scheme val="minor"/>
    </font>
    <font>
      <i/>
      <sz val="12"/>
      <color rgb="FF000000"/>
      <name val="Calibri"/>
      <family val="2"/>
      <scheme val="minor"/>
    </font>
  </fonts>
  <fills count="2">
    <fill>
      <patternFill patternType="none"/>
    </fill>
    <fill>
      <patternFill patternType="gray125"/>
    </fill>
  </fills>
  <borders count="4">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cellStyleXfs>
  <cellXfs count="43">
    <xf numFmtId="0" fontId="0" fillId="0" borderId="0" xfId="0"/>
    <xf numFmtId="0" fontId="0" fillId="0" borderId="0" xfId="0" applyFont="1"/>
    <xf numFmtId="0" fontId="3" fillId="0" borderId="0" xfId="0" applyFont="1" applyAlignment="1">
      <alignment vertical="center"/>
    </xf>
    <xf numFmtId="0" fontId="4" fillId="0" borderId="0" xfId="0" applyFont="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4" fillId="0" borderId="3" xfId="0" applyFont="1" applyBorder="1" applyAlignment="1">
      <alignment horizontal="center" vertical="center"/>
    </xf>
    <xf numFmtId="0" fontId="5" fillId="0" borderId="0" xfId="0" applyFont="1" applyAlignment="1">
      <alignment vertical="center"/>
    </xf>
    <xf numFmtId="0" fontId="7" fillId="0" borderId="0" xfId="0" applyFont="1" applyAlignment="1">
      <alignment horizontal="center" vertical="center"/>
    </xf>
    <xf numFmtId="0" fontId="4" fillId="0" borderId="2" xfId="0" applyFont="1" applyBorder="1" applyAlignment="1">
      <alignment horizontal="center" vertical="center"/>
    </xf>
    <xf numFmtId="0" fontId="7" fillId="0" borderId="2" xfId="0" applyFont="1" applyBorder="1" applyAlignment="1">
      <alignment horizontal="center" vertical="center"/>
    </xf>
    <xf numFmtId="0" fontId="4" fillId="0" borderId="0" xfId="0" applyFont="1" applyBorder="1" applyAlignment="1">
      <alignment horizontal="center" vertical="center"/>
    </xf>
    <xf numFmtId="0" fontId="7" fillId="0" borderId="0" xfId="0" applyFont="1" applyBorder="1" applyAlignment="1">
      <alignment horizontal="center" vertical="center"/>
    </xf>
    <xf numFmtId="0" fontId="7" fillId="0" borderId="3" xfId="0" applyFont="1" applyBorder="1" applyAlignment="1">
      <alignment horizontal="center" vertical="center"/>
    </xf>
    <xf numFmtId="0" fontId="0" fillId="0" borderId="0" xfId="0" applyFont="1" applyAlignment="1">
      <alignment vertical="center"/>
    </xf>
    <xf numFmtId="0" fontId="0" fillId="0" borderId="0" xfId="0" applyFont="1" applyAlignment="1">
      <alignment horizontal="center" vertical="center"/>
    </xf>
    <xf numFmtId="0" fontId="0" fillId="0" borderId="3" xfId="0" applyFont="1" applyBorder="1"/>
    <xf numFmtId="0" fontId="3" fillId="0" borderId="1" xfId="0" applyFont="1" applyBorder="1" applyAlignment="1">
      <alignment horizontal="center" vertical="center" textRotation="90"/>
    </xf>
    <xf numFmtId="0" fontId="0" fillId="0" borderId="1" xfId="0" applyFont="1" applyBorder="1" applyAlignment="1">
      <alignment horizontal="center" vertical="center" textRotation="90"/>
    </xf>
    <xf numFmtId="0" fontId="2"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1" fillId="0" borderId="2" xfId="0" applyFont="1" applyBorder="1"/>
    <xf numFmtId="0" fontId="0" fillId="0" borderId="2" xfId="0" applyBorder="1"/>
    <xf numFmtId="164" fontId="0" fillId="0" borderId="2" xfId="0" applyNumberFormat="1" applyBorder="1"/>
    <xf numFmtId="0" fontId="0" fillId="0" borderId="0" xfId="0" applyBorder="1"/>
    <xf numFmtId="164" fontId="0" fillId="0" borderId="0" xfId="0" applyNumberFormat="1" applyBorder="1"/>
    <xf numFmtId="164" fontId="0" fillId="0" borderId="3" xfId="0" applyNumberFormat="1" applyBorder="1"/>
    <xf numFmtId="164" fontId="0" fillId="0" borderId="1" xfId="0" applyNumberFormat="1" applyBorder="1"/>
    <xf numFmtId="3" fontId="4" fillId="0" borderId="0" xfId="0" applyNumberFormat="1" applyFont="1" applyAlignment="1">
      <alignment horizontal="center" vertical="center"/>
    </xf>
    <xf numFmtId="3" fontId="4" fillId="0" borderId="3" xfId="0" applyNumberFormat="1" applyFont="1" applyBorder="1" applyAlignment="1">
      <alignment horizontal="center" vertical="center"/>
    </xf>
    <xf numFmtId="0" fontId="5" fillId="0" borderId="0" xfId="0" applyFont="1" applyFill="1" applyAlignment="1">
      <alignment vertical="center"/>
    </xf>
    <xf numFmtId="0" fontId="0" fillId="0" borderId="0" xfId="0" applyFont="1" applyFill="1"/>
    <xf numFmtId="0" fontId="3" fillId="0" borderId="1" xfId="0" applyFont="1" applyFill="1" applyBorder="1" applyAlignment="1">
      <alignment horizontal="center" vertical="center"/>
    </xf>
    <xf numFmtId="0" fontId="4" fillId="0" borderId="0" xfId="0" applyFont="1" applyFill="1" applyAlignment="1">
      <alignment horizontal="center" vertical="center"/>
    </xf>
    <xf numFmtId="2" fontId="4" fillId="0" borderId="0" xfId="0" applyNumberFormat="1" applyFont="1" applyFill="1" applyAlignment="1">
      <alignment horizontal="center" vertical="center"/>
    </xf>
    <xf numFmtId="0" fontId="4" fillId="0" borderId="3" xfId="0" applyFont="1" applyFill="1" applyBorder="1" applyAlignment="1">
      <alignment horizontal="center" vertical="center"/>
    </xf>
    <xf numFmtId="2" fontId="4" fillId="0" borderId="3" xfId="0" applyNumberFormat="1"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center" vertical="center" textRotation="9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04F25-BD52-1846-95E6-F519DB822FA7}">
  <dimension ref="A1:D24"/>
  <sheetViews>
    <sheetView tabSelected="1" zoomScale="150" workbookViewId="0">
      <selection activeCell="B7" sqref="B7"/>
    </sheetView>
  </sheetViews>
  <sheetFormatPr defaultColWidth="10.875" defaultRowHeight="15.75" x14ac:dyDescent="0.25"/>
  <cols>
    <col min="1" max="1" width="10.875" style="1"/>
    <col min="2" max="2" width="17.125" style="1" bestFit="1" customWidth="1"/>
    <col min="3" max="3" width="32.5" style="1" bestFit="1" customWidth="1"/>
    <col min="4" max="4" width="12.125" style="1" bestFit="1" customWidth="1"/>
    <col min="5" max="16384" width="10.875" style="1"/>
  </cols>
  <sheetData>
    <row r="1" spans="1:4" x14ac:dyDescent="0.25">
      <c r="A1" s="7" t="s">
        <v>371</v>
      </c>
    </row>
    <row r="3" spans="1:4" x14ac:dyDescent="0.25">
      <c r="B3" s="5" t="s">
        <v>0</v>
      </c>
      <c r="C3" s="5" t="s">
        <v>1</v>
      </c>
      <c r="D3" s="5" t="s">
        <v>2</v>
      </c>
    </row>
    <row r="4" spans="1:4" x14ac:dyDescent="0.25">
      <c r="B4" s="3" t="s">
        <v>3</v>
      </c>
      <c r="C4" s="8" t="s">
        <v>4</v>
      </c>
      <c r="D4" s="37" t="s">
        <v>5</v>
      </c>
    </row>
    <row r="5" spans="1:4" x14ac:dyDescent="0.25">
      <c r="B5" s="3" t="s">
        <v>6</v>
      </c>
      <c r="C5" s="8" t="s">
        <v>7</v>
      </c>
      <c r="D5" s="38"/>
    </row>
    <row r="6" spans="1:4" x14ac:dyDescent="0.25">
      <c r="B6" s="3" t="s">
        <v>8</v>
      </c>
      <c r="C6" s="8" t="s">
        <v>9</v>
      </c>
      <c r="D6" s="38"/>
    </row>
    <row r="7" spans="1:4" x14ac:dyDescent="0.25">
      <c r="B7" s="3" t="s">
        <v>10</v>
      </c>
      <c r="C7" s="8" t="s">
        <v>11</v>
      </c>
      <c r="D7" s="38"/>
    </row>
    <row r="8" spans="1:4" x14ac:dyDescent="0.25">
      <c r="B8" s="3" t="s">
        <v>12</v>
      </c>
      <c r="C8" s="8" t="s">
        <v>13</v>
      </c>
      <c r="D8" s="38"/>
    </row>
    <row r="9" spans="1:4" x14ac:dyDescent="0.25">
      <c r="B9" s="3" t="s">
        <v>14</v>
      </c>
      <c r="C9" s="8" t="s">
        <v>15</v>
      </c>
      <c r="D9" s="38"/>
    </row>
    <row r="10" spans="1:4" x14ac:dyDescent="0.25">
      <c r="B10" s="3" t="s">
        <v>16</v>
      </c>
      <c r="C10" s="8" t="s">
        <v>17</v>
      </c>
      <c r="D10" s="38"/>
    </row>
    <row r="11" spans="1:4" x14ac:dyDescent="0.25">
      <c r="B11" s="3" t="s">
        <v>18</v>
      </c>
      <c r="C11" s="8" t="s">
        <v>19</v>
      </c>
      <c r="D11" s="38"/>
    </row>
    <row r="12" spans="1:4" x14ac:dyDescent="0.25">
      <c r="B12" s="3" t="s">
        <v>20</v>
      </c>
      <c r="C12" s="8" t="s">
        <v>21</v>
      </c>
      <c r="D12" s="38"/>
    </row>
    <row r="13" spans="1:4" x14ac:dyDescent="0.25">
      <c r="B13" s="3" t="s">
        <v>22</v>
      </c>
      <c r="C13" s="8" t="s">
        <v>23</v>
      </c>
      <c r="D13" s="37"/>
    </row>
    <row r="14" spans="1:4" x14ac:dyDescent="0.25">
      <c r="B14" s="9" t="s">
        <v>24</v>
      </c>
      <c r="C14" s="10" t="s">
        <v>25</v>
      </c>
      <c r="D14" s="39" t="s">
        <v>26</v>
      </c>
    </row>
    <row r="15" spans="1:4" x14ac:dyDescent="0.25">
      <c r="B15" s="11" t="s">
        <v>27</v>
      </c>
      <c r="C15" s="12" t="s">
        <v>28</v>
      </c>
      <c r="D15" s="37"/>
    </row>
    <row r="16" spans="1:4" x14ac:dyDescent="0.25">
      <c r="B16" s="11" t="s">
        <v>29</v>
      </c>
      <c r="C16" s="12" t="s">
        <v>30</v>
      </c>
      <c r="D16" s="37"/>
    </row>
    <row r="17" spans="2:4" x14ac:dyDescent="0.25">
      <c r="B17" s="11" t="s">
        <v>31</v>
      </c>
      <c r="C17" s="12" t="s">
        <v>32</v>
      </c>
      <c r="D17" s="37"/>
    </row>
    <row r="18" spans="2:4" x14ac:dyDescent="0.25">
      <c r="B18" s="11" t="s">
        <v>33</v>
      </c>
      <c r="C18" s="12" t="s">
        <v>34</v>
      </c>
      <c r="D18" s="37"/>
    </row>
    <row r="19" spans="2:4" x14ac:dyDescent="0.25">
      <c r="B19" s="11" t="s">
        <v>35</v>
      </c>
      <c r="C19" s="12" t="s">
        <v>36</v>
      </c>
      <c r="D19" s="37"/>
    </row>
    <row r="20" spans="2:4" x14ac:dyDescent="0.25">
      <c r="B20" s="11" t="s">
        <v>37</v>
      </c>
      <c r="C20" s="12" t="s">
        <v>38</v>
      </c>
      <c r="D20" s="37"/>
    </row>
    <row r="21" spans="2:4" x14ac:dyDescent="0.25">
      <c r="B21" s="11" t="s">
        <v>39</v>
      </c>
      <c r="C21" s="12" t="s">
        <v>40</v>
      </c>
      <c r="D21" s="37"/>
    </row>
    <row r="22" spans="2:4" x14ac:dyDescent="0.25">
      <c r="B22" s="11" t="s">
        <v>41</v>
      </c>
      <c r="C22" s="12" t="s">
        <v>42</v>
      </c>
      <c r="D22" s="37"/>
    </row>
    <row r="23" spans="2:4" x14ac:dyDescent="0.25">
      <c r="B23" s="6" t="s">
        <v>43</v>
      </c>
      <c r="C23" s="13" t="s">
        <v>44</v>
      </c>
      <c r="D23" s="40"/>
    </row>
    <row r="24" spans="2:4" x14ac:dyDescent="0.25">
      <c r="B24" s="14"/>
    </row>
  </sheetData>
  <mergeCells count="2">
    <mergeCell ref="D4:D13"/>
    <mergeCell ref="D14:D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81359-1C1D-DE47-A86D-DF2475399E77}">
  <dimension ref="A1:G67"/>
  <sheetViews>
    <sheetView topLeftCell="A62" zoomScale="117" workbookViewId="0">
      <selection activeCell="E76" sqref="E76"/>
    </sheetView>
  </sheetViews>
  <sheetFormatPr defaultColWidth="10.875" defaultRowHeight="15.75" x14ac:dyDescent="0.25"/>
  <cols>
    <col min="1" max="1" width="10.875" style="31"/>
    <col min="2" max="2" width="8.625" style="31" bestFit="1" customWidth="1"/>
    <col min="3" max="3" width="13" style="31" bestFit="1" customWidth="1"/>
    <col min="4" max="4" width="14.5" style="31" bestFit="1" customWidth="1"/>
    <col min="5" max="5" width="19.125" style="31" bestFit="1" customWidth="1"/>
    <col min="6" max="6" width="14.625" style="31" bestFit="1" customWidth="1"/>
    <col min="7" max="7" width="115.625" style="31" bestFit="1" customWidth="1"/>
    <col min="8" max="16384" width="10.875" style="31"/>
  </cols>
  <sheetData>
    <row r="1" spans="1:7" x14ac:dyDescent="0.25">
      <c r="A1" s="30" t="s">
        <v>372</v>
      </c>
    </row>
    <row r="3" spans="1:7" x14ac:dyDescent="0.25">
      <c r="B3" s="32" t="s">
        <v>45</v>
      </c>
      <c r="C3" s="32" t="s">
        <v>46</v>
      </c>
      <c r="D3" s="32" t="s">
        <v>47</v>
      </c>
      <c r="E3" s="32" t="s">
        <v>48</v>
      </c>
      <c r="F3" s="32" t="s">
        <v>49</v>
      </c>
      <c r="G3" s="32" t="s">
        <v>50</v>
      </c>
    </row>
    <row r="4" spans="1:7" x14ac:dyDescent="0.25">
      <c r="B4" s="33" t="s">
        <v>51</v>
      </c>
      <c r="C4" s="34">
        <v>97.97</v>
      </c>
      <c r="D4" s="34">
        <v>8.86</v>
      </c>
      <c r="E4" s="34">
        <v>45.83</v>
      </c>
      <c r="F4" s="33">
        <v>36</v>
      </c>
      <c r="G4" s="33" t="s">
        <v>52</v>
      </c>
    </row>
    <row r="5" spans="1:7" x14ac:dyDescent="0.25">
      <c r="B5" s="33" t="s">
        <v>53</v>
      </c>
      <c r="C5" s="34">
        <v>99.05</v>
      </c>
      <c r="D5" s="34">
        <v>8.1199999999999992</v>
      </c>
      <c r="E5" s="34">
        <v>7.14</v>
      </c>
      <c r="F5" s="33">
        <v>8</v>
      </c>
      <c r="G5" s="33" t="s">
        <v>54</v>
      </c>
    </row>
    <row r="6" spans="1:7" x14ac:dyDescent="0.25">
      <c r="B6" s="33" t="s">
        <v>55</v>
      </c>
      <c r="C6" s="34">
        <v>96.58</v>
      </c>
      <c r="D6" s="34">
        <v>8.01</v>
      </c>
      <c r="E6" s="34">
        <v>47.06</v>
      </c>
      <c r="F6" s="33">
        <v>59</v>
      </c>
      <c r="G6" s="33" t="s">
        <v>56</v>
      </c>
    </row>
    <row r="7" spans="1:7" x14ac:dyDescent="0.25">
      <c r="B7" s="33" t="s">
        <v>57</v>
      </c>
      <c r="C7" s="34">
        <v>95.73</v>
      </c>
      <c r="D7" s="34">
        <v>6.48</v>
      </c>
      <c r="E7" s="34">
        <v>62.5</v>
      </c>
      <c r="F7" s="33">
        <v>19</v>
      </c>
      <c r="G7" s="33" t="s">
        <v>58</v>
      </c>
    </row>
    <row r="8" spans="1:7" x14ac:dyDescent="0.25">
      <c r="B8" s="33" t="s">
        <v>59</v>
      </c>
      <c r="C8" s="34">
        <v>93.05</v>
      </c>
      <c r="D8" s="34">
        <v>7.17</v>
      </c>
      <c r="E8" s="34">
        <v>16.670000000000002</v>
      </c>
      <c r="F8" s="33">
        <v>86</v>
      </c>
      <c r="G8" s="33" t="s">
        <v>54</v>
      </c>
    </row>
    <row r="9" spans="1:7" x14ac:dyDescent="0.25">
      <c r="B9" s="33" t="s">
        <v>60</v>
      </c>
      <c r="C9" s="34">
        <v>90.02</v>
      </c>
      <c r="D9" s="34">
        <v>7.09</v>
      </c>
      <c r="E9" s="34">
        <v>26.67</v>
      </c>
      <c r="F9" s="33">
        <v>73</v>
      </c>
      <c r="G9" s="33" t="s">
        <v>61</v>
      </c>
    </row>
    <row r="10" spans="1:7" x14ac:dyDescent="0.25">
      <c r="B10" s="33" t="s">
        <v>62</v>
      </c>
      <c r="C10" s="34">
        <v>89.8</v>
      </c>
      <c r="D10" s="34">
        <v>7.47</v>
      </c>
      <c r="E10" s="34">
        <v>6.25</v>
      </c>
      <c r="F10" s="33">
        <v>51</v>
      </c>
      <c r="G10" s="33" t="s">
        <v>54</v>
      </c>
    </row>
    <row r="11" spans="1:7" x14ac:dyDescent="0.25">
      <c r="B11" s="33" t="s">
        <v>63</v>
      </c>
      <c r="C11" s="34">
        <v>89.06</v>
      </c>
      <c r="D11" s="34">
        <v>5.28</v>
      </c>
      <c r="E11" s="34">
        <v>22.22</v>
      </c>
      <c r="F11" s="33">
        <v>67</v>
      </c>
      <c r="G11" s="33" t="s">
        <v>58</v>
      </c>
    </row>
    <row r="12" spans="1:7" x14ac:dyDescent="0.25">
      <c r="B12" s="33" t="s">
        <v>64</v>
      </c>
      <c r="C12" s="34">
        <v>86.51</v>
      </c>
      <c r="D12" s="34">
        <v>5.98</v>
      </c>
      <c r="E12" s="34">
        <v>57.14</v>
      </c>
      <c r="F12" s="33">
        <v>56</v>
      </c>
      <c r="G12" s="33" t="s">
        <v>54</v>
      </c>
    </row>
    <row r="13" spans="1:7" x14ac:dyDescent="0.25">
      <c r="B13" s="33" t="s">
        <v>65</v>
      </c>
      <c r="C13" s="34">
        <v>85.86</v>
      </c>
      <c r="D13" s="34">
        <v>3.42</v>
      </c>
      <c r="E13" s="34">
        <v>25</v>
      </c>
      <c r="F13" s="33">
        <v>106</v>
      </c>
      <c r="G13" s="33" t="s">
        <v>66</v>
      </c>
    </row>
    <row r="14" spans="1:7" x14ac:dyDescent="0.25">
      <c r="B14" s="33" t="s">
        <v>67</v>
      </c>
      <c r="C14" s="34">
        <v>85.44</v>
      </c>
      <c r="D14" s="34">
        <v>4.8499999999999996</v>
      </c>
      <c r="E14" s="34">
        <v>40</v>
      </c>
      <c r="F14" s="33">
        <v>96</v>
      </c>
      <c r="G14" s="33" t="s">
        <v>68</v>
      </c>
    </row>
    <row r="15" spans="1:7" x14ac:dyDescent="0.25">
      <c r="B15" s="33" t="s">
        <v>69</v>
      </c>
      <c r="C15" s="34">
        <v>84.77</v>
      </c>
      <c r="D15" s="34">
        <v>3.29</v>
      </c>
      <c r="E15" s="34">
        <v>0</v>
      </c>
      <c r="F15" s="33">
        <v>98</v>
      </c>
      <c r="G15" s="33" t="s">
        <v>54</v>
      </c>
    </row>
    <row r="16" spans="1:7" x14ac:dyDescent="0.25">
      <c r="B16" s="33" t="s">
        <v>70</v>
      </c>
      <c r="C16" s="34">
        <v>83.97</v>
      </c>
      <c r="D16" s="34">
        <v>8.42</v>
      </c>
      <c r="E16" s="34">
        <v>36.36</v>
      </c>
      <c r="F16" s="33">
        <v>60</v>
      </c>
      <c r="G16" s="33" t="s">
        <v>71</v>
      </c>
    </row>
    <row r="17" spans="2:7" x14ac:dyDescent="0.25">
      <c r="B17" s="33" t="s">
        <v>72</v>
      </c>
      <c r="C17" s="34">
        <v>82.59</v>
      </c>
      <c r="D17" s="34">
        <v>9.58</v>
      </c>
      <c r="E17" s="34">
        <v>37.93</v>
      </c>
      <c r="F17" s="33">
        <v>82</v>
      </c>
      <c r="G17" s="33" t="s">
        <v>54</v>
      </c>
    </row>
    <row r="18" spans="2:7" x14ac:dyDescent="0.25">
      <c r="B18" s="33" t="s">
        <v>73</v>
      </c>
      <c r="C18" s="34">
        <v>81.900000000000006</v>
      </c>
      <c r="D18" s="34">
        <v>6.9</v>
      </c>
      <c r="E18" s="34">
        <v>45.83</v>
      </c>
      <c r="F18" s="33">
        <v>70</v>
      </c>
      <c r="G18" s="33" t="s">
        <v>54</v>
      </c>
    </row>
    <row r="19" spans="2:7" x14ac:dyDescent="0.25">
      <c r="B19" s="33" t="s">
        <v>74</v>
      </c>
      <c r="C19" s="34">
        <v>81.11</v>
      </c>
      <c r="D19" s="34">
        <v>9.48</v>
      </c>
      <c r="E19" s="34">
        <v>53.85</v>
      </c>
      <c r="F19" s="33">
        <v>31</v>
      </c>
      <c r="G19" s="33" t="s">
        <v>54</v>
      </c>
    </row>
    <row r="20" spans="2:7" x14ac:dyDescent="0.25">
      <c r="B20" s="33" t="s">
        <v>75</v>
      </c>
      <c r="C20" s="34">
        <v>79.17</v>
      </c>
      <c r="D20" s="34">
        <v>3.7</v>
      </c>
      <c r="E20" s="34">
        <v>0</v>
      </c>
      <c r="F20" s="33">
        <v>32</v>
      </c>
      <c r="G20" s="33" t="s">
        <v>56</v>
      </c>
    </row>
    <row r="21" spans="2:7" x14ac:dyDescent="0.25">
      <c r="B21" s="33" t="s">
        <v>76</v>
      </c>
      <c r="C21" s="34">
        <v>79.17</v>
      </c>
      <c r="D21" s="34">
        <v>9.26</v>
      </c>
      <c r="E21" s="34">
        <v>70</v>
      </c>
      <c r="F21" s="33">
        <v>25</v>
      </c>
      <c r="G21" s="33" t="s">
        <v>58</v>
      </c>
    </row>
    <row r="22" spans="2:7" x14ac:dyDescent="0.25">
      <c r="B22" s="33" t="s">
        <v>77</v>
      </c>
      <c r="C22" s="34">
        <v>78.64</v>
      </c>
      <c r="D22" s="34">
        <v>3.88</v>
      </c>
      <c r="E22" s="34">
        <v>0</v>
      </c>
      <c r="F22" s="33">
        <v>48</v>
      </c>
      <c r="G22" s="33" t="s">
        <v>54</v>
      </c>
    </row>
    <row r="23" spans="2:7" x14ac:dyDescent="0.25">
      <c r="B23" s="33" t="s">
        <v>78</v>
      </c>
      <c r="C23" s="34">
        <v>78.41</v>
      </c>
      <c r="D23" s="34">
        <v>1.79</v>
      </c>
      <c r="E23" s="34">
        <v>0</v>
      </c>
      <c r="F23" s="33">
        <v>57</v>
      </c>
      <c r="G23" s="33" t="s">
        <v>79</v>
      </c>
    </row>
    <row r="24" spans="2:7" x14ac:dyDescent="0.25">
      <c r="B24" s="33" t="s">
        <v>80</v>
      </c>
      <c r="C24" s="34">
        <v>77.7</v>
      </c>
      <c r="D24" s="34">
        <v>7.41</v>
      </c>
      <c r="E24" s="34">
        <v>0</v>
      </c>
      <c r="F24" s="33">
        <v>70</v>
      </c>
      <c r="G24" s="33" t="s">
        <v>56</v>
      </c>
    </row>
    <row r="25" spans="2:7" x14ac:dyDescent="0.25">
      <c r="B25" s="33" t="s">
        <v>81</v>
      </c>
      <c r="C25" s="34">
        <v>77.67</v>
      </c>
      <c r="D25" s="34">
        <v>5.45</v>
      </c>
      <c r="E25" s="34">
        <v>0</v>
      </c>
      <c r="F25" s="33">
        <v>18</v>
      </c>
      <c r="G25" s="33" t="s">
        <v>82</v>
      </c>
    </row>
    <row r="26" spans="2:7" x14ac:dyDescent="0.25">
      <c r="B26" s="33" t="s">
        <v>83</v>
      </c>
      <c r="C26" s="34">
        <v>77.66</v>
      </c>
      <c r="D26" s="34">
        <v>1.1000000000000001</v>
      </c>
      <c r="E26" s="34">
        <v>0</v>
      </c>
      <c r="F26" s="33">
        <v>24</v>
      </c>
      <c r="G26" s="33" t="s">
        <v>56</v>
      </c>
    </row>
    <row r="27" spans="2:7" x14ac:dyDescent="0.25">
      <c r="B27" s="33" t="s">
        <v>84</v>
      </c>
      <c r="C27" s="34">
        <v>76.75</v>
      </c>
      <c r="D27" s="34">
        <v>8.91</v>
      </c>
      <c r="E27" s="34">
        <v>68.75</v>
      </c>
      <c r="F27" s="33">
        <v>42</v>
      </c>
      <c r="G27" s="33" t="s">
        <v>85</v>
      </c>
    </row>
    <row r="28" spans="2:7" x14ac:dyDescent="0.25">
      <c r="B28" s="33" t="s">
        <v>86</v>
      </c>
      <c r="C28" s="34">
        <v>74.09</v>
      </c>
      <c r="D28" s="34">
        <v>8.8000000000000007</v>
      </c>
      <c r="E28" s="34">
        <v>72.73</v>
      </c>
      <c r="F28" s="33">
        <v>26</v>
      </c>
      <c r="G28" s="33" t="s">
        <v>58</v>
      </c>
    </row>
    <row r="29" spans="2:7" x14ac:dyDescent="0.25">
      <c r="B29" s="33" t="s">
        <v>87</v>
      </c>
      <c r="C29" s="34">
        <v>74</v>
      </c>
      <c r="D29" s="34">
        <v>4.4000000000000004</v>
      </c>
      <c r="E29" s="34">
        <v>50</v>
      </c>
      <c r="F29" s="33">
        <v>97</v>
      </c>
      <c r="G29" s="33" t="s">
        <v>71</v>
      </c>
    </row>
    <row r="30" spans="2:7" x14ac:dyDescent="0.25">
      <c r="B30" s="33" t="s">
        <v>88</v>
      </c>
      <c r="C30" s="34">
        <v>73.84</v>
      </c>
      <c r="D30" s="34">
        <v>7.46</v>
      </c>
      <c r="E30" s="34">
        <v>52.63</v>
      </c>
      <c r="F30" s="33">
        <v>63</v>
      </c>
      <c r="G30" s="33" t="s">
        <v>54</v>
      </c>
    </row>
    <row r="31" spans="2:7" x14ac:dyDescent="0.25">
      <c r="B31" s="33" t="s">
        <v>89</v>
      </c>
      <c r="C31" s="34">
        <v>73.5</v>
      </c>
      <c r="D31" s="34">
        <v>3.42</v>
      </c>
      <c r="E31" s="34">
        <v>0</v>
      </c>
      <c r="F31" s="33">
        <v>47</v>
      </c>
      <c r="G31" s="33" t="s">
        <v>90</v>
      </c>
    </row>
    <row r="32" spans="2:7" x14ac:dyDescent="0.25">
      <c r="B32" s="33" t="s">
        <v>91</v>
      </c>
      <c r="C32" s="34">
        <v>72.540000000000006</v>
      </c>
      <c r="D32" s="34">
        <v>3.31</v>
      </c>
      <c r="E32" s="34">
        <v>26.67</v>
      </c>
      <c r="F32" s="33">
        <v>61</v>
      </c>
      <c r="G32" s="33" t="s">
        <v>92</v>
      </c>
    </row>
    <row r="33" spans="2:7" x14ac:dyDescent="0.25">
      <c r="B33" s="33" t="s">
        <v>93</v>
      </c>
      <c r="C33" s="34">
        <v>71.489999999999995</v>
      </c>
      <c r="D33" s="34">
        <v>6.42</v>
      </c>
      <c r="E33" s="34">
        <v>42.86</v>
      </c>
      <c r="F33" s="33">
        <v>46</v>
      </c>
      <c r="G33" s="33" t="s">
        <v>52</v>
      </c>
    </row>
    <row r="34" spans="2:7" x14ac:dyDescent="0.25">
      <c r="B34" s="33" t="s">
        <v>94</v>
      </c>
      <c r="C34" s="34">
        <v>71.239999999999995</v>
      </c>
      <c r="D34" s="34">
        <v>0.46</v>
      </c>
      <c r="E34" s="34">
        <v>100</v>
      </c>
      <c r="F34" s="33">
        <v>31</v>
      </c>
      <c r="G34" s="33" t="s">
        <v>58</v>
      </c>
    </row>
    <row r="35" spans="2:7" x14ac:dyDescent="0.25">
      <c r="B35" s="33" t="s">
        <v>95</v>
      </c>
      <c r="C35" s="34">
        <v>70.89</v>
      </c>
      <c r="D35" s="34">
        <v>6.14</v>
      </c>
      <c r="E35" s="34">
        <v>53.85</v>
      </c>
      <c r="F35" s="33">
        <v>167</v>
      </c>
      <c r="G35" s="33" t="s">
        <v>66</v>
      </c>
    </row>
    <row r="36" spans="2:7" x14ac:dyDescent="0.25">
      <c r="B36" s="33" t="s">
        <v>96</v>
      </c>
      <c r="C36" s="34">
        <v>70.25</v>
      </c>
      <c r="D36" s="34">
        <v>1.81</v>
      </c>
      <c r="E36" s="34">
        <v>80</v>
      </c>
      <c r="F36" s="33">
        <v>45</v>
      </c>
      <c r="G36" s="33" t="s">
        <v>97</v>
      </c>
    </row>
    <row r="37" spans="2:7" x14ac:dyDescent="0.25">
      <c r="B37" s="33" t="s">
        <v>98</v>
      </c>
      <c r="C37" s="34">
        <v>69.290000000000006</v>
      </c>
      <c r="D37" s="34">
        <v>3.85</v>
      </c>
      <c r="E37" s="34">
        <v>50</v>
      </c>
      <c r="F37" s="33">
        <v>51</v>
      </c>
      <c r="G37" s="33" t="s">
        <v>66</v>
      </c>
    </row>
    <row r="38" spans="2:7" x14ac:dyDescent="0.25">
      <c r="B38" s="33" t="s">
        <v>99</v>
      </c>
      <c r="C38" s="34">
        <v>68.73</v>
      </c>
      <c r="D38" s="34">
        <v>2.2400000000000002</v>
      </c>
      <c r="E38" s="34">
        <v>16.670000000000002</v>
      </c>
      <c r="F38" s="33">
        <v>24</v>
      </c>
      <c r="G38" s="33" t="s">
        <v>100</v>
      </c>
    </row>
    <row r="39" spans="2:7" x14ac:dyDescent="0.25">
      <c r="B39" s="33" t="s">
        <v>101</v>
      </c>
      <c r="C39" s="34">
        <v>67.650000000000006</v>
      </c>
      <c r="D39" s="34">
        <v>2.46</v>
      </c>
      <c r="E39" s="34">
        <v>50</v>
      </c>
      <c r="F39" s="33">
        <v>52</v>
      </c>
      <c r="G39" s="33" t="s">
        <v>102</v>
      </c>
    </row>
    <row r="40" spans="2:7" x14ac:dyDescent="0.25">
      <c r="B40" s="33" t="s">
        <v>103</v>
      </c>
      <c r="C40" s="34">
        <v>67.3</v>
      </c>
      <c r="D40" s="34">
        <v>9.48</v>
      </c>
      <c r="E40" s="34">
        <v>0</v>
      </c>
      <c r="F40" s="33">
        <v>77</v>
      </c>
      <c r="G40" s="33" t="s">
        <v>54</v>
      </c>
    </row>
    <row r="41" spans="2:7" x14ac:dyDescent="0.25">
      <c r="B41" s="33" t="s">
        <v>104</v>
      </c>
      <c r="C41" s="34">
        <v>66.47</v>
      </c>
      <c r="D41" s="34">
        <v>6.14</v>
      </c>
      <c r="E41" s="34">
        <v>28.57</v>
      </c>
      <c r="F41" s="33">
        <v>188</v>
      </c>
      <c r="G41" s="33" t="s">
        <v>105</v>
      </c>
    </row>
    <row r="42" spans="2:7" x14ac:dyDescent="0.25">
      <c r="B42" s="33" t="s">
        <v>106</v>
      </c>
      <c r="C42" s="34">
        <v>65.95</v>
      </c>
      <c r="D42" s="34">
        <v>7.3</v>
      </c>
      <c r="E42" s="34">
        <v>28.12</v>
      </c>
      <c r="F42" s="33">
        <v>46</v>
      </c>
      <c r="G42" s="33" t="s">
        <v>107</v>
      </c>
    </row>
    <row r="43" spans="2:7" x14ac:dyDescent="0.25">
      <c r="B43" s="33" t="s">
        <v>108</v>
      </c>
      <c r="C43" s="34">
        <v>65.17</v>
      </c>
      <c r="D43" s="34">
        <v>1.4</v>
      </c>
      <c r="E43" s="34">
        <v>60</v>
      </c>
      <c r="F43" s="33">
        <v>77</v>
      </c>
      <c r="G43" s="33" t="s">
        <v>109</v>
      </c>
    </row>
    <row r="44" spans="2:7" x14ac:dyDescent="0.25">
      <c r="B44" s="33" t="s">
        <v>110</v>
      </c>
      <c r="C44" s="34">
        <v>64.58</v>
      </c>
      <c r="D44" s="34">
        <v>3.42</v>
      </c>
      <c r="E44" s="34">
        <v>40</v>
      </c>
      <c r="F44" s="33">
        <v>60</v>
      </c>
      <c r="G44" s="33" t="s">
        <v>66</v>
      </c>
    </row>
    <row r="45" spans="2:7" x14ac:dyDescent="0.25">
      <c r="B45" s="33" t="s">
        <v>111</v>
      </c>
      <c r="C45" s="34">
        <v>64.44</v>
      </c>
      <c r="D45" s="34">
        <v>0.54</v>
      </c>
      <c r="E45" s="34">
        <v>0</v>
      </c>
      <c r="F45" s="33">
        <v>22</v>
      </c>
      <c r="G45" s="33" t="s">
        <v>52</v>
      </c>
    </row>
    <row r="46" spans="2:7" x14ac:dyDescent="0.25">
      <c r="B46" s="33" t="s">
        <v>112</v>
      </c>
      <c r="C46" s="34">
        <v>63.99</v>
      </c>
      <c r="D46" s="34">
        <v>5.77</v>
      </c>
      <c r="E46" s="34">
        <v>33.33</v>
      </c>
      <c r="F46" s="33">
        <v>79</v>
      </c>
      <c r="G46" s="33" t="s">
        <v>56</v>
      </c>
    </row>
    <row r="47" spans="2:7" x14ac:dyDescent="0.25">
      <c r="B47" s="33" t="s">
        <v>113</v>
      </c>
      <c r="C47" s="34">
        <v>63.43</v>
      </c>
      <c r="D47" s="34">
        <v>0</v>
      </c>
      <c r="E47" s="34">
        <v>0</v>
      </c>
      <c r="F47" s="33">
        <v>1</v>
      </c>
      <c r="G47" s="33" t="s">
        <v>114</v>
      </c>
    </row>
    <row r="48" spans="2:7" x14ac:dyDescent="0.25">
      <c r="B48" s="33" t="s">
        <v>115</v>
      </c>
      <c r="C48" s="34">
        <v>62.76</v>
      </c>
      <c r="D48" s="34">
        <v>3.04</v>
      </c>
      <c r="E48" s="34">
        <v>50</v>
      </c>
      <c r="F48" s="33">
        <v>39</v>
      </c>
      <c r="G48" s="33" t="s">
        <v>61</v>
      </c>
    </row>
    <row r="49" spans="2:7" x14ac:dyDescent="0.25">
      <c r="B49" s="33" t="s">
        <v>116</v>
      </c>
      <c r="C49" s="34">
        <v>61.7</v>
      </c>
      <c r="D49" s="34">
        <v>0</v>
      </c>
      <c r="E49" s="34">
        <v>0</v>
      </c>
      <c r="F49" s="33">
        <v>77</v>
      </c>
      <c r="G49" s="33" t="s">
        <v>56</v>
      </c>
    </row>
    <row r="50" spans="2:7" x14ac:dyDescent="0.25">
      <c r="B50" s="33" t="s">
        <v>117</v>
      </c>
      <c r="C50" s="34">
        <v>60.34</v>
      </c>
      <c r="D50" s="34">
        <v>9.74</v>
      </c>
      <c r="E50" s="34">
        <v>23.08</v>
      </c>
      <c r="F50" s="33">
        <v>199</v>
      </c>
      <c r="G50" s="33" t="s">
        <v>56</v>
      </c>
    </row>
    <row r="51" spans="2:7" x14ac:dyDescent="0.25">
      <c r="B51" s="33" t="s">
        <v>118</v>
      </c>
      <c r="C51" s="34">
        <v>59.37</v>
      </c>
      <c r="D51" s="34">
        <v>5.17</v>
      </c>
      <c r="E51" s="34">
        <v>0</v>
      </c>
      <c r="F51" s="33">
        <v>63</v>
      </c>
      <c r="G51" s="33" t="s">
        <v>54</v>
      </c>
    </row>
    <row r="52" spans="2:7" x14ac:dyDescent="0.25">
      <c r="B52" s="33" t="s">
        <v>119</v>
      </c>
      <c r="C52" s="34">
        <v>56.67</v>
      </c>
      <c r="D52" s="34">
        <v>0.85</v>
      </c>
      <c r="E52" s="34">
        <v>0</v>
      </c>
      <c r="F52" s="33">
        <v>45</v>
      </c>
      <c r="G52" s="33" t="s">
        <v>120</v>
      </c>
    </row>
    <row r="53" spans="2:7" x14ac:dyDescent="0.25">
      <c r="B53" s="33" t="s">
        <v>121</v>
      </c>
      <c r="C53" s="34">
        <v>55.46</v>
      </c>
      <c r="D53" s="34">
        <v>0.19</v>
      </c>
      <c r="E53" s="34">
        <v>0</v>
      </c>
      <c r="F53" s="33">
        <v>72</v>
      </c>
      <c r="G53" s="33" t="s">
        <v>66</v>
      </c>
    </row>
    <row r="54" spans="2:7" x14ac:dyDescent="0.25">
      <c r="B54" s="33" t="s">
        <v>122</v>
      </c>
      <c r="C54" s="34">
        <v>54.3</v>
      </c>
      <c r="D54" s="34">
        <v>7.46</v>
      </c>
      <c r="E54" s="34">
        <v>57.69</v>
      </c>
      <c r="F54" s="33">
        <v>93</v>
      </c>
      <c r="G54" s="33" t="s">
        <v>123</v>
      </c>
    </row>
    <row r="55" spans="2:7" x14ac:dyDescent="0.25">
      <c r="B55" s="33" t="s">
        <v>124</v>
      </c>
      <c r="C55" s="34">
        <v>54.24</v>
      </c>
      <c r="D55" s="34">
        <v>7.12</v>
      </c>
      <c r="E55" s="34">
        <v>68.75</v>
      </c>
      <c r="F55" s="33">
        <v>53</v>
      </c>
      <c r="G55" s="33" t="s">
        <v>107</v>
      </c>
    </row>
    <row r="56" spans="2:7" x14ac:dyDescent="0.25">
      <c r="B56" s="33" t="s">
        <v>125</v>
      </c>
      <c r="C56" s="34">
        <v>53.73</v>
      </c>
      <c r="D56" s="34">
        <v>3.57</v>
      </c>
      <c r="E56" s="34">
        <v>8.33</v>
      </c>
      <c r="F56" s="33">
        <v>75</v>
      </c>
      <c r="G56" s="33" t="s">
        <v>102</v>
      </c>
    </row>
    <row r="57" spans="2:7" x14ac:dyDescent="0.25">
      <c r="B57" s="33" t="s">
        <v>126</v>
      </c>
      <c r="C57" s="34">
        <v>53.2</v>
      </c>
      <c r="D57" s="34">
        <v>5.53</v>
      </c>
      <c r="E57" s="34">
        <v>59.09</v>
      </c>
      <c r="F57" s="33">
        <v>174</v>
      </c>
      <c r="G57" s="33" t="s">
        <v>127</v>
      </c>
    </row>
    <row r="58" spans="2:7" x14ac:dyDescent="0.25">
      <c r="B58" s="33" t="s">
        <v>128</v>
      </c>
      <c r="C58" s="34">
        <v>52.97</v>
      </c>
      <c r="D58" s="34">
        <v>5.72</v>
      </c>
      <c r="E58" s="34">
        <v>16.670000000000002</v>
      </c>
      <c r="F58" s="33">
        <v>106</v>
      </c>
      <c r="G58" s="33" t="s">
        <v>66</v>
      </c>
    </row>
    <row r="59" spans="2:7" x14ac:dyDescent="0.25">
      <c r="B59" s="33" t="s">
        <v>129</v>
      </c>
      <c r="C59" s="34">
        <v>52.87</v>
      </c>
      <c r="D59" s="34">
        <v>0.41</v>
      </c>
      <c r="E59" s="34">
        <v>0</v>
      </c>
      <c r="F59" s="33">
        <v>33</v>
      </c>
      <c r="G59" s="33" t="s">
        <v>130</v>
      </c>
    </row>
    <row r="60" spans="2:7" x14ac:dyDescent="0.25">
      <c r="B60" s="33" t="s">
        <v>131</v>
      </c>
      <c r="C60" s="34">
        <v>52.42</v>
      </c>
      <c r="D60" s="34">
        <v>9.36</v>
      </c>
      <c r="E60" s="34">
        <v>76.92</v>
      </c>
      <c r="F60" s="33">
        <v>87</v>
      </c>
      <c r="G60" s="33" t="s">
        <v>54</v>
      </c>
    </row>
    <row r="61" spans="2:7" x14ac:dyDescent="0.25">
      <c r="B61" s="33" t="s">
        <v>132</v>
      </c>
      <c r="C61" s="34">
        <v>51.75</v>
      </c>
      <c r="D61" s="34">
        <v>4.04</v>
      </c>
      <c r="E61" s="34">
        <v>41.18</v>
      </c>
      <c r="F61" s="33">
        <v>46</v>
      </c>
      <c r="G61" s="33" t="s">
        <v>54</v>
      </c>
    </row>
    <row r="62" spans="2:7" x14ac:dyDescent="0.25">
      <c r="B62" s="33" t="s">
        <v>133</v>
      </c>
      <c r="C62" s="34">
        <v>51.73</v>
      </c>
      <c r="D62" s="34">
        <v>7.96</v>
      </c>
      <c r="E62" s="34">
        <v>0</v>
      </c>
      <c r="F62" s="33">
        <v>67</v>
      </c>
      <c r="G62" s="33" t="s">
        <v>58</v>
      </c>
    </row>
    <row r="63" spans="2:7" x14ac:dyDescent="0.25">
      <c r="B63" s="35" t="s">
        <v>134</v>
      </c>
      <c r="C63" s="36">
        <v>50.48</v>
      </c>
      <c r="D63" s="36">
        <v>2.56</v>
      </c>
      <c r="E63" s="36">
        <v>33.33</v>
      </c>
      <c r="F63" s="35">
        <v>204</v>
      </c>
      <c r="G63" s="35" t="s">
        <v>66</v>
      </c>
    </row>
    <row r="67" spans="2:2" x14ac:dyDescent="0.25">
      <c r="B67" s="3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56CF1-0E91-7C40-A160-5EF63930D95B}">
  <dimension ref="A1:E102"/>
  <sheetViews>
    <sheetView topLeftCell="A47" workbookViewId="0">
      <selection activeCell="G17" sqref="G17"/>
    </sheetView>
  </sheetViews>
  <sheetFormatPr defaultColWidth="10.875" defaultRowHeight="15.75" x14ac:dyDescent="0.25"/>
  <cols>
    <col min="1" max="2" width="10.875" style="1"/>
    <col min="3" max="3" width="64.5" style="1" bestFit="1" customWidth="1"/>
    <col min="4" max="4" width="15.375" style="1" bestFit="1" customWidth="1"/>
    <col min="5" max="5" width="37.625" style="1" bestFit="1" customWidth="1"/>
    <col min="6" max="16384" width="10.875" style="1"/>
  </cols>
  <sheetData>
    <row r="1" spans="1:5" x14ac:dyDescent="0.25">
      <c r="A1" s="2" t="s">
        <v>396</v>
      </c>
    </row>
    <row r="3" spans="1:5" x14ac:dyDescent="0.25">
      <c r="B3" s="4" t="s">
        <v>135</v>
      </c>
      <c r="C3" s="4" t="s">
        <v>136</v>
      </c>
      <c r="D3" s="5" t="s">
        <v>137</v>
      </c>
      <c r="E3" s="5" t="s">
        <v>138</v>
      </c>
    </row>
    <row r="4" spans="1:5" x14ac:dyDescent="0.25">
      <c r="B4" s="3" t="s">
        <v>139</v>
      </c>
      <c r="C4" s="3" t="s">
        <v>140</v>
      </c>
      <c r="D4" s="28">
        <v>14429</v>
      </c>
      <c r="E4" s="28">
        <v>3247</v>
      </c>
    </row>
    <row r="5" spans="1:5" x14ac:dyDescent="0.25">
      <c r="B5" s="3" t="s">
        <v>141</v>
      </c>
      <c r="C5" s="3" t="s">
        <v>142</v>
      </c>
      <c r="D5" s="28">
        <v>10138</v>
      </c>
      <c r="E5" s="28">
        <v>2522</v>
      </c>
    </row>
    <row r="6" spans="1:5" x14ac:dyDescent="0.25">
      <c r="B6" s="3" t="s">
        <v>143</v>
      </c>
      <c r="C6" s="3" t="s">
        <v>144</v>
      </c>
      <c r="D6" s="28">
        <v>8029</v>
      </c>
      <c r="E6" s="28">
        <v>2099</v>
      </c>
    </row>
    <row r="7" spans="1:5" x14ac:dyDescent="0.25">
      <c r="B7" s="3" t="s">
        <v>145</v>
      </c>
      <c r="C7" s="3" t="s">
        <v>146</v>
      </c>
      <c r="D7" s="28">
        <v>6959</v>
      </c>
      <c r="E7" s="28">
        <v>1207</v>
      </c>
    </row>
    <row r="8" spans="1:5" x14ac:dyDescent="0.25">
      <c r="B8" s="3" t="s">
        <v>147</v>
      </c>
      <c r="C8" s="3" t="s">
        <v>148</v>
      </c>
      <c r="D8" s="28">
        <v>6575</v>
      </c>
      <c r="E8" s="28">
        <v>1751</v>
      </c>
    </row>
    <row r="9" spans="1:5" x14ac:dyDescent="0.25">
      <c r="B9" s="3" t="s">
        <v>149</v>
      </c>
      <c r="C9" s="3" t="s">
        <v>150</v>
      </c>
      <c r="D9" s="28">
        <v>4754</v>
      </c>
      <c r="E9" s="28">
        <v>784</v>
      </c>
    </row>
    <row r="10" spans="1:5" x14ac:dyDescent="0.25">
      <c r="B10" s="3" t="s">
        <v>151</v>
      </c>
      <c r="C10" s="3" t="s">
        <v>152</v>
      </c>
      <c r="D10" s="28">
        <v>4706</v>
      </c>
      <c r="E10" s="28">
        <v>1339</v>
      </c>
    </row>
    <row r="11" spans="1:5" x14ac:dyDescent="0.25">
      <c r="B11" s="3" t="s">
        <v>153</v>
      </c>
      <c r="C11" s="3" t="s">
        <v>154</v>
      </c>
      <c r="D11" s="28">
        <v>3937</v>
      </c>
      <c r="E11" s="28">
        <v>728</v>
      </c>
    </row>
    <row r="12" spans="1:5" x14ac:dyDescent="0.25">
      <c r="B12" s="3" t="s">
        <v>155</v>
      </c>
      <c r="C12" s="3" t="s">
        <v>156</v>
      </c>
      <c r="D12" s="28">
        <v>3231</v>
      </c>
      <c r="E12" s="28">
        <v>854</v>
      </c>
    </row>
    <row r="13" spans="1:5" x14ac:dyDescent="0.25">
      <c r="B13" s="3" t="s">
        <v>157</v>
      </c>
      <c r="C13" s="3" t="s">
        <v>158</v>
      </c>
      <c r="D13" s="28">
        <v>3065</v>
      </c>
      <c r="E13" s="28">
        <v>1761</v>
      </c>
    </row>
    <row r="14" spans="1:5" x14ac:dyDescent="0.25">
      <c r="B14" s="3" t="s">
        <v>159</v>
      </c>
      <c r="C14" s="3" t="s">
        <v>160</v>
      </c>
      <c r="D14" s="28">
        <v>2920</v>
      </c>
      <c r="E14" s="28">
        <v>682</v>
      </c>
    </row>
    <row r="15" spans="1:5" x14ac:dyDescent="0.25">
      <c r="B15" s="3" t="s">
        <v>161</v>
      </c>
      <c r="C15" s="3" t="s">
        <v>162</v>
      </c>
      <c r="D15" s="28">
        <v>2813</v>
      </c>
      <c r="E15" s="28">
        <v>734</v>
      </c>
    </row>
    <row r="16" spans="1:5" x14ac:dyDescent="0.25">
      <c r="B16" s="3" t="s">
        <v>163</v>
      </c>
      <c r="C16" s="3" t="s">
        <v>164</v>
      </c>
      <c r="D16" s="28">
        <v>2705</v>
      </c>
      <c r="E16" s="28">
        <v>1044</v>
      </c>
    </row>
    <row r="17" spans="2:5" x14ac:dyDescent="0.25">
      <c r="B17" s="3" t="s">
        <v>165</v>
      </c>
      <c r="C17" s="3" t="s">
        <v>166</v>
      </c>
      <c r="D17" s="28">
        <v>2554</v>
      </c>
      <c r="E17" s="28">
        <v>523</v>
      </c>
    </row>
    <row r="18" spans="2:5" x14ac:dyDescent="0.25">
      <c r="B18" s="3" t="s">
        <v>167</v>
      </c>
      <c r="C18" s="3" t="s">
        <v>168</v>
      </c>
      <c r="D18" s="28">
        <v>2523</v>
      </c>
      <c r="E18" s="28">
        <v>569</v>
      </c>
    </row>
    <row r="19" spans="2:5" x14ac:dyDescent="0.25">
      <c r="B19" s="3" t="s">
        <v>169</v>
      </c>
      <c r="C19" s="3" t="s">
        <v>170</v>
      </c>
      <c r="D19" s="28">
        <v>2385</v>
      </c>
      <c r="E19" s="28">
        <v>325</v>
      </c>
    </row>
    <row r="20" spans="2:5" x14ac:dyDescent="0.25">
      <c r="B20" s="3" t="s">
        <v>171</v>
      </c>
      <c r="C20" s="3" t="s">
        <v>172</v>
      </c>
      <c r="D20" s="28">
        <v>2349</v>
      </c>
      <c r="E20" s="28">
        <v>578</v>
      </c>
    </row>
    <row r="21" spans="2:5" x14ac:dyDescent="0.25">
      <c r="B21" s="3" t="s">
        <v>173</v>
      </c>
      <c r="C21" s="3" t="s">
        <v>174</v>
      </c>
      <c r="D21" s="28">
        <v>2303</v>
      </c>
      <c r="E21" s="28">
        <v>776</v>
      </c>
    </row>
    <row r="22" spans="2:5" x14ac:dyDescent="0.25">
      <c r="B22" s="3" t="s">
        <v>175</v>
      </c>
      <c r="C22" s="3" t="s">
        <v>176</v>
      </c>
      <c r="D22" s="28">
        <v>2300</v>
      </c>
      <c r="E22" s="28">
        <v>645</v>
      </c>
    </row>
    <row r="23" spans="2:5" x14ac:dyDescent="0.25">
      <c r="B23" s="3" t="s">
        <v>177</v>
      </c>
      <c r="C23" s="3" t="s">
        <v>178</v>
      </c>
      <c r="D23" s="28">
        <v>2300</v>
      </c>
      <c r="E23" s="28">
        <v>593</v>
      </c>
    </row>
    <row r="24" spans="2:5" x14ac:dyDescent="0.25">
      <c r="B24" s="3" t="s">
        <v>179</v>
      </c>
      <c r="C24" s="3" t="s">
        <v>180</v>
      </c>
      <c r="D24" s="28">
        <v>2291</v>
      </c>
      <c r="E24" s="28">
        <v>850</v>
      </c>
    </row>
    <row r="25" spans="2:5" x14ac:dyDescent="0.25">
      <c r="B25" s="3" t="s">
        <v>181</v>
      </c>
      <c r="C25" s="3" t="s">
        <v>182</v>
      </c>
      <c r="D25" s="28">
        <v>2288</v>
      </c>
      <c r="E25" s="28">
        <v>627</v>
      </c>
    </row>
    <row r="26" spans="2:5" x14ac:dyDescent="0.25">
      <c r="B26" s="3" t="s">
        <v>183</v>
      </c>
      <c r="C26" s="3" t="s">
        <v>184</v>
      </c>
      <c r="D26" s="28">
        <v>2129</v>
      </c>
      <c r="E26" s="28">
        <v>707</v>
      </c>
    </row>
    <row r="27" spans="2:5" x14ac:dyDescent="0.25">
      <c r="B27" s="3" t="s">
        <v>185</v>
      </c>
      <c r="C27" s="3" t="s">
        <v>186</v>
      </c>
      <c r="D27" s="28">
        <v>2057</v>
      </c>
      <c r="E27" s="28">
        <v>761</v>
      </c>
    </row>
    <row r="28" spans="2:5" x14ac:dyDescent="0.25">
      <c r="B28" s="3" t="s">
        <v>187</v>
      </c>
      <c r="C28" s="3" t="s">
        <v>188</v>
      </c>
      <c r="D28" s="28">
        <v>2034</v>
      </c>
      <c r="E28" s="28">
        <v>512</v>
      </c>
    </row>
    <row r="29" spans="2:5" x14ac:dyDescent="0.25">
      <c r="B29" s="3" t="s">
        <v>189</v>
      </c>
      <c r="C29" s="3" t="s">
        <v>190</v>
      </c>
      <c r="D29" s="28">
        <v>1930</v>
      </c>
      <c r="E29" s="28">
        <v>439</v>
      </c>
    </row>
    <row r="30" spans="2:5" x14ac:dyDescent="0.25">
      <c r="B30" s="3" t="s">
        <v>191</v>
      </c>
      <c r="C30" s="3" t="s">
        <v>192</v>
      </c>
      <c r="D30" s="28">
        <v>1851</v>
      </c>
      <c r="E30" s="28">
        <v>373</v>
      </c>
    </row>
    <row r="31" spans="2:5" x14ac:dyDescent="0.25">
      <c r="B31" s="3" t="s">
        <v>193</v>
      </c>
      <c r="C31" s="3" t="s">
        <v>194</v>
      </c>
      <c r="D31" s="28">
        <v>1823</v>
      </c>
      <c r="E31" s="28">
        <v>627</v>
      </c>
    </row>
    <row r="32" spans="2:5" x14ac:dyDescent="0.25">
      <c r="B32" s="3" t="s">
        <v>195</v>
      </c>
      <c r="C32" s="3" t="s">
        <v>196</v>
      </c>
      <c r="D32" s="28">
        <v>1812</v>
      </c>
      <c r="E32" s="28">
        <v>400</v>
      </c>
    </row>
    <row r="33" spans="2:5" x14ac:dyDescent="0.25">
      <c r="B33" s="3" t="s">
        <v>197</v>
      </c>
      <c r="C33" s="3" t="s">
        <v>198</v>
      </c>
      <c r="D33" s="28">
        <v>1760</v>
      </c>
      <c r="E33" s="28">
        <v>377</v>
      </c>
    </row>
    <row r="34" spans="2:5" x14ac:dyDescent="0.25">
      <c r="B34" s="3" t="s">
        <v>199</v>
      </c>
      <c r="C34" s="3" t="s">
        <v>200</v>
      </c>
      <c r="D34" s="28">
        <v>1737</v>
      </c>
      <c r="E34" s="28">
        <v>501</v>
      </c>
    </row>
    <row r="35" spans="2:5" x14ac:dyDescent="0.25">
      <c r="B35" s="3" t="s">
        <v>201</v>
      </c>
      <c r="C35" s="3" t="s">
        <v>202</v>
      </c>
      <c r="D35" s="28">
        <v>1732</v>
      </c>
      <c r="E35" s="28">
        <v>423</v>
      </c>
    </row>
    <row r="36" spans="2:5" x14ac:dyDescent="0.25">
      <c r="B36" s="3" t="s">
        <v>203</v>
      </c>
      <c r="C36" s="3" t="s">
        <v>204</v>
      </c>
      <c r="D36" s="28">
        <v>1713</v>
      </c>
      <c r="E36" s="28">
        <v>764</v>
      </c>
    </row>
    <row r="37" spans="2:5" x14ac:dyDescent="0.25">
      <c r="B37" s="3" t="s">
        <v>205</v>
      </c>
      <c r="C37" s="3" t="s">
        <v>206</v>
      </c>
      <c r="D37" s="28">
        <v>1685</v>
      </c>
      <c r="E37" s="28">
        <v>731</v>
      </c>
    </row>
    <row r="38" spans="2:5" x14ac:dyDescent="0.25">
      <c r="B38" s="3" t="s">
        <v>207</v>
      </c>
      <c r="C38" s="3" t="s">
        <v>208</v>
      </c>
      <c r="D38" s="28">
        <v>1685</v>
      </c>
      <c r="E38" s="28">
        <v>521</v>
      </c>
    </row>
    <row r="39" spans="2:5" x14ac:dyDescent="0.25">
      <c r="B39" s="3" t="s">
        <v>209</v>
      </c>
      <c r="C39" s="3" t="s">
        <v>210</v>
      </c>
      <c r="D39" s="28">
        <v>1647</v>
      </c>
      <c r="E39" s="28">
        <v>392</v>
      </c>
    </row>
    <row r="40" spans="2:5" x14ac:dyDescent="0.25">
      <c r="B40" s="3" t="s">
        <v>211</v>
      </c>
      <c r="C40" s="3" t="s">
        <v>212</v>
      </c>
      <c r="D40" s="28">
        <v>1611</v>
      </c>
      <c r="E40" s="28">
        <v>471</v>
      </c>
    </row>
    <row r="41" spans="2:5" x14ac:dyDescent="0.25">
      <c r="B41" s="3" t="s">
        <v>213</v>
      </c>
      <c r="C41" s="3" t="s">
        <v>214</v>
      </c>
      <c r="D41" s="28">
        <v>1563</v>
      </c>
      <c r="E41" s="28">
        <v>322</v>
      </c>
    </row>
    <row r="42" spans="2:5" x14ac:dyDescent="0.25">
      <c r="B42" s="3" t="s">
        <v>215</v>
      </c>
      <c r="C42" s="3" t="s">
        <v>216</v>
      </c>
      <c r="D42" s="28">
        <v>1556</v>
      </c>
      <c r="E42" s="28">
        <v>372</v>
      </c>
    </row>
    <row r="43" spans="2:5" x14ac:dyDescent="0.25">
      <c r="B43" s="3" t="s">
        <v>217</v>
      </c>
      <c r="C43" s="3" t="s">
        <v>218</v>
      </c>
      <c r="D43" s="28">
        <v>1553</v>
      </c>
      <c r="E43" s="28">
        <v>191</v>
      </c>
    </row>
    <row r="44" spans="2:5" x14ac:dyDescent="0.25">
      <c r="B44" s="3" t="s">
        <v>219</v>
      </c>
      <c r="C44" s="3" t="s">
        <v>220</v>
      </c>
      <c r="D44" s="28">
        <v>1542</v>
      </c>
      <c r="E44" s="28">
        <v>383</v>
      </c>
    </row>
    <row r="45" spans="2:5" x14ac:dyDescent="0.25">
      <c r="B45" s="3" t="s">
        <v>221</v>
      </c>
      <c r="C45" s="3" t="s">
        <v>222</v>
      </c>
      <c r="D45" s="28">
        <v>1479</v>
      </c>
      <c r="E45" s="28">
        <v>364</v>
      </c>
    </row>
    <row r="46" spans="2:5" x14ac:dyDescent="0.25">
      <c r="B46" s="3" t="s">
        <v>223</v>
      </c>
      <c r="C46" s="3" t="s">
        <v>224</v>
      </c>
      <c r="D46" s="28">
        <v>1448</v>
      </c>
      <c r="E46" s="28">
        <v>462</v>
      </c>
    </row>
    <row r="47" spans="2:5" x14ac:dyDescent="0.25">
      <c r="B47" s="3" t="s">
        <v>225</v>
      </c>
      <c r="C47" s="3" t="s">
        <v>226</v>
      </c>
      <c r="D47" s="28">
        <v>1442</v>
      </c>
      <c r="E47" s="28">
        <v>355</v>
      </c>
    </row>
    <row r="48" spans="2:5" x14ac:dyDescent="0.25">
      <c r="B48" s="3" t="s">
        <v>227</v>
      </c>
      <c r="C48" s="3" t="s">
        <v>228</v>
      </c>
      <c r="D48" s="28">
        <v>1430</v>
      </c>
      <c r="E48" s="28">
        <v>399</v>
      </c>
    </row>
    <row r="49" spans="2:5" x14ac:dyDescent="0.25">
      <c r="B49" s="3" t="s">
        <v>229</v>
      </c>
      <c r="C49" s="3" t="s">
        <v>230</v>
      </c>
      <c r="D49" s="28">
        <v>1428</v>
      </c>
      <c r="E49" s="28">
        <v>241</v>
      </c>
    </row>
    <row r="50" spans="2:5" x14ac:dyDescent="0.25">
      <c r="B50" s="3" t="s">
        <v>231</v>
      </c>
      <c r="C50" s="3" t="s">
        <v>232</v>
      </c>
      <c r="D50" s="28">
        <v>1424</v>
      </c>
      <c r="E50" s="28">
        <v>248</v>
      </c>
    </row>
    <row r="51" spans="2:5" x14ac:dyDescent="0.25">
      <c r="B51" s="3" t="s">
        <v>233</v>
      </c>
      <c r="C51" s="3" t="s">
        <v>234</v>
      </c>
      <c r="D51" s="28">
        <v>1398</v>
      </c>
      <c r="E51" s="28">
        <v>293</v>
      </c>
    </row>
    <row r="52" spans="2:5" x14ac:dyDescent="0.25">
      <c r="B52" s="3" t="s">
        <v>235</v>
      </c>
      <c r="C52" s="3" t="s">
        <v>236</v>
      </c>
      <c r="D52" s="28">
        <v>1390</v>
      </c>
      <c r="E52" s="28">
        <v>460</v>
      </c>
    </row>
    <row r="53" spans="2:5" x14ac:dyDescent="0.25">
      <c r="B53" s="3" t="s">
        <v>237</v>
      </c>
      <c r="C53" s="3" t="s">
        <v>238</v>
      </c>
      <c r="D53" s="28">
        <v>1376</v>
      </c>
      <c r="E53" s="28">
        <v>450</v>
      </c>
    </row>
    <row r="54" spans="2:5" x14ac:dyDescent="0.25">
      <c r="B54" s="3" t="s">
        <v>239</v>
      </c>
      <c r="C54" s="3" t="s">
        <v>240</v>
      </c>
      <c r="D54" s="28">
        <v>1363</v>
      </c>
      <c r="E54" s="28">
        <v>285</v>
      </c>
    </row>
    <row r="55" spans="2:5" x14ac:dyDescent="0.25">
      <c r="B55" s="3" t="s">
        <v>241</v>
      </c>
      <c r="C55" s="3" t="s">
        <v>242</v>
      </c>
      <c r="D55" s="28">
        <v>1353</v>
      </c>
      <c r="E55" s="28">
        <v>339</v>
      </c>
    </row>
    <row r="56" spans="2:5" x14ac:dyDescent="0.25">
      <c r="B56" s="3" t="s">
        <v>243</v>
      </c>
      <c r="C56" s="3" t="s">
        <v>244</v>
      </c>
      <c r="D56" s="28">
        <v>1341</v>
      </c>
      <c r="E56" s="28">
        <v>353</v>
      </c>
    </row>
    <row r="57" spans="2:5" x14ac:dyDescent="0.25">
      <c r="B57" s="3" t="s">
        <v>245</v>
      </c>
      <c r="C57" s="3" t="s">
        <v>246</v>
      </c>
      <c r="D57" s="28">
        <v>1332</v>
      </c>
      <c r="E57" s="28">
        <v>268</v>
      </c>
    </row>
    <row r="58" spans="2:5" x14ac:dyDescent="0.25">
      <c r="B58" s="3" t="s">
        <v>247</v>
      </c>
      <c r="C58" s="3" t="s">
        <v>248</v>
      </c>
      <c r="D58" s="28">
        <v>1330</v>
      </c>
      <c r="E58" s="28">
        <v>325</v>
      </c>
    </row>
    <row r="59" spans="2:5" x14ac:dyDescent="0.25">
      <c r="B59" s="3" t="s">
        <v>249</v>
      </c>
      <c r="C59" s="3" t="s">
        <v>250</v>
      </c>
      <c r="D59" s="28">
        <v>1286</v>
      </c>
      <c r="E59" s="28">
        <v>313</v>
      </c>
    </row>
    <row r="60" spans="2:5" x14ac:dyDescent="0.25">
      <c r="B60" s="3" t="s">
        <v>251</v>
      </c>
      <c r="C60" s="3" t="s">
        <v>252</v>
      </c>
      <c r="D60" s="28">
        <v>1280</v>
      </c>
      <c r="E60" s="28">
        <v>374</v>
      </c>
    </row>
    <row r="61" spans="2:5" x14ac:dyDescent="0.25">
      <c r="B61" s="3" t="s">
        <v>253</v>
      </c>
      <c r="C61" s="3" t="s">
        <v>254</v>
      </c>
      <c r="D61" s="28">
        <v>1264</v>
      </c>
      <c r="E61" s="28">
        <v>221</v>
      </c>
    </row>
    <row r="62" spans="2:5" x14ac:dyDescent="0.25">
      <c r="B62" s="3" t="s">
        <v>255</v>
      </c>
      <c r="C62" s="3" t="s">
        <v>256</v>
      </c>
      <c r="D62" s="28">
        <v>1262</v>
      </c>
      <c r="E62" s="28">
        <v>358</v>
      </c>
    </row>
    <row r="63" spans="2:5" x14ac:dyDescent="0.25">
      <c r="B63" s="3" t="s">
        <v>257</v>
      </c>
      <c r="C63" s="3" t="s">
        <v>258</v>
      </c>
      <c r="D63" s="28">
        <v>1233</v>
      </c>
      <c r="E63" s="28">
        <v>290</v>
      </c>
    </row>
    <row r="64" spans="2:5" x14ac:dyDescent="0.25">
      <c r="B64" s="3" t="s">
        <v>259</v>
      </c>
      <c r="C64" s="3" t="s">
        <v>260</v>
      </c>
      <c r="D64" s="28">
        <v>1221</v>
      </c>
      <c r="E64" s="28">
        <v>290</v>
      </c>
    </row>
    <row r="65" spans="2:5" x14ac:dyDescent="0.25">
      <c r="B65" s="3" t="s">
        <v>261</v>
      </c>
      <c r="C65" s="3" t="s">
        <v>262</v>
      </c>
      <c r="D65" s="28">
        <v>1216</v>
      </c>
      <c r="E65" s="28">
        <v>368</v>
      </c>
    </row>
    <row r="66" spans="2:5" x14ac:dyDescent="0.25">
      <c r="B66" s="3" t="s">
        <v>263</v>
      </c>
      <c r="C66" s="3" t="s">
        <v>264</v>
      </c>
      <c r="D66" s="28">
        <v>1213</v>
      </c>
      <c r="E66" s="28">
        <v>299</v>
      </c>
    </row>
    <row r="67" spans="2:5" x14ac:dyDescent="0.25">
      <c r="B67" s="3" t="s">
        <v>265</v>
      </c>
      <c r="C67" s="3" t="s">
        <v>266</v>
      </c>
      <c r="D67" s="28">
        <v>1192</v>
      </c>
      <c r="E67" s="28">
        <v>263</v>
      </c>
    </row>
    <row r="68" spans="2:5" x14ac:dyDescent="0.25">
      <c r="B68" s="3" t="s">
        <v>267</v>
      </c>
      <c r="C68" s="3" t="s">
        <v>268</v>
      </c>
      <c r="D68" s="28">
        <v>1191</v>
      </c>
      <c r="E68" s="28">
        <v>295</v>
      </c>
    </row>
    <row r="69" spans="2:5" x14ac:dyDescent="0.25">
      <c r="B69" s="3" t="s">
        <v>269</v>
      </c>
      <c r="C69" s="3" t="s">
        <v>270</v>
      </c>
      <c r="D69" s="28">
        <v>1190</v>
      </c>
      <c r="E69" s="28">
        <v>259</v>
      </c>
    </row>
    <row r="70" spans="2:5" x14ac:dyDescent="0.25">
      <c r="B70" s="3" t="s">
        <v>271</v>
      </c>
      <c r="C70" s="3" t="s">
        <v>272</v>
      </c>
      <c r="D70" s="28">
        <v>1187</v>
      </c>
      <c r="E70" s="28">
        <v>452</v>
      </c>
    </row>
    <row r="71" spans="2:5" x14ac:dyDescent="0.25">
      <c r="B71" s="3" t="s">
        <v>273</v>
      </c>
      <c r="C71" s="3" t="s">
        <v>274</v>
      </c>
      <c r="D71" s="28">
        <v>1179</v>
      </c>
      <c r="E71" s="28">
        <v>280</v>
      </c>
    </row>
    <row r="72" spans="2:5" x14ac:dyDescent="0.25">
      <c r="B72" s="3" t="s">
        <v>275</v>
      </c>
      <c r="C72" s="3" t="s">
        <v>276</v>
      </c>
      <c r="D72" s="28">
        <v>1167</v>
      </c>
      <c r="E72" s="28">
        <v>230</v>
      </c>
    </row>
    <row r="73" spans="2:5" x14ac:dyDescent="0.25">
      <c r="B73" s="3" t="s">
        <v>277</v>
      </c>
      <c r="C73" s="3" t="s">
        <v>278</v>
      </c>
      <c r="D73" s="28">
        <v>1139</v>
      </c>
      <c r="E73" s="28">
        <v>328</v>
      </c>
    </row>
    <row r="74" spans="2:5" x14ac:dyDescent="0.25">
      <c r="B74" s="3" t="s">
        <v>279</v>
      </c>
      <c r="C74" s="3" t="s">
        <v>280</v>
      </c>
      <c r="D74" s="28">
        <v>1129</v>
      </c>
      <c r="E74" s="28">
        <v>312</v>
      </c>
    </row>
    <row r="75" spans="2:5" x14ac:dyDescent="0.25">
      <c r="B75" s="3" t="s">
        <v>281</v>
      </c>
      <c r="C75" s="3" t="s">
        <v>282</v>
      </c>
      <c r="D75" s="28">
        <v>1115</v>
      </c>
      <c r="E75" s="28">
        <v>288</v>
      </c>
    </row>
    <row r="76" spans="2:5" x14ac:dyDescent="0.25">
      <c r="B76" s="3" t="s">
        <v>283</v>
      </c>
      <c r="C76" s="3" t="s">
        <v>284</v>
      </c>
      <c r="D76" s="28">
        <v>1110</v>
      </c>
      <c r="E76" s="28">
        <v>327</v>
      </c>
    </row>
    <row r="77" spans="2:5" x14ac:dyDescent="0.25">
      <c r="B77" s="3" t="s">
        <v>285</v>
      </c>
      <c r="C77" s="3" t="s">
        <v>286</v>
      </c>
      <c r="D77" s="28">
        <v>1105</v>
      </c>
      <c r="E77" s="28">
        <v>479</v>
      </c>
    </row>
    <row r="78" spans="2:5" x14ac:dyDescent="0.25">
      <c r="B78" s="3" t="s">
        <v>287</v>
      </c>
      <c r="C78" s="3" t="s">
        <v>288</v>
      </c>
      <c r="D78" s="28">
        <v>1104</v>
      </c>
      <c r="E78" s="28">
        <v>247</v>
      </c>
    </row>
    <row r="79" spans="2:5" x14ac:dyDescent="0.25">
      <c r="B79" s="3" t="s">
        <v>289</v>
      </c>
      <c r="C79" s="3" t="s">
        <v>290</v>
      </c>
      <c r="D79" s="28">
        <v>1100</v>
      </c>
      <c r="E79" s="28">
        <v>156</v>
      </c>
    </row>
    <row r="80" spans="2:5" x14ac:dyDescent="0.25">
      <c r="B80" s="3" t="s">
        <v>291</v>
      </c>
      <c r="C80" s="3" t="s">
        <v>292</v>
      </c>
      <c r="D80" s="28">
        <v>1098</v>
      </c>
      <c r="E80" s="28">
        <v>264</v>
      </c>
    </row>
    <row r="81" spans="2:5" x14ac:dyDescent="0.25">
      <c r="B81" s="3" t="s">
        <v>293</v>
      </c>
      <c r="C81" s="3" t="s">
        <v>294</v>
      </c>
      <c r="D81" s="28">
        <v>1064</v>
      </c>
      <c r="E81" s="28">
        <v>243</v>
      </c>
    </row>
    <row r="82" spans="2:5" x14ac:dyDescent="0.25">
      <c r="B82" s="3" t="s">
        <v>295</v>
      </c>
      <c r="C82" s="3" t="s">
        <v>296</v>
      </c>
      <c r="D82" s="28">
        <v>1064</v>
      </c>
      <c r="E82" s="28">
        <v>171</v>
      </c>
    </row>
    <row r="83" spans="2:5" x14ac:dyDescent="0.25">
      <c r="B83" s="3" t="s">
        <v>297</v>
      </c>
      <c r="C83" s="3" t="s">
        <v>298</v>
      </c>
      <c r="D83" s="28">
        <v>1064</v>
      </c>
      <c r="E83" s="28">
        <v>274</v>
      </c>
    </row>
    <row r="84" spans="2:5" x14ac:dyDescent="0.25">
      <c r="B84" s="3" t="s">
        <v>299</v>
      </c>
      <c r="C84" s="3" t="s">
        <v>300</v>
      </c>
      <c r="D84" s="28">
        <v>1063</v>
      </c>
      <c r="E84" s="28">
        <v>295</v>
      </c>
    </row>
    <row r="85" spans="2:5" x14ac:dyDescent="0.25">
      <c r="B85" s="3" t="s">
        <v>301</v>
      </c>
      <c r="C85" s="3" t="s">
        <v>302</v>
      </c>
      <c r="D85" s="28">
        <v>1062</v>
      </c>
      <c r="E85" s="28">
        <v>579</v>
      </c>
    </row>
    <row r="86" spans="2:5" x14ac:dyDescent="0.25">
      <c r="B86" s="3" t="s">
        <v>303</v>
      </c>
      <c r="C86" s="3" t="s">
        <v>304</v>
      </c>
      <c r="D86" s="28">
        <v>1053</v>
      </c>
      <c r="E86" s="28">
        <v>305</v>
      </c>
    </row>
    <row r="87" spans="2:5" x14ac:dyDescent="0.25">
      <c r="B87" s="3" t="s">
        <v>305</v>
      </c>
      <c r="C87" s="3" t="s">
        <v>306</v>
      </c>
      <c r="D87" s="28">
        <v>1051</v>
      </c>
      <c r="E87" s="28">
        <v>269</v>
      </c>
    </row>
    <row r="88" spans="2:5" x14ac:dyDescent="0.25">
      <c r="B88" s="3" t="s">
        <v>307</v>
      </c>
      <c r="C88" s="3" t="s">
        <v>308</v>
      </c>
      <c r="D88" s="28">
        <v>1050</v>
      </c>
      <c r="E88" s="28">
        <v>272</v>
      </c>
    </row>
    <row r="89" spans="2:5" x14ac:dyDescent="0.25">
      <c r="B89" s="3" t="s">
        <v>309</v>
      </c>
      <c r="C89" s="3" t="s">
        <v>310</v>
      </c>
      <c r="D89" s="28">
        <v>1037</v>
      </c>
      <c r="E89" s="28">
        <v>193</v>
      </c>
    </row>
    <row r="90" spans="2:5" x14ac:dyDescent="0.25">
      <c r="B90" s="3" t="s">
        <v>311</v>
      </c>
      <c r="C90" s="3" t="s">
        <v>312</v>
      </c>
      <c r="D90" s="28">
        <v>1017</v>
      </c>
      <c r="E90" s="28">
        <v>329</v>
      </c>
    </row>
    <row r="91" spans="2:5" x14ac:dyDescent="0.25">
      <c r="B91" s="3" t="s">
        <v>313</v>
      </c>
      <c r="C91" s="3" t="s">
        <v>314</v>
      </c>
      <c r="D91" s="28">
        <v>1003</v>
      </c>
      <c r="E91" s="28">
        <v>358</v>
      </c>
    </row>
    <row r="92" spans="2:5" x14ac:dyDescent="0.25">
      <c r="B92" s="3" t="s">
        <v>315</v>
      </c>
      <c r="C92" s="3" t="s">
        <v>316</v>
      </c>
      <c r="D92" s="28">
        <v>1001</v>
      </c>
      <c r="E92" s="28">
        <v>212</v>
      </c>
    </row>
    <row r="93" spans="2:5" x14ac:dyDescent="0.25">
      <c r="B93" s="3" t="s">
        <v>317</v>
      </c>
      <c r="C93" s="3" t="s">
        <v>318</v>
      </c>
      <c r="D93" s="28">
        <v>1001</v>
      </c>
      <c r="E93" s="28">
        <v>119</v>
      </c>
    </row>
    <row r="94" spans="2:5" x14ac:dyDescent="0.25">
      <c r="B94" s="3" t="s">
        <v>319</v>
      </c>
      <c r="C94" s="3" t="s">
        <v>320</v>
      </c>
      <c r="D94" s="28">
        <v>1000</v>
      </c>
      <c r="E94" s="28">
        <v>262</v>
      </c>
    </row>
    <row r="95" spans="2:5" x14ac:dyDescent="0.25">
      <c r="B95" s="3" t="s">
        <v>321</v>
      </c>
      <c r="C95" s="3" t="s">
        <v>322</v>
      </c>
      <c r="D95" s="28">
        <v>989</v>
      </c>
      <c r="E95" s="28">
        <v>174</v>
      </c>
    </row>
    <row r="96" spans="2:5" x14ac:dyDescent="0.25">
      <c r="B96" s="3" t="s">
        <v>323</v>
      </c>
      <c r="C96" s="3" t="s">
        <v>324</v>
      </c>
      <c r="D96" s="28">
        <v>988</v>
      </c>
      <c r="E96" s="28">
        <v>287</v>
      </c>
    </row>
    <row r="97" spans="2:5" x14ac:dyDescent="0.25">
      <c r="B97" s="3" t="s">
        <v>325</v>
      </c>
      <c r="C97" s="3" t="s">
        <v>326</v>
      </c>
      <c r="D97" s="28">
        <v>987</v>
      </c>
      <c r="E97" s="28">
        <v>186</v>
      </c>
    </row>
    <row r="98" spans="2:5" x14ac:dyDescent="0.25">
      <c r="B98" s="3" t="s">
        <v>327</v>
      </c>
      <c r="C98" s="3" t="s">
        <v>328</v>
      </c>
      <c r="D98" s="28">
        <v>984</v>
      </c>
      <c r="E98" s="28">
        <v>335</v>
      </c>
    </row>
    <row r="99" spans="2:5" x14ac:dyDescent="0.25">
      <c r="B99" s="3" t="s">
        <v>329</v>
      </c>
      <c r="C99" s="3" t="s">
        <v>330</v>
      </c>
      <c r="D99" s="28">
        <v>983</v>
      </c>
      <c r="E99" s="28">
        <v>316</v>
      </c>
    </row>
    <row r="100" spans="2:5" x14ac:dyDescent="0.25">
      <c r="B100" s="3" t="s">
        <v>331</v>
      </c>
      <c r="C100" s="3" t="s">
        <v>332</v>
      </c>
      <c r="D100" s="28">
        <v>982</v>
      </c>
      <c r="E100" s="28">
        <v>152</v>
      </c>
    </row>
    <row r="101" spans="2:5" x14ac:dyDescent="0.25">
      <c r="B101" s="3" t="s">
        <v>333</v>
      </c>
      <c r="C101" s="3" t="s">
        <v>334</v>
      </c>
      <c r="D101" s="28">
        <v>981</v>
      </c>
      <c r="E101" s="28">
        <v>187</v>
      </c>
    </row>
    <row r="102" spans="2:5" x14ac:dyDescent="0.25">
      <c r="B102" s="6" t="s">
        <v>335</v>
      </c>
      <c r="C102" s="6" t="s">
        <v>336</v>
      </c>
      <c r="D102" s="29">
        <v>977</v>
      </c>
      <c r="E102" s="29">
        <v>228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16935-40A0-AA45-9D18-6774ADA8D9AD}">
  <dimension ref="A1:P29"/>
  <sheetViews>
    <sheetView workbookViewId="0"/>
  </sheetViews>
  <sheetFormatPr defaultColWidth="10.875" defaultRowHeight="15.75" x14ac:dyDescent="0.25"/>
  <cols>
    <col min="1" max="1" width="10.875" style="1"/>
    <col min="2" max="2" width="3.625" style="1" bestFit="1" customWidth="1"/>
    <col min="3" max="3" width="15.875" style="1" bestFit="1" customWidth="1"/>
    <col min="4" max="4" width="5.875" style="1" customWidth="1"/>
    <col min="5" max="9" width="3.625" style="1" bestFit="1" customWidth="1"/>
    <col min="10" max="10" width="4" style="1" bestFit="1" customWidth="1"/>
    <col min="11" max="14" width="3.625" style="1" bestFit="1" customWidth="1"/>
    <col min="15" max="15" width="4" style="1" bestFit="1" customWidth="1"/>
    <col min="16" max="16" width="3.625" style="1" bestFit="1" customWidth="1"/>
    <col min="17" max="16384" width="10.875" style="1"/>
  </cols>
  <sheetData>
    <row r="1" spans="1:16" x14ac:dyDescent="0.25">
      <c r="A1" s="7" t="s">
        <v>397</v>
      </c>
    </row>
    <row r="3" spans="1:16" x14ac:dyDescent="0.25">
      <c r="B3" s="14"/>
      <c r="C3" s="14"/>
      <c r="D3" s="14"/>
      <c r="E3" s="41" t="s">
        <v>337</v>
      </c>
      <c r="F3" s="41"/>
      <c r="G3" s="41"/>
      <c r="H3" s="41"/>
      <c r="I3" s="41"/>
      <c r="J3" s="41"/>
      <c r="K3" s="41"/>
      <c r="L3" s="41"/>
      <c r="M3" s="41"/>
      <c r="N3" s="41"/>
      <c r="O3" s="41"/>
      <c r="P3" s="41"/>
    </row>
    <row r="4" spans="1:16" ht="132" x14ac:dyDescent="0.25">
      <c r="B4" s="14"/>
      <c r="C4" s="16"/>
      <c r="D4" s="17" t="s">
        <v>338</v>
      </c>
      <c r="E4" s="18" t="s">
        <v>66</v>
      </c>
      <c r="F4" s="18" t="s">
        <v>339</v>
      </c>
      <c r="G4" s="18" t="s">
        <v>90</v>
      </c>
      <c r="H4" s="18" t="s">
        <v>58</v>
      </c>
      <c r="I4" s="18" t="s">
        <v>102</v>
      </c>
      <c r="J4" s="19" t="s">
        <v>368</v>
      </c>
      <c r="K4" s="18" t="s">
        <v>71</v>
      </c>
      <c r="L4" s="18" t="s">
        <v>340</v>
      </c>
      <c r="M4" s="18" t="s">
        <v>61</v>
      </c>
      <c r="N4" s="18" t="s">
        <v>68</v>
      </c>
      <c r="O4" s="20" t="s">
        <v>369</v>
      </c>
      <c r="P4" s="18" t="s">
        <v>341</v>
      </c>
    </row>
    <row r="5" spans="1:16" x14ac:dyDescent="0.25">
      <c r="B5" s="42" t="s">
        <v>342</v>
      </c>
      <c r="C5" s="11" t="s">
        <v>343</v>
      </c>
      <c r="D5" s="11">
        <v>52</v>
      </c>
      <c r="E5" s="3">
        <v>12</v>
      </c>
      <c r="F5" s="3">
        <v>11</v>
      </c>
      <c r="G5" s="3">
        <v>11</v>
      </c>
      <c r="H5" s="3">
        <v>3</v>
      </c>
      <c r="I5" s="3">
        <v>1</v>
      </c>
      <c r="J5" s="3" t="s">
        <v>344</v>
      </c>
      <c r="K5" s="3">
        <v>1</v>
      </c>
      <c r="L5" s="3">
        <v>3</v>
      </c>
      <c r="M5" s="3">
        <v>4</v>
      </c>
      <c r="N5" s="3" t="s">
        <v>344</v>
      </c>
      <c r="O5" s="3">
        <v>1</v>
      </c>
      <c r="P5" s="3">
        <v>5</v>
      </c>
    </row>
    <row r="6" spans="1:16" x14ac:dyDescent="0.25">
      <c r="B6" s="42"/>
      <c r="C6" s="3" t="s">
        <v>345</v>
      </c>
      <c r="D6" s="3">
        <v>24</v>
      </c>
      <c r="E6" s="3">
        <v>6</v>
      </c>
      <c r="F6" s="3">
        <v>6</v>
      </c>
      <c r="G6" s="3">
        <v>1</v>
      </c>
      <c r="H6" s="3">
        <v>3</v>
      </c>
      <c r="I6" s="3">
        <v>5</v>
      </c>
      <c r="J6" s="3" t="s">
        <v>344</v>
      </c>
      <c r="K6" s="3" t="s">
        <v>344</v>
      </c>
      <c r="L6" s="3" t="s">
        <v>344</v>
      </c>
      <c r="M6" s="3" t="s">
        <v>344</v>
      </c>
      <c r="N6" s="3" t="s">
        <v>344</v>
      </c>
      <c r="O6" s="3" t="s">
        <v>344</v>
      </c>
      <c r="P6" s="3">
        <v>3</v>
      </c>
    </row>
    <row r="7" spans="1:16" x14ac:dyDescent="0.25">
      <c r="B7" s="42"/>
      <c r="C7" s="3" t="s">
        <v>346</v>
      </c>
      <c r="D7" s="3">
        <v>23</v>
      </c>
      <c r="E7" s="3">
        <v>11</v>
      </c>
      <c r="F7" s="3">
        <v>2</v>
      </c>
      <c r="G7" s="3">
        <v>2</v>
      </c>
      <c r="H7" s="3">
        <v>1</v>
      </c>
      <c r="I7" s="3" t="s">
        <v>344</v>
      </c>
      <c r="J7" s="3" t="s">
        <v>344</v>
      </c>
      <c r="K7" s="3" t="s">
        <v>344</v>
      </c>
      <c r="L7" s="3" t="s">
        <v>344</v>
      </c>
      <c r="M7" s="3" t="s">
        <v>344</v>
      </c>
      <c r="N7" s="3" t="s">
        <v>344</v>
      </c>
      <c r="O7" s="3" t="s">
        <v>344</v>
      </c>
      <c r="P7" s="3">
        <v>7</v>
      </c>
    </row>
    <row r="8" spans="1:16" x14ac:dyDescent="0.25">
      <c r="B8" s="42"/>
      <c r="C8" s="3" t="s">
        <v>347</v>
      </c>
      <c r="D8" s="3">
        <v>21</v>
      </c>
      <c r="E8" s="3">
        <v>7</v>
      </c>
      <c r="F8" s="3">
        <v>3</v>
      </c>
      <c r="G8" s="3">
        <v>3</v>
      </c>
      <c r="H8" s="3" t="s">
        <v>344</v>
      </c>
      <c r="I8" s="3" t="s">
        <v>344</v>
      </c>
      <c r="J8" s="3">
        <v>1</v>
      </c>
      <c r="K8" s="3">
        <v>2</v>
      </c>
      <c r="L8" s="3">
        <v>1</v>
      </c>
      <c r="M8" s="3">
        <v>1</v>
      </c>
      <c r="N8" s="3" t="s">
        <v>344</v>
      </c>
      <c r="O8" s="3">
        <v>1</v>
      </c>
      <c r="P8" s="3">
        <v>2</v>
      </c>
    </row>
    <row r="9" spans="1:16" x14ac:dyDescent="0.25">
      <c r="B9" s="42"/>
      <c r="C9" s="3" t="s">
        <v>348</v>
      </c>
      <c r="D9" s="3">
        <v>20</v>
      </c>
      <c r="E9" s="3">
        <v>7</v>
      </c>
      <c r="F9" s="3">
        <v>4</v>
      </c>
      <c r="G9" s="3">
        <v>2</v>
      </c>
      <c r="H9" s="3">
        <v>1</v>
      </c>
      <c r="I9" s="3">
        <v>1</v>
      </c>
      <c r="J9" s="3" t="s">
        <v>344</v>
      </c>
      <c r="K9" s="3" t="s">
        <v>344</v>
      </c>
      <c r="L9" s="3" t="s">
        <v>344</v>
      </c>
      <c r="M9" s="3" t="s">
        <v>344</v>
      </c>
      <c r="N9" s="3" t="s">
        <v>344</v>
      </c>
      <c r="O9" s="3" t="s">
        <v>344</v>
      </c>
      <c r="P9" s="3">
        <v>5</v>
      </c>
    </row>
    <row r="10" spans="1:16" x14ac:dyDescent="0.25">
      <c r="B10" s="42"/>
      <c r="C10" s="15" t="s">
        <v>370</v>
      </c>
      <c r="D10" s="3">
        <v>18</v>
      </c>
      <c r="E10" s="3" t="s">
        <v>344</v>
      </c>
      <c r="F10" s="3">
        <v>4</v>
      </c>
      <c r="G10" s="3">
        <v>6</v>
      </c>
      <c r="H10" s="3">
        <v>3</v>
      </c>
      <c r="I10" s="3" t="s">
        <v>344</v>
      </c>
      <c r="J10" s="3">
        <v>5</v>
      </c>
      <c r="K10" s="3" t="s">
        <v>344</v>
      </c>
      <c r="L10" s="3" t="s">
        <v>344</v>
      </c>
      <c r="M10" s="3" t="s">
        <v>344</v>
      </c>
      <c r="N10" s="3" t="s">
        <v>344</v>
      </c>
      <c r="O10" s="3" t="s">
        <v>344</v>
      </c>
      <c r="P10" s="3" t="s">
        <v>344</v>
      </c>
    </row>
    <row r="11" spans="1:16" x14ac:dyDescent="0.25">
      <c r="B11" s="42"/>
      <c r="C11" s="3" t="s">
        <v>349</v>
      </c>
      <c r="D11" s="3">
        <v>12</v>
      </c>
      <c r="E11" s="3" t="s">
        <v>344</v>
      </c>
      <c r="F11" s="3">
        <v>5</v>
      </c>
      <c r="G11" s="3">
        <v>1</v>
      </c>
      <c r="H11" s="3" t="s">
        <v>344</v>
      </c>
      <c r="I11" s="3">
        <v>3</v>
      </c>
      <c r="J11" s="3" t="s">
        <v>344</v>
      </c>
      <c r="K11" s="3" t="s">
        <v>344</v>
      </c>
      <c r="L11" s="3">
        <v>1</v>
      </c>
      <c r="M11" s="3" t="s">
        <v>344</v>
      </c>
      <c r="N11" s="3" t="s">
        <v>344</v>
      </c>
      <c r="O11" s="3" t="s">
        <v>344</v>
      </c>
      <c r="P11" s="3">
        <v>2</v>
      </c>
    </row>
    <row r="12" spans="1:16" x14ac:dyDescent="0.25">
      <c r="B12" s="42"/>
      <c r="C12" s="3" t="s">
        <v>350</v>
      </c>
      <c r="D12" s="3">
        <v>8</v>
      </c>
      <c r="E12" s="3">
        <v>4</v>
      </c>
      <c r="F12" s="3" t="s">
        <v>344</v>
      </c>
      <c r="G12" s="3">
        <v>1</v>
      </c>
      <c r="H12" s="3" t="s">
        <v>344</v>
      </c>
      <c r="I12" s="3" t="s">
        <v>344</v>
      </c>
      <c r="J12" s="3" t="s">
        <v>344</v>
      </c>
      <c r="K12" s="3">
        <v>2</v>
      </c>
      <c r="L12" s="3" t="s">
        <v>344</v>
      </c>
      <c r="M12" s="3" t="s">
        <v>344</v>
      </c>
      <c r="N12" s="3" t="s">
        <v>344</v>
      </c>
      <c r="O12" s="3" t="s">
        <v>344</v>
      </c>
      <c r="P12" s="3">
        <v>1</v>
      </c>
    </row>
    <row r="13" spans="1:16" x14ac:dyDescent="0.25">
      <c r="B13" s="42"/>
      <c r="C13" s="3" t="s">
        <v>351</v>
      </c>
      <c r="D13" s="3">
        <v>7</v>
      </c>
      <c r="E13" s="3">
        <v>3</v>
      </c>
      <c r="F13" s="3">
        <v>2</v>
      </c>
      <c r="G13" s="3">
        <v>1</v>
      </c>
      <c r="H13" s="3" t="s">
        <v>344</v>
      </c>
      <c r="I13" s="3" t="s">
        <v>344</v>
      </c>
      <c r="J13" s="3" t="s">
        <v>344</v>
      </c>
      <c r="K13" s="3" t="s">
        <v>344</v>
      </c>
      <c r="L13" s="3" t="s">
        <v>344</v>
      </c>
      <c r="M13" s="3" t="s">
        <v>344</v>
      </c>
      <c r="N13" s="3" t="s">
        <v>344</v>
      </c>
      <c r="O13" s="3" t="s">
        <v>344</v>
      </c>
      <c r="P13" s="3">
        <v>1</v>
      </c>
    </row>
    <row r="14" spans="1:16" x14ac:dyDescent="0.25">
      <c r="B14" s="42"/>
      <c r="C14" s="3" t="s">
        <v>352</v>
      </c>
      <c r="D14" s="3">
        <v>5</v>
      </c>
      <c r="E14" s="3">
        <v>1</v>
      </c>
      <c r="F14" s="3" t="s">
        <v>344</v>
      </c>
      <c r="G14" s="3">
        <v>3</v>
      </c>
      <c r="H14" s="3">
        <v>1</v>
      </c>
      <c r="I14" s="3" t="s">
        <v>344</v>
      </c>
      <c r="J14" s="3" t="s">
        <v>344</v>
      </c>
      <c r="K14" s="3" t="s">
        <v>344</v>
      </c>
      <c r="L14" s="3" t="s">
        <v>344</v>
      </c>
      <c r="M14" s="3" t="s">
        <v>344</v>
      </c>
      <c r="N14" s="3" t="s">
        <v>344</v>
      </c>
      <c r="O14" s="3" t="s">
        <v>344</v>
      </c>
      <c r="P14" s="3" t="s">
        <v>344</v>
      </c>
    </row>
    <row r="15" spans="1:16" x14ac:dyDescent="0.25">
      <c r="B15" s="42"/>
      <c r="C15" s="3" t="s">
        <v>353</v>
      </c>
      <c r="D15" s="3">
        <v>4</v>
      </c>
      <c r="E15" s="3" t="s">
        <v>344</v>
      </c>
      <c r="F15" s="3" t="s">
        <v>344</v>
      </c>
      <c r="G15" s="3">
        <v>1</v>
      </c>
      <c r="H15" s="3">
        <v>1</v>
      </c>
      <c r="I15" s="3" t="s">
        <v>344</v>
      </c>
      <c r="J15" s="3">
        <v>1</v>
      </c>
      <c r="K15" s="3" t="s">
        <v>344</v>
      </c>
      <c r="L15" s="3" t="s">
        <v>344</v>
      </c>
      <c r="M15" s="3" t="s">
        <v>344</v>
      </c>
      <c r="N15" s="3" t="s">
        <v>344</v>
      </c>
      <c r="O15" s="3" t="s">
        <v>344</v>
      </c>
      <c r="P15" s="3">
        <v>1</v>
      </c>
    </row>
    <row r="16" spans="1:16" x14ac:dyDescent="0.25">
      <c r="B16" s="42"/>
      <c r="C16" s="3" t="s">
        <v>354</v>
      </c>
      <c r="D16" s="3">
        <v>4</v>
      </c>
      <c r="E16" s="3" t="s">
        <v>344</v>
      </c>
      <c r="F16" s="3" t="s">
        <v>344</v>
      </c>
      <c r="G16" s="3">
        <v>1</v>
      </c>
      <c r="H16" s="3" t="s">
        <v>344</v>
      </c>
      <c r="I16" s="3">
        <v>3</v>
      </c>
      <c r="J16" s="3" t="s">
        <v>344</v>
      </c>
      <c r="K16" s="3" t="s">
        <v>344</v>
      </c>
      <c r="L16" s="3" t="s">
        <v>344</v>
      </c>
      <c r="M16" s="3" t="s">
        <v>344</v>
      </c>
      <c r="N16" s="3" t="s">
        <v>344</v>
      </c>
      <c r="O16" s="3" t="s">
        <v>344</v>
      </c>
      <c r="P16" s="3" t="s">
        <v>344</v>
      </c>
    </row>
    <row r="17" spans="2:16" x14ac:dyDescent="0.25">
      <c r="B17" s="42"/>
      <c r="C17" s="3" t="s">
        <v>355</v>
      </c>
      <c r="D17" s="3">
        <v>4</v>
      </c>
      <c r="E17" s="3" t="s">
        <v>344</v>
      </c>
      <c r="F17" s="3">
        <v>1</v>
      </c>
      <c r="G17" s="3">
        <v>1</v>
      </c>
      <c r="H17" s="3" t="s">
        <v>344</v>
      </c>
      <c r="I17" s="3" t="s">
        <v>344</v>
      </c>
      <c r="J17" s="3" t="s">
        <v>344</v>
      </c>
      <c r="K17" s="3" t="s">
        <v>344</v>
      </c>
      <c r="L17" s="3" t="s">
        <v>344</v>
      </c>
      <c r="M17" s="3" t="s">
        <v>344</v>
      </c>
      <c r="N17" s="3" t="s">
        <v>344</v>
      </c>
      <c r="O17" s="3" t="s">
        <v>344</v>
      </c>
      <c r="P17" s="3">
        <v>2</v>
      </c>
    </row>
    <row r="18" spans="2:16" x14ac:dyDescent="0.25">
      <c r="B18" s="42"/>
      <c r="C18" s="3" t="s">
        <v>356</v>
      </c>
      <c r="D18" s="3">
        <v>3</v>
      </c>
      <c r="E18" s="3" t="s">
        <v>344</v>
      </c>
      <c r="F18" s="3" t="s">
        <v>344</v>
      </c>
      <c r="G18" s="3" t="s">
        <v>344</v>
      </c>
      <c r="H18" s="3" t="s">
        <v>344</v>
      </c>
      <c r="I18" s="3" t="s">
        <v>344</v>
      </c>
      <c r="J18" s="3">
        <v>2</v>
      </c>
      <c r="K18" s="3">
        <v>1</v>
      </c>
      <c r="L18" s="3" t="s">
        <v>344</v>
      </c>
      <c r="M18" s="3" t="s">
        <v>344</v>
      </c>
      <c r="N18" s="3" t="s">
        <v>344</v>
      </c>
      <c r="O18" s="3" t="s">
        <v>344</v>
      </c>
      <c r="P18" s="3" t="s">
        <v>344</v>
      </c>
    </row>
    <row r="19" spans="2:16" x14ac:dyDescent="0.25">
      <c r="B19" s="42"/>
      <c r="C19" s="3" t="s">
        <v>357</v>
      </c>
      <c r="D19" s="3">
        <v>3</v>
      </c>
      <c r="E19" s="3" t="s">
        <v>344</v>
      </c>
      <c r="F19" s="3">
        <v>1</v>
      </c>
      <c r="G19" s="3" t="s">
        <v>344</v>
      </c>
      <c r="H19" s="3">
        <v>1</v>
      </c>
      <c r="I19" s="3" t="s">
        <v>344</v>
      </c>
      <c r="J19" s="3" t="s">
        <v>344</v>
      </c>
      <c r="K19" s="3" t="s">
        <v>344</v>
      </c>
      <c r="L19" s="3" t="s">
        <v>344</v>
      </c>
      <c r="M19" s="3" t="s">
        <v>344</v>
      </c>
      <c r="N19" s="3">
        <v>1</v>
      </c>
      <c r="O19" s="3" t="s">
        <v>344</v>
      </c>
      <c r="P19" s="3" t="s">
        <v>344</v>
      </c>
    </row>
    <row r="20" spans="2:16" x14ac:dyDescent="0.25">
      <c r="B20" s="42"/>
      <c r="C20" s="3" t="s">
        <v>358</v>
      </c>
      <c r="D20" s="3">
        <v>2</v>
      </c>
      <c r="E20" s="3">
        <v>1</v>
      </c>
      <c r="F20" s="3" t="s">
        <v>344</v>
      </c>
      <c r="G20" s="3">
        <v>1</v>
      </c>
      <c r="H20" s="3" t="s">
        <v>344</v>
      </c>
      <c r="I20" s="3" t="s">
        <v>344</v>
      </c>
      <c r="J20" s="3" t="s">
        <v>344</v>
      </c>
      <c r="K20" s="3" t="s">
        <v>344</v>
      </c>
      <c r="L20" s="3" t="s">
        <v>344</v>
      </c>
      <c r="M20" s="3" t="s">
        <v>344</v>
      </c>
      <c r="N20" s="3" t="s">
        <v>344</v>
      </c>
      <c r="O20" s="3" t="s">
        <v>344</v>
      </c>
      <c r="P20" s="3" t="s">
        <v>344</v>
      </c>
    </row>
    <row r="21" spans="2:16" x14ac:dyDescent="0.25">
      <c r="B21" s="42"/>
      <c r="C21" s="3" t="s">
        <v>359</v>
      </c>
      <c r="D21" s="3">
        <v>2</v>
      </c>
      <c r="E21" s="3">
        <v>1</v>
      </c>
      <c r="F21" s="3">
        <v>1</v>
      </c>
      <c r="G21" s="3" t="s">
        <v>344</v>
      </c>
      <c r="H21" s="3" t="s">
        <v>344</v>
      </c>
      <c r="I21" s="3" t="s">
        <v>344</v>
      </c>
      <c r="J21" s="3" t="s">
        <v>344</v>
      </c>
      <c r="K21" s="3" t="s">
        <v>344</v>
      </c>
      <c r="L21" s="3" t="s">
        <v>344</v>
      </c>
      <c r="M21" s="3" t="s">
        <v>344</v>
      </c>
      <c r="N21" s="3" t="s">
        <v>344</v>
      </c>
      <c r="O21" s="3" t="s">
        <v>344</v>
      </c>
      <c r="P21" s="3" t="s">
        <v>344</v>
      </c>
    </row>
    <row r="22" spans="2:16" x14ac:dyDescent="0.25">
      <c r="B22" s="42"/>
      <c r="C22" s="3" t="s">
        <v>360</v>
      </c>
      <c r="D22" s="3">
        <v>2</v>
      </c>
      <c r="E22" s="3">
        <v>1</v>
      </c>
      <c r="F22" s="3" t="s">
        <v>344</v>
      </c>
      <c r="G22" s="3">
        <v>1</v>
      </c>
      <c r="H22" s="3" t="s">
        <v>344</v>
      </c>
      <c r="I22" s="3" t="s">
        <v>344</v>
      </c>
      <c r="J22" s="3" t="s">
        <v>344</v>
      </c>
      <c r="K22" s="3" t="s">
        <v>344</v>
      </c>
      <c r="L22" s="3" t="s">
        <v>344</v>
      </c>
      <c r="M22" s="3" t="s">
        <v>344</v>
      </c>
      <c r="N22" s="3" t="s">
        <v>344</v>
      </c>
      <c r="O22" s="3" t="s">
        <v>344</v>
      </c>
      <c r="P22" s="3" t="s">
        <v>344</v>
      </c>
    </row>
    <row r="23" spans="2:16" x14ac:dyDescent="0.25">
      <c r="B23" s="42"/>
      <c r="C23" s="3" t="s">
        <v>361</v>
      </c>
      <c r="D23" s="3">
        <v>1</v>
      </c>
      <c r="E23" s="3" t="s">
        <v>344</v>
      </c>
      <c r="F23" s="3">
        <v>1</v>
      </c>
      <c r="G23" s="3" t="s">
        <v>344</v>
      </c>
      <c r="H23" s="3" t="s">
        <v>344</v>
      </c>
      <c r="I23" s="3" t="s">
        <v>344</v>
      </c>
      <c r="J23" s="3" t="s">
        <v>344</v>
      </c>
      <c r="K23" s="3" t="s">
        <v>344</v>
      </c>
      <c r="L23" s="3" t="s">
        <v>344</v>
      </c>
      <c r="M23" s="3" t="s">
        <v>344</v>
      </c>
      <c r="N23" s="3" t="s">
        <v>344</v>
      </c>
      <c r="O23" s="3" t="s">
        <v>344</v>
      </c>
      <c r="P23" s="3" t="s">
        <v>344</v>
      </c>
    </row>
    <row r="24" spans="2:16" x14ac:dyDescent="0.25">
      <c r="B24" s="42"/>
      <c r="C24" s="3" t="s">
        <v>362</v>
      </c>
      <c r="D24" s="3">
        <v>1</v>
      </c>
      <c r="E24" s="3" t="s">
        <v>344</v>
      </c>
      <c r="F24" s="3" t="s">
        <v>344</v>
      </c>
      <c r="G24" s="3" t="s">
        <v>344</v>
      </c>
      <c r="H24" s="3" t="s">
        <v>344</v>
      </c>
      <c r="I24" s="3" t="s">
        <v>344</v>
      </c>
      <c r="J24" s="3" t="s">
        <v>344</v>
      </c>
      <c r="K24" s="3" t="s">
        <v>344</v>
      </c>
      <c r="L24" s="3">
        <v>1</v>
      </c>
      <c r="M24" s="3" t="s">
        <v>344</v>
      </c>
      <c r="N24" s="3" t="s">
        <v>344</v>
      </c>
      <c r="O24" s="3" t="s">
        <v>344</v>
      </c>
      <c r="P24" s="3" t="s">
        <v>344</v>
      </c>
    </row>
    <row r="25" spans="2:16" x14ac:dyDescent="0.25">
      <c r="B25" s="42"/>
      <c r="C25" s="3" t="s">
        <v>363</v>
      </c>
      <c r="D25" s="3">
        <v>1</v>
      </c>
      <c r="E25" s="3" t="s">
        <v>344</v>
      </c>
      <c r="F25" s="3" t="s">
        <v>344</v>
      </c>
      <c r="G25" s="3" t="s">
        <v>344</v>
      </c>
      <c r="H25" s="3" t="s">
        <v>344</v>
      </c>
      <c r="I25" s="3" t="s">
        <v>344</v>
      </c>
      <c r="J25" s="3">
        <v>1</v>
      </c>
      <c r="K25" s="3" t="s">
        <v>344</v>
      </c>
      <c r="L25" s="3" t="s">
        <v>344</v>
      </c>
      <c r="M25" s="3" t="s">
        <v>344</v>
      </c>
      <c r="N25" s="3" t="s">
        <v>344</v>
      </c>
      <c r="O25" s="3" t="s">
        <v>344</v>
      </c>
      <c r="P25" s="3" t="s">
        <v>344</v>
      </c>
    </row>
    <row r="26" spans="2:16" x14ac:dyDescent="0.25">
      <c r="B26" s="42"/>
      <c r="C26" s="3" t="s">
        <v>364</v>
      </c>
      <c r="D26" s="3">
        <v>1</v>
      </c>
      <c r="E26" s="3" t="s">
        <v>344</v>
      </c>
      <c r="F26" s="3" t="s">
        <v>344</v>
      </c>
      <c r="G26" s="3">
        <v>1</v>
      </c>
      <c r="H26" s="3" t="s">
        <v>344</v>
      </c>
      <c r="I26" s="3" t="s">
        <v>344</v>
      </c>
      <c r="J26" s="3" t="s">
        <v>344</v>
      </c>
      <c r="K26" s="3" t="s">
        <v>344</v>
      </c>
      <c r="L26" s="3" t="s">
        <v>344</v>
      </c>
      <c r="M26" s="3" t="s">
        <v>344</v>
      </c>
      <c r="N26" s="3" t="s">
        <v>344</v>
      </c>
      <c r="O26" s="3" t="s">
        <v>344</v>
      </c>
      <c r="P26" s="3" t="s">
        <v>344</v>
      </c>
    </row>
    <row r="27" spans="2:16" x14ac:dyDescent="0.25">
      <c r="B27" s="42"/>
      <c r="C27" s="3" t="s">
        <v>365</v>
      </c>
      <c r="D27" s="3">
        <v>1</v>
      </c>
      <c r="E27" s="3" t="s">
        <v>344</v>
      </c>
      <c r="F27" s="3">
        <v>1</v>
      </c>
      <c r="G27" s="3" t="s">
        <v>344</v>
      </c>
      <c r="H27" s="3" t="s">
        <v>344</v>
      </c>
      <c r="I27" s="3" t="s">
        <v>344</v>
      </c>
      <c r="J27" s="3" t="s">
        <v>344</v>
      </c>
      <c r="K27" s="3" t="s">
        <v>344</v>
      </c>
      <c r="L27" s="3" t="s">
        <v>344</v>
      </c>
      <c r="M27" s="3" t="s">
        <v>344</v>
      </c>
      <c r="N27" s="3" t="s">
        <v>344</v>
      </c>
      <c r="O27" s="3" t="s">
        <v>344</v>
      </c>
      <c r="P27" s="3" t="s">
        <v>344</v>
      </c>
    </row>
    <row r="28" spans="2:16" x14ac:dyDescent="0.25">
      <c r="B28" s="42"/>
      <c r="C28" s="3" t="s">
        <v>366</v>
      </c>
      <c r="D28" s="3">
        <v>1</v>
      </c>
      <c r="E28" s="3" t="s">
        <v>344</v>
      </c>
      <c r="F28" s="3" t="s">
        <v>344</v>
      </c>
      <c r="G28" s="3" t="s">
        <v>344</v>
      </c>
      <c r="H28" s="3" t="s">
        <v>344</v>
      </c>
      <c r="I28" s="3" t="s">
        <v>344</v>
      </c>
      <c r="J28" s="3" t="s">
        <v>344</v>
      </c>
      <c r="K28" s="3" t="s">
        <v>344</v>
      </c>
      <c r="L28" s="3" t="s">
        <v>344</v>
      </c>
      <c r="M28" s="3">
        <v>1</v>
      </c>
      <c r="N28" s="3" t="s">
        <v>344</v>
      </c>
      <c r="O28" s="3" t="s">
        <v>344</v>
      </c>
      <c r="P28" s="3" t="s">
        <v>344</v>
      </c>
    </row>
    <row r="29" spans="2:16" x14ac:dyDescent="0.25">
      <c r="B29" s="42"/>
      <c r="C29" s="6" t="s">
        <v>367</v>
      </c>
      <c r="D29" s="6">
        <v>1</v>
      </c>
      <c r="E29" s="6">
        <v>1</v>
      </c>
      <c r="F29" s="6" t="s">
        <v>344</v>
      </c>
      <c r="G29" s="6" t="s">
        <v>344</v>
      </c>
      <c r="H29" s="6" t="s">
        <v>344</v>
      </c>
      <c r="I29" s="6" t="s">
        <v>344</v>
      </c>
      <c r="J29" s="6" t="s">
        <v>344</v>
      </c>
      <c r="K29" s="6" t="s">
        <v>344</v>
      </c>
      <c r="L29" s="6" t="s">
        <v>344</v>
      </c>
      <c r="M29" s="6" t="s">
        <v>344</v>
      </c>
      <c r="N29" s="6" t="s">
        <v>344</v>
      </c>
      <c r="O29" s="6" t="s">
        <v>344</v>
      </c>
      <c r="P29" s="6" t="s">
        <v>344</v>
      </c>
    </row>
  </sheetData>
  <mergeCells count="2">
    <mergeCell ref="E3:P3"/>
    <mergeCell ref="B5:B2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17744-DB1A-A342-9998-2D2028B026F4}">
  <dimension ref="A1:E24"/>
  <sheetViews>
    <sheetView workbookViewId="0">
      <selection activeCell="I18" sqref="I18"/>
    </sheetView>
  </sheetViews>
  <sheetFormatPr defaultColWidth="11" defaultRowHeight="15.75" x14ac:dyDescent="0.25"/>
  <cols>
    <col min="1" max="1" width="19.5" bestFit="1" customWidth="1"/>
    <col min="2" max="2" width="12.875" bestFit="1" customWidth="1"/>
    <col min="3" max="3" width="16.625" customWidth="1"/>
    <col min="4" max="4" width="12.125" bestFit="1" customWidth="1"/>
    <col min="5" max="5" width="19.125" bestFit="1" customWidth="1"/>
  </cols>
  <sheetData>
    <row r="1" spans="1:5" x14ac:dyDescent="0.25">
      <c r="A1" s="2" t="s">
        <v>398</v>
      </c>
    </row>
    <row r="3" spans="1:5" x14ac:dyDescent="0.25">
      <c r="C3" s="21" t="s">
        <v>395</v>
      </c>
      <c r="D3" s="21" t="s">
        <v>373</v>
      </c>
      <c r="E3" s="21" t="s">
        <v>374</v>
      </c>
    </row>
    <row r="4" spans="1:5" x14ac:dyDescent="0.25">
      <c r="B4" s="22" t="s">
        <v>375</v>
      </c>
      <c r="C4" s="23">
        <v>10.89715</v>
      </c>
      <c r="D4" s="23">
        <f>C4/$C$24*100</f>
        <v>54.485740490590096</v>
      </c>
      <c r="E4" s="23">
        <f>D4</f>
        <v>54.485740490590096</v>
      </c>
    </row>
    <row r="5" spans="1:5" x14ac:dyDescent="0.25">
      <c r="B5" s="24" t="s">
        <v>376</v>
      </c>
      <c r="C5" s="25">
        <v>3.490167</v>
      </c>
      <c r="D5" s="25">
        <f t="shared" ref="D5:D23" si="0">C5/$C$24*100</f>
        <v>17.450831954301936</v>
      </c>
      <c r="E5" s="25">
        <f>SUM(D4:D5)</f>
        <v>71.936572444892036</v>
      </c>
    </row>
    <row r="6" spans="1:5" x14ac:dyDescent="0.25">
      <c r="B6" s="24" t="s">
        <v>377</v>
      </c>
      <c r="C6" s="25">
        <v>1.6966110000000001</v>
      </c>
      <c r="D6" s="25">
        <f t="shared" si="0"/>
        <v>8.4830535194505501</v>
      </c>
      <c r="E6" s="25">
        <f>SUM(D4:D6)</f>
        <v>80.419625964342586</v>
      </c>
    </row>
    <row r="7" spans="1:5" x14ac:dyDescent="0.25">
      <c r="B7" s="24" t="s">
        <v>378</v>
      </c>
      <c r="C7" s="25">
        <v>0.89406249999999998</v>
      </c>
      <c r="D7" s="25">
        <f t="shared" si="0"/>
        <v>4.4703117197953777</v>
      </c>
      <c r="E7" s="25">
        <f>SUM(D4:D7)</f>
        <v>84.889937684137962</v>
      </c>
    </row>
    <row r="8" spans="1:5" x14ac:dyDescent="0.25">
      <c r="B8" s="24" t="s">
        <v>379</v>
      </c>
      <c r="C8" s="25">
        <v>0.76124060000000005</v>
      </c>
      <c r="D8" s="25">
        <f t="shared" si="0"/>
        <v>3.806202335702555</v>
      </c>
      <c r="E8" s="25">
        <f>SUM(D4:D8)</f>
        <v>88.696140019840513</v>
      </c>
    </row>
    <row r="9" spans="1:5" x14ac:dyDescent="0.25">
      <c r="B9" s="24" t="s">
        <v>380</v>
      </c>
      <c r="C9" s="25">
        <v>0.51943839999999997</v>
      </c>
      <c r="D9" s="25">
        <f t="shared" si="0"/>
        <v>2.5971915467115099</v>
      </c>
      <c r="E9" s="25">
        <f>SUM(D4:D9)</f>
        <v>91.293331566552027</v>
      </c>
    </row>
    <row r="10" spans="1:5" x14ac:dyDescent="0.25">
      <c r="B10" s="24" t="s">
        <v>381</v>
      </c>
      <c r="C10" s="25">
        <v>0.40958299999999997</v>
      </c>
      <c r="D10" s="25">
        <f t="shared" si="0"/>
        <v>2.0479146425769454</v>
      </c>
      <c r="E10" s="25">
        <f>SUM(D4:D10)</f>
        <v>93.341246209128968</v>
      </c>
    </row>
    <row r="11" spans="1:5" x14ac:dyDescent="0.25">
      <c r="B11" s="24" t="s">
        <v>382</v>
      </c>
      <c r="C11" s="25">
        <v>0.32677260000000002</v>
      </c>
      <c r="D11" s="25">
        <f t="shared" si="0"/>
        <v>1.6338627148415319</v>
      </c>
      <c r="E11" s="25">
        <f>SUM(D4:D11)</f>
        <v>94.975108923970495</v>
      </c>
    </row>
    <row r="12" spans="1:5" x14ac:dyDescent="0.25">
      <c r="B12" s="24" t="s">
        <v>383</v>
      </c>
      <c r="C12" s="25">
        <v>0.24510589999999999</v>
      </c>
      <c r="D12" s="25">
        <f t="shared" si="0"/>
        <v>1.2255292861080673</v>
      </c>
      <c r="E12" s="25">
        <f>SUM(D4:D12)</f>
        <v>96.200638210078566</v>
      </c>
    </row>
    <row r="13" spans="1:5" x14ac:dyDescent="0.25">
      <c r="B13" s="24" t="s">
        <v>384</v>
      </c>
      <c r="C13" s="25">
        <v>0.1896485</v>
      </c>
      <c r="D13" s="25">
        <f t="shared" si="0"/>
        <v>0.94824233450302819</v>
      </c>
      <c r="E13" s="25">
        <f>SUM(D4:D13)</f>
        <v>97.148880544581587</v>
      </c>
    </row>
    <row r="14" spans="1:5" x14ac:dyDescent="0.25">
      <c r="B14" s="24" t="s">
        <v>385</v>
      </c>
      <c r="C14" s="25">
        <v>0.1406683</v>
      </c>
      <c r="D14" s="25">
        <f t="shared" si="0"/>
        <v>0.7033413772456536</v>
      </c>
      <c r="E14" s="25">
        <f>SUM(D4:D14)</f>
        <v>97.852221921827237</v>
      </c>
    </row>
    <row r="15" spans="1:5" x14ac:dyDescent="0.25">
      <c r="B15" s="24" t="s">
        <v>386</v>
      </c>
      <c r="C15" s="25">
        <v>0.110107</v>
      </c>
      <c r="D15" s="25">
        <f t="shared" si="0"/>
        <v>0.55053490391500559</v>
      </c>
      <c r="E15" s="25">
        <f>SUM(D4:D15)</f>
        <v>98.402756825742244</v>
      </c>
    </row>
    <row r="16" spans="1:5" x14ac:dyDescent="0.25">
      <c r="B16" s="24" t="s">
        <v>387</v>
      </c>
      <c r="C16" s="25">
        <v>9.3539520000000001E-2</v>
      </c>
      <c r="D16" s="25">
        <f t="shared" si="0"/>
        <v>0.46769751837263518</v>
      </c>
      <c r="E16" s="25">
        <f>SUM(D4:D16)</f>
        <v>98.870454344114876</v>
      </c>
    </row>
    <row r="17" spans="2:5" x14ac:dyDescent="0.25">
      <c r="B17" s="24" t="s">
        <v>388</v>
      </c>
      <c r="C17" s="25">
        <v>7.1506940000000005E-2</v>
      </c>
      <c r="D17" s="25">
        <f t="shared" si="0"/>
        <v>0.35753463759939036</v>
      </c>
      <c r="E17" s="25">
        <f>SUM(D4:D17)</f>
        <v>99.227988981714262</v>
      </c>
    </row>
    <row r="18" spans="2:5" x14ac:dyDescent="0.25">
      <c r="B18" s="24" t="s">
        <v>389</v>
      </c>
      <c r="C18" s="25">
        <v>5.8061979999999999E-2</v>
      </c>
      <c r="D18" s="25">
        <f t="shared" si="0"/>
        <v>0.29030984933214943</v>
      </c>
      <c r="E18" s="25">
        <f>SUM(D4:D18)</f>
        <v>99.518298831046408</v>
      </c>
    </row>
    <row r="19" spans="2:5" x14ac:dyDescent="0.25">
      <c r="B19" s="24" t="s">
        <v>390</v>
      </c>
      <c r="C19" s="25">
        <v>3.6731949999999999E-2</v>
      </c>
      <c r="D19" s="25">
        <f t="shared" si="0"/>
        <v>0.1836597179458235</v>
      </c>
      <c r="E19" s="25">
        <f>SUM(D4:D19)</f>
        <v>99.701958548992238</v>
      </c>
    </row>
    <row r="20" spans="2:5" x14ac:dyDescent="0.25">
      <c r="B20" s="24" t="s">
        <v>391</v>
      </c>
      <c r="C20" s="25">
        <v>2.8323299999999999E-2</v>
      </c>
      <c r="D20" s="25">
        <f t="shared" si="0"/>
        <v>0.14161647528364116</v>
      </c>
      <c r="E20" s="25">
        <f>SUM(D4:D20)</f>
        <v>99.843575024275879</v>
      </c>
    </row>
    <row r="21" spans="2:5" x14ac:dyDescent="0.25">
      <c r="B21" s="24" t="s">
        <v>392</v>
      </c>
      <c r="C21" s="25">
        <v>1.8057589999999998E-2</v>
      </c>
      <c r="D21" s="25">
        <f t="shared" si="0"/>
        <v>9.0287934242024248E-2</v>
      </c>
      <c r="E21" s="25">
        <f>SUM(D4:D21)</f>
        <v>99.933862958517906</v>
      </c>
    </row>
    <row r="22" spans="2:5" x14ac:dyDescent="0.25">
      <c r="B22" s="24" t="s">
        <v>393</v>
      </c>
      <c r="C22" s="25">
        <v>1.322741E-2</v>
      </c>
      <c r="D22" s="25">
        <f t="shared" si="0"/>
        <v>6.6137038457086142E-2</v>
      </c>
      <c r="E22" s="25">
        <f>SUM(D4:D22)</f>
        <v>99.999999996974992</v>
      </c>
    </row>
    <row r="23" spans="2:5" x14ac:dyDescent="0.25">
      <c r="B23" s="24" t="s">
        <v>394</v>
      </c>
      <c r="C23" s="26">
        <v>6.0499560000000002E-10</v>
      </c>
      <c r="D23" s="26">
        <f t="shared" si="0"/>
        <v>3.0249774720499257E-9</v>
      </c>
      <c r="E23" s="26">
        <f>SUM(D4:D23)</f>
        <v>99.999999999999972</v>
      </c>
    </row>
    <row r="24" spans="2:5" x14ac:dyDescent="0.25">
      <c r="B24" s="22"/>
      <c r="C24" s="27">
        <f>SUM(C4:C23)</f>
        <v>20.000003490605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Table C1</vt:lpstr>
      <vt:lpstr>Table C2</vt:lpstr>
      <vt:lpstr>Table C3</vt:lpstr>
      <vt:lpstr>Table C4</vt:lpstr>
      <vt:lpstr>Table C5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Mrs. HJ Jansen van Vuuren</cp:lastModifiedBy>
  <cp:lastPrinted>2022-08-30T09:46:57Z</cp:lastPrinted>
  <dcterms:created xsi:type="dcterms:W3CDTF">2021-07-08T12:24:19Z</dcterms:created>
  <dcterms:modified xsi:type="dcterms:W3CDTF">2022-08-30T09:47:13Z</dcterms:modified>
</cp:coreProperties>
</file>